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Додаток №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6" i="1" l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22" i="1"/>
  <c r="K23" i="1" l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22" i="1"/>
  <c r="K116" i="1" s="1"/>
</calcChain>
</file>

<file path=xl/sharedStrings.xml><?xml version="1.0" encoding="utf-8"?>
<sst xmlns="http://schemas.openxmlformats.org/spreadsheetml/2006/main" count="400" uniqueCount="302">
  <si>
    <t>№ п/п</t>
  </si>
  <si>
    <t>Діюча речовина</t>
  </si>
  <si>
    <t>Назва</t>
  </si>
  <si>
    <t>Виробник*</t>
  </si>
  <si>
    <t>Дозування</t>
  </si>
  <si>
    <t>Кількість в упаковці</t>
  </si>
  <si>
    <t xml:space="preserve">Необхідна кількість упаковок </t>
  </si>
  <si>
    <t>Азитроміцин</t>
  </si>
  <si>
    <t>Астрафарм "ANC Pharma"</t>
  </si>
  <si>
    <t>500 мг</t>
  </si>
  <si>
    <t>Амітриптилін</t>
  </si>
  <si>
    <t>Здоров'я</t>
  </si>
  <si>
    <t>25 мг</t>
  </si>
  <si>
    <t>Амлодіпин</t>
  </si>
  <si>
    <t>Київський вітамінний завод</t>
  </si>
  <si>
    <t>5 мг</t>
  </si>
  <si>
    <t>Амлодіпин, Індапамід, Периндоприл</t>
  </si>
  <si>
    <t>Трипліксам</t>
  </si>
  <si>
    <t>Servye</t>
  </si>
  <si>
    <t>10мг/2,5мг/5мг</t>
  </si>
  <si>
    <t>5мг/1,25мг/5мг</t>
  </si>
  <si>
    <t>Ко-Амлесса</t>
  </si>
  <si>
    <t>KRKA</t>
  </si>
  <si>
    <t>8мг/2,5мг/5мг</t>
  </si>
  <si>
    <t>Амоксицилін</t>
  </si>
  <si>
    <t>Медоклав</t>
  </si>
  <si>
    <t>Medocnemie</t>
  </si>
  <si>
    <t>875 мг / 125 мг</t>
  </si>
  <si>
    <t>Аторвастатин</t>
  </si>
  <si>
    <t>Тева</t>
  </si>
  <si>
    <t>20 мг</t>
  </si>
  <si>
    <t>Ацетилсаліцилова кислота</t>
  </si>
  <si>
    <t>Аспірин Кардіо</t>
  </si>
  <si>
    <t>Bayer</t>
  </si>
  <si>
    <t>100 мг</t>
  </si>
  <si>
    <t>Ацетилсаліцилова кислота, парацетамол, кофеїн</t>
  </si>
  <si>
    <t>Цитрамон В</t>
  </si>
  <si>
    <t>Монфарм</t>
  </si>
  <si>
    <t>240 мг</t>
  </si>
  <si>
    <t>Беклометазон</t>
  </si>
  <si>
    <t>Беклазон - ЕКО</t>
  </si>
  <si>
    <t>Teva</t>
  </si>
  <si>
    <t>250 мкг</t>
  </si>
  <si>
    <t>Бетаметазону валерат мікронізований</t>
  </si>
  <si>
    <t>Бетазон</t>
  </si>
  <si>
    <t>15 г</t>
  </si>
  <si>
    <t>Бісопролол</t>
  </si>
  <si>
    <t>Валацикловір</t>
  </si>
  <si>
    <t>Валавір</t>
  </si>
  <si>
    <t>Фармак</t>
  </si>
  <si>
    <t>Валсартан</t>
  </si>
  <si>
    <t>80 мг</t>
  </si>
  <si>
    <t>160 мг</t>
  </si>
  <si>
    <t>Гідрохлортіазид</t>
  </si>
  <si>
    <t>Тиурекс</t>
  </si>
  <si>
    <t>Kusum</t>
  </si>
  <si>
    <t>12,5 мг</t>
  </si>
  <si>
    <t>Гліказид</t>
  </si>
  <si>
    <t>Діабетон MR</t>
  </si>
  <si>
    <t>Servier</t>
  </si>
  <si>
    <t>60 мг</t>
  </si>
  <si>
    <t>Дексаметазон</t>
  </si>
  <si>
    <t>0,5 мг</t>
  </si>
  <si>
    <t>Диметинден, Фенілефрин</t>
  </si>
  <si>
    <t>Віброцил</t>
  </si>
  <si>
    <t>GSK</t>
  </si>
  <si>
    <t>15 мл</t>
  </si>
  <si>
    <t>Діосмін, Гесперидин</t>
  </si>
  <si>
    <t>Детралекс</t>
  </si>
  <si>
    <t>1000 мг</t>
  </si>
  <si>
    <t>Екстракт золототисячника</t>
  </si>
  <si>
    <t>Канефрон Н</t>
  </si>
  <si>
    <t>Bionorica</t>
  </si>
  <si>
    <t>100 мл</t>
  </si>
  <si>
    <t>Екстракт листа сени</t>
  </si>
  <si>
    <t>Сенадексин</t>
  </si>
  <si>
    <t>Лубнифарм</t>
  </si>
  <si>
    <t>70 мг</t>
  </si>
  <si>
    <t>Екстракт листя плюща</t>
  </si>
  <si>
    <t>Проспан</t>
  </si>
  <si>
    <t>Alphen Pharma</t>
  </si>
  <si>
    <t>Еналаприл</t>
  </si>
  <si>
    <t>Еналаприл - Дарниця</t>
  </si>
  <si>
    <t>Дарниця</t>
  </si>
  <si>
    <t>10 мг</t>
  </si>
  <si>
    <t>Еналаприл / гідрохлоротіазид</t>
  </si>
  <si>
    <t>Енап - HL</t>
  </si>
  <si>
    <t>10 мг / 12,5 мг</t>
  </si>
  <si>
    <t>Енап - H</t>
  </si>
  <si>
    <t>10 мг / 25 мг</t>
  </si>
  <si>
    <t>Етанол</t>
  </si>
  <si>
    <t>Спирт етиловий 70%</t>
  </si>
  <si>
    <t>Ібупрофен</t>
  </si>
  <si>
    <t>Ібупрофен - Дарниця</t>
  </si>
  <si>
    <t>200 мг</t>
  </si>
  <si>
    <t>Ібупрофен 400</t>
  </si>
  <si>
    <t>Лекхім</t>
  </si>
  <si>
    <t>400 мг</t>
  </si>
  <si>
    <t>Ізосорбід динітрату</t>
  </si>
  <si>
    <t>Нітросорбід</t>
  </si>
  <si>
    <t>БХФЗ</t>
  </si>
  <si>
    <t>Каптоприл, гідрохлортіазид</t>
  </si>
  <si>
    <t>Каптопрес</t>
  </si>
  <si>
    <t>50 мг/25 мг</t>
  </si>
  <si>
    <t>Клопідогрел</t>
  </si>
  <si>
    <t>Атерокард</t>
  </si>
  <si>
    <t>75 мг</t>
  </si>
  <si>
    <t>Левотироксин натрію</t>
  </si>
  <si>
    <t>L-Тироксин</t>
  </si>
  <si>
    <t>50 мкг</t>
  </si>
  <si>
    <t>Метоклопрамід</t>
  </si>
  <si>
    <t>Метфoрмін</t>
  </si>
  <si>
    <t>Метафора</t>
  </si>
  <si>
    <t>КВЗ</t>
  </si>
  <si>
    <t>Натрію цитрат</t>
  </si>
  <si>
    <t>Катарія</t>
  </si>
  <si>
    <t>4 г</t>
  </si>
  <si>
    <t>Небіволол гідрохлорид</t>
  </si>
  <si>
    <t>Небіволол</t>
  </si>
  <si>
    <t>Нітрогліцерин</t>
  </si>
  <si>
    <t>Омепразол</t>
  </si>
  <si>
    <t>Парацетамол</t>
  </si>
  <si>
    <t>Повідон-йод</t>
  </si>
  <si>
    <t>Бетадин 10%</t>
  </si>
  <si>
    <t>Egis</t>
  </si>
  <si>
    <t>30 мл</t>
  </si>
  <si>
    <t>Преднизолон</t>
  </si>
  <si>
    <t>Преднизолон - Дарниця</t>
  </si>
  <si>
    <t>5мг</t>
  </si>
  <si>
    <t>Протеаза, Амілаза, Ліпаза</t>
  </si>
  <si>
    <t>Панкреатин</t>
  </si>
  <si>
    <t>Vitaminy</t>
  </si>
  <si>
    <t>250 мг</t>
  </si>
  <si>
    <t>Спирт діхлорбензиловий, Амілметакрезол</t>
  </si>
  <si>
    <t>Стрепсілс з лимоном</t>
  </si>
  <si>
    <t>Реккітт Бенкізер</t>
  </si>
  <si>
    <t>1,2 мг/ 0,6 мг</t>
  </si>
  <si>
    <t>Спіронолактон</t>
  </si>
  <si>
    <t>Спіронолактон - Сандоз</t>
  </si>
  <si>
    <t>Сандоз</t>
  </si>
  <si>
    <t>50 мг</t>
  </si>
  <si>
    <t>Срібло, ментол</t>
  </si>
  <si>
    <t>Горлоспас Актив</t>
  </si>
  <si>
    <t>Georg Biosystem</t>
  </si>
  <si>
    <t>45 мл</t>
  </si>
  <si>
    <t>Тобраміцин</t>
  </si>
  <si>
    <t>Тобрекс</t>
  </si>
  <si>
    <t>Novartis</t>
  </si>
  <si>
    <t>5 мл</t>
  </si>
  <si>
    <t>Урсодезоксихолева кислота</t>
  </si>
  <si>
    <t>Урсохол - Дарниця</t>
  </si>
  <si>
    <t>Урсіс</t>
  </si>
  <si>
    <t>Флуконазол</t>
  </si>
  <si>
    <t>Флуконазол - Дарниця</t>
  </si>
  <si>
    <t>Фуросемід</t>
  </si>
  <si>
    <t>40 мг</t>
  </si>
  <si>
    <t>Хлоргексидин</t>
  </si>
  <si>
    <t>Хлоргексидин 0,05%</t>
  </si>
  <si>
    <t>Славія 2000</t>
  </si>
  <si>
    <t>Цетиризин гідрохлорид</t>
  </si>
  <si>
    <t>Цетрин</t>
  </si>
  <si>
    <t>Dr. Reddy's</t>
  </si>
  <si>
    <t>Ципрофлоксацин</t>
  </si>
  <si>
    <t>Пластир з тканини 1 уп/10шт</t>
  </si>
  <si>
    <t>Dr.White</t>
  </si>
  <si>
    <t>72х19мм</t>
  </si>
  <si>
    <t>Вата медична нестирильна</t>
  </si>
  <si>
    <t>Білосніжка</t>
  </si>
  <si>
    <t>25 г</t>
  </si>
  <si>
    <t>Бинт марлевий нестерильний</t>
  </si>
  <si>
    <t>7х14</t>
  </si>
  <si>
    <t> Ністатин</t>
  </si>
  <si>
    <t>Ністатин супозиторії</t>
  </si>
  <si>
    <t>500000 од</t>
  </si>
  <si>
    <t>Метронідазол</t>
  </si>
  <si>
    <t>Метронідазол супозиторії</t>
  </si>
  <si>
    <t>0,2 г</t>
  </si>
  <si>
    <t>Синтоміцин</t>
  </si>
  <si>
    <t xml:space="preserve">Синтоміцин супозиторії </t>
  </si>
  <si>
    <t>0,25 г</t>
  </si>
  <si>
    <t>Клотримазол</t>
  </si>
  <si>
    <t xml:space="preserve">Клофан супозиторії </t>
  </si>
  <si>
    <t>Кусум</t>
  </si>
  <si>
    <t>Олія чайного дерева</t>
  </si>
  <si>
    <t>Супозиторії з олією чайного дерева</t>
  </si>
  <si>
    <t>Фенікс</t>
  </si>
  <si>
    <t>0,35 г</t>
  </si>
  <si>
    <t>Флуоцинолону ацетонід</t>
  </si>
  <si>
    <t xml:space="preserve">Алергодерм мазь </t>
  </si>
  <si>
    <t>Здоров’я</t>
  </si>
  <si>
    <t>Ністатин</t>
  </si>
  <si>
    <t>Ністатинова мазь 100000 од/г №1</t>
  </si>
  <si>
    <t>100000 од/г</t>
  </si>
  <si>
    <t>Амінокапронова кислота</t>
  </si>
  <si>
    <t>Амінокапронова кислота 5%</t>
  </si>
  <si>
    <t>Новафарм</t>
  </si>
  <si>
    <t>5% / 100 мл</t>
  </si>
  <si>
    <t>Перекись водню</t>
  </si>
  <si>
    <t>Перекись водню для зовнішнього застосування</t>
  </si>
  <si>
    <t>Славія</t>
  </si>
  <si>
    <t>Вазелін</t>
  </si>
  <si>
    <t>Вазелін медичний, для зовнішнього застосування</t>
  </si>
  <si>
    <t>Віола</t>
  </si>
  <si>
    <t xml:space="preserve">25 г </t>
  </si>
  <si>
    <t>Феноксіетанол, октенідин</t>
  </si>
  <si>
    <t>Октенісепт р-н для зовнішнього застосування</t>
  </si>
  <si>
    <t>Шюльке і Майр ГмбХ</t>
  </si>
  <si>
    <t>250 мл</t>
  </si>
  <si>
    <t>Клотрімазол</t>
  </si>
  <si>
    <t>Клотрімазол 1% мазь для зовнішнього застосування</t>
  </si>
  <si>
    <t>20 г</t>
  </si>
  <si>
    <t>Синтоміцин 10% лінімент для для зовнішнього застосування</t>
  </si>
  <si>
    <t>Метилурацил, хлорамфенікол</t>
  </si>
  <si>
    <t>Левомеколь мазь для зовнішнього застосування</t>
  </si>
  <si>
    <t>40 г</t>
  </si>
  <si>
    <t>Клавуланова кислота, амоксицилін</t>
  </si>
  <si>
    <t>Амоксиклав таблетки, в/плів. обол.</t>
  </si>
  <si>
    <t>500 мг/125мг</t>
  </si>
  <si>
    <t xml:space="preserve">Метронідазол  </t>
  </si>
  <si>
    <t>Метронідазол  таблетки</t>
  </si>
  <si>
    <t>Цетиризин</t>
  </si>
  <si>
    <t>Цетиризин таблетки</t>
  </si>
  <si>
    <t>Ривароксабан</t>
  </si>
  <si>
    <t>Ксарелто таблетки</t>
  </si>
  <si>
    <t>Байєр</t>
  </si>
  <si>
    <t>Розувастатин</t>
  </si>
  <si>
    <t xml:space="preserve">Розуліп  таблетки </t>
  </si>
  <si>
    <t>Егіс</t>
  </si>
  <si>
    <t xml:space="preserve">Роксера таблетки </t>
  </si>
  <si>
    <t>КRКА</t>
  </si>
  <si>
    <t>Амброксол</t>
  </si>
  <si>
    <t>Амброксол таблетки</t>
  </si>
  <si>
    <t>30 мг</t>
  </si>
  <si>
    <t>Формотерол, будесонід</t>
  </si>
  <si>
    <t>Симбікорт Турбухалер порошок д/інг.,</t>
  </si>
  <si>
    <t>АстраЗенека</t>
  </si>
  <si>
    <t>160 мкг/4,5 мкг – 60 доз</t>
  </si>
  <si>
    <t>Дапагліфлозин</t>
  </si>
  <si>
    <t>Форксіга таблетки</t>
  </si>
  <si>
    <t>Аскорбінова кислота, заліза сульфат</t>
  </si>
  <si>
    <t>Сорбифер Дурулес таблетки, в/о, з модиф. вивіл.</t>
  </si>
  <si>
    <t>320 мг / 60 мг</t>
  </si>
  <si>
    <t>Заліза сульфат</t>
  </si>
  <si>
    <t>Тардиферон таблетки, в/о, прол./д</t>
  </si>
  <si>
    <t>П’єр Фабр Медикамент</t>
  </si>
  <si>
    <t>Індапамід</t>
  </si>
  <si>
    <t>Іпамід таблетки, в/плів. обол.</t>
  </si>
  <si>
    <t>2,5 мг</t>
  </si>
  <si>
    <t>Левофлоксацин</t>
  </si>
  <si>
    <t>Левофлоксацин таблетки, в/плів. обол.</t>
  </si>
  <si>
    <t>Сальметерол, флютиказон</t>
  </si>
  <si>
    <t>Серетид Евохалер аерозоль д/інг.</t>
  </si>
  <si>
    <t>Глаксо Веллком Продакшн</t>
  </si>
  <si>
    <t>25 мкг / 50 мкг, 120 доз</t>
  </si>
  <si>
    <t>Тіотропію бромід</t>
  </si>
  <si>
    <t>Спірива порошок д/інг., капс. тв.</t>
  </si>
  <si>
    <t>Берінгер Інгельхайм</t>
  </si>
  <si>
    <t>18 мкг</t>
  </si>
  <si>
    <t>Телмісартан, амлодипін</t>
  </si>
  <si>
    <t xml:space="preserve">Телдіпін таблетки </t>
  </si>
  <si>
    <t>КRKA</t>
  </si>
  <si>
    <t>40 мг/5 мг</t>
  </si>
  <si>
    <t>Периндоприл, амлодипін</t>
  </si>
  <si>
    <t xml:space="preserve">АМ-Алитер таблетки </t>
  </si>
  <si>
    <t>Мікрохім</t>
  </si>
  <si>
    <t>8 мг /5 мг</t>
  </si>
  <si>
    <t xml:space="preserve">Атера А таблетки </t>
  </si>
  <si>
    <t>Польфарма</t>
  </si>
  <si>
    <t>80 мг/10 мг</t>
  </si>
  <si>
    <t>Телмісартан, гідрохлоротіазид</t>
  </si>
  <si>
    <t>Телмиста Н таблетки</t>
  </si>
  <si>
    <t>80 мг/12.5 мг</t>
  </si>
  <si>
    <t>40 мг/12.5 мг</t>
  </si>
  <si>
    <t>Фосфоміцин</t>
  </si>
  <si>
    <t>Фосфоміцин гранули д/ор. р-ну</t>
  </si>
  <si>
    <t>Астрафарм</t>
  </si>
  <si>
    <t>3 г</t>
  </si>
  <si>
    <t>Пропозиція від ТОВ "………………."</t>
  </si>
  <si>
    <t>Виробник</t>
  </si>
  <si>
    <t>Ціна за таблетку, грн. з ПДВ</t>
  </si>
  <si>
    <t>Загальна вартість, грн. з ПДВ</t>
  </si>
  <si>
    <t>Вкажіть запропоновані умови оплати:______________</t>
  </si>
  <si>
    <t>Підписано мною, ______________________________________________________,</t>
  </si>
  <si>
    <t>що обіймає посаду_________________________________________________________(керівник підприємства)</t>
  </si>
  <si>
    <t xml:space="preserve">від імені компанії ____________________________________________________________ </t>
  </si>
  <si>
    <t>_______ (число) _________________ (місяць) 20________ (рік).</t>
  </si>
  <si>
    <t>________________________ (підпис)</t>
  </si>
  <si>
    <t>Цінова пропозиція.</t>
  </si>
  <si>
    <t>Пропозиція надається на умовах:</t>
  </si>
  <si>
    <r>
      <t>1.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11"/>
        <color theme="1"/>
        <rFont val="Arial"/>
        <family val="2"/>
        <charset val="204"/>
      </rPr>
      <t>Ціна на продукцію надається на умовах поставки згідно вимог п. 3 специфікації.</t>
    </r>
  </si>
  <si>
    <r>
      <t>2.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11"/>
        <color theme="1"/>
        <rFont val="Arial"/>
        <family val="2"/>
        <charset val="204"/>
      </rPr>
      <t xml:space="preserve">Ціна надається: 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</si>
  <si>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         </t>
    </r>
    <r>
      <rPr>
        <sz val="11"/>
        <color theme="1"/>
        <rFont val="Arial"/>
        <family val="2"/>
        <charset val="204"/>
      </rPr>
      <t>У гривнях України;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</si>
  <si>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         </t>
    </r>
    <r>
      <rPr>
        <sz val="11"/>
        <color theme="1"/>
        <rFont val="Arial"/>
        <family val="2"/>
        <charset val="204"/>
      </rPr>
      <t xml:space="preserve">з урахуванням всіх належних податків, зборів і витрат згідно зазначених умов поставки згідно законодавства України, </t>
    </r>
  </si>
  <si>
    <r>
      <t>·</t>
    </r>
    <r>
      <rPr>
        <sz val="7"/>
        <color theme="1"/>
        <rFont val="Times New Roman"/>
        <family val="1"/>
        <charset val="204"/>
      </rPr>
      <t xml:space="preserve">                 </t>
    </r>
    <r>
      <rPr>
        <sz val="11"/>
        <color theme="1"/>
        <rFont val="Arial"/>
        <family val="2"/>
        <charset val="204"/>
      </rPr>
      <t>з ПДВ</t>
    </r>
  </si>
  <si>
    <r>
      <t>3.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11"/>
        <color theme="1"/>
        <rFont val="Arial"/>
        <family val="2"/>
        <charset val="204"/>
      </rPr>
      <t>Договір на поставку буде укладено і платежі будуть виконані у гривнях України.</t>
    </r>
  </si>
  <si>
    <r>
      <t>4.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11"/>
        <color theme="1"/>
        <rFont val="Arial"/>
        <family val="2"/>
        <charset val="204"/>
      </rPr>
      <t>Пропозиція дійсна 60 днів з дати подання і ціна не може бути змінена протягом цього періоду.</t>
    </r>
  </si>
  <si>
    <r>
      <t>5.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11"/>
        <color theme="1"/>
        <rFont val="Arial"/>
        <family val="2"/>
        <charset val="204"/>
      </rPr>
      <t>Базис поставки: див. п. 3 специфікації.</t>
    </r>
  </si>
  <si>
    <r>
      <t>6.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11"/>
        <color theme="1"/>
        <rFont val="Arial"/>
        <family val="2"/>
        <charset val="204"/>
      </rPr>
      <t>Умови оплати: див. п. 3 специфікації.</t>
    </r>
  </si>
  <si>
    <r>
      <t>7.</t>
    </r>
    <r>
      <rPr>
        <sz val="7"/>
        <color theme="1"/>
        <rFont val="Times New Roman"/>
        <family val="1"/>
        <charset val="204"/>
      </rPr>
      <t xml:space="preserve">               </t>
    </r>
    <r>
      <rPr>
        <sz val="11"/>
        <color theme="1"/>
        <rFont val="Arial"/>
        <family val="2"/>
        <charset val="204"/>
      </rPr>
      <t>У стовпцях відмічені * можуть бути запропоновані аналоги.</t>
    </r>
  </si>
  <si>
    <t>Будь ласка, заповніть наведену нижче таблицю.</t>
  </si>
  <si>
    <t xml:space="preserve">Додаток № 4 до Специфікації на закупівлю лікарських засобів </t>
  </si>
  <si>
    <t>Вкажіть очікуваний термін поставки товару по Додатку №4: 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</si>
</sst>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7"/>
      <color theme="1"/>
      <name val="Times New Roman"/>
      <family val="1"/>
      <charset val="204"/>
    </font>
    <font>
      <sz val="11"/>
      <color theme="1"/>
      <name val="Symbol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2" borderId="2" xfId="0" applyFont="1" applyFill="1" applyBorder="1" applyAlignment="1">
      <alignment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tabSelected="1" topLeftCell="A109" zoomScaleNormal="100" workbookViewId="0">
      <selection activeCell="F110" sqref="F110"/>
    </sheetView>
  </sheetViews>
  <sheetFormatPr defaultColWidth="8.88671875" defaultRowHeight="13.8" x14ac:dyDescent="0.25"/>
  <cols>
    <col min="1" max="1" width="6.33203125" style="4" customWidth="1"/>
    <col min="2" max="4" width="22.6640625" style="4" customWidth="1"/>
    <col min="5" max="5" width="17.5546875" style="4" customWidth="1"/>
    <col min="6" max="6" width="8.88671875" style="4"/>
    <col min="7" max="7" width="11" style="4" customWidth="1"/>
    <col min="8" max="8" width="18.33203125" style="11" customWidth="1"/>
    <col min="9" max="9" width="19.5546875" style="11" customWidth="1"/>
    <col min="10" max="10" width="13.109375" style="11" customWidth="1"/>
    <col min="11" max="11" width="12.6640625" style="11" customWidth="1"/>
    <col min="12" max="12" width="8.88671875" style="4"/>
    <col min="13" max="13" width="10.88671875" style="4" customWidth="1"/>
    <col min="14" max="16384" width="8.88671875" style="4"/>
  </cols>
  <sheetData>
    <row r="1" spans="2:11" x14ac:dyDescent="0.25">
      <c r="B1" s="19" t="s">
        <v>300</v>
      </c>
    </row>
    <row r="2" spans="2:11" x14ac:dyDescent="0.25">
      <c r="B2" s="19"/>
    </row>
    <row r="3" spans="2:11" x14ac:dyDescent="0.25">
      <c r="B3" s="27" t="s">
        <v>287</v>
      </c>
      <c r="C3" s="27"/>
      <c r="D3" s="27"/>
      <c r="E3" s="27"/>
      <c r="F3" s="27"/>
      <c r="G3" s="27"/>
      <c r="H3" s="27"/>
      <c r="I3" s="27"/>
      <c r="J3" s="27"/>
      <c r="K3" s="27"/>
    </row>
    <row r="5" spans="2:11" s="15" customFormat="1" x14ac:dyDescent="0.25">
      <c r="B5" s="26" t="s">
        <v>288</v>
      </c>
      <c r="C5" s="26"/>
      <c r="D5" s="26"/>
      <c r="E5" s="26"/>
      <c r="F5" s="26"/>
      <c r="G5" s="26"/>
      <c r="H5" s="26"/>
      <c r="I5" s="26"/>
      <c r="J5" s="26"/>
      <c r="K5" s="26"/>
    </row>
    <row r="6" spans="2:11" s="15" customFormat="1" x14ac:dyDescent="0.25">
      <c r="B6" s="16"/>
      <c r="H6" s="16"/>
      <c r="I6" s="16"/>
      <c r="J6" s="16"/>
      <c r="K6" s="16"/>
    </row>
    <row r="7" spans="2:11" s="15" customFormat="1" x14ac:dyDescent="0.25">
      <c r="B7" s="26" t="s">
        <v>289</v>
      </c>
      <c r="C7" s="26"/>
      <c r="D7" s="26"/>
      <c r="E7" s="26"/>
      <c r="F7" s="26"/>
      <c r="G7" s="26"/>
      <c r="H7" s="26"/>
      <c r="I7" s="26"/>
      <c r="J7" s="26"/>
      <c r="K7" s="26"/>
    </row>
    <row r="8" spans="2:11" s="15" customFormat="1" x14ac:dyDescent="0.25">
      <c r="B8" s="26" t="s">
        <v>290</v>
      </c>
      <c r="C8" s="26"/>
      <c r="D8" s="26"/>
      <c r="E8" s="26"/>
      <c r="F8" s="26"/>
      <c r="G8" s="26"/>
      <c r="H8" s="26"/>
      <c r="I8" s="26"/>
      <c r="J8" s="26"/>
      <c r="K8" s="26"/>
    </row>
    <row r="9" spans="2:11" s="17" customFormat="1" x14ac:dyDescent="0.25">
      <c r="B9" s="25" t="s">
        <v>291</v>
      </c>
      <c r="C9" s="25"/>
      <c r="D9" s="25"/>
      <c r="E9" s="25"/>
      <c r="F9" s="25"/>
      <c r="G9" s="25"/>
      <c r="H9" s="25"/>
      <c r="I9" s="25"/>
      <c r="J9" s="25"/>
      <c r="K9" s="25"/>
    </row>
    <row r="10" spans="2:11" s="18" customFormat="1" x14ac:dyDescent="0.25">
      <c r="B10" s="25" t="s">
        <v>292</v>
      </c>
      <c r="C10" s="25"/>
      <c r="D10" s="25"/>
      <c r="E10" s="25"/>
      <c r="F10" s="25"/>
      <c r="G10" s="25"/>
      <c r="H10" s="25"/>
      <c r="I10" s="25"/>
      <c r="J10" s="25"/>
      <c r="K10" s="25"/>
    </row>
    <row r="11" spans="2:11" s="15" customFormat="1" x14ac:dyDescent="0.25">
      <c r="B11" s="25" t="s">
        <v>293</v>
      </c>
      <c r="C11" s="25"/>
      <c r="D11" s="25"/>
      <c r="E11" s="25"/>
      <c r="F11" s="25"/>
      <c r="G11" s="25"/>
      <c r="H11" s="25"/>
      <c r="I11" s="25"/>
      <c r="J11" s="25"/>
      <c r="K11" s="25"/>
    </row>
    <row r="12" spans="2:11" s="15" customFormat="1" x14ac:dyDescent="0.25">
      <c r="B12" s="26" t="s">
        <v>294</v>
      </c>
      <c r="C12" s="26"/>
      <c r="D12" s="26"/>
      <c r="E12" s="26"/>
      <c r="F12" s="26"/>
      <c r="G12" s="26"/>
      <c r="H12" s="26"/>
      <c r="I12" s="26"/>
      <c r="J12" s="26"/>
      <c r="K12" s="26"/>
    </row>
    <row r="13" spans="2:11" s="15" customFormat="1" x14ac:dyDescent="0.25">
      <c r="B13" s="26" t="s">
        <v>295</v>
      </c>
      <c r="C13" s="26"/>
      <c r="D13" s="26"/>
      <c r="E13" s="26"/>
      <c r="F13" s="26"/>
      <c r="G13" s="26"/>
      <c r="H13" s="26"/>
      <c r="I13" s="26"/>
      <c r="J13" s="26"/>
      <c r="K13" s="26"/>
    </row>
    <row r="14" spans="2:11" s="15" customFormat="1" x14ac:dyDescent="0.25">
      <c r="B14" s="26" t="s">
        <v>296</v>
      </c>
      <c r="C14" s="26"/>
      <c r="D14" s="26"/>
      <c r="E14" s="26"/>
      <c r="F14" s="26"/>
      <c r="G14" s="26"/>
      <c r="H14" s="26"/>
      <c r="I14" s="26"/>
      <c r="J14" s="26"/>
      <c r="K14" s="26"/>
    </row>
    <row r="15" spans="2:11" s="15" customFormat="1" x14ac:dyDescent="0.25">
      <c r="B15" s="26" t="s">
        <v>297</v>
      </c>
      <c r="C15" s="26"/>
      <c r="D15" s="26"/>
      <c r="E15" s="26"/>
      <c r="F15" s="26"/>
      <c r="G15" s="26"/>
      <c r="H15" s="26"/>
      <c r="I15" s="26"/>
      <c r="J15" s="26"/>
      <c r="K15" s="26"/>
    </row>
    <row r="16" spans="2:11" s="15" customFormat="1" x14ac:dyDescent="0.25">
      <c r="B16" s="26" t="s">
        <v>298</v>
      </c>
      <c r="C16" s="26"/>
      <c r="D16" s="26"/>
      <c r="E16" s="26"/>
      <c r="F16" s="26"/>
      <c r="G16" s="26"/>
      <c r="H16" s="26"/>
      <c r="I16" s="26"/>
      <c r="J16" s="26"/>
      <c r="K16" s="26"/>
    </row>
    <row r="17" spans="1:13" s="15" customFormat="1" x14ac:dyDescent="0.25">
      <c r="B17" s="16"/>
      <c r="H17" s="16"/>
      <c r="I17" s="16"/>
      <c r="J17" s="16"/>
      <c r="K17" s="16"/>
    </row>
    <row r="18" spans="1:13" s="15" customFormat="1" x14ac:dyDescent="0.25">
      <c r="B18" s="26" t="s">
        <v>299</v>
      </c>
      <c r="C18" s="26"/>
      <c r="D18" s="26"/>
      <c r="E18" s="26"/>
      <c r="F18" s="26"/>
      <c r="G18" s="26"/>
      <c r="H18" s="26"/>
      <c r="I18" s="26"/>
      <c r="J18" s="26"/>
      <c r="K18" s="26"/>
    </row>
    <row r="20" spans="1:13" ht="17.399999999999999" x14ac:dyDescent="0.25">
      <c r="A20" s="9"/>
      <c r="B20" s="9"/>
      <c r="C20" s="9"/>
      <c r="D20" s="9"/>
      <c r="E20" s="9"/>
      <c r="F20" s="9"/>
      <c r="G20" s="9"/>
      <c r="H20" s="14" t="s">
        <v>277</v>
      </c>
      <c r="I20" s="14"/>
      <c r="J20" s="14"/>
      <c r="K20" s="14"/>
    </row>
    <row r="21" spans="1:13" ht="39.6" x14ac:dyDescent="0.25">
      <c r="A21" s="5" t="s">
        <v>0</v>
      </c>
      <c r="B21" s="5" t="s">
        <v>1</v>
      </c>
      <c r="C21" s="5" t="s">
        <v>2</v>
      </c>
      <c r="D21" s="5" t="s">
        <v>3</v>
      </c>
      <c r="E21" s="5" t="s">
        <v>4</v>
      </c>
      <c r="F21" s="6" t="s">
        <v>5</v>
      </c>
      <c r="G21" s="6" t="s">
        <v>6</v>
      </c>
      <c r="H21" s="7" t="s">
        <v>2</v>
      </c>
      <c r="I21" s="7" t="s">
        <v>278</v>
      </c>
      <c r="J21" s="7" t="s">
        <v>279</v>
      </c>
      <c r="K21" s="8" t="s">
        <v>280</v>
      </c>
    </row>
    <row r="22" spans="1:13" ht="27.6" x14ac:dyDescent="0.25">
      <c r="A22" s="1">
        <v>1</v>
      </c>
      <c r="B22" s="2" t="s">
        <v>7</v>
      </c>
      <c r="C22" s="2" t="s">
        <v>7</v>
      </c>
      <c r="D22" s="2" t="s">
        <v>8</v>
      </c>
      <c r="E22" s="2" t="s">
        <v>9</v>
      </c>
      <c r="F22" s="2">
        <v>3</v>
      </c>
      <c r="G22" s="2">
        <v>300</v>
      </c>
      <c r="H22" s="2"/>
      <c r="I22" s="2"/>
      <c r="J22" s="10"/>
      <c r="K22" s="10">
        <f>J22*F22*G22</f>
        <v>0</v>
      </c>
      <c r="M22" s="4">
        <f>F22*G22</f>
        <v>900</v>
      </c>
    </row>
    <row r="23" spans="1:13" x14ac:dyDescent="0.25">
      <c r="A23" s="2">
        <v>2</v>
      </c>
      <c r="B23" s="2" t="s">
        <v>10</v>
      </c>
      <c r="C23" s="2" t="s">
        <v>10</v>
      </c>
      <c r="D23" s="2" t="s">
        <v>11</v>
      </c>
      <c r="E23" s="2" t="s">
        <v>12</v>
      </c>
      <c r="F23" s="2">
        <v>50</v>
      </c>
      <c r="G23" s="2">
        <v>32</v>
      </c>
      <c r="H23" s="2"/>
      <c r="I23" s="2"/>
      <c r="J23" s="10"/>
      <c r="K23" s="10">
        <f t="shared" ref="K23:K86" si="0">J23*F23*G23</f>
        <v>0</v>
      </c>
      <c r="M23" s="4">
        <f t="shared" ref="M23:M86" si="1">F23*G23</f>
        <v>1600</v>
      </c>
    </row>
    <row r="24" spans="1:13" ht="27.6" x14ac:dyDescent="0.25">
      <c r="A24" s="2">
        <v>3</v>
      </c>
      <c r="B24" s="2" t="s">
        <v>13</v>
      </c>
      <c r="C24" s="2" t="s">
        <v>13</v>
      </c>
      <c r="D24" s="2" t="s">
        <v>14</v>
      </c>
      <c r="E24" s="2" t="s">
        <v>15</v>
      </c>
      <c r="F24" s="2">
        <v>30</v>
      </c>
      <c r="G24" s="2">
        <v>500</v>
      </c>
      <c r="H24" s="2"/>
      <c r="I24" s="2"/>
      <c r="J24" s="10"/>
      <c r="K24" s="10">
        <f t="shared" si="0"/>
        <v>0</v>
      </c>
      <c r="M24" s="4">
        <f t="shared" si="1"/>
        <v>15000</v>
      </c>
    </row>
    <row r="25" spans="1:13" x14ac:dyDescent="0.25">
      <c r="A25" s="2">
        <v>4</v>
      </c>
      <c r="B25" s="28" t="s">
        <v>16</v>
      </c>
      <c r="C25" s="2" t="s">
        <v>17</v>
      </c>
      <c r="D25" s="2" t="s">
        <v>18</v>
      </c>
      <c r="E25" s="2" t="s">
        <v>19</v>
      </c>
      <c r="F25" s="2">
        <v>30</v>
      </c>
      <c r="G25" s="2">
        <v>1100</v>
      </c>
      <c r="H25" s="2"/>
      <c r="I25" s="2"/>
      <c r="J25" s="10"/>
      <c r="K25" s="10">
        <f t="shared" si="0"/>
        <v>0</v>
      </c>
      <c r="M25" s="4">
        <f t="shared" si="1"/>
        <v>33000</v>
      </c>
    </row>
    <row r="26" spans="1:13" x14ac:dyDescent="0.25">
      <c r="A26" s="2">
        <v>5</v>
      </c>
      <c r="B26" s="28"/>
      <c r="C26" s="2" t="s">
        <v>17</v>
      </c>
      <c r="D26" s="2" t="s">
        <v>18</v>
      </c>
      <c r="E26" s="2" t="s">
        <v>20</v>
      </c>
      <c r="F26" s="2">
        <v>30</v>
      </c>
      <c r="G26" s="2">
        <v>1000</v>
      </c>
      <c r="H26" s="2"/>
      <c r="I26" s="2"/>
      <c r="J26" s="10"/>
      <c r="K26" s="10">
        <f t="shared" si="0"/>
        <v>0</v>
      </c>
      <c r="M26" s="4">
        <f t="shared" si="1"/>
        <v>30000</v>
      </c>
    </row>
    <row r="27" spans="1:13" x14ac:dyDescent="0.25">
      <c r="A27" s="2">
        <v>6</v>
      </c>
      <c r="B27" s="28"/>
      <c r="C27" s="2" t="s">
        <v>21</v>
      </c>
      <c r="D27" s="2" t="s">
        <v>22</v>
      </c>
      <c r="E27" s="2" t="s">
        <v>23</v>
      </c>
      <c r="F27" s="2">
        <v>30</v>
      </c>
      <c r="G27" s="2">
        <v>300</v>
      </c>
      <c r="H27" s="2"/>
      <c r="I27" s="2"/>
      <c r="J27" s="10"/>
      <c r="K27" s="10">
        <f t="shared" si="0"/>
        <v>0</v>
      </c>
      <c r="M27" s="4">
        <f t="shared" si="1"/>
        <v>9000</v>
      </c>
    </row>
    <row r="28" spans="1:13" x14ac:dyDescent="0.25">
      <c r="A28" s="2">
        <v>7</v>
      </c>
      <c r="B28" s="2" t="s">
        <v>24</v>
      </c>
      <c r="C28" s="2" t="s">
        <v>25</v>
      </c>
      <c r="D28" s="2" t="s">
        <v>26</v>
      </c>
      <c r="E28" s="2" t="s">
        <v>27</v>
      </c>
      <c r="F28" s="2">
        <v>14</v>
      </c>
      <c r="G28" s="2">
        <v>200</v>
      </c>
      <c r="H28" s="2"/>
      <c r="I28" s="2"/>
      <c r="J28" s="10"/>
      <c r="K28" s="10">
        <f t="shared" si="0"/>
        <v>0</v>
      </c>
      <c r="M28" s="4">
        <f t="shared" si="1"/>
        <v>2800</v>
      </c>
    </row>
    <row r="29" spans="1:13" x14ac:dyDescent="0.25">
      <c r="A29" s="2">
        <v>8</v>
      </c>
      <c r="B29" s="2" t="s">
        <v>28</v>
      </c>
      <c r="C29" s="2" t="s">
        <v>28</v>
      </c>
      <c r="D29" s="2" t="s">
        <v>29</v>
      </c>
      <c r="E29" s="2" t="s">
        <v>30</v>
      </c>
      <c r="F29" s="2">
        <v>30</v>
      </c>
      <c r="G29" s="2">
        <v>1000</v>
      </c>
      <c r="H29" s="2"/>
      <c r="I29" s="2"/>
      <c r="J29" s="10"/>
      <c r="K29" s="10">
        <f t="shared" si="0"/>
        <v>0</v>
      </c>
      <c r="M29" s="4">
        <f t="shared" si="1"/>
        <v>30000</v>
      </c>
    </row>
    <row r="30" spans="1:13" ht="27.6" x14ac:dyDescent="0.25">
      <c r="A30" s="2">
        <v>9</v>
      </c>
      <c r="B30" s="2" t="s">
        <v>31</v>
      </c>
      <c r="C30" s="2" t="s">
        <v>32</v>
      </c>
      <c r="D30" s="2" t="s">
        <v>33</v>
      </c>
      <c r="E30" s="2" t="s">
        <v>34</v>
      </c>
      <c r="F30" s="2">
        <v>28</v>
      </c>
      <c r="G30" s="2">
        <v>400</v>
      </c>
      <c r="H30" s="2"/>
      <c r="I30" s="2"/>
      <c r="J30" s="10"/>
      <c r="K30" s="10">
        <f t="shared" si="0"/>
        <v>0</v>
      </c>
      <c r="M30" s="4">
        <f t="shared" si="1"/>
        <v>11200</v>
      </c>
    </row>
    <row r="31" spans="1:13" ht="41.4" x14ac:dyDescent="0.25">
      <c r="A31" s="2">
        <v>10</v>
      </c>
      <c r="B31" s="2" t="s">
        <v>35</v>
      </c>
      <c r="C31" s="2" t="s">
        <v>36</v>
      </c>
      <c r="D31" s="2" t="s">
        <v>37</v>
      </c>
      <c r="E31" s="2" t="s">
        <v>38</v>
      </c>
      <c r="F31" s="2">
        <v>10</v>
      </c>
      <c r="G31" s="2">
        <v>200</v>
      </c>
      <c r="H31" s="2"/>
      <c r="I31" s="2"/>
      <c r="J31" s="10"/>
      <c r="K31" s="10">
        <f t="shared" si="0"/>
        <v>0</v>
      </c>
      <c r="M31" s="4">
        <f t="shared" si="1"/>
        <v>2000</v>
      </c>
    </row>
    <row r="32" spans="1:13" x14ac:dyDescent="0.25">
      <c r="A32" s="2">
        <v>11</v>
      </c>
      <c r="B32" s="2" t="s">
        <v>39</v>
      </c>
      <c r="C32" s="2" t="s">
        <v>40</v>
      </c>
      <c r="D32" s="2" t="s">
        <v>41</v>
      </c>
      <c r="E32" s="2" t="s">
        <v>42</v>
      </c>
      <c r="F32" s="2">
        <v>1</v>
      </c>
      <c r="G32" s="2">
        <v>200</v>
      </c>
      <c r="H32" s="2"/>
      <c r="I32" s="2"/>
      <c r="J32" s="10"/>
      <c r="K32" s="10">
        <f t="shared" si="0"/>
        <v>0</v>
      </c>
      <c r="M32" s="4">
        <f t="shared" si="1"/>
        <v>200</v>
      </c>
    </row>
    <row r="33" spans="1:13" ht="27.6" x14ac:dyDescent="0.25">
      <c r="A33" s="2">
        <v>12</v>
      </c>
      <c r="B33" s="2" t="s">
        <v>43</v>
      </c>
      <c r="C33" s="2" t="s">
        <v>44</v>
      </c>
      <c r="D33" s="2" t="s">
        <v>11</v>
      </c>
      <c r="E33" s="2" t="s">
        <v>45</v>
      </c>
      <c r="F33" s="2">
        <v>1</v>
      </c>
      <c r="G33" s="2">
        <v>200</v>
      </c>
      <c r="H33" s="2"/>
      <c r="I33" s="2"/>
      <c r="J33" s="10"/>
      <c r="K33" s="10">
        <f t="shared" si="0"/>
        <v>0</v>
      </c>
      <c r="M33" s="4">
        <f t="shared" si="1"/>
        <v>200</v>
      </c>
    </row>
    <row r="34" spans="1:13" ht="27.6" x14ac:dyDescent="0.25">
      <c r="A34" s="2">
        <v>13</v>
      </c>
      <c r="B34" s="2" t="s">
        <v>46</v>
      </c>
      <c r="C34" s="2" t="s">
        <v>46</v>
      </c>
      <c r="D34" s="2" t="s">
        <v>14</v>
      </c>
      <c r="E34" s="2" t="s">
        <v>15</v>
      </c>
      <c r="F34" s="2">
        <v>30</v>
      </c>
      <c r="G34" s="2">
        <v>1000</v>
      </c>
      <c r="H34" s="2"/>
      <c r="I34" s="2"/>
      <c r="J34" s="10"/>
      <c r="K34" s="10">
        <f t="shared" si="0"/>
        <v>0</v>
      </c>
      <c r="M34" s="4">
        <f t="shared" si="1"/>
        <v>30000</v>
      </c>
    </row>
    <row r="35" spans="1:13" x14ac:dyDescent="0.25">
      <c r="A35" s="2">
        <v>14</v>
      </c>
      <c r="B35" s="2" t="s">
        <v>47</v>
      </c>
      <c r="C35" s="2" t="s">
        <v>48</v>
      </c>
      <c r="D35" s="2" t="s">
        <v>49</v>
      </c>
      <c r="E35" s="2" t="s">
        <v>9</v>
      </c>
      <c r="F35" s="2">
        <v>42</v>
      </c>
      <c r="G35" s="2">
        <v>50</v>
      </c>
      <c r="H35" s="2"/>
      <c r="I35" s="2"/>
      <c r="J35" s="10"/>
      <c r="K35" s="10">
        <f t="shared" si="0"/>
        <v>0</v>
      </c>
      <c r="M35" s="4">
        <f t="shared" si="1"/>
        <v>2100</v>
      </c>
    </row>
    <row r="36" spans="1:13" ht="13.95" customHeight="1" x14ac:dyDescent="0.25">
      <c r="A36" s="2">
        <v>15</v>
      </c>
      <c r="B36" s="20" t="s">
        <v>50</v>
      </c>
      <c r="C36" s="2" t="s">
        <v>50</v>
      </c>
      <c r="D36" s="2" t="s">
        <v>29</v>
      </c>
      <c r="E36" s="2" t="s">
        <v>51</v>
      </c>
      <c r="F36" s="2">
        <v>30</v>
      </c>
      <c r="G36" s="2">
        <v>500</v>
      </c>
      <c r="H36" s="2"/>
      <c r="I36" s="2"/>
      <c r="J36" s="10"/>
      <c r="K36" s="10">
        <f t="shared" si="0"/>
        <v>0</v>
      </c>
      <c r="M36" s="4">
        <f t="shared" si="1"/>
        <v>15000</v>
      </c>
    </row>
    <row r="37" spans="1:13" x14ac:dyDescent="0.25">
      <c r="A37" s="2">
        <v>16</v>
      </c>
      <c r="B37" s="21"/>
      <c r="C37" s="2" t="s">
        <v>50</v>
      </c>
      <c r="D37" s="2" t="s">
        <v>29</v>
      </c>
      <c r="E37" s="2" t="s">
        <v>52</v>
      </c>
      <c r="F37" s="2">
        <v>30</v>
      </c>
      <c r="G37" s="2">
        <v>600</v>
      </c>
      <c r="H37" s="2"/>
      <c r="I37" s="2"/>
      <c r="J37" s="10"/>
      <c r="K37" s="10">
        <f t="shared" si="0"/>
        <v>0</v>
      </c>
      <c r="M37" s="4">
        <f t="shared" si="1"/>
        <v>18000</v>
      </c>
    </row>
    <row r="38" spans="1:13" x14ac:dyDescent="0.25">
      <c r="A38" s="2">
        <v>17</v>
      </c>
      <c r="B38" s="2" t="s">
        <v>53</v>
      </c>
      <c r="C38" s="2" t="s">
        <v>54</v>
      </c>
      <c r="D38" s="2" t="s">
        <v>55</v>
      </c>
      <c r="E38" s="2" t="s">
        <v>56</v>
      </c>
      <c r="F38" s="2">
        <v>30</v>
      </c>
      <c r="G38" s="2">
        <v>300</v>
      </c>
      <c r="H38" s="2"/>
      <c r="I38" s="2"/>
      <c r="J38" s="10"/>
      <c r="K38" s="10">
        <f t="shared" si="0"/>
        <v>0</v>
      </c>
      <c r="M38" s="4">
        <f t="shared" si="1"/>
        <v>9000</v>
      </c>
    </row>
    <row r="39" spans="1:13" x14ac:dyDescent="0.25">
      <c r="A39" s="2">
        <v>18</v>
      </c>
      <c r="B39" s="2" t="s">
        <v>57</v>
      </c>
      <c r="C39" s="2" t="s">
        <v>58</v>
      </c>
      <c r="D39" s="2" t="s">
        <v>59</v>
      </c>
      <c r="E39" s="2" t="s">
        <v>60</v>
      </c>
      <c r="F39" s="2">
        <v>30</v>
      </c>
      <c r="G39" s="2">
        <v>300</v>
      </c>
      <c r="H39" s="2"/>
      <c r="I39" s="2"/>
      <c r="J39" s="10"/>
      <c r="K39" s="10">
        <f t="shared" si="0"/>
        <v>0</v>
      </c>
      <c r="M39" s="4">
        <f t="shared" si="1"/>
        <v>9000</v>
      </c>
    </row>
    <row r="40" spans="1:13" x14ac:dyDescent="0.25">
      <c r="A40" s="2">
        <v>19</v>
      </c>
      <c r="B40" s="2" t="s">
        <v>61</v>
      </c>
      <c r="C40" s="2" t="s">
        <v>61</v>
      </c>
      <c r="D40" s="2" t="s">
        <v>11</v>
      </c>
      <c r="E40" s="2" t="s">
        <v>62</v>
      </c>
      <c r="F40" s="2">
        <v>50</v>
      </c>
      <c r="G40" s="2">
        <v>50</v>
      </c>
      <c r="H40" s="2"/>
      <c r="I40" s="2"/>
      <c r="J40" s="10"/>
      <c r="K40" s="10">
        <f t="shared" si="0"/>
        <v>0</v>
      </c>
      <c r="M40" s="4">
        <f t="shared" si="1"/>
        <v>2500</v>
      </c>
    </row>
    <row r="41" spans="1:13" ht="27.6" x14ac:dyDescent="0.25">
      <c r="A41" s="2">
        <v>20</v>
      </c>
      <c r="B41" s="2" t="s">
        <v>63</v>
      </c>
      <c r="C41" s="2" t="s">
        <v>64</v>
      </c>
      <c r="D41" s="2" t="s">
        <v>65</v>
      </c>
      <c r="E41" s="2" t="s">
        <v>66</v>
      </c>
      <c r="F41" s="2">
        <v>1</v>
      </c>
      <c r="G41" s="2">
        <v>200</v>
      </c>
      <c r="H41" s="2"/>
      <c r="I41" s="2"/>
      <c r="J41" s="10"/>
      <c r="K41" s="10">
        <f t="shared" si="0"/>
        <v>0</v>
      </c>
      <c r="M41" s="4">
        <f t="shared" si="1"/>
        <v>200</v>
      </c>
    </row>
    <row r="42" spans="1:13" x14ac:dyDescent="0.25">
      <c r="A42" s="2">
        <v>21</v>
      </c>
      <c r="B42" s="2" t="s">
        <v>67</v>
      </c>
      <c r="C42" s="2" t="s">
        <v>68</v>
      </c>
      <c r="D42" s="2" t="s">
        <v>59</v>
      </c>
      <c r="E42" s="2" t="s">
        <v>69</v>
      </c>
      <c r="F42" s="2">
        <v>18</v>
      </c>
      <c r="G42" s="1">
        <v>600</v>
      </c>
      <c r="H42" s="1"/>
      <c r="I42" s="1"/>
      <c r="J42" s="10"/>
      <c r="K42" s="10">
        <f t="shared" si="0"/>
        <v>0</v>
      </c>
      <c r="M42" s="4">
        <f t="shared" si="1"/>
        <v>10800</v>
      </c>
    </row>
    <row r="43" spans="1:13" ht="27.6" x14ac:dyDescent="0.25">
      <c r="A43" s="2">
        <v>22</v>
      </c>
      <c r="B43" s="2" t="s">
        <v>70</v>
      </c>
      <c r="C43" s="2" t="s">
        <v>71</v>
      </c>
      <c r="D43" s="2" t="s">
        <v>72</v>
      </c>
      <c r="E43" s="2" t="s">
        <v>73</v>
      </c>
      <c r="F43" s="2">
        <v>1</v>
      </c>
      <c r="G43" s="2">
        <v>400</v>
      </c>
      <c r="H43" s="2"/>
      <c r="I43" s="2"/>
      <c r="J43" s="10"/>
      <c r="K43" s="10">
        <f t="shared" si="0"/>
        <v>0</v>
      </c>
      <c r="M43" s="4">
        <f t="shared" si="1"/>
        <v>400</v>
      </c>
    </row>
    <row r="44" spans="1:13" x14ac:dyDescent="0.25">
      <c r="A44" s="2">
        <v>23</v>
      </c>
      <c r="B44" s="2" t="s">
        <v>74</v>
      </c>
      <c r="C44" s="2" t="s">
        <v>75</v>
      </c>
      <c r="D44" s="2" t="s">
        <v>76</v>
      </c>
      <c r="E44" s="2" t="s">
        <v>77</v>
      </c>
      <c r="F44" s="2">
        <v>10</v>
      </c>
      <c r="G44" s="2">
        <v>100</v>
      </c>
      <c r="H44" s="2"/>
      <c r="I44" s="2"/>
      <c r="J44" s="10"/>
      <c r="K44" s="10">
        <f t="shared" si="0"/>
        <v>0</v>
      </c>
      <c r="M44" s="4">
        <f t="shared" si="1"/>
        <v>1000</v>
      </c>
    </row>
    <row r="45" spans="1:13" x14ac:dyDescent="0.25">
      <c r="A45" s="2">
        <v>24</v>
      </c>
      <c r="B45" s="2" t="s">
        <v>78</v>
      </c>
      <c r="C45" s="2" t="s">
        <v>79</v>
      </c>
      <c r="D45" s="2" t="s">
        <v>80</v>
      </c>
      <c r="E45" s="2" t="s">
        <v>73</v>
      </c>
      <c r="F45" s="2">
        <v>1</v>
      </c>
      <c r="G45" s="2">
        <v>200</v>
      </c>
      <c r="H45" s="2"/>
      <c r="I45" s="2"/>
      <c r="J45" s="10"/>
      <c r="K45" s="10">
        <f t="shared" si="0"/>
        <v>0</v>
      </c>
      <c r="M45" s="4">
        <f t="shared" si="1"/>
        <v>200</v>
      </c>
    </row>
    <row r="46" spans="1:13" x14ac:dyDescent="0.25">
      <c r="A46" s="2">
        <v>25</v>
      </c>
      <c r="B46" s="2" t="s">
        <v>81</v>
      </c>
      <c r="C46" s="2" t="s">
        <v>82</v>
      </c>
      <c r="D46" s="2" t="s">
        <v>83</v>
      </c>
      <c r="E46" s="2" t="s">
        <v>84</v>
      </c>
      <c r="F46" s="2">
        <v>20</v>
      </c>
      <c r="G46" s="2">
        <v>420</v>
      </c>
      <c r="H46" s="2"/>
      <c r="I46" s="2"/>
      <c r="J46" s="10"/>
      <c r="K46" s="10">
        <f t="shared" si="0"/>
        <v>0</v>
      </c>
      <c r="M46" s="4">
        <f t="shared" si="1"/>
        <v>8400</v>
      </c>
    </row>
    <row r="47" spans="1:13" ht="27.6" customHeight="1" x14ac:dyDescent="0.25">
      <c r="A47" s="2">
        <v>26</v>
      </c>
      <c r="B47" s="20" t="s">
        <v>85</v>
      </c>
      <c r="C47" s="2" t="s">
        <v>86</v>
      </c>
      <c r="D47" s="2" t="s">
        <v>22</v>
      </c>
      <c r="E47" s="2" t="s">
        <v>87</v>
      </c>
      <c r="F47" s="2">
        <v>60</v>
      </c>
      <c r="G47" s="2">
        <v>50</v>
      </c>
      <c r="H47" s="2"/>
      <c r="I47" s="2"/>
      <c r="J47" s="10"/>
      <c r="K47" s="10">
        <f t="shared" si="0"/>
        <v>0</v>
      </c>
      <c r="M47" s="4">
        <f t="shared" si="1"/>
        <v>3000</v>
      </c>
    </row>
    <row r="48" spans="1:13" x14ac:dyDescent="0.25">
      <c r="A48" s="2">
        <v>27</v>
      </c>
      <c r="B48" s="21"/>
      <c r="C48" s="2" t="s">
        <v>88</v>
      </c>
      <c r="D48" s="2" t="s">
        <v>22</v>
      </c>
      <c r="E48" s="2" t="s">
        <v>89</v>
      </c>
      <c r="F48" s="2">
        <v>60</v>
      </c>
      <c r="G48" s="2">
        <v>50</v>
      </c>
      <c r="H48" s="2"/>
      <c r="I48" s="2"/>
      <c r="J48" s="10"/>
      <c r="K48" s="10">
        <f t="shared" si="0"/>
        <v>0</v>
      </c>
      <c r="M48" s="4">
        <f t="shared" si="1"/>
        <v>3000</v>
      </c>
    </row>
    <row r="49" spans="1:13" x14ac:dyDescent="0.25">
      <c r="A49" s="2">
        <v>28</v>
      </c>
      <c r="B49" s="2" t="s">
        <v>90</v>
      </c>
      <c r="C49" s="2" t="s">
        <v>91</v>
      </c>
      <c r="D49" s="2" t="s">
        <v>11</v>
      </c>
      <c r="E49" s="2" t="s">
        <v>73</v>
      </c>
      <c r="F49" s="2">
        <v>1</v>
      </c>
      <c r="G49" s="2">
        <v>300</v>
      </c>
      <c r="H49" s="2"/>
      <c r="I49" s="2"/>
      <c r="J49" s="10"/>
      <c r="K49" s="10">
        <f t="shared" si="0"/>
        <v>0</v>
      </c>
      <c r="M49" s="4">
        <f t="shared" si="1"/>
        <v>300</v>
      </c>
    </row>
    <row r="50" spans="1:13" x14ac:dyDescent="0.25">
      <c r="A50" s="2">
        <v>29</v>
      </c>
      <c r="B50" s="20" t="s">
        <v>92</v>
      </c>
      <c r="C50" s="2" t="s">
        <v>93</v>
      </c>
      <c r="D50" s="2" t="s">
        <v>83</v>
      </c>
      <c r="E50" s="2" t="s">
        <v>94</v>
      </c>
      <c r="F50" s="2">
        <v>20</v>
      </c>
      <c r="G50" s="2">
        <v>200</v>
      </c>
      <c r="H50" s="2"/>
      <c r="I50" s="2"/>
      <c r="J50" s="10"/>
      <c r="K50" s="10">
        <f t="shared" si="0"/>
        <v>0</v>
      </c>
      <c r="M50" s="4">
        <f t="shared" si="1"/>
        <v>4000</v>
      </c>
    </row>
    <row r="51" spans="1:13" x14ac:dyDescent="0.25">
      <c r="A51" s="2">
        <v>30</v>
      </c>
      <c r="B51" s="21"/>
      <c r="C51" s="2" t="s">
        <v>95</v>
      </c>
      <c r="D51" s="2" t="s">
        <v>96</v>
      </c>
      <c r="E51" s="2" t="s">
        <v>97</v>
      </c>
      <c r="F51" s="2">
        <v>20</v>
      </c>
      <c r="G51" s="2">
        <v>300</v>
      </c>
      <c r="H51" s="2"/>
      <c r="I51" s="2"/>
      <c r="J51" s="10"/>
      <c r="K51" s="10">
        <f t="shared" si="0"/>
        <v>0</v>
      </c>
      <c r="M51" s="4">
        <f t="shared" si="1"/>
        <v>6000</v>
      </c>
    </row>
    <row r="52" spans="1:13" x14ac:dyDescent="0.25">
      <c r="A52" s="2">
        <v>31</v>
      </c>
      <c r="B52" s="2" t="s">
        <v>98</v>
      </c>
      <c r="C52" s="2" t="s">
        <v>99</v>
      </c>
      <c r="D52" s="2" t="s">
        <v>100</v>
      </c>
      <c r="E52" s="2" t="s">
        <v>84</v>
      </c>
      <c r="F52" s="2">
        <v>40</v>
      </c>
      <c r="G52" s="2">
        <v>200</v>
      </c>
      <c r="H52" s="2"/>
      <c r="I52" s="2"/>
      <c r="J52" s="10"/>
      <c r="K52" s="10">
        <f t="shared" si="0"/>
        <v>0</v>
      </c>
      <c r="M52" s="4">
        <f t="shared" si="1"/>
        <v>8000</v>
      </c>
    </row>
    <row r="53" spans="1:13" ht="27.6" x14ac:dyDescent="0.25">
      <c r="A53" s="2">
        <v>32</v>
      </c>
      <c r="B53" s="2" t="s">
        <v>101</v>
      </c>
      <c r="C53" s="2" t="s">
        <v>102</v>
      </c>
      <c r="D53" s="2" t="s">
        <v>83</v>
      </c>
      <c r="E53" s="2" t="s">
        <v>103</v>
      </c>
      <c r="F53" s="2">
        <v>20</v>
      </c>
      <c r="G53" s="2">
        <v>200</v>
      </c>
      <c r="H53" s="2"/>
      <c r="I53" s="2"/>
      <c r="J53" s="10"/>
      <c r="K53" s="10">
        <f t="shared" si="0"/>
        <v>0</v>
      </c>
      <c r="M53" s="4">
        <f t="shared" si="1"/>
        <v>4000</v>
      </c>
    </row>
    <row r="54" spans="1:13" ht="27.6" x14ac:dyDescent="0.25">
      <c r="A54" s="2">
        <v>33</v>
      </c>
      <c r="B54" s="2" t="s">
        <v>104</v>
      </c>
      <c r="C54" s="2" t="s">
        <v>105</v>
      </c>
      <c r="D54" s="2" t="s">
        <v>14</v>
      </c>
      <c r="E54" s="2" t="s">
        <v>106</v>
      </c>
      <c r="F54" s="2">
        <v>30</v>
      </c>
      <c r="G54" s="2">
        <v>300</v>
      </c>
      <c r="H54" s="2"/>
      <c r="I54" s="2"/>
      <c r="J54" s="10"/>
      <c r="K54" s="10">
        <f t="shared" si="0"/>
        <v>0</v>
      </c>
      <c r="M54" s="4">
        <f t="shared" si="1"/>
        <v>9000</v>
      </c>
    </row>
    <row r="55" spans="1:13" x14ac:dyDescent="0.25">
      <c r="A55" s="2">
        <v>34</v>
      </c>
      <c r="B55" s="2" t="s">
        <v>107</v>
      </c>
      <c r="C55" s="2" t="s">
        <v>108</v>
      </c>
      <c r="D55" s="2" t="s">
        <v>49</v>
      </c>
      <c r="E55" s="2" t="s">
        <v>109</v>
      </c>
      <c r="F55" s="2">
        <v>50</v>
      </c>
      <c r="G55" s="2">
        <v>300</v>
      </c>
      <c r="H55" s="2"/>
      <c r="I55" s="2"/>
      <c r="J55" s="10"/>
      <c r="K55" s="10">
        <f t="shared" si="0"/>
        <v>0</v>
      </c>
      <c r="M55" s="4">
        <f t="shared" si="1"/>
        <v>15000</v>
      </c>
    </row>
    <row r="56" spans="1:13" x14ac:dyDescent="0.25">
      <c r="A56" s="2">
        <v>35</v>
      </c>
      <c r="B56" s="2" t="s">
        <v>110</v>
      </c>
      <c r="C56" s="2" t="s">
        <v>110</v>
      </c>
      <c r="D56" s="2" t="s">
        <v>83</v>
      </c>
      <c r="E56" s="2" t="s">
        <v>84</v>
      </c>
      <c r="F56" s="2">
        <v>50</v>
      </c>
      <c r="G56" s="2">
        <v>100</v>
      </c>
      <c r="H56" s="2"/>
      <c r="I56" s="2"/>
      <c r="J56" s="10"/>
      <c r="K56" s="10">
        <f t="shared" si="0"/>
        <v>0</v>
      </c>
      <c r="M56" s="4">
        <f t="shared" si="1"/>
        <v>5000</v>
      </c>
    </row>
    <row r="57" spans="1:13" x14ac:dyDescent="0.25">
      <c r="A57" s="2">
        <v>36</v>
      </c>
      <c r="B57" s="20" t="s">
        <v>111</v>
      </c>
      <c r="C57" s="2" t="s">
        <v>111</v>
      </c>
      <c r="D57" s="2" t="s">
        <v>41</v>
      </c>
      <c r="E57" s="2" t="s">
        <v>69</v>
      </c>
      <c r="F57" s="2">
        <v>30</v>
      </c>
      <c r="G57" s="2">
        <v>100</v>
      </c>
      <c r="H57" s="2"/>
      <c r="I57" s="2"/>
      <c r="J57" s="10"/>
      <c r="K57" s="10">
        <f t="shared" si="0"/>
        <v>0</v>
      </c>
      <c r="M57" s="4">
        <f t="shared" si="1"/>
        <v>3000</v>
      </c>
    </row>
    <row r="58" spans="1:13" x14ac:dyDescent="0.25">
      <c r="A58" s="2">
        <v>37</v>
      </c>
      <c r="B58" s="21"/>
      <c r="C58" s="2" t="s">
        <v>112</v>
      </c>
      <c r="D58" s="2" t="s">
        <v>113</v>
      </c>
      <c r="E58" s="2" t="s">
        <v>69</v>
      </c>
      <c r="F58" s="2">
        <v>60</v>
      </c>
      <c r="G58" s="2">
        <v>300</v>
      </c>
      <c r="H58" s="2"/>
      <c r="I58" s="2"/>
      <c r="J58" s="10"/>
      <c r="K58" s="10">
        <f t="shared" si="0"/>
        <v>0</v>
      </c>
      <c r="M58" s="4">
        <f t="shared" si="1"/>
        <v>18000</v>
      </c>
    </row>
    <row r="59" spans="1:13" x14ac:dyDescent="0.25">
      <c r="A59" s="2">
        <v>38</v>
      </c>
      <c r="B59" s="2" t="s">
        <v>114</v>
      </c>
      <c r="C59" s="2" t="s">
        <v>115</v>
      </c>
      <c r="D59" s="2" t="s">
        <v>55</v>
      </c>
      <c r="E59" s="2" t="s">
        <v>116</v>
      </c>
      <c r="F59" s="2">
        <v>6</v>
      </c>
      <c r="G59" s="2">
        <v>100</v>
      </c>
      <c r="H59" s="2"/>
      <c r="I59" s="2"/>
      <c r="J59" s="10"/>
      <c r="K59" s="10">
        <f t="shared" si="0"/>
        <v>0</v>
      </c>
      <c r="M59" s="4">
        <f t="shared" si="1"/>
        <v>600</v>
      </c>
    </row>
    <row r="60" spans="1:13" ht="13.95" customHeight="1" x14ac:dyDescent="0.25">
      <c r="A60" s="2">
        <v>39</v>
      </c>
      <c r="B60" s="2" t="s">
        <v>117</v>
      </c>
      <c r="C60" s="2" t="s">
        <v>118</v>
      </c>
      <c r="D60" s="2" t="s">
        <v>83</v>
      </c>
      <c r="E60" s="2" t="s">
        <v>15</v>
      </c>
      <c r="F60" s="2">
        <v>28</v>
      </c>
      <c r="G60" s="2">
        <v>200</v>
      </c>
      <c r="H60" s="2"/>
      <c r="I60" s="2"/>
      <c r="J60" s="10"/>
      <c r="K60" s="10">
        <f t="shared" si="0"/>
        <v>0</v>
      </c>
      <c r="M60" s="4">
        <f t="shared" si="1"/>
        <v>5600</v>
      </c>
    </row>
    <row r="61" spans="1:13" x14ac:dyDescent="0.25">
      <c r="A61" s="2">
        <v>40</v>
      </c>
      <c r="B61" s="2" t="s">
        <v>119</v>
      </c>
      <c r="C61" s="2" t="s">
        <v>119</v>
      </c>
      <c r="D61" s="2" t="s">
        <v>96</v>
      </c>
      <c r="E61" s="2" t="s">
        <v>62</v>
      </c>
      <c r="F61" s="2">
        <v>40</v>
      </c>
      <c r="G61" s="2">
        <v>100</v>
      </c>
      <c r="H61" s="2"/>
      <c r="I61" s="2"/>
      <c r="J61" s="10"/>
      <c r="K61" s="10">
        <f t="shared" si="0"/>
        <v>0</v>
      </c>
      <c r="M61" s="4">
        <f t="shared" si="1"/>
        <v>4000</v>
      </c>
    </row>
    <row r="62" spans="1:13" x14ac:dyDescent="0.25">
      <c r="A62" s="2">
        <v>41</v>
      </c>
      <c r="B62" s="2" t="s">
        <v>120</v>
      </c>
      <c r="C62" s="2" t="s">
        <v>120</v>
      </c>
      <c r="D62" s="2" t="s">
        <v>83</v>
      </c>
      <c r="E62" s="2" t="s">
        <v>30</v>
      </c>
      <c r="F62" s="2">
        <v>30</v>
      </c>
      <c r="G62" s="2">
        <v>800</v>
      </c>
      <c r="H62" s="2"/>
      <c r="I62" s="2"/>
      <c r="J62" s="10"/>
      <c r="K62" s="10">
        <f t="shared" si="0"/>
        <v>0</v>
      </c>
      <c r="M62" s="4">
        <f t="shared" si="1"/>
        <v>24000</v>
      </c>
    </row>
    <row r="63" spans="1:13" x14ac:dyDescent="0.25">
      <c r="A63" s="2">
        <v>42</v>
      </c>
      <c r="B63" s="2" t="s">
        <v>121</v>
      </c>
      <c r="C63" s="2" t="s">
        <v>121</v>
      </c>
      <c r="D63" s="2" t="s">
        <v>11</v>
      </c>
      <c r="E63" s="2" t="s">
        <v>9</v>
      </c>
      <c r="F63" s="2">
        <v>10</v>
      </c>
      <c r="G63" s="1">
        <v>200</v>
      </c>
      <c r="H63" s="1"/>
      <c r="I63" s="1"/>
      <c r="J63" s="10"/>
      <c r="K63" s="10">
        <f t="shared" si="0"/>
        <v>0</v>
      </c>
      <c r="M63" s="4">
        <f t="shared" si="1"/>
        <v>2000</v>
      </c>
    </row>
    <row r="64" spans="1:13" x14ac:dyDescent="0.25">
      <c r="A64" s="2">
        <v>43</v>
      </c>
      <c r="B64" s="2" t="s">
        <v>122</v>
      </c>
      <c r="C64" s="2" t="s">
        <v>123</v>
      </c>
      <c r="D64" s="2" t="s">
        <v>124</v>
      </c>
      <c r="E64" s="2" t="s">
        <v>125</v>
      </c>
      <c r="F64" s="2">
        <v>1</v>
      </c>
      <c r="G64" s="2">
        <v>200</v>
      </c>
      <c r="H64" s="2"/>
      <c r="I64" s="2"/>
      <c r="J64" s="10"/>
      <c r="K64" s="10">
        <f t="shared" si="0"/>
        <v>0</v>
      </c>
      <c r="M64" s="4">
        <f t="shared" si="1"/>
        <v>200</v>
      </c>
    </row>
    <row r="65" spans="1:13" ht="27.6" x14ac:dyDescent="0.25">
      <c r="A65" s="2">
        <v>44</v>
      </c>
      <c r="B65" s="2" t="s">
        <v>126</v>
      </c>
      <c r="C65" s="2" t="s">
        <v>127</v>
      </c>
      <c r="D65" s="2" t="s">
        <v>83</v>
      </c>
      <c r="E65" s="2" t="s">
        <v>128</v>
      </c>
      <c r="F65" s="2">
        <v>40</v>
      </c>
      <c r="G65" s="2">
        <v>20</v>
      </c>
      <c r="H65" s="2"/>
      <c r="I65" s="2"/>
      <c r="J65" s="10"/>
      <c r="K65" s="10">
        <f t="shared" si="0"/>
        <v>0</v>
      </c>
      <c r="M65" s="4">
        <f t="shared" si="1"/>
        <v>800</v>
      </c>
    </row>
    <row r="66" spans="1:13" ht="27.6" x14ac:dyDescent="0.25">
      <c r="A66" s="2">
        <v>45</v>
      </c>
      <c r="B66" s="2" t="s">
        <v>129</v>
      </c>
      <c r="C66" s="2" t="s">
        <v>130</v>
      </c>
      <c r="D66" s="2" t="s">
        <v>131</v>
      </c>
      <c r="E66" s="2" t="s">
        <v>132</v>
      </c>
      <c r="F66" s="2">
        <v>60</v>
      </c>
      <c r="G66" s="2">
        <v>500</v>
      </c>
      <c r="H66" s="2"/>
      <c r="I66" s="2"/>
      <c r="J66" s="10"/>
      <c r="K66" s="10">
        <f t="shared" si="0"/>
        <v>0</v>
      </c>
      <c r="M66" s="4">
        <f t="shared" si="1"/>
        <v>30000</v>
      </c>
    </row>
    <row r="67" spans="1:13" ht="41.4" x14ac:dyDescent="0.25">
      <c r="A67" s="2">
        <v>46</v>
      </c>
      <c r="B67" s="2" t="s">
        <v>133</v>
      </c>
      <c r="C67" s="2" t="s">
        <v>134</v>
      </c>
      <c r="D67" s="2" t="s">
        <v>135</v>
      </c>
      <c r="E67" s="2" t="s">
        <v>136</v>
      </c>
      <c r="F67" s="2">
        <v>24</v>
      </c>
      <c r="G67" s="2">
        <v>480</v>
      </c>
      <c r="H67" s="2"/>
      <c r="I67" s="2"/>
      <c r="J67" s="10"/>
      <c r="K67" s="10">
        <f t="shared" si="0"/>
        <v>0</v>
      </c>
      <c r="M67" s="4">
        <f t="shared" si="1"/>
        <v>11520</v>
      </c>
    </row>
    <row r="68" spans="1:13" ht="27.6" x14ac:dyDescent="0.25">
      <c r="A68" s="2">
        <v>47</v>
      </c>
      <c r="B68" s="2" t="s">
        <v>137</v>
      </c>
      <c r="C68" s="2" t="s">
        <v>138</v>
      </c>
      <c r="D68" s="2" t="s">
        <v>139</v>
      </c>
      <c r="E68" s="2" t="s">
        <v>140</v>
      </c>
      <c r="F68" s="2">
        <v>30</v>
      </c>
      <c r="G68" s="2">
        <v>100</v>
      </c>
      <c r="H68" s="2"/>
      <c r="I68" s="2"/>
      <c r="J68" s="10"/>
      <c r="K68" s="10">
        <f t="shared" si="0"/>
        <v>0</v>
      </c>
      <c r="M68" s="4">
        <f t="shared" si="1"/>
        <v>3000</v>
      </c>
    </row>
    <row r="69" spans="1:13" x14ac:dyDescent="0.25">
      <c r="A69" s="2">
        <v>48</v>
      </c>
      <c r="B69" s="2" t="s">
        <v>141</v>
      </c>
      <c r="C69" s="2" t="s">
        <v>142</v>
      </c>
      <c r="D69" s="2" t="s">
        <v>143</v>
      </c>
      <c r="E69" s="2" t="s">
        <v>144</v>
      </c>
      <c r="F69" s="2">
        <v>1</v>
      </c>
      <c r="G69" s="2">
        <v>480</v>
      </c>
      <c r="H69" s="2"/>
      <c r="I69" s="2"/>
      <c r="J69" s="10"/>
      <c r="K69" s="10">
        <f t="shared" si="0"/>
        <v>0</v>
      </c>
      <c r="M69" s="4">
        <f t="shared" si="1"/>
        <v>480</v>
      </c>
    </row>
    <row r="70" spans="1:13" x14ac:dyDescent="0.25">
      <c r="A70" s="2">
        <v>49</v>
      </c>
      <c r="B70" s="2" t="s">
        <v>145</v>
      </c>
      <c r="C70" s="2" t="s">
        <v>146</v>
      </c>
      <c r="D70" s="2" t="s">
        <v>147</v>
      </c>
      <c r="E70" s="2" t="s">
        <v>148</v>
      </c>
      <c r="F70" s="2">
        <v>1</v>
      </c>
      <c r="G70" s="2">
        <v>50</v>
      </c>
      <c r="H70" s="2"/>
      <c r="I70" s="2"/>
      <c r="J70" s="10"/>
      <c r="K70" s="10">
        <f t="shared" si="0"/>
        <v>0</v>
      </c>
      <c r="M70" s="4">
        <f t="shared" si="1"/>
        <v>50</v>
      </c>
    </row>
    <row r="71" spans="1:13" ht="27.6" customHeight="1" x14ac:dyDescent="0.25">
      <c r="A71" s="2">
        <v>50</v>
      </c>
      <c r="B71" s="20" t="s">
        <v>149</v>
      </c>
      <c r="C71" s="2" t="s">
        <v>150</v>
      </c>
      <c r="D71" s="2" t="s">
        <v>83</v>
      </c>
      <c r="E71" s="2" t="s">
        <v>132</v>
      </c>
      <c r="F71" s="2">
        <v>100</v>
      </c>
      <c r="G71" s="2">
        <v>200</v>
      </c>
      <c r="H71" s="2"/>
      <c r="I71" s="2"/>
      <c r="J71" s="10"/>
      <c r="K71" s="10">
        <f t="shared" si="0"/>
        <v>0</v>
      </c>
      <c r="M71" s="4">
        <f t="shared" si="1"/>
        <v>20000</v>
      </c>
    </row>
    <row r="72" spans="1:13" x14ac:dyDescent="0.25">
      <c r="A72" s="2">
        <v>51</v>
      </c>
      <c r="B72" s="21"/>
      <c r="C72" s="2" t="s">
        <v>151</v>
      </c>
      <c r="D72" s="2" t="s">
        <v>113</v>
      </c>
      <c r="E72" s="2" t="s">
        <v>132</v>
      </c>
      <c r="F72" s="2">
        <v>50</v>
      </c>
      <c r="G72" s="2">
        <v>300</v>
      </c>
      <c r="H72" s="2"/>
      <c r="I72" s="2"/>
      <c r="J72" s="10"/>
      <c r="K72" s="10">
        <f t="shared" si="0"/>
        <v>0</v>
      </c>
      <c r="M72" s="4">
        <f t="shared" si="1"/>
        <v>15000</v>
      </c>
    </row>
    <row r="73" spans="1:13" x14ac:dyDescent="0.25">
      <c r="A73" s="2">
        <v>52</v>
      </c>
      <c r="B73" s="2" t="s">
        <v>152</v>
      </c>
      <c r="C73" s="2" t="s">
        <v>153</v>
      </c>
      <c r="D73" s="2" t="s">
        <v>83</v>
      </c>
      <c r="E73" s="2" t="s">
        <v>34</v>
      </c>
      <c r="F73" s="2">
        <v>10</v>
      </c>
      <c r="G73" s="2">
        <v>100</v>
      </c>
      <c r="H73" s="2"/>
      <c r="I73" s="2"/>
      <c r="J73" s="10"/>
      <c r="K73" s="10">
        <f t="shared" si="0"/>
        <v>0</v>
      </c>
      <c r="M73" s="4">
        <f t="shared" si="1"/>
        <v>1000</v>
      </c>
    </row>
    <row r="74" spans="1:13" x14ac:dyDescent="0.25">
      <c r="A74" s="2">
        <v>53</v>
      </c>
      <c r="B74" s="2" t="s">
        <v>154</v>
      </c>
      <c r="C74" s="2" t="s">
        <v>154</v>
      </c>
      <c r="D74" s="2" t="s">
        <v>100</v>
      </c>
      <c r="E74" s="2" t="s">
        <v>155</v>
      </c>
      <c r="F74" s="2">
        <v>50</v>
      </c>
      <c r="G74" s="2">
        <v>100</v>
      </c>
      <c r="H74" s="2"/>
      <c r="I74" s="2"/>
      <c r="J74" s="10"/>
      <c r="K74" s="10">
        <f t="shared" si="0"/>
        <v>0</v>
      </c>
      <c r="M74" s="4">
        <f t="shared" si="1"/>
        <v>5000</v>
      </c>
    </row>
    <row r="75" spans="1:13" x14ac:dyDescent="0.25">
      <c r="A75" s="2">
        <v>54</v>
      </c>
      <c r="B75" s="2" t="s">
        <v>156</v>
      </c>
      <c r="C75" s="2" t="s">
        <v>157</v>
      </c>
      <c r="D75" s="2" t="s">
        <v>158</v>
      </c>
      <c r="E75" s="2" t="s">
        <v>73</v>
      </c>
      <c r="F75" s="2">
        <v>1</v>
      </c>
      <c r="G75" s="2">
        <v>100</v>
      </c>
      <c r="H75" s="2"/>
      <c r="I75" s="2"/>
      <c r="J75" s="10"/>
      <c r="K75" s="10">
        <f t="shared" si="0"/>
        <v>0</v>
      </c>
      <c r="M75" s="4">
        <f t="shared" si="1"/>
        <v>100</v>
      </c>
    </row>
    <row r="76" spans="1:13" ht="27.6" x14ac:dyDescent="0.25">
      <c r="A76" s="2">
        <v>55</v>
      </c>
      <c r="B76" s="2" t="s">
        <v>159</v>
      </c>
      <c r="C76" s="2" t="s">
        <v>160</v>
      </c>
      <c r="D76" s="2" t="s">
        <v>161</v>
      </c>
      <c r="E76" s="2" t="s">
        <v>84</v>
      </c>
      <c r="F76" s="2">
        <v>30</v>
      </c>
      <c r="G76" s="2">
        <v>200</v>
      </c>
      <c r="H76" s="2"/>
      <c r="I76" s="2"/>
      <c r="J76" s="10"/>
      <c r="K76" s="10">
        <f t="shared" si="0"/>
        <v>0</v>
      </c>
      <c r="M76" s="4">
        <f t="shared" si="1"/>
        <v>6000</v>
      </c>
    </row>
    <row r="77" spans="1:13" x14ac:dyDescent="0.25">
      <c r="A77" s="2">
        <v>56</v>
      </c>
      <c r="B77" s="2" t="s">
        <v>162</v>
      </c>
      <c r="C77" s="2" t="s">
        <v>162</v>
      </c>
      <c r="D77" s="2" t="s">
        <v>96</v>
      </c>
      <c r="E77" s="2" t="s">
        <v>9</v>
      </c>
      <c r="F77" s="2">
        <v>10</v>
      </c>
      <c r="G77" s="2">
        <v>200</v>
      </c>
      <c r="H77" s="2"/>
      <c r="I77" s="2"/>
      <c r="J77" s="10"/>
      <c r="K77" s="10">
        <f t="shared" si="0"/>
        <v>0</v>
      </c>
      <c r="M77" s="4">
        <f t="shared" si="1"/>
        <v>2000</v>
      </c>
    </row>
    <row r="78" spans="1:13" ht="27.6" x14ac:dyDescent="0.25">
      <c r="A78" s="2">
        <v>57</v>
      </c>
      <c r="B78" s="2"/>
      <c r="C78" s="2" t="s">
        <v>163</v>
      </c>
      <c r="D78" s="2" t="s">
        <v>164</v>
      </c>
      <c r="E78" s="2" t="s">
        <v>165</v>
      </c>
      <c r="F78" s="2">
        <v>10</v>
      </c>
      <c r="G78" s="2">
        <v>300</v>
      </c>
      <c r="H78" s="2"/>
      <c r="I78" s="2"/>
      <c r="J78" s="10"/>
      <c r="K78" s="10">
        <f t="shared" si="0"/>
        <v>0</v>
      </c>
      <c r="M78" s="4">
        <f t="shared" si="1"/>
        <v>3000</v>
      </c>
    </row>
    <row r="79" spans="1:13" ht="27.6" x14ac:dyDescent="0.25">
      <c r="A79" s="2">
        <v>58</v>
      </c>
      <c r="B79" s="2"/>
      <c r="C79" s="2" t="s">
        <v>166</v>
      </c>
      <c r="D79" s="2" t="s">
        <v>167</v>
      </c>
      <c r="E79" s="2" t="s">
        <v>168</v>
      </c>
      <c r="F79" s="2">
        <v>1</v>
      </c>
      <c r="G79" s="2">
        <v>100</v>
      </c>
      <c r="H79" s="2"/>
      <c r="I79" s="2"/>
      <c r="J79" s="10"/>
      <c r="K79" s="10">
        <f t="shared" si="0"/>
        <v>0</v>
      </c>
      <c r="M79" s="4">
        <f t="shared" si="1"/>
        <v>100</v>
      </c>
    </row>
    <row r="80" spans="1:13" ht="49.2" customHeight="1" x14ac:dyDescent="0.25">
      <c r="A80" s="2">
        <v>59</v>
      </c>
      <c r="B80" s="2"/>
      <c r="C80" s="2" t="s">
        <v>169</v>
      </c>
      <c r="D80" s="2" t="s">
        <v>167</v>
      </c>
      <c r="E80" s="2" t="s">
        <v>170</v>
      </c>
      <c r="F80" s="2">
        <v>1</v>
      </c>
      <c r="G80" s="2">
        <v>100</v>
      </c>
      <c r="H80" s="2"/>
      <c r="I80" s="2"/>
      <c r="J80" s="10"/>
      <c r="K80" s="10">
        <f t="shared" si="0"/>
        <v>0</v>
      </c>
      <c r="M80" s="4">
        <f t="shared" si="1"/>
        <v>100</v>
      </c>
    </row>
    <row r="81" spans="1:13" x14ac:dyDescent="0.25">
      <c r="A81" s="2">
        <v>60</v>
      </c>
      <c r="B81" s="2" t="s">
        <v>171</v>
      </c>
      <c r="C81" s="2" t="s">
        <v>172</v>
      </c>
      <c r="D81" s="2" t="s">
        <v>37</v>
      </c>
      <c r="E81" s="2" t="s">
        <v>173</v>
      </c>
      <c r="F81" s="2">
        <v>10</v>
      </c>
      <c r="G81" s="2">
        <v>50</v>
      </c>
      <c r="H81" s="2"/>
      <c r="I81" s="2"/>
      <c r="J81" s="10"/>
      <c r="K81" s="10">
        <f t="shared" si="0"/>
        <v>0</v>
      </c>
      <c r="M81" s="4">
        <f t="shared" si="1"/>
        <v>500</v>
      </c>
    </row>
    <row r="82" spans="1:13" ht="27.6" x14ac:dyDescent="0.25">
      <c r="A82" s="2">
        <v>61</v>
      </c>
      <c r="B82" s="2" t="s">
        <v>174</v>
      </c>
      <c r="C82" s="2" t="s">
        <v>175</v>
      </c>
      <c r="D82" s="2" t="s">
        <v>37</v>
      </c>
      <c r="E82" s="2" t="s">
        <v>176</v>
      </c>
      <c r="F82" s="2">
        <v>10</v>
      </c>
      <c r="G82" s="2">
        <v>50</v>
      </c>
      <c r="H82" s="2"/>
      <c r="I82" s="2"/>
      <c r="J82" s="10"/>
      <c r="K82" s="10">
        <f t="shared" si="0"/>
        <v>0</v>
      </c>
      <c r="M82" s="4">
        <f t="shared" si="1"/>
        <v>500</v>
      </c>
    </row>
    <row r="83" spans="1:13" ht="26.4" customHeight="1" x14ac:dyDescent="0.25">
      <c r="A83" s="2">
        <v>62</v>
      </c>
      <c r="B83" s="2" t="s">
        <v>177</v>
      </c>
      <c r="C83" s="2" t="s">
        <v>178</v>
      </c>
      <c r="D83" s="2" t="s">
        <v>37</v>
      </c>
      <c r="E83" s="2" t="s">
        <v>179</v>
      </c>
      <c r="F83" s="2">
        <v>10</v>
      </c>
      <c r="G83" s="2">
        <v>50</v>
      </c>
      <c r="H83" s="2"/>
      <c r="I83" s="2"/>
      <c r="J83" s="10"/>
      <c r="K83" s="10">
        <f t="shared" si="0"/>
        <v>0</v>
      </c>
      <c r="M83" s="4">
        <f t="shared" si="1"/>
        <v>500</v>
      </c>
    </row>
    <row r="84" spans="1:13" x14ac:dyDescent="0.25">
      <c r="A84" s="2">
        <v>63</v>
      </c>
      <c r="B84" s="2" t="s">
        <v>180</v>
      </c>
      <c r="C84" s="2" t="s">
        <v>181</v>
      </c>
      <c r="D84" s="2" t="s">
        <v>182</v>
      </c>
      <c r="E84" s="2" t="s">
        <v>9</v>
      </c>
      <c r="F84" s="2">
        <v>1</v>
      </c>
      <c r="G84" s="2">
        <v>50</v>
      </c>
      <c r="H84" s="2"/>
      <c r="I84" s="2"/>
      <c r="J84" s="10"/>
      <c r="K84" s="10">
        <f t="shared" si="0"/>
        <v>0</v>
      </c>
      <c r="M84" s="4">
        <f t="shared" si="1"/>
        <v>50</v>
      </c>
    </row>
    <row r="85" spans="1:13" ht="13.95" customHeight="1" x14ac:dyDescent="0.25">
      <c r="A85" s="2">
        <v>64</v>
      </c>
      <c r="B85" s="2" t="s">
        <v>183</v>
      </c>
      <c r="C85" s="2" t="s">
        <v>184</v>
      </c>
      <c r="D85" s="2" t="s">
        <v>185</v>
      </c>
      <c r="E85" s="2" t="s">
        <v>186</v>
      </c>
      <c r="F85" s="2">
        <v>10</v>
      </c>
      <c r="G85" s="2">
        <v>50</v>
      </c>
      <c r="H85" s="2"/>
      <c r="I85" s="2"/>
      <c r="J85" s="10"/>
      <c r="K85" s="10">
        <f t="shared" si="0"/>
        <v>0</v>
      </c>
      <c r="M85" s="4">
        <f t="shared" si="1"/>
        <v>500</v>
      </c>
    </row>
    <row r="86" spans="1:13" ht="27.6" x14ac:dyDescent="0.25">
      <c r="A86" s="3">
        <v>65</v>
      </c>
      <c r="B86" s="2" t="s">
        <v>187</v>
      </c>
      <c r="C86" s="3" t="s">
        <v>188</v>
      </c>
      <c r="D86" s="3" t="s">
        <v>189</v>
      </c>
      <c r="E86" s="3" t="s">
        <v>179</v>
      </c>
      <c r="F86" s="3">
        <v>1</v>
      </c>
      <c r="G86" s="3">
        <v>50</v>
      </c>
      <c r="H86" s="2"/>
      <c r="I86" s="2"/>
      <c r="J86" s="10"/>
      <c r="K86" s="10">
        <f t="shared" si="0"/>
        <v>0</v>
      </c>
      <c r="M86" s="4">
        <f t="shared" si="1"/>
        <v>50</v>
      </c>
    </row>
    <row r="87" spans="1:13" ht="27.6" x14ac:dyDescent="0.25">
      <c r="A87" s="2">
        <v>66</v>
      </c>
      <c r="B87" s="2" t="s">
        <v>190</v>
      </c>
      <c r="C87" s="2" t="s">
        <v>191</v>
      </c>
      <c r="D87" s="2" t="s">
        <v>76</v>
      </c>
      <c r="E87" s="2" t="s">
        <v>192</v>
      </c>
      <c r="F87" s="2">
        <v>1</v>
      </c>
      <c r="G87" s="2">
        <v>50</v>
      </c>
      <c r="H87" s="2"/>
      <c r="I87" s="2"/>
      <c r="J87" s="10"/>
      <c r="K87" s="10">
        <f t="shared" ref="K87:K115" si="2">J87*F87*G87</f>
        <v>0</v>
      </c>
      <c r="M87" s="4">
        <f t="shared" ref="M87:M115" si="3">F87*G87</f>
        <v>50</v>
      </c>
    </row>
    <row r="88" spans="1:13" ht="27.6" x14ac:dyDescent="0.25">
      <c r="A88" s="2">
        <v>67</v>
      </c>
      <c r="B88" s="2" t="s">
        <v>193</v>
      </c>
      <c r="C88" s="2" t="s">
        <v>194</v>
      </c>
      <c r="D88" s="2" t="s">
        <v>195</v>
      </c>
      <c r="E88" s="2" t="s">
        <v>196</v>
      </c>
      <c r="F88" s="2">
        <v>1</v>
      </c>
      <c r="G88" s="2">
        <v>30</v>
      </c>
      <c r="H88" s="2"/>
      <c r="I88" s="2"/>
      <c r="J88" s="10"/>
      <c r="K88" s="10">
        <f t="shared" si="2"/>
        <v>0</v>
      </c>
      <c r="M88" s="4">
        <f t="shared" si="3"/>
        <v>30</v>
      </c>
    </row>
    <row r="89" spans="1:13" ht="41.4" x14ac:dyDescent="0.25">
      <c r="A89" s="2">
        <v>68</v>
      </c>
      <c r="B89" s="2" t="s">
        <v>197</v>
      </c>
      <c r="C89" s="2" t="s">
        <v>198</v>
      </c>
      <c r="D89" s="2" t="s">
        <v>199</v>
      </c>
      <c r="E89" s="2" t="s">
        <v>196</v>
      </c>
      <c r="F89" s="2">
        <v>1</v>
      </c>
      <c r="G89" s="2">
        <v>50</v>
      </c>
      <c r="H89" s="2"/>
      <c r="I89" s="2"/>
      <c r="J89" s="10"/>
      <c r="K89" s="10">
        <f t="shared" si="2"/>
        <v>0</v>
      </c>
      <c r="M89" s="4">
        <f t="shared" si="3"/>
        <v>50</v>
      </c>
    </row>
    <row r="90" spans="1:13" ht="41.4" x14ac:dyDescent="0.25">
      <c r="A90" s="2">
        <v>69</v>
      </c>
      <c r="B90" s="2" t="s">
        <v>200</v>
      </c>
      <c r="C90" s="2" t="s">
        <v>201</v>
      </c>
      <c r="D90" s="2" t="s">
        <v>202</v>
      </c>
      <c r="E90" s="2" t="s">
        <v>203</v>
      </c>
      <c r="F90" s="2">
        <v>1</v>
      </c>
      <c r="G90" s="2">
        <v>30</v>
      </c>
      <c r="H90" s="2"/>
      <c r="I90" s="2"/>
      <c r="J90" s="10"/>
      <c r="K90" s="10">
        <f t="shared" si="2"/>
        <v>0</v>
      </c>
      <c r="M90" s="4">
        <f t="shared" si="3"/>
        <v>30</v>
      </c>
    </row>
    <row r="91" spans="1:13" ht="41.4" x14ac:dyDescent="0.25">
      <c r="A91" s="3">
        <v>70</v>
      </c>
      <c r="B91" s="2" t="s">
        <v>204</v>
      </c>
      <c r="C91" s="3" t="s">
        <v>205</v>
      </c>
      <c r="D91" s="3" t="s">
        <v>206</v>
      </c>
      <c r="E91" s="3" t="s">
        <v>207</v>
      </c>
      <c r="F91" s="3">
        <v>1</v>
      </c>
      <c r="G91" s="3">
        <v>40</v>
      </c>
      <c r="H91" s="2"/>
      <c r="I91" s="2"/>
      <c r="J91" s="10"/>
      <c r="K91" s="10">
        <f t="shared" si="2"/>
        <v>0</v>
      </c>
      <c r="M91" s="4">
        <f t="shared" si="3"/>
        <v>40</v>
      </c>
    </row>
    <row r="92" spans="1:13" ht="41.4" x14ac:dyDescent="0.25">
      <c r="A92" s="2">
        <v>71</v>
      </c>
      <c r="B92" s="2" t="s">
        <v>208</v>
      </c>
      <c r="C92" s="2" t="s">
        <v>209</v>
      </c>
      <c r="D92" s="2" t="s">
        <v>100</v>
      </c>
      <c r="E92" s="2" t="s">
        <v>210</v>
      </c>
      <c r="F92" s="2">
        <v>1</v>
      </c>
      <c r="G92" s="2">
        <v>40</v>
      </c>
      <c r="H92" s="2"/>
      <c r="I92" s="2"/>
      <c r="J92" s="10"/>
      <c r="K92" s="10">
        <f t="shared" si="2"/>
        <v>0</v>
      </c>
      <c r="M92" s="4">
        <f t="shared" si="3"/>
        <v>40</v>
      </c>
    </row>
    <row r="93" spans="1:13" ht="55.2" x14ac:dyDescent="0.25">
      <c r="A93" s="2">
        <v>72</v>
      </c>
      <c r="B93" s="2" t="s">
        <v>177</v>
      </c>
      <c r="C93" s="2" t="s">
        <v>211</v>
      </c>
      <c r="D93" s="2" t="s">
        <v>76</v>
      </c>
      <c r="E93" s="2" t="s">
        <v>168</v>
      </c>
      <c r="F93" s="2">
        <v>1</v>
      </c>
      <c r="G93" s="2">
        <v>40</v>
      </c>
      <c r="H93" s="2"/>
      <c r="I93" s="2"/>
      <c r="J93" s="10"/>
      <c r="K93" s="10">
        <f t="shared" si="2"/>
        <v>0</v>
      </c>
      <c r="M93" s="4">
        <f t="shared" si="3"/>
        <v>40</v>
      </c>
    </row>
    <row r="94" spans="1:13" ht="41.4" x14ac:dyDescent="0.25">
      <c r="A94" s="2">
        <v>73</v>
      </c>
      <c r="B94" s="2" t="s">
        <v>212</v>
      </c>
      <c r="C94" s="2" t="s">
        <v>213</v>
      </c>
      <c r="D94" s="2" t="s">
        <v>76</v>
      </c>
      <c r="E94" s="2" t="s">
        <v>214</v>
      </c>
      <c r="F94" s="2">
        <v>1</v>
      </c>
      <c r="G94" s="2">
        <v>40</v>
      </c>
      <c r="H94" s="2"/>
      <c r="I94" s="2"/>
      <c r="J94" s="10"/>
      <c r="K94" s="10">
        <f t="shared" si="2"/>
        <v>0</v>
      </c>
      <c r="M94" s="4">
        <f t="shared" si="3"/>
        <v>40</v>
      </c>
    </row>
    <row r="95" spans="1:13" ht="27.6" x14ac:dyDescent="0.25">
      <c r="A95" s="2">
        <v>74</v>
      </c>
      <c r="B95" s="2" t="s">
        <v>215</v>
      </c>
      <c r="C95" s="2" t="s">
        <v>216</v>
      </c>
      <c r="D95" s="2" t="s">
        <v>139</v>
      </c>
      <c r="E95" s="2" t="s">
        <v>217</v>
      </c>
      <c r="F95" s="2">
        <v>14</v>
      </c>
      <c r="G95" s="2">
        <v>40</v>
      </c>
      <c r="H95" s="2"/>
      <c r="I95" s="2"/>
      <c r="J95" s="10"/>
      <c r="K95" s="10">
        <f t="shared" si="2"/>
        <v>0</v>
      </c>
      <c r="M95" s="4">
        <f t="shared" si="3"/>
        <v>560</v>
      </c>
    </row>
    <row r="96" spans="1:13" ht="27.6" x14ac:dyDescent="0.25">
      <c r="A96" s="2">
        <v>75</v>
      </c>
      <c r="B96" s="2" t="s">
        <v>218</v>
      </c>
      <c r="C96" s="2" t="s">
        <v>219</v>
      </c>
      <c r="D96" s="2" t="s">
        <v>76</v>
      </c>
      <c r="E96" s="2" t="s">
        <v>132</v>
      </c>
      <c r="F96" s="2">
        <v>20</v>
      </c>
      <c r="G96" s="2">
        <v>40</v>
      </c>
      <c r="H96" s="2"/>
      <c r="I96" s="2"/>
      <c r="J96" s="10"/>
      <c r="K96" s="10">
        <f t="shared" si="2"/>
        <v>0</v>
      </c>
      <c r="M96" s="4">
        <f t="shared" si="3"/>
        <v>800</v>
      </c>
    </row>
    <row r="97" spans="1:13" x14ac:dyDescent="0.25">
      <c r="A97" s="2">
        <v>76</v>
      </c>
      <c r="B97" s="2" t="s">
        <v>220</v>
      </c>
      <c r="C97" s="2" t="s">
        <v>221</v>
      </c>
      <c r="D97" s="2" t="s">
        <v>29</v>
      </c>
      <c r="E97" s="2" t="s">
        <v>84</v>
      </c>
      <c r="F97" s="2">
        <v>20</v>
      </c>
      <c r="G97" s="2">
        <v>80</v>
      </c>
      <c r="H97" s="2"/>
      <c r="I97" s="2"/>
      <c r="J97" s="10"/>
      <c r="K97" s="10">
        <f t="shared" si="2"/>
        <v>0</v>
      </c>
      <c r="M97" s="4">
        <f t="shared" si="3"/>
        <v>1600</v>
      </c>
    </row>
    <row r="98" spans="1:13" x14ac:dyDescent="0.25">
      <c r="A98" s="2">
        <v>77</v>
      </c>
      <c r="B98" s="2" t="s">
        <v>222</v>
      </c>
      <c r="C98" s="2" t="s">
        <v>223</v>
      </c>
      <c r="D98" s="2" t="s">
        <v>224</v>
      </c>
      <c r="E98" s="2" t="s">
        <v>30</v>
      </c>
      <c r="F98" s="2">
        <v>28</v>
      </c>
      <c r="G98" s="2">
        <v>300</v>
      </c>
      <c r="H98" s="2"/>
      <c r="I98" s="2"/>
      <c r="J98" s="10"/>
      <c r="K98" s="10">
        <f t="shared" si="2"/>
        <v>0</v>
      </c>
      <c r="M98" s="4">
        <f t="shared" si="3"/>
        <v>8400</v>
      </c>
    </row>
    <row r="99" spans="1:13" x14ac:dyDescent="0.25">
      <c r="A99" s="2">
        <v>78</v>
      </c>
      <c r="B99" s="2" t="s">
        <v>225</v>
      </c>
      <c r="C99" s="2" t="s">
        <v>226</v>
      </c>
      <c r="D99" s="2" t="s">
        <v>227</v>
      </c>
      <c r="E99" s="2" t="s">
        <v>30</v>
      </c>
      <c r="F99" s="2">
        <v>28</v>
      </c>
      <c r="G99" s="2">
        <v>300</v>
      </c>
      <c r="H99" s="2"/>
      <c r="I99" s="2"/>
      <c r="J99" s="10"/>
      <c r="K99" s="10">
        <f t="shared" si="2"/>
        <v>0</v>
      </c>
      <c r="M99" s="4">
        <f t="shared" si="3"/>
        <v>8400</v>
      </c>
    </row>
    <row r="100" spans="1:13" x14ac:dyDescent="0.25">
      <c r="A100" s="2">
        <v>79</v>
      </c>
      <c r="B100" s="2" t="s">
        <v>225</v>
      </c>
      <c r="C100" s="2" t="s">
        <v>228</v>
      </c>
      <c r="D100" s="2" t="s">
        <v>229</v>
      </c>
      <c r="E100" s="2" t="s">
        <v>30</v>
      </c>
      <c r="F100" s="2">
        <v>90</v>
      </c>
      <c r="G100" s="2">
        <v>300</v>
      </c>
      <c r="H100" s="2"/>
      <c r="I100" s="2"/>
      <c r="J100" s="10"/>
      <c r="K100" s="10">
        <f t="shared" si="2"/>
        <v>0</v>
      </c>
      <c r="M100" s="4">
        <f t="shared" si="3"/>
        <v>27000</v>
      </c>
    </row>
    <row r="101" spans="1:13" x14ac:dyDescent="0.25">
      <c r="A101" s="2">
        <v>80</v>
      </c>
      <c r="B101" s="2" t="s">
        <v>230</v>
      </c>
      <c r="C101" s="2" t="s">
        <v>231</v>
      </c>
      <c r="D101" s="2" t="s">
        <v>83</v>
      </c>
      <c r="E101" s="2" t="s">
        <v>232</v>
      </c>
      <c r="F101" s="2">
        <v>20</v>
      </c>
      <c r="G101" s="2">
        <v>300</v>
      </c>
      <c r="H101" s="2"/>
      <c r="I101" s="2"/>
      <c r="J101" s="10"/>
      <c r="K101" s="10">
        <f t="shared" si="2"/>
        <v>0</v>
      </c>
      <c r="M101" s="4">
        <f t="shared" si="3"/>
        <v>6000</v>
      </c>
    </row>
    <row r="102" spans="1:13" ht="27.6" x14ac:dyDescent="0.25">
      <c r="A102" s="2">
        <v>81</v>
      </c>
      <c r="B102" s="2" t="s">
        <v>233</v>
      </c>
      <c r="C102" s="2" t="s">
        <v>234</v>
      </c>
      <c r="D102" s="2" t="s">
        <v>235</v>
      </c>
      <c r="E102" s="2" t="s">
        <v>236</v>
      </c>
      <c r="F102" s="2">
        <v>1</v>
      </c>
      <c r="G102" s="2">
        <v>50</v>
      </c>
      <c r="H102" s="2"/>
      <c r="I102" s="2"/>
      <c r="J102" s="10"/>
      <c r="K102" s="10">
        <f t="shared" si="2"/>
        <v>0</v>
      </c>
      <c r="M102" s="4">
        <f t="shared" si="3"/>
        <v>50</v>
      </c>
    </row>
    <row r="103" spans="1:13" ht="23.25" customHeight="1" x14ac:dyDescent="0.25">
      <c r="A103" s="2">
        <v>82</v>
      </c>
      <c r="B103" s="2" t="s">
        <v>237</v>
      </c>
      <c r="C103" s="2" t="s">
        <v>238</v>
      </c>
      <c r="D103" s="2" t="s">
        <v>235</v>
      </c>
      <c r="E103" s="2" t="s">
        <v>84</v>
      </c>
      <c r="F103" s="2">
        <v>30</v>
      </c>
      <c r="G103" s="2">
        <v>50</v>
      </c>
      <c r="H103" s="2"/>
      <c r="I103" s="2"/>
      <c r="J103" s="10"/>
      <c r="K103" s="10">
        <f t="shared" si="2"/>
        <v>0</v>
      </c>
      <c r="M103" s="4">
        <f t="shared" si="3"/>
        <v>1500</v>
      </c>
    </row>
    <row r="104" spans="1:13" ht="41.4" x14ac:dyDescent="0.25">
      <c r="A104" s="2">
        <v>83</v>
      </c>
      <c r="B104" s="2" t="s">
        <v>239</v>
      </c>
      <c r="C104" s="2" t="s">
        <v>240</v>
      </c>
      <c r="D104" s="2" t="s">
        <v>227</v>
      </c>
      <c r="E104" s="2" t="s">
        <v>241</v>
      </c>
      <c r="F104" s="2">
        <v>30</v>
      </c>
      <c r="G104" s="2">
        <v>200</v>
      </c>
      <c r="H104" s="2"/>
      <c r="I104" s="2"/>
      <c r="J104" s="10"/>
      <c r="K104" s="10">
        <f t="shared" si="2"/>
        <v>0</v>
      </c>
      <c r="M104" s="4">
        <f t="shared" si="3"/>
        <v>6000</v>
      </c>
    </row>
    <row r="105" spans="1:13" ht="27" customHeight="1" x14ac:dyDescent="0.25">
      <c r="A105" s="2">
        <v>84</v>
      </c>
      <c r="B105" s="2" t="s">
        <v>242</v>
      </c>
      <c r="C105" s="2" t="s">
        <v>243</v>
      </c>
      <c r="D105" s="2" t="s">
        <v>244</v>
      </c>
      <c r="E105" s="2" t="s">
        <v>51</v>
      </c>
      <c r="F105" s="2">
        <v>30</v>
      </c>
      <c r="G105" s="2">
        <v>200</v>
      </c>
      <c r="H105" s="2"/>
      <c r="I105" s="2"/>
      <c r="J105" s="10"/>
      <c r="K105" s="10">
        <f t="shared" si="2"/>
        <v>0</v>
      </c>
      <c r="M105" s="4">
        <f t="shared" si="3"/>
        <v>6000</v>
      </c>
    </row>
    <row r="106" spans="1:13" ht="27.6" x14ac:dyDescent="0.25">
      <c r="A106" s="2">
        <v>85</v>
      </c>
      <c r="B106" s="2" t="s">
        <v>245</v>
      </c>
      <c r="C106" s="2" t="s">
        <v>246</v>
      </c>
      <c r="D106" s="2" t="s">
        <v>113</v>
      </c>
      <c r="E106" s="2" t="s">
        <v>247</v>
      </c>
      <c r="F106" s="2">
        <v>30</v>
      </c>
      <c r="G106" s="2">
        <v>200</v>
      </c>
      <c r="H106" s="2"/>
      <c r="I106" s="2"/>
      <c r="J106" s="10"/>
      <c r="K106" s="10">
        <f t="shared" si="2"/>
        <v>0</v>
      </c>
      <c r="M106" s="4">
        <f t="shared" si="3"/>
        <v>6000</v>
      </c>
    </row>
    <row r="107" spans="1:13" ht="27.6" x14ac:dyDescent="0.25">
      <c r="A107" s="2">
        <v>86</v>
      </c>
      <c r="B107" s="2" t="s">
        <v>248</v>
      </c>
      <c r="C107" s="2" t="s">
        <v>249</v>
      </c>
      <c r="D107" s="2" t="s">
        <v>29</v>
      </c>
      <c r="E107" s="2" t="s">
        <v>9</v>
      </c>
      <c r="F107" s="2">
        <v>10</v>
      </c>
      <c r="G107" s="2">
        <v>200</v>
      </c>
      <c r="H107" s="2"/>
      <c r="I107" s="2"/>
      <c r="J107" s="10"/>
      <c r="K107" s="10">
        <f t="shared" si="2"/>
        <v>0</v>
      </c>
      <c r="M107" s="4">
        <f t="shared" si="3"/>
        <v>2000</v>
      </c>
    </row>
    <row r="108" spans="1:13" ht="27.6" x14ac:dyDescent="0.25">
      <c r="A108" s="2">
        <v>87</v>
      </c>
      <c r="B108" s="2" t="s">
        <v>250</v>
      </c>
      <c r="C108" s="2" t="s">
        <v>251</v>
      </c>
      <c r="D108" s="2" t="s">
        <v>252</v>
      </c>
      <c r="E108" s="2" t="s">
        <v>253</v>
      </c>
      <c r="F108" s="2">
        <v>1</v>
      </c>
      <c r="G108" s="2">
        <v>50</v>
      </c>
      <c r="H108" s="2"/>
      <c r="I108" s="2"/>
      <c r="J108" s="10"/>
      <c r="K108" s="10">
        <f t="shared" si="2"/>
        <v>0</v>
      </c>
      <c r="M108" s="4">
        <f t="shared" si="3"/>
        <v>50</v>
      </c>
    </row>
    <row r="109" spans="1:13" ht="27.6" x14ac:dyDescent="0.25">
      <c r="A109" s="2">
        <v>88</v>
      </c>
      <c r="B109" s="2" t="s">
        <v>254</v>
      </c>
      <c r="C109" s="2" t="s">
        <v>255</v>
      </c>
      <c r="D109" s="2" t="s">
        <v>256</v>
      </c>
      <c r="E109" s="2" t="s">
        <v>257</v>
      </c>
      <c r="F109" s="2">
        <v>30</v>
      </c>
      <c r="G109" s="2">
        <v>50</v>
      </c>
      <c r="H109" s="2"/>
      <c r="I109" s="2"/>
      <c r="J109" s="10"/>
      <c r="K109" s="10">
        <f t="shared" si="2"/>
        <v>0</v>
      </c>
      <c r="M109" s="4">
        <f t="shared" si="3"/>
        <v>1500</v>
      </c>
    </row>
    <row r="110" spans="1:13" ht="27.6" x14ac:dyDescent="0.25">
      <c r="A110" s="2">
        <v>89</v>
      </c>
      <c r="B110" s="2" t="s">
        <v>258</v>
      </c>
      <c r="C110" s="2" t="s">
        <v>259</v>
      </c>
      <c r="D110" s="2" t="s">
        <v>260</v>
      </c>
      <c r="E110" s="2" t="s">
        <v>261</v>
      </c>
      <c r="F110" s="2">
        <v>30</v>
      </c>
      <c r="G110" s="2">
        <v>200</v>
      </c>
      <c r="H110" s="2"/>
      <c r="I110" s="2"/>
      <c r="J110" s="10"/>
      <c r="K110" s="10">
        <f t="shared" si="2"/>
        <v>0</v>
      </c>
      <c r="M110" s="4">
        <f t="shared" si="3"/>
        <v>6000</v>
      </c>
    </row>
    <row r="111" spans="1:13" ht="27.6" x14ac:dyDescent="0.25">
      <c r="A111" s="2">
        <v>90</v>
      </c>
      <c r="B111" s="2" t="s">
        <v>262</v>
      </c>
      <c r="C111" s="2" t="s">
        <v>263</v>
      </c>
      <c r="D111" s="2" t="s">
        <v>264</v>
      </c>
      <c r="E111" s="2" t="s">
        <v>265</v>
      </c>
      <c r="F111" s="2">
        <v>30</v>
      </c>
      <c r="G111" s="2">
        <v>200</v>
      </c>
      <c r="H111" s="2"/>
      <c r="I111" s="2"/>
      <c r="J111" s="10"/>
      <c r="K111" s="10">
        <f t="shared" si="2"/>
        <v>0</v>
      </c>
      <c r="M111" s="4">
        <f t="shared" si="3"/>
        <v>6000</v>
      </c>
    </row>
    <row r="112" spans="1:13" ht="27.6" x14ac:dyDescent="0.25">
      <c r="A112" s="2">
        <v>91</v>
      </c>
      <c r="B112" s="2" t="s">
        <v>258</v>
      </c>
      <c r="C112" s="2" t="s">
        <v>266</v>
      </c>
      <c r="D112" s="2" t="s">
        <v>267</v>
      </c>
      <c r="E112" s="2" t="s">
        <v>268</v>
      </c>
      <c r="F112" s="2">
        <v>28</v>
      </c>
      <c r="G112" s="2">
        <v>200</v>
      </c>
      <c r="H112" s="2"/>
      <c r="I112" s="2"/>
      <c r="J112" s="10"/>
      <c r="K112" s="10">
        <f t="shared" si="2"/>
        <v>0</v>
      </c>
      <c r="M112" s="4">
        <f t="shared" si="3"/>
        <v>5600</v>
      </c>
    </row>
    <row r="113" spans="1:13" ht="27.6" x14ac:dyDescent="0.25">
      <c r="A113" s="2">
        <v>92</v>
      </c>
      <c r="B113" s="2" t="s">
        <v>269</v>
      </c>
      <c r="C113" s="2" t="s">
        <v>270</v>
      </c>
      <c r="D113" s="2" t="s">
        <v>260</v>
      </c>
      <c r="E113" s="2" t="s">
        <v>271</v>
      </c>
      <c r="F113" s="2">
        <v>28</v>
      </c>
      <c r="G113" s="2">
        <v>200</v>
      </c>
      <c r="H113" s="2"/>
      <c r="I113" s="2"/>
      <c r="J113" s="10"/>
      <c r="K113" s="10">
        <f t="shared" si="2"/>
        <v>0</v>
      </c>
      <c r="M113" s="4">
        <f t="shared" si="3"/>
        <v>5600</v>
      </c>
    </row>
    <row r="114" spans="1:13" ht="27.6" x14ac:dyDescent="0.25">
      <c r="A114" s="2">
        <v>93</v>
      </c>
      <c r="B114" s="2" t="s">
        <v>269</v>
      </c>
      <c r="C114" s="2" t="s">
        <v>270</v>
      </c>
      <c r="D114" s="2" t="s">
        <v>260</v>
      </c>
      <c r="E114" s="2" t="s">
        <v>272</v>
      </c>
      <c r="F114" s="2">
        <v>28</v>
      </c>
      <c r="G114" s="2">
        <v>200</v>
      </c>
      <c r="H114" s="2"/>
      <c r="I114" s="2"/>
      <c r="J114" s="10"/>
      <c r="K114" s="10">
        <f t="shared" si="2"/>
        <v>0</v>
      </c>
      <c r="M114" s="4">
        <f t="shared" si="3"/>
        <v>5600</v>
      </c>
    </row>
    <row r="115" spans="1:13" ht="27.6" x14ac:dyDescent="0.25">
      <c r="A115" s="2">
        <v>94</v>
      </c>
      <c r="B115" s="2" t="s">
        <v>273</v>
      </c>
      <c r="C115" s="2" t="s">
        <v>274</v>
      </c>
      <c r="D115" s="2" t="s">
        <v>275</v>
      </c>
      <c r="E115" s="2" t="s">
        <v>276</v>
      </c>
      <c r="F115" s="2">
        <v>1</v>
      </c>
      <c r="G115" s="2">
        <v>100</v>
      </c>
      <c r="H115" s="2"/>
      <c r="I115" s="2"/>
      <c r="J115" s="10"/>
      <c r="K115" s="10">
        <f t="shared" si="2"/>
        <v>0</v>
      </c>
      <c r="M115" s="4">
        <f t="shared" si="3"/>
        <v>100</v>
      </c>
    </row>
    <row r="116" spans="1:13" x14ac:dyDescent="0.25">
      <c r="A116" s="22" t="s">
        <v>280</v>
      </c>
      <c r="B116" s="23"/>
      <c r="C116" s="23"/>
      <c r="D116" s="23"/>
      <c r="E116" s="23"/>
      <c r="F116" s="23"/>
      <c r="G116" s="23"/>
      <c r="H116" s="23"/>
      <c r="I116" s="23"/>
      <c r="J116" s="24"/>
      <c r="K116" s="10">
        <f>SUM(K22:K115)</f>
        <v>0</v>
      </c>
      <c r="M116" s="4">
        <f>SUM(M22:M115)</f>
        <v>562530</v>
      </c>
    </row>
    <row r="117" spans="1:13" x14ac:dyDescent="0.25">
      <c r="B117" s="12" t="s">
        <v>281</v>
      </c>
    </row>
    <row r="118" spans="1:13" x14ac:dyDescent="0.25">
      <c r="B118" s="12" t="s">
        <v>301</v>
      </c>
    </row>
    <row r="119" spans="1:13" x14ac:dyDescent="0.25">
      <c r="B119" s="13" t="s">
        <v>282</v>
      </c>
    </row>
    <row r="120" spans="1:13" x14ac:dyDescent="0.25">
      <c r="B120" s="13" t="s">
        <v>283</v>
      </c>
    </row>
    <row r="121" spans="1:13" x14ac:dyDescent="0.25">
      <c r="B121" s="13" t="s">
        <v>284</v>
      </c>
    </row>
    <row r="122" spans="1:13" x14ac:dyDescent="0.25">
      <c r="B122" s="13" t="s">
        <v>285</v>
      </c>
    </row>
    <row r="123" spans="1:13" x14ac:dyDescent="0.25">
      <c r="B123" s="13" t="s">
        <v>286</v>
      </c>
    </row>
  </sheetData>
  <mergeCells count="20">
    <mergeCell ref="B13:K13"/>
    <mergeCell ref="B12:K12"/>
    <mergeCell ref="B11:K11"/>
    <mergeCell ref="B10:K10"/>
    <mergeCell ref="B25:B27"/>
    <mergeCell ref="B36:B37"/>
    <mergeCell ref="B18:K18"/>
    <mergeCell ref="B16:K16"/>
    <mergeCell ref="B15:K15"/>
    <mergeCell ref="B14:K14"/>
    <mergeCell ref="B9:K9"/>
    <mergeCell ref="B8:K8"/>
    <mergeCell ref="B7:K7"/>
    <mergeCell ref="B5:K5"/>
    <mergeCell ref="B3:K3"/>
    <mergeCell ref="B47:B48"/>
    <mergeCell ref="B50:B51"/>
    <mergeCell ref="B57:B58"/>
    <mergeCell ref="B71:B72"/>
    <mergeCell ref="A116:J116"/>
  </mergeCells>
  <pageMargins left="0.70866141732283472" right="0.70866141732283472" top="0.74803149606299213" bottom="0.74803149606299213" header="0.31496062992125984" footer="0.31496062992125984"/>
  <pageSetup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2025-03-25T10:07:39Z</dcterms:modified>
</cp:coreProperties>
</file>