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5\New Shared Files\TPSM\PSM\Tenders archive\Non-health procurement\Admin tenders\2024\11_24_Conference_25-26\Announcement\"/>
    </mc:Choice>
  </mc:AlternateContent>
  <bookViews>
    <workbookView xWindow="0" yWindow="0" windowWidth="23040" windowHeight="4956" tabRatio="966"/>
  </bookViews>
  <sheets>
    <sheet name="ЛОТ1-Додаток №3" sheetId="1" r:id="rId1"/>
    <sheet name="ЛОТ1-Додаток №4" sheetId="2" r:id="rId2"/>
    <sheet name="ЛОТ1-Додаток №5" sheetId="3" r:id="rId3"/>
    <sheet name="ЛОТ1-Додаток№6 (1-3)" sheetId="4" r:id="rId4"/>
    <sheet name="ЛОТ1-Додаток№6  (4)" sheetId="8" r:id="rId5"/>
    <sheet name="ЛОТ1-Додаток№6  (5)" sheetId="9" r:id="rId6"/>
    <sheet name="ЛОТ1-Додаток№7" sheetId="5" r:id="rId7"/>
    <sheet name="ЛОТ2- Додаток №8" sheetId="7" r:id="rId8"/>
    <sheet name="ЛОТ1-2-Додаток№9" sheetId="6" r:id="rId9"/>
    <sheet name="ЛОТ1-2-Додаток№10" sheetId="10" r:id="rId10"/>
  </sheets>
  <definedNames>
    <definedName name="_xlnm.Print_Area" localSheetId="9">'ЛОТ1-2-Додаток№10'!$A$1:$E$24</definedName>
    <definedName name="_xlnm.Print_Area" localSheetId="8">'ЛОТ1-2-Додаток№9'!$A$1:$D$38</definedName>
    <definedName name="_xlnm.Print_Area" localSheetId="0">'ЛОТ1-Додаток №3'!$A$1:$E$49</definedName>
    <definedName name="_xlnm.Print_Area" localSheetId="1">'ЛОТ1-Додаток №4'!$A$1:$D$53</definedName>
    <definedName name="_xlnm.Print_Area" localSheetId="2">'ЛОТ1-Додаток №5'!$A$1:$C$28</definedName>
    <definedName name="_xlnm.Print_Area" localSheetId="4">'ЛОТ1-Додаток№6  (4)'!$A$1:$G$15</definedName>
    <definedName name="_xlnm.Print_Area" localSheetId="5">'ЛОТ1-Додаток№6  (5)'!$A$1:$C$22</definedName>
    <definedName name="_xlnm.Print_Area" localSheetId="3">'ЛОТ1-Додаток№6 (1-3)'!$A$1:$B$69</definedName>
    <definedName name="_xlnm.Print_Area" localSheetId="6">'ЛОТ1-Додаток№7'!$A$1:$G$38</definedName>
    <definedName name="_xlnm.Print_Area" localSheetId="7">'ЛОТ2- Додаток №8'!$A$1:$C$34</definedName>
  </definedNames>
  <calcPr calcId="162913" refMode="R1C1"/>
</workbook>
</file>

<file path=xl/calcChain.xml><?xml version="1.0" encoding="utf-8"?>
<calcChain xmlns="http://schemas.openxmlformats.org/spreadsheetml/2006/main">
  <c r="B20" i="6" l="1"/>
  <c r="C17" i="6" s="1"/>
  <c r="B12" i="6"/>
  <c r="C10" i="6" s="1"/>
  <c r="C18" i="6" l="1"/>
  <c r="C19" i="6" s="1"/>
  <c r="C9" i="6"/>
  <c r="C11" i="6"/>
  <c r="C8" i="6"/>
  <c r="D19" i="6" l="1"/>
  <c r="D12" i="6"/>
  <c r="C12" i="6"/>
</calcChain>
</file>

<file path=xl/sharedStrings.xml><?xml version="1.0" encoding="utf-8"?>
<sst xmlns="http://schemas.openxmlformats.org/spreadsheetml/2006/main" count="371" uniqueCount="269">
  <si>
    <t xml:space="preserve"> Виключно для Лоту №1</t>
  </si>
  <si>
    <t>Назва готелю, готельного комплексу, бази відпочинку, ін.</t>
  </si>
  <si>
    <t>Розмір знижки, що надається на проживання від 1 до 5 осіб (%)</t>
  </si>
  <si>
    <t>Розмір знижки, що надається на групи від 6 до 30 осіб (%)</t>
  </si>
  <si>
    <t>Розмір знижки, що надається на групи від 31 до 50 осіб (%)</t>
  </si>
  <si>
    <t>Розмір знижки, що надається на групи від 51 особи (%)</t>
  </si>
  <si>
    <t>Київська область</t>
  </si>
  <si>
    <t>м. Київ</t>
  </si>
  <si>
    <t>м. Одеса</t>
  </si>
  <si>
    <t>м. Львів</t>
  </si>
  <si>
    <t>м. Полтава</t>
  </si>
  <si>
    <t>м. Дніпро</t>
  </si>
  <si>
    <t>Закарпатська обл.</t>
  </si>
  <si>
    <t>Дата: ________________ 20... р.</t>
  </si>
  <si>
    <t>[підпис]</t>
  </si>
  <si>
    <t>[що виступає у якості]</t>
  </si>
  <si>
    <t>матеріально - технічного супроводу заходів на території України</t>
  </si>
  <si>
    <t>(заповнюється для Лоту №1)</t>
  </si>
  <si>
    <t>Розмір знижки (%)</t>
  </si>
  <si>
    <t>Що має належні повноваження на підписання Заявки від імені та за дорученням</t>
  </si>
  <si>
    <t xml:space="preserve">матеріально - технічного супроводу заходів на території України та за кордоном </t>
  </si>
  <si>
    <t>(заповнюється для Лотів №1 та №2)</t>
  </si>
  <si>
    <t>Цінова пропозиція</t>
  </si>
  <si>
    <t>Перелік основних видів канцтоварів, що використовуються під час проведення заходів</t>
  </si>
  <si>
    <t>№п/п</t>
  </si>
  <si>
    <t>Найменування товару</t>
  </si>
  <si>
    <t>Стікери, 75х75, 4 кольори, 400л</t>
  </si>
  <si>
    <t>Бейдж з мотузкою, 1шт.</t>
  </si>
  <si>
    <t>Паперовий скотч, 1 шт.</t>
  </si>
  <si>
    <t>Ножиці, 1шт.</t>
  </si>
  <si>
    <t>Клей-олівець, 1шт.</t>
  </si>
  <si>
    <t>Папка з резинками, 1 шт</t>
  </si>
  <si>
    <t>Перелік основних видів послуг, що надаються учасником тендеру, із зазначенням їх фіксованої вартості на весь термін дії договору</t>
  </si>
  <si>
    <t>Вид послуг/товарів</t>
  </si>
  <si>
    <t>кабіна для перекладача (євро), 1 шт</t>
  </si>
  <si>
    <t>система DIS, 1 шт</t>
  </si>
  <si>
    <t>IЧ приймач з навушником, 1 шт</t>
  </si>
  <si>
    <t>звукова система 500 Вт, 1 шт</t>
  </si>
  <si>
    <t>радіо мікрофон, 1 шт</t>
  </si>
  <si>
    <t>мікрофон системи "круглого столу", 1 шт</t>
  </si>
  <si>
    <t>інженерний супровід за день, 1 шт</t>
  </si>
  <si>
    <t>двобічний друк роздаткових матеріалів ч/б (1 лист)</t>
  </si>
  <si>
    <t>однобічний друк в кольорі, 1стр.</t>
  </si>
  <si>
    <t>двобічний друк в кольорі, 1 лист</t>
  </si>
  <si>
    <t>доставка друкованої продукції до 10 кг. (Київ, Київська обл.)</t>
  </si>
  <si>
    <t>доставка обладнання та оргтехніки (Київ, Київська обл.)</t>
  </si>
  <si>
    <t>доставка друкованої продукції та промоматеріалів до 60 кг. (Київ, Київська обл.)</t>
  </si>
  <si>
    <t>Принтер з витратними матеріалами, 1шт.</t>
  </si>
  <si>
    <t>Екран проекційний, 1шт.</t>
  </si>
  <si>
    <t>Ноутбук, 1шт.</t>
  </si>
  <si>
    <t>Фліпчарт, 1шт.</t>
  </si>
  <si>
    <t>Мультимедійний проектор, 1шт.</t>
  </si>
  <si>
    <t>Фотоапарат цифровий (з можливістю подальшого запису фото на CD диск), 1шт.</t>
  </si>
  <si>
    <t>Відеокамера (ЖК-дісплей, підставка), 1шт.</t>
  </si>
  <si>
    <t>Цифровий диктофон, 1шт.</t>
  </si>
  <si>
    <t>Електронна указка, 1шт.</t>
  </si>
  <si>
    <t>однобічний друк роздаткових матеріалів  ч/б, 1стор.</t>
  </si>
  <si>
    <t>виготовлення іменних табличок на президіум, 1 шт.</t>
  </si>
  <si>
    <t>розробка макету, виготовлення вкладок в бейджи, 1 шт.</t>
  </si>
  <si>
    <t>виготовлення та розміщення табличок-вказівників про захід в готелі, 1 шт.</t>
  </si>
  <si>
    <t>Маршрут</t>
  </si>
  <si>
    <t>Авто Клас В</t>
  </si>
  <si>
    <t>Авто Клас C</t>
  </si>
  <si>
    <t>Автобус (30 осіб)</t>
  </si>
  <si>
    <t>у межах Києва (за годину)</t>
  </si>
  <si>
    <t>міжміські перевезення (за км)</t>
  </si>
  <si>
    <t>аеропорт м. Бориспіль - м. Київ (за поїздку в один бік)</t>
  </si>
  <si>
    <t>аеропорт Жуляни - м. Київ (за поїздку в один бік)</t>
  </si>
  <si>
    <t>аеропорт  - м. Дніпро (за поїздку в один бік)</t>
  </si>
  <si>
    <t>аеропорт  - м. Львів (за поїздку в один бік)</t>
  </si>
  <si>
    <t>аеропорт  - м. Одеса (за поїздку в один бік)</t>
  </si>
  <si>
    <t>Вкажіть вартість замовлення транспорту у:</t>
  </si>
  <si>
    <t xml:space="preserve"> Вартість послуги має включати в себе оренду транспорту, послуги водія, паливо.</t>
  </si>
  <si>
    <t xml:space="preserve">Авто Клас В та Клас С, </t>
  </si>
  <si>
    <t>тип авто</t>
  </si>
  <si>
    <t xml:space="preserve">вартість  години в нічний час </t>
  </si>
  <si>
    <t xml:space="preserve">святкові дні/ вихідні дні    </t>
  </si>
  <si>
    <t>%  (вкажіть у відсотках від вартості у робочі часи)</t>
  </si>
  <si>
    <t xml:space="preserve">Система нарахування відсотку комісійних в залежності від загального бюджету заходу </t>
  </si>
  <si>
    <t>Бюджети заходів</t>
  </si>
  <si>
    <t>відсоток</t>
  </si>
  <si>
    <t>Відсоток комісійних компанії</t>
  </si>
  <si>
    <t>Середньозважений відсоток</t>
  </si>
  <si>
    <t>Будь ласка, прийміть до уваги (інформація стосується Лотів №1 та №2):</t>
  </si>
  <si>
    <t>З метою забезпечення якісного обслуговування, на кожен захід компанія безкоштовно надає одного менеджера.</t>
  </si>
  <si>
    <t xml:space="preserve">Під час проведення заходів в Київській області, інших регіонах України та за кордоном із залученням виїзного менеджера, діють наступні правила: </t>
  </si>
  <si>
    <t>Організатор тендеру не покриває витрат, не позначених в тендерній пропозиції.</t>
  </si>
  <si>
    <t>Додаток 4 до Специфікації на надання послуг з</t>
  </si>
  <si>
    <t xml:space="preserve">Додаток № 7 до Специфікації на надання послуг з  </t>
  </si>
  <si>
    <t xml:space="preserve">Додаток №8 до Специфікації на надання послуг з  </t>
  </si>
  <si>
    <t xml:space="preserve">Додаток 6 до Специфікації на надання послуг з  </t>
  </si>
  <si>
    <t xml:space="preserve"> Дата: ________________ 20... р.</t>
  </si>
  <si>
    <t>(заповнюється для Лоту №2)</t>
  </si>
  <si>
    <t>заповнюється для Лоту №1 (по Україні)</t>
  </si>
  <si>
    <t>заповнюється для Лоту №2 (за кордоном)</t>
  </si>
  <si>
    <t xml:space="preserve">Додаток №9 до Специфікації на надання послуг з  </t>
  </si>
  <si>
    <t>Оренда обладнання та оргтехніки:</t>
  </si>
  <si>
    <t>Запис інформації на флеш-пам'ять, 1 шт</t>
  </si>
  <si>
    <t>Друк інфоматеріалів:</t>
  </si>
  <si>
    <t>однобічний друк роздаткових матеріалів  ч/б (1 сторінка)</t>
  </si>
  <si>
    <t>двобічний друк роздаткових матеріалів (1 лист)</t>
  </si>
  <si>
    <t>однобічний друк в кольорі (1 сторінка)</t>
  </si>
  <si>
    <t>двобічний друк в кольорі (1 лист)</t>
  </si>
  <si>
    <t>виготовлення іменних табличок на президіум, 1 шт</t>
  </si>
  <si>
    <t>розробка макету, виготовлення вкладок в бейджи, 1 шт</t>
  </si>
  <si>
    <t>виготовлення та розміщення табличок-вказівників про захід в готелі</t>
  </si>
  <si>
    <t xml:space="preserve">сертифікати без розробки дизайну (формат А4 повно кольоровий) </t>
  </si>
  <si>
    <t>Трансфер:</t>
  </si>
  <si>
    <t xml:space="preserve">[підпис]  </t>
  </si>
  <si>
    <t>*5% єдиний податок нараховується окремо</t>
  </si>
  <si>
    <t>2. Оренда апаратури для синхронного перекладу цифрова ( за 1 день)</t>
  </si>
  <si>
    <t>до 5 осіб</t>
  </si>
  <si>
    <t>15-30 осіб</t>
  </si>
  <si>
    <t xml:space="preserve">5. Доставка (включаючи послугу вигрузки і заносу) </t>
  </si>
  <si>
    <t>Київ, грн/км</t>
  </si>
  <si>
    <t>Київська обл, грн/км</t>
  </si>
  <si>
    <t xml:space="preserve">доставка кава – пауз ( Київ, Київська обл.)  </t>
  </si>
  <si>
    <t xml:space="preserve">до 15 осіб </t>
  </si>
  <si>
    <t>(заповнюється для Лот №1)</t>
  </si>
  <si>
    <t>(заповнюється для Лот №1 )</t>
  </si>
  <si>
    <t>Можливі бонуси та знижки на оренду та друг інфоматеріалів</t>
  </si>
  <si>
    <t>Бейдж  з кліпсою, 1шт.</t>
  </si>
  <si>
    <t>4. Кейтерингові послуги</t>
  </si>
  <si>
    <t>Можливі бонуси та знижки на оренду та друк інфоматеріалів</t>
  </si>
  <si>
    <t>4. Організація онлайн конференцій</t>
  </si>
  <si>
    <t>5. Відеозйомки, запис та монтаж відео</t>
  </si>
  <si>
    <t>камера для запису та/або трансляції в Zoom/YouTube/Facebook, 1 год</t>
  </si>
  <si>
    <t>технiчний супровiд вiдеоконференцiї( включючи допомогу із підключенням всіх учасникам, запуск програм тощо, включаючи день підготовки (комунікація з учасниками тренінгів щодо підтвердження їх участі, відповіді на технічні питання щодо проведення онлайн-тренінгу), 1 год</t>
  </si>
  <si>
    <t>вартість доступу до платформи ZOOM, 1 год</t>
  </si>
  <si>
    <t>сертифікати без розробки дизайну (формат А4 повно кольоровий) , 1 шт., 300 г/м2,80</t>
  </si>
  <si>
    <t>Додаткове забеспечення безперебійним інтернетом</t>
  </si>
  <si>
    <t>Навушники для синхронного перекладу</t>
  </si>
  <si>
    <t>розробка макету та виготовлення банерів, вартість за м.кв.</t>
  </si>
  <si>
    <t>доставка/монжат/демонтаж апаратури для синхронного перекладу  (м. Київ, Київська обл)</t>
  </si>
  <si>
    <t>доставка/монжат/демонтаж банерів (м. Київ, Київська обл)</t>
  </si>
  <si>
    <t>виготовлення та розміщення банерів в місці проведення</t>
  </si>
  <si>
    <t>Бейдж з мелованого/ламінованого паперу</t>
  </si>
  <si>
    <t>Маркери, 4 кольори,  1 упаковка</t>
  </si>
  <si>
    <t>Флешка, 64 Гб</t>
  </si>
  <si>
    <t>Готель "Софіївський посад"</t>
  </si>
  <si>
    <t>Готель "Трипільське сонце", с. Підгорці</t>
  </si>
  <si>
    <t>Готельний комплекс  "Конференц холл", м. Ірпінь</t>
  </si>
  <si>
    <t>Готельний комплекс  "Платіум", с.Козин</t>
  </si>
  <si>
    <t>Готельний комплекс "Glibivka Family Park", с. Глебівка</t>
  </si>
  <si>
    <t>Готель "Братислава"</t>
  </si>
  <si>
    <t>Готель "Premier Hotel Rus"</t>
  </si>
  <si>
    <t>Готель "Експрес"</t>
  </si>
  <si>
    <t>Готель "Україна"</t>
  </si>
  <si>
    <t>Готель "Пуща Конгрес Хол"</t>
  </si>
  <si>
    <t>Готель "Premier Geneva Hotel"</t>
  </si>
  <si>
    <t>готель "Чорне море" Пантелеймонівська</t>
  </si>
  <si>
    <t xml:space="preserve">готель "Чорне море" вул. Рішельєвська </t>
  </si>
  <si>
    <t>Готель "GAGARINN"</t>
  </si>
  <si>
    <t>Готель "Моцарт"</t>
  </si>
  <si>
    <t>Готель "Premier Hotel Geneva"</t>
  </si>
  <si>
    <t>Готель "Гранд Отрада"</t>
  </si>
  <si>
    <t>Готель "Atlantic Garden Resort Hotel"</t>
  </si>
  <si>
    <t>готель "Аркадія"</t>
  </si>
  <si>
    <t>Готель "Premier Hotel Dnister"</t>
  </si>
  <si>
    <t>Готель "Optima Дворжец Львів"</t>
  </si>
  <si>
    <t>Готель "Ramada Lviv"</t>
  </si>
  <si>
    <t>Готель "Соната"</t>
  </si>
  <si>
    <t>Готель "Таурус"</t>
  </si>
  <si>
    <t>Готель "Premier Hotel Palazzo"</t>
  </si>
  <si>
    <t>Готель "Optima Collection Галерея"</t>
  </si>
  <si>
    <t>Готель "Алея Гранд"</t>
  </si>
  <si>
    <t>Готель "Аристократ"</t>
  </si>
  <si>
    <t>Готель "Optima Collection Дніпро"</t>
  </si>
  <si>
    <t>Готель "Квеле Поляна"</t>
  </si>
  <si>
    <t>Мережа готелів "Optima Hotel Group" по всій Україні</t>
  </si>
  <si>
    <t>Готель "Mercure Kyiv Congress Hotel"</t>
  </si>
  <si>
    <t>Готель  "ibis Kyiv Railway Station"</t>
  </si>
  <si>
    <t>Готель "Alexandrovskiy Hotel"</t>
  </si>
  <si>
    <t>готель "Black Sea /Otrada/"</t>
  </si>
  <si>
    <t xml:space="preserve">Додаток 3 до Специфікації на надання  послуг з  матеріально - технічного супроводу заходів на території України </t>
  </si>
  <si>
    <r>
      <t xml:space="preserve">Готель </t>
    </r>
    <r>
      <rPr>
        <b/>
        <sz val="11"/>
        <color theme="1"/>
        <rFont val="Calibri"/>
        <family val="2"/>
        <charset val="204"/>
        <scheme val="minor"/>
      </rPr>
      <t>"</t>
    </r>
    <r>
      <rPr>
        <sz val="11"/>
        <color theme="1"/>
        <rFont val="Calibri"/>
        <family val="2"/>
        <charset val="204"/>
        <scheme val="minor"/>
      </rPr>
      <t>ibis Kyiv City Center"</t>
    </r>
  </si>
  <si>
    <r>
      <t>Папір для фліпчарту, упаковка 20 листів</t>
    </r>
    <r>
      <rPr>
        <sz val="11"/>
        <color rgb="FFFF0000"/>
        <rFont val="Calibri"/>
        <family val="2"/>
        <charset val="204"/>
        <scheme val="minor"/>
      </rPr>
      <t xml:space="preserve"> (клітинка)</t>
    </r>
  </si>
  <si>
    <r>
      <t>Папір А4,</t>
    </r>
    <r>
      <rPr>
        <sz val="11"/>
        <color theme="1"/>
        <rFont val="Calibri"/>
        <family val="2"/>
        <charset val="204"/>
        <scheme val="minor"/>
      </rPr>
      <t xml:space="preserve"> </t>
    </r>
    <r>
      <rPr>
        <sz val="11"/>
        <color rgb="FFFF0000"/>
        <rFont val="Calibri"/>
        <family val="2"/>
        <charset val="204"/>
        <scheme val="minor"/>
      </rPr>
      <t>клас А,  80 г/м2, пачка 500 листів</t>
    </r>
  </si>
  <si>
    <r>
      <t>Папір різнокольоровий А4, упаковка</t>
    </r>
    <r>
      <rPr>
        <sz val="11"/>
        <color rgb="FF1F497D"/>
        <rFont val="Calibri"/>
        <family val="2"/>
        <charset val="204"/>
        <scheme val="minor"/>
      </rPr>
      <t xml:space="preserve">, </t>
    </r>
    <r>
      <rPr>
        <sz val="11"/>
        <color rgb="FFFF0000"/>
        <rFont val="Calibri"/>
        <family val="2"/>
        <charset val="204"/>
        <scheme val="minor"/>
      </rPr>
      <t>250 аркушів/5 кольорів</t>
    </r>
  </si>
  <si>
    <r>
      <t>Ручка,</t>
    </r>
    <r>
      <rPr>
        <sz val="11"/>
        <color rgb="FF1F497D"/>
        <rFont val="Calibri"/>
        <family val="2"/>
        <charset val="204"/>
        <scheme val="minor"/>
      </rPr>
      <t xml:space="preserve"> </t>
    </r>
    <r>
      <rPr>
        <sz val="11"/>
        <color rgb="FFFF0000"/>
        <rFont val="Calibri"/>
        <family val="2"/>
        <charset val="204"/>
        <scheme val="minor"/>
      </rPr>
      <t>(кулькова)</t>
    </r>
    <r>
      <rPr>
        <sz val="11"/>
        <color rgb="FF000000"/>
        <rFont val="Calibri"/>
        <family val="2"/>
        <charset val="204"/>
        <scheme val="minor"/>
      </rPr>
      <t xml:space="preserve"> 1 шт. – </t>
    </r>
  </si>
  <si>
    <r>
      <t>Блокнот</t>
    </r>
    <r>
      <rPr>
        <sz val="11"/>
        <color rgb="FF1F497D"/>
        <rFont val="Calibri"/>
        <family val="2"/>
        <charset val="204"/>
        <scheme val="minor"/>
      </rPr>
      <t xml:space="preserve"> </t>
    </r>
    <r>
      <rPr>
        <sz val="11"/>
        <color rgb="FFFF0000"/>
        <rFont val="Calibri"/>
        <family val="2"/>
        <charset val="204"/>
        <scheme val="minor"/>
      </rPr>
      <t xml:space="preserve">А5 на пружині, (не менше 48 листів) </t>
    </r>
    <r>
      <rPr>
        <sz val="11"/>
        <color rgb="FF000000"/>
        <rFont val="Calibri"/>
        <family val="2"/>
        <charset val="204"/>
        <scheme val="minor"/>
      </rPr>
      <t>1 шт.</t>
    </r>
  </si>
  <si>
    <r>
      <t>Вартість грн. без ПДВ та без єдиного податку</t>
    </r>
    <r>
      <rPr>
        <sz val="11"/>
        <color theme="1"/>
        <rFont val="Calibri"/>
        <family val="2"/>
        <charset val="204"/>
        <scheme val="minor"/>
      </rPr>
      <t xml:space="preserve"> (у разі застосування спрощеної системи оподаткування)</t>
    </r>
  </si>
  <si>
    <t xml:space="preserve">Додаток 5
 до Специфікації на надання послуг з  </t>
  </si>
  <si>
    <r>
      <t xml:space="preserve">Вартість грн. без ПДВ та без єдиного податку </t>
    </r>
    <r>
      <rPr>
        <sz val="11"/>
        <color rgb="FF000000"/>
        <rFont val="Calibri"/>
        <family val="2"/>
        <charset val="204"/>
        <scheme val="minor"/>
      </rPr>
      <t>(у разі застосування спрощеної системи оподаткування),</t>
    </r>
  </si>
  <si>
    <r>
      <t>1.Оренда обладнання та оргтехніки:</t>
    </r>
    <r>
      <rPr>
        <b/>
        <sz val="11"/>
        <color rgb="FFFF0000"/>
        <rFont val="Calibri"/>
        <family val="2"/>
        <charset val="204"/>
        <scheme val="minor"/>
      </rPr>
      <t xml:space="preserve"> (за 1 день за умови надання обладнання у кількості більше 1 шт)</t>
    </r>
  </si>
  <si>
    <r>
      <t>3. Друк інфоматеріалів</t>
    </r>
    <r>
      <rPr>
        <sz val="11"/>
        <color rgb="FF000000"/>
        <rFont val="Calibri"/>
        <family val="2"/>
        <charset val="204"/>
        <scheme val="minor"/>
      </rPr>
      <t>:</t>
    </r>
  </si>
  <si>
    <t>Радiо мікрофон</t>
  </si>
  <si>
    <t>монтаж, 1 год</t>
  </si>
  <si>
    <t>послуги режисера, 1 год</t>
  </si>
  <si>
    <t>послуги оператора, 1 год</t>
  </si>
  <si>
    <t>постуги відеоінженера, 1 год</t>
  </si>
  <si>
    <t>послуги звукорежисера, 1 год</t>
  </si>
  <si>
    <t xml:space="preserve">Мікшерний пульт </t>
  </si>
  <si>
    <t xml:space="preserve">Капа  </t>
  </si>
  <si>
    <t xml:space="preserve">Відео карта </t>
  </si>
  <si>
    <t>Відео сервер</t>
  </si>
  <si>
    <t>Відео мікшер</t>
  </si>
  <si>
    <t xml:space="preserve">Звукова карта </t>
  </si>
  <si>
    <t>Комплект комутації</t>
  </si>
  <si>
    <t>Колонки</t>
  </si>
  <si>
    <t>Запис інформації на флеш-пам'ять, 1шт.</t>
  </si>
  <si>
    <t>Джерело безперебійного живлення</t>
  </si>
  <si>
    <t>Монітор, діагональ 55", 16:9, 3640x2160, 1235x708x46мм</t>
  </si>
  <si>
    <t>Стійка під плазму</t>
  </si>
  <si>
    <t>Сенсорний екран</t>
  </si>
  <si>
    <t>ведення відеозйомки, 1 год</t>
  </si>
  <si>
    <r>
      <t xml:space="preserve">Вартість грн. без ПДВ та без єдиного податку </t>
    </r>
    <r>
      <rPr>
        <sz val="10"/>
        <color rgb="FF000000"/>
        <rFont val="Calibri"/>
        <family val="2"/>
        <charset val="204"/>
        <scheme val="minor"/>
      </rPr>
      <t>(у разі застосування спрощеної системи оподаткування)</t>
    </r>
  </si>
  <si>
    <r>
      <t xml:space="preserve">Вартість стандартної кава-паузи а 1 особу: натуральна кава, чай, цукор, лимон, вершки, </t>
    </r>
    <r>
      <rPr>
        <i/>
        <sz val="10"/>
        <color rgb="FF000000"/>
        <rFont val="Calibri"/>
        <family val="2"/>
        <charset val="204"/>
        <scheme val="minor"/>
      </rPr>
      <t>десерт:</t>
    </r>
    <r>
      <rPr>
        <sz val="10"/>
        <color rgb="FF000000"/>
        <rFont val="Calibri"/>
        <family val="2"/>
        <charset val="204"/>
        <scheme val="minor"/>
      </rPr>
      <t xml:space="preserve"> печиво та цукерки/круасани/кекси (100 гр)</t>
    </r>
  </si>
  <si>
    <r>
      <t xml:space="preserve">Вартість посиленої кава-паузи на 1 особу: натуральна кава, чай, цукор, лимон, вершки, фрукти, сік, </t>
    </r>
    <r>
      <rPr>
        <i/>
        <sz val="10"/>
        <color rgb="FF000000"/>
        <rFont val="Calibri"/>
        <family val="2"/>
        <charset val="204"/>
        <scheme val="minor"/>
      </rPr>
      <t>закуска</t>
    </r>
    <r>
      <rPr>
        <sz val="10"/>
        <color rgb="FF000000"/>
        <rFont val="Calibri"/>
        <family val="2"/>
        <charset val="204"/>
        <scheme val="minor"/>
      </rPr>
      <t xml:space="preserve">: сендвіч з шинка/ковбаса та сендвіч з сиром, 150 гр), </t>
    </r>
    <r>
      <rPr>
        <i/>
        <sz val="10"/>
        <color rgb="FF000000"/>
        <rFont val="Calibri"/>
        <family val="2"/>
        <charset val="204"/>
        <scheme val="minor"/>
      </rPr>
      <t>десерт</t>
    </r>
    <r>
      <rPr>
        <sz val="10"/>
        <color rgb="FF000000"/>
        <rFont val="Calibri"/>
        <family val="2"/>
        <charset val="204"/>
        <scheme val="minor"/>
      </rPr>
      <t>: круасан/кекс/шрудель (50 гр.)</t>
    </r>
  </si>
  <si>
    <r>
      <t>Послуги кейтерінгу (включаючи одноразовий посуд, паперовий посуд для гарячих та холодних напоїв, серветки, цукор, пластикові тарілки, ложки, скатертина,</t>
    </r>
    <r>
      <rPr>
        <sz val="10"/>
        <rFont val="Calibri"/>
        <family val="2"/>
        <charset val="204"/>
        <scheme val="minor"/>
      </rPr>
      <t xml:space="preserve"> питна вода для приготування напоїв</t>
    </r>
    <r>
      <rPr>
        <sz val="10"/>
        <color rgb="FF000000"/>
        <rFont val="Calibri"/>
        <family val="2"/>
        <charset val="204"/>
        <scheme val="minor"/>
      </rPr>
      <t>), включно з послугою вивезення залишків після проведення кава-паузи (місце проведення заходу має залишитися чистим), вартість за день</t>
    </r>
  </si>
  <si>
    <t>Перелік основних видів послуг, що надаються учасником тендеру, із зазначенням їх фіксованої вартості на весь термін дії договору (в разі використання власних ресурсів)</t>
  </si>
  <si>
    <r>
      <t xml:space="preserve">Транспортні послуги </t>
    </r>
    <r>
      <rPr>
        <sz val="11"/>
        <color rgb="FF000000"/>
        <rFont val="Calibri"/>
        <family val="2"/>
        <charset val="204"/>
        <scheme val="minor"/>
      </rPr>
      <t>(Вартість за послуг у робочі дні та часи):</t>
    </r>
    <r>
      <rPr>
        <b/>
        <sz val="11"/>
        <color rgb="FF000000"/>
        <rFont val="Calibri"/>
        <family val="2"/>
        <charset val="204"/>
        <scheme val="minor"/>
      </rPr>
      <t xml:space="preserve"> </t>
    </r>
  </si>
  <si>
    <r>
      <rPr>
        <b/>
        <sz val="11"/>
        <color rgb="FF000000"/>
        <rFont val="Calibri"/>
        <family val="2"/>
        <charset val="204"/>
        <scheme val="minor"/>
      </rPr>
      <t xml:space="preserve">Вартість грн. без ПДВ та без єдиного податку </t>
    </r>
    <r>
      <rPr>
        <sz val="11"/>
        <color rgb="FF000000"/>
        <rFont val="Calibri"/>
        <family val="2"/>
        <charset val="204"/>
        <scheme val="minor"/>
      </rPr>
      <t>(у разі застосування спрощеної системи оподаткування)</t>
    </r>
  </si>
  <si>
    <r>
      <t>Вкажіть мінімальну кількість годин при замовленні наступного автотранспорту</t>
    </r>
    <r>
      <rPr>
        <sz val="11"/>
        <color theme="1"/>
        <rFont val="Calibri"/>
        <family val="2"/>
        <charset val="204"/>
        <scheme val="minor"/>
      </rPr>
      <t xml:space="preserve">: </t>
    </r>
  </si>
  <si>
    <t>Мікроавтобус (7-8 осіб)</t>
  </si>
  <si>
    <t>Спрінтер Бус (17 осіб)</t>
  </si>
  <si>
    <t>Автобус (50 осіб)</t>
  </si>
  <si>
    <t xml:space="preserve"> мін. кількість годин</t>
  </si>
  <si>
    <r>
      <t xml:space="preserve">Вартість грн. без ПДВ та без єдиного податку </t>
    </r>
    <r>
      <rPr>
        <sz val="11"/>
        <color rgb="FF000000"/>
        <rFont val="Calibri"/>
        <family val="2"/>
        <charset val="204"/>
        <scheme val="minor"/>
      </rPr>
      <t>(у разі застосування спрощеної системи оподаткування)</t>
    </r>
  </si>
  <si>
    <r>
      <t xml:space="preserve">Ноутбук, 1 шт (за 1 день, </t>
    </r>
    <r>
      <rPr>
        <sz val="11"/>
        <color rgb="FFFF0000"/>
        <rFont val="Calibri"/>
        <family val="2"/>
        <charset val="204"/>
        <scheme val="minor"/>
      </rPr>
      <t>за умови надання обладнання у кількості більше 1 шт)</t>
    </r>
  </si>
  <si>
    <r>
      <t xml:space="preserve">м. Київ - аеропорт м. Бориспіль - </t>
    </r>
    <r>
      <rPr>
        <b/>
        <sz val="11"/>
        <color rgb="FF000000"/>
        <rFont val="Calibri"/>
        <family val="2"/>
        <charset val="204"/>
        <scheme val="minor"/>
      </rPr>
      <t xml:space="preserve">легкове авто </t>
    </r>
    <r>
      <rPr>
        <sz val="11"/>
        <color rgb="FF000000"/>
        <rFont val="Calibri"/>
        <family val="2"/>
        <charset val="204"/>
        <scheme val="minor"/>
      </rPr>
      <t>(за поїздку в один бік)</t>
    </r>
  </si>
  <si>
    <r>
      <t xml:space="preserve">м. Київ - аеропорт м. Бориспіль - </t>
    </r>
    <r>
      <rPr>
        <b/>
        <sz val="11"/>
        <color rgb="FF000000"/>
        <rFont val="Calibri"/>
        <family val="2"/>
        <charset val="204"/>
        <scheme val="minor"/>
      </rPr>
      <t xml:space="preserve">автобус на 25-30 осіб </t>
    </r>
    <r>
      <rPr>
        <sz val="11"/>
        <color rgb="FF000000"/>
        <rFont val="Calibri"/>
        <family val="2"/>
        <charset val="204"/>
        <scheme val="minor"/>
      </rPr>
      <t>(за поїздку в один бік)</t>
    </r>
  </si>
  <si>
    <t>бюджет заходу  до 500 000 грн.</t>
  </si>
  <si>
    <t>бюджет заходу від 500 001</t>
  </si>
  <si>
    <t xml:space="preserve">До 30 осіб </t>
  </si>
  <si>
    <t>Здійснюються додатково поза затвердженою к-стю. Узгоджується з замовником додатково.</t>
  </si>
  <si>
    <t>К-сть  учасників для продзвону</t>
  </si>
  <si>
    <t>Ціна</t>
  </si>
  <si>
    <t xml:space="preserve">До 15 осіб </t>
  </si>
  <si>
    <t xml:space="preserve">До 50 осіб </t>
  </si>
  <si>
    <t xml:space="preserve">До 100 осіб </t>
  </si>
  <si>
    <t xml:space="preserve">Більше 100 осіб </t>
  </si>
  <si>
    <t xml:space="preserve">Більше 300 осіб </t>
  </si>
  <si>
    <t>Комісія банку за перерахування коштів на рахунок фізичної особи:</t>
  </si>
  <si>
    <t>Назва банку з рахунку якого буде здійснюватись відшкодування</t>
  </si>
  <si>
    <t>Відсоток комісії за транзакцію</t>
  </si>
  <si>
    <t>1.    Відшкодування проїзду менеджера в розмірі вартості квитка на потяг в купейному вагоні (в обидві сторони);</t>
  </si>
  <si>
    <t>2.    Відшкодування проживання менеджера в номерах, вартість яких не перевищує вартості стандартних номерів основного місця проведення заходу, в яких проживають учасники;</t>
  </si>
  <si>
    <t xml:space="preserve">3.    Відшкодування  харчування менеджера (сніданок, обід, вечеря) ,вартість яких не перевищує вартості харчування в місці проведення заходу. </t>
  </si>
  <si>
    <r>
      <t xml:space="preserve">Увага! На витрати на менеджера не нараховується комісія </t>
    </r>
    <r>
      <rPr>
        <b/>
        <u/>
        <sz val="10"/>
        <color theme="1"/>
        <rFont val="Calibri"/>
        <family val="2"/>
        <charset val="204"/>
        <scheme val="minor"/>
      </rPr>
      <t>(стосується  лотів №1 та №2)</t>
    </r>
    <r>
      <rPr>
        <b/>
        <sz val="10"/>
        <color theme="1"/>
        <rFont val="Calibri"/>
        <family val="2"/>
        <charset val="204"/>
        <scheme val="minor"/>
      </rPr>
      <t xml:space="preserve"> .</t>
    </r>
  </si>
  <si>
    <t>заповнюється для Лоту №1 та №2</t>
  </si>
  <si>
    <t>запрошення учасників телефонним дзвінком (продзвін учасників з метою підтвердження їх присутності/запрошення, отримання додаткової інформації тощо)</t>
  </si>
  <si>
    <t>№</t>
  </si>
  <si>
    <t>*(факс/пошта/e-mail) – здійснюються безкоштовно</t>
  </si>
  <si>
    <t>до 30 000 грн</t>
  </si>
  <si>
    <t>від 30 000 до 150 000 грн.</t>
  </si>
  <si>
    <t>від 150 001 до 255 000 грн.</t>
  </si>
  <si>
    <t>від 255 000 грн.</t>
  </si>
  <si>
    <t>к-сть на 2024 р</t>
  </si>
  <si>
    <t xml:space="preserve">Додаток №10 до Специфікації на надання послуг з  </t>
  </si>
  <si>
    <t xml:space="preserve">Перелік основних видів послуг, що надаються учасником тендеру, із зазначенням їх фіксованої вартості на весь термін дії договору </t>
  </si>
  <si>
    <t>Заповніть за умови прямого надання послуги (не через субпідрядника)</t>
  </si>
  <si>
    <t>Розмір знижки, що надається, %</t>
  </si>
  <si>
    <t>Заповніть, якщо користуєтеся послугами субпідрядників</t>
  </si>
  <si>
    <t>Вкажіть назву компаній- субпідрядників</t>
  </si>
  <si>
    <t>Київ</t>
  </si>
  <si>
    <t>Київська обл.</t>
  </si>
  <si>
    <t>Київська обл., грн/км</t>
  </si>
  <si>
    <t>У випадку якщо ви використовуєте сторонні сили, попередньо погодити це з співробітником Альянсу та за потреби надати всі звітні документи, які вказані в додатку №12</t>
  </si>
  <si>
    <t>вартість (за годину), грн  без ПДВ та без єдиного податку</t>
  </si>
  <si>
    <t>вартість   очікування (за годину), грн  без ПДВ та без єдиного податку</t>
  </si>
  <si>
    <t>вартість  1 км., грн  без ПДВ та без єдиного податку ( в разі виїзду за межі Києва)</t>
  </si>
  <si>
    <t>вартість подачі авто, грн. без ПДВ та без єдиного податку (якщо така присутня)</t>
  </si>
  <si>
    <t>Вартість транспортних послуг ( за умови прямого надання послуги) може бути переглянута, якщо вартість палива в Україні зросте більше ніж на 10%, але не частіше 1 разу на 6-12 місяців. Зміна вартості транспортних послуг відбувається пропорційно відсотку зростання вартості палива. За основу береться середня вартість палива операторів ОККО та WOG на сайті МІНФІН: https://index.minfin.com.ua/ua/markets/fuel/detail/</t>
  </si>
  <si>
    <t>Відсоток знижок, які надаються на проживання у готелях, повинен бути незміннім (окрім зміни у сторону збільшення знижки) на весь термін дії договору</t>
  </si>
  <si>
    <t>Відсоток знижок, які надаються на оренду конференц-залів у готелях, повинен бути незміннім (окрім зміни у сторону збільшення знижки) на весь термін дії договору</t>
  </si>
  <si>
    <t>Увага! Перегляд цін на канцтовари в сторону збільшення можливий 1 раз протягом терміну дії договору пропорційно збільшенню офіційного рівню інфляцію в січні 2026 р.</t>
  </si>
  <si>
    <t>Вартість транспортних послуг (в разі використання власних ресурсів) може бути переглянута, якщо вартість палива в Україні зросте більше ніж на 10%, але не частіше 1 разу на 6-12 місяців. Зміна вартості транспортних послуг відбувається пропорційно відсотку зростання вартості палива. За основу береться середня вартість палива операторів ОККО та WOG на сайті МІНФІН: https://index.minfin.com.ua/ua/markets/fuel/detail.</t>
  </si>
  <si>
    <t>Вартість транспортних послуг може бути переглянута, якщо вартість палива в Україні зросте більше ніж на 10%, але не частіше 1 разу на 6-12 місяців. Зміна вартості транспортних послуг відбувається пропорційно відсотку зростання вартості палива. За основу береться середня вартість палива операторів ОККО та WOG на сайті МІНФІН: https://index.minfin.com.ua/ua/markets/fuel/detail.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</si>
</sst>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39"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i/>
      <sz val="12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1"/>
      <color rgb="FF000000"/>
      <name val="Arial"/>
      <family val="2"/>
      <charset val="204"/>
    </font>
    <font>
      <b/>
      <sz val="11"/>
      <color theme="1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0"/>
      <color rgb="FF000000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1"/>
      <color rgb="FF1F497D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8"/>
      <name val="Arial"/>
      <family val="2"/>
      <charset val="204"/>
    </font>
    <font>
      <b/>
      <sz val="12"/>
      <name val="Arial"/>
      <family val="2"/>
      <charset val="204"/>
    </font>
    <font>
      <sz val="10"/>
      <color rgb="FF000000"/>
      <name val="Arimo"/>
    </font>
    <font>
      <sz val="10"/>
      <name val="Helvetica Neue"/>
    </font>
    <font>
      <u/>
      <sz val="10"/>
      <color theme="10"/>
      <name val="Arimo"/>
    </font>
    <font>
      <sz val="10"/>
      <name val="Helvetica Neue"/>
      <family val="2"/>
    </font>
    <font>
      <sz val="11"/>
      <color theme="1"/>
      <name val="Calibri"/>
      <family val="2"/>
      <scheme val="minor"/>
    </font>
    <font>
      <i/>
      <sz val="10"/>
      <color rgb="FF00000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8"/>
      <color rgb="FF000000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b/>
      <u/>
      <sz val="10"/>
      <color theme="1"/>
      <name val="Calibri"/>
      <family val="2"/>
      <charset val="204"/>
      <scheme val="minor"/>
    </font>
    <font>
      <b/>
      <sz val="10"/>
      <color rgb="FFFF0000"/>
      <name val="Calibri"/>
      <family val="2"/>
      <charset val="204"/>
      <scheme val="minor"/>
    </font>
    <font>
      <sz val="10"/>
      <color rgb="FF0000FF"/>
      <name val="Calibri"/>
      <family val="2"/>
      <charset val="204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A6A6A6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0CECE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6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9" fontId="8" fillId="0" borderId="0" applyFont="0" applyFill="0" applyBorder="0" applyAlignment="0" applyProtection="0"/>
    <xf numFmtId="0" fontId="26" fillId="0" borderId="0"/>
    <xf numFmtId="0" fontId="28" fillId="0" borderId="0" applyNumberFormat="0" applyFill="0" applyBorder="0" applyAlignment="0" applyProtection="0"/>
    <xf numFmtId="43" fontId="26" fillId="0" borderId="0" applyFont="0" applyFill="0" applyBorder="0" applyAlignment="0" applyProtection="0"/>
    <xf numFmtId="0" fontId="30" fillId="0" borderId="0"/>
  </cellStyleXfs>
  <cellXfs count="207">
    <xf numFmtId="0" fontId="0" fillId="0" borderId="0" xfId="0"/>
    <xf numFmtId="0" fontId="3" fillId="0" borderId="0" xfId="0" applyFont="1"/>
    <xf numFmtId="0" fontId="3" fillId="0" borderId="0" xfId="0" applyFont="1" applyAlignment="1">
      <alignment horizontal="justify" vertical="center"/>
    </xf>
    <xf numFmtId="0" fontId="3" fillId="7" borderId="0" xfId="0" applyFont="1" applyFill="1"/>
    <xf numFmtId="0" fontId="4" fillId="0" borderId="0" xfId="0" applyFont="1" applyAlignment="1">
      <alignment horizontal="justify"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justify" vertical="center"/>
    </xf>
    <xf numFmtId="0" fontId="3" fillId="0" borderId="0" xfId="0" applyFont="1" applyAlignment="1">
      <alignment wrapText="1"/>
    </xf>
    <xf numFmtId="0" fontId="2" fillId="0" borderId="0" xfId="0" applyFont="1" applyAlignment="1">
      <alignment vertical="center"/>
    </xf>
    <xf numFmtId="0" fontId="4" fillId="0" borderId="0" xfId="0" applyFont="1"/>
    <xf numFmtId="0" fontId="9" fillId="0" borderId="0" xfId="0" applyFont="1" applyAlignment="1">
      <alignment horizontal="justify" vertical="center"/>
    </xf>
    <xf numFmtId="0" fontId="1" fillId="0" borderId="0" xfId="0" applyFont="1" applyAlignment="1">
      <alignment vertical="center"/>
    </xf>
    <xf numFmtId="0" fontId="0" fillId="0" borderId="0" xfId="0" applyFont="1"/>
    <xf numFmtId="0" fontId="1" fillId="0" borderId="0" xfId="0" applyFont="1" applyAlignment="1">
      <alignment horizontal="center" vertical="center"/>
    </xf>
    <xf numFmtId="0" fontId="13" fillId="0" borderId="1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horizontal="justify" vertical="center" wrapText="1"/>
    </xf>
    <xf numFmtId="0" fontId="6" fillId="9" borderId="1" xfId="0" applyFont="1" applyFill="1" applyBorder="1" applyAlignment="1">
      <alignment horizontal="justify" vertical="center" wrapText="1"/>
    </xf>
    <xf numFmtId="0" fontId="6" fillId="7" borderId="1" xfId="0" applyFont="1" applyFill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/>
    </xf>
    <xf numFmtId="0" fontId="2" fillId="0" borderId="0" xfId="0" applyFont="1" applyBorder="1" applyAlignment="1">
      <alignment horizontal="justify" vertical="center"/>
    </xf>
    <xf numFmtId="0" fontId="11" fillId="0" borderId="0" xfId="0" applyFont="1" applyAlignment="1">
      <alignment horizontal="center" vertical="center"/>
    </xf>
    <xf numFmtId="9" fontId="14" fillId="4" borderId="1" xfId="1" applyFont="1" applyFill="1" applyBorder="1" applyAlignment="1">
      <alignment vertical="center" wrapText="1"/>
    </xf>
    <xf numFmtId="0" fontId="17" fillId="2" borderId="1" xfId="0" applyFont="1" applyFill="1" applyBorder="1" applyAlignment="1">
      <alignment vertical="center" wrapText="1"/>
    </xf>
    <xf numFmtId="0" fontId="17" fillId="3" borderId="1" xfId="0" applyFont="1" applyFill="1" applyBorder="1" applyAlignment="1">
      <alignment vertical="center" wrapText="1"/>
    </xf>
    <xf numFmtId="9" fontId="13" fillId="4" borderId="1" xfId="1" applyFont="1" applyFill="1" applyBorder="1" applyAlignment="1">
      <alignment vertical="center" wrapText="1"/>
    </xf>
    <xf numFmtId="0" fontId="17" fillId="5" borderId="1" xfId="0" applyFont="1" applyFill="1" applyBorder="1" applyAlignment="1">
      <alignment vertical="center" wrapText="1"/>
    </xf>
    <xf numFmtId="0" fontId="16" fillId="5" borderId="1" xfId="0" applyFont="1" applyFill="1" applyBorder="1" applyAlignment="1">
      <alignment vertical="center" wrapText="1"/>
    </xf>
    <xf numFmtId="0" fontId="17" fillId="3" borderId="1" xfId="0" applyFont="1" applyFill="1" applyBorder="1" applyAlignment="1">
      <alignment vertical="center"/>
    </xf>
    <xf numFmtId="0" fontId="10" fillId="7" borderId="0" xfId="0" applyFont="1" applyFill="1" applyBorder="1" applyAlignment="1">
      <alignment vertical="center"/>
    </xf>
    <xf numFmtId="0" fontId="10" fillId="7" borderId="0" xfId="0" applyFont="1" applyFill="1" applyBorder="1" applyAlignment="1">
      <alignment vertical="center" wrapText="1"/>
    </xf>
    <xf numFmtId="0" fontId="16" fillId="0" borderId="0" xfId="0" applyFont="1" applyAlignment="1">
      <alignment horizontal="center" vertical="center"/>
    </xf>
    <xf numFmtId="0" fontId="12" fillId="3" borderId="1" xfId="0" applyFont="1" applyFill="1" applyBorder="1" applyAlignment="1">
      <alignment vertical="center" wrapText="1"/>
    </xf>
    <xf numFmtId="9" fontId="12" fillId="4" borderId="1" xfId="1" applyFont="1" applyFill="1" applyBorder="1" applyAlignment="1">
      <alignment vertical="center" wrapText="1"/>
    </xf>
    <xf numFmtId="0" fontId="10" fillId="5" borderId="1" xfId="0" applyFont="1" applyFill="1" applyBorder="1" applyAlignment="1">
      <alignment vertical="center" wrapText="1"/>
    </xf>
    <xf numFmtId="0" fontId="21" fillId="0" borderId="0" xfId="0" applyFont="1" applyAlignment="1">
      <alignment horizontal="justify" vertical="center"/>
    </xf>
    <xf numFmtId="0" fontId="0" fillId="0" borderId="0" xfId="0" applyFont="1" applyAlignment="1">
      <alignment horizontal="justify" vertical="center"/>
    </xf>
    <xf numFmtId="0" fontId="13" fillId="0" borderId="1" xfId="0" applyFont="1" applyBorder="1" applyAlignment="1">
      <alignment horizontal="justify" vertical="center" wrapText="1"/>
    </xf>
    <xf numFmtId="0" fontId="13" fillId="0" borderId="1" xfId="0" applyFont="1" applyBorder="1" applyAlignment="1">
      <alignment vertical="center" wrapText="1"/>
    </xf>
    <xf numFmtId="0" fontId="0" fillId="0" borderId="1" xfId="0" applyFont="1" applyBorder="1" applyAlignment="1">
      <alignment horizontal="justify" vertical="center" wrapText="1"/>
    </xf>
    <xf numFmtId="2" fontId="0" fillId="0" borderId="1" xfId="0" applyNumberFormat="1" applyFont="1" applyBorder="1" applyAlignment="1">
      <alignment horizontal="center" vertical="center" wrapText="1"/>
    </xf>
    <xf numFmtId="0" fontId="0" fillId="0" borderId="0" xfId="0" applyFont="1" applyAlignment="1">
      <alignment horizontal="left"/>
    </xf>
    <xf numFmtId="0" fontId="21" fillId="0" borderId="0" xfId="0" applyFont="1" applyAlignment="1">
      <alignment horizontal="left" vertical="center"/>
    </xf>
    <xf numFmtId="0" fontId="18" fillId="0" borderId="1" xfId="0" applyFont="1" applyFill="1" applyBorder="1" applyAlignment="1">
      <alignment vertical="center" wrapText="1"/>
    </xf>
    <xf numFmtId="0" fontId="0" fillId="0" borderId="1" xfId="0" applyFont="1" applyBorder="1"/>
    <xf numFmtId="0" fontId="16" fillId="0" borderId="0" xfId="0" applyFont="1" applyAlignment="1">
      <alignment vertical="center"/>
    </xf>
    <xf numFmtId="0" fontId="17" fillId="4" borderId="3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vertical="center" wrapText="1"/>
    </xf>
    <xf numFmtId="0" fontId="17" fillId="8" borderId="3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vertical="center"/>
    </xf>
    <xf numFmtId="0" fontId="13" fillId="7" borderId="3" xfId="0" applyFont="1" applyFill="1" applyBorder="1" applyAlignment="1">
      <alignment vertical="center" wrapText="1"/>
    </xf>
    <xf numFmtId="0" fontId="13" fillId="4" borderId="3" xfId="0" applyFont="1" applyFill="1" applyBorder="1" applyAlignment="1">
      <alignment vertical="center" wrapText="1"/>
    </xf>
    <xf numFmtId="0" fontId="17" fillId="8" borderId="3" xfId="0" applyFont="1" applyFill="1" applyBorder="1" applyAlignment="1">
      <alignment vertical="center"/>
    </xf>
    <xf numFmtId="0" fontId="16" fillId="9" borderId="1" xfId="0" applyFont="1" applyFill="1" applyBorder="1"/>
    <xf numFmtId="0" fontId="0" fillId="0" borderId="1" xfId="0" applyFont="1" applyBorder="1" applyAlignment="1">
      <alignment horizontal="left" vertical="top" wrapText="1"/>
    </xf>
    <xf numFmtId="0" fontId="17" fillId="8" borderId="1" xfId="0" applyFont="1" applyFill="1" applyBorder="1" applyAlignment="1">
      <alignment vertical="center"/>
    </xf>
    <xf numFmtId="0" fontId="21" fillId="0" borderId="1" xfId="0" applyFont="1" applyBorder="1" applyAlignment="1">
      <alignment horizontal="justify" vertical="center"/>
    </xf>
    <xf numFmtId="0" fontId="0" fillId="0" borderId="0" xfId="0" applyFont="1" applyAlignment="1">
      <alignment vertical="center"/>
    </xf>
    <xf numFmtId="0" fontId="13" fillId="7" borderId="3" xfId="0" applyFont="1" applyFill="1" applyBorder="1" applyAlignment="1">
      <alignment vertical="center"/>
    </xf>
    <xf numFmtId="0" fontId="24" fillId="0" borderId="0" xfId="0" applyNumberFormat="1" applyFont="1" applyFill="1" applyBorder="1" applyAlignment="1">
      <alignment vertical="center" wrapText="1"/>
    </xf>
    <xf numFmtId="0" fontId="25" fillId="12" borderId="4" xfId="0" applyFont="1" applyFill="1" applyBorder="1" applyAlignment="1">
      <alignment vertical="center" wrapText="1"/>
    </xf>
    <xf numFmtId="0" fontId="25" fillId="12" borderId="0" xfId="0" applyFont="1" applyFill="1" applyBorder="1" applyAlignment="1">
      <alignment vertical="center" wrapText="1"/>
    </xf>
    <xf numFmtId="0" fontId="27" fillId="0" borderId="1" xfId="2" applyFont="1" applyBorder="1" applyAlignment="1">
      <alignment vertical="center"/>
    </xf>
    <xf numFmtId="0" fontId="29" fillId="13" borderId="3" xfId="2" applyFont="1" applyFill="1" applyBorder="1" applyAlignment="1">
      <alignment vertical="center" wrapText="1"/>
    </xf>
    <xf numFmtId="0" fontId="29" fillId="13" borderId="1" xfId="2" applyFont="1" applyFill="1" applyBorder="1" applyAlignment="1">
      <alignment vertical="center" wrapText="1"/>
    </xf>
    <xf numFmtId="0" fontId="18" fillId="0" borderId="3" xfId="0" applyFont="1" applyFill="1" applyBorder="1" applyAlignment="1">
      <alignment vertical="center" wrapText="1"/>
    </xf>
    <xf numFmtId="0" fontId="17" fillId="6" borderId="3" xfId="0" applyFont="1" applyFill="1" applyBorder="1" applyAlignment="1">
      <alignment horizontal="center" vertical="center"/>
    </xf>
    <xf numFmtId="0" fontId="17" fillId="6" borderId="1" xfId="0" applyFont="1" applyFill="1" applyBorder="1" applyAlignment="1">
      <alignment horizontal="center" vertical="center"/>
    </xf>
    <xf numFmtId="0" fontId="18" fillId="10" borderId="1" xfId="0" applyFont="1" applyFill="1" applyBorder="1" applyAlignment="1">
      <alignment horizontal="center" vertical="center" wrapText="1"/>
    </xf>
    <xf numFmtId="0" fontId="18" fillId="10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7" fillId="4" borderId="1" xfId="0" applyFont="1" applyFill="1" applyBorder="1" applyAlignment="1">
      <alignment vertical="center" wrapText="1"/>
    </xf>
    <xf numFmtId="0" fontId="17" fillId="6" borderId="3" xfId="0" applyFont="1" applyFill="1" applyBorder="1" applyAlignment="1">
      <alignment vertical="center"/>
    </xf>
    <xf numFmtId="0" fontId="18" fillId="10" borderId="1" xfId="0" applyFont="1" applyFill="1" applyBorder="1" applyAlignment="1">
      <alignment vertical="center" wrapText="1"/>
    </xf>
    <xf numFmtId="0" fontId="13" fillId="7" borderId="1" xfId="0" applyFont="1" applyFill="1" applyBorder="1" applyAlignment="1">
      <alignment vertical="center" wrapText="1"/>
    </xf>
    <xf numFmtId="0" fontId="17" fillId="0" borderId="1" xfId="0" applyFont="1" applyBorder="1" applyAlignment="1">
      <alignment vertical="center" wrapText="1"/>
    </xf>
    <xf numFmtId="0" fontId="16" fillId="9" borderId="1" xfId="0" applyFont="1" applyFill="1" applyBorder="1" applyAlignment="1">
      <alignment vertical="center" wrapText="1"/>
    </xf>
    <xf numFmtId="0" fontId="17" fillId="0" borderId="0" xfId="0" applyFont="1" applyBorder="1" applyAlignment="1">
      <alignment vertical="center" wrapText="1"/>
    </xf>
    <xf numFmtId="0" fontId="13" fillId="0" borderId="0" xfId="0" applyFont="1" applyBorder="1" applyAlignment="1">
      <alignment vertical="center" wrapText="1"/>
    </xf>
    <xf numFmtId="0" fontId="9" fillId="0" borderId="0" xfId="0" applyFont="1"/>
    <xf numFmtId="0" fontId="17" fillId="4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9" borderId="3" xfId="0" applyFont="1" applyFill="1" applyBorder="1" applyAlignment="1">
      <alignment vertical="center" wrapText="1"/>
    </xf>
    <xf numFmtId="0" fontId="17" fillId="9" borderId="4" xfId="0" applyFont="1" applyFill="1" applyBorder="1" applyAlignment="1">
      <alignment vertical="center" wrapText="1"/>
    </xf>
    <xf numFmtId="0" fontId="13" fillId="4" borderId="1" xfId="0" applyFont="1" applyFill="1" applyBorder="1" applyAlignment="1">
      <alignment horizontal="justify" vertical="center" wrapText="1"/>
    </xf>
    <xf numFmtId="0" fontId="13" fillId="4" borderId="1" xfId="0" applyFont="1" applyFill="1" applyBorder="1" applyAlignment="1">
      <alignment vertical="center"/>
    </xf>
    <xf numFmtId="0" fontId="13" fillId="4" borderId="1" xfId="0" applyFont="1" applyFill="1" applyBorder="1" applyAlignment="1">
      <alignment horizontal="justify" vertical="center"/>
    </xf>
    <xf numFmtId="0" fontId="17" fillId="7" borderId="1" xfId="0" applyFont="1" applyFill="1" applyBorder="1" applyAlignment="1">
      <alignment horizontal="justify" vertical="center" wrapText="1"/>
    </xf>
    <xf numFmtId="0" fontId="0" fillId="0" borderId="0" xfId="0" applyFont="1" applyBorder="1"/>
    <xf numFmtId="0" fontId="0" fillId="0" borderId="0" xfId="0" applyFont="1" applyAlignment="1"/>
    <xf numFmtId="0" fontId="16" fillId="0" borderId="0" xfId="0" applyFont="1" applyBorder="1" applyAlignment="1">
      <alignment horizontal="justify" vertical="center"/>
    </xf>
    <xf numFmtId="0" fontId="13" fillId="7" borderId="1" xfId="0" applyFont="1" applyFill="1" applyBorder="1" applyAlignment="1">
      <alignment horizontal="justify" vertical="center" wrapText="1"/>
    </xf>
    <xf numFmtId="0" fontId="33" fillId="0" borderId="0" xfId="0" applyFont="1" applyBorder="1" applyAlignment="1">
      <alignment horizontal="left"/>
    </xf>
    <xf numFmtId="1" fontId="3" fillId="0" borderId="0" xfId="0" applyNumberFormat="1" applyFont="1" applyBorder="1"/>
    <xf numFmtId="10" fontId="3" fillId="0" borderId="0" xfId="0" applyNumberFormat="1" applyFont="1" applyBorder="1"/>
    <xf numFmtId="10" fontId="33" fillId="0" borderId="0" xfId="1" applyNumberFormat="1" applyFont="1" applyBorder="1"/>
    <xf numFmtId="0" fontId="16" fillId="11" borderId="0" xfId="0" applyFont="1" applyFill="1"/>
    <xf numFmtId="0" fontId="16" fillId="10" borderId="9" xfId="0" applyFont="1" applyFill="1" applyBorder="1" applyAlignment="1">
      <alignment horizontal="center" vertical="center"/>
    </xf>
    <xf numFmtId="0" fontId="16" fillId="10" borderId="10" xfId="0" applyFont="1" applyFill="1" applyBorder="1" applyAlignment="1">
      <alignment horizontal="center" vertical="center"/>
    </xf>
    <xf numFmtId="0" fontId="16" fillId="10" borderId="11" xfId="0" applyFont="1" applyFill="1" applyBorder="1" applyAlignment="1">
      <alignment horizontal="center" vertical="center" wrapText="1"/>
    </xf>
    <xf numFmtId="0" fontId="0" fillId="0" borderId="12" xfId="0" applyFont="1" applyBorder="1"/>
    <xf numFmtId="1" fontId="0" fillId="0" borderId="1" xfId="0" applyNumberFormat="1" applyFont="1" applyBorder="1"/>
    <xf numFmtId="9" fontId="0" fillId="0" borderId="1" xfId="0" applyNumberFormat="1" applyFont="1" applyBorder="1"/>
    <xf numFmtId="10" fontId="0" fillId="0" borderId="13" xfId="1" applyNumberFormat="1" applyFont="1" applyBorder="1"/>
    <xf numFmtId="0" fontId="16" fillId="0" borderId="14" xfId="0" applyFont="1" applyBorder="1" applyAlignment="1">
      <alignment horizontal="left"/>
    </xf>
    <xf numFmtId="1" fontId="0" fillId="0" borderId="15" xfId="0" applyNumberFormat="1" applyFont="1" applyBorder="1"/>
    <xf numFmtId="10" fontId="0" fillId="0" borderId="15" xfId="0" applyNumberFormat="1" applyFont="1" applyBorder="1"/>
    <xf numFmtId="10" fontId="16" fillId="0" borderId="16" xfId="1" applyNumberFormat="1" applyFont="1" applyBorder="1"/>
    <xf numFmtId="0" fontId="16" fillId="0" borderId="0" xfId="0" applyFont="1" applyBorder="1" applyAlignment="1">
      <alignment horizontal="left"/>
    </xf>
    <xf numFmtId="1" fontId="0" fillId="0" borderId="0" xfId="0" applyNumberFormat="1" applyFont="1" applyBorder="1"/>
    <xf numFmtId="10" fontId="0" fillId="0" borderId="0" xfId="0" applyNumberFormat="1" applyFont="1" applyBorder="1"/>
    <xf numFmtId="10" fontId="16" fillId="0" borderId="0" xfId="1" applyNumberFormat="1" applyFont="1" applyBorder="1"/>
    <xf numFmtId="0" fontId="16" fillId="11" borderId="0" xfId="0" applyFont="1" applyFill="1" applyBorder="1" applyAlignment="1">
      <alignment horizontal="left"/>
    </xf>
    <xf numFmtId="1" fontId="0" fillId="7" borderId="1" xfId="0" applyNumberFormat="1" applyFont="1" applyFill="1" applyBorder="1"/>
    <xf numFmtId="1" fontId="0" fillId="7" borderId="15" xfId="0" applyNumberFormat="1" applyFont="1" applyFill="1" applyBorder="1"/>
    <xf numFmtId="0" fontId="0" fillId="0" borderId="1" xfId="0" applyBorder="1"/>
    <xf numFmtId="1" fontId="0" fillId="7" borderId="0" xfId="0" applyNumberFormat="1" applyFont="1" applyFill="1" applyBorder="1"/>
    <xf numFmtId="0" fontId="34" fillId="14" borderId="18" xfId="0" applyFont="1" applyFill="1" applyBorder="1" applyAlignment="1">
      <alignment vertical="center" wrapText="1"/>
    </xf>
    <xf numFmtId="0" fontId="33" fillId="0" borderId="1" xfId="0" applyFont="1" applyBorder="1" applyAlignment="1">
      <alignment horizontal="left"/>
    </xf>
    <xf numFmtId="0" fontId="19" fillId="0" borderId="0" xfId="0" applyFont="1" applyAlignment="1">
      <alignment vertical="center" wrapText="1"/>
    </xf>
    <xf numFmtId="0" fontId="18" fillId="7" borderId="1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16" fillId="0" borderId="0" xfId="0" applyFont="1" applyAlignment="1">
      <alignment wrapText="1"/>
    </xf>
    <xf numFmtId="0" fontId="16" fillId="0" borderId="1" xfId="0" applyFont="1" applyBorder="1"/>
    <xf numFmtId="0" fontId="5" fillId="4" borderId="3" xfId="0" applyFont="1" applyFill="1" applyBorder="1" applyAlignment="1">
      <alignment vertical="center" wrapText="1"/>
    </xf>
    <xf numFmtId="9" fontId="14" fillId="4" borderId="17" xfId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17" fillId="3" borderId="10" xfId="0" applyFont="1" applyFill="1" applyBorder="1" applyAlignment="1">
      <alignment vertical="center" wrapText="1"/>
    </xf>
    <xf numFmtId="0" fontId="13" fillId="3" borderId="10" xfId="0" applyFont="1" applyFill="1" applyBorder="1" applyAlignment="1">
      <alignment vertical="center" wrapText="1"/>
    </xf>
    <xf numFmtId="0" fontId="17" fillId="2" borderId="6" xfId="0" applyFont="1" applyFill="1" applyBorder="1" applyAlignment="1">
      <alignment vertical="center" wrapText="1"/>
    </xf>
    <xf numFmtId="0" fontId="17" fillId="2" borderId="8" xfId="0" applyFont="1" applyFill="1" applyBorder="1" applyAlignment="1">
      <alignment horizontal="center" vertical="center" wrapText="1"/>
    </xf>
    <xf numFmtId="0" fontId="17" fillId="2" borderId="6" xfId="0" applyFont="1" applyFill="1" applyBorder="1" applyAlignment="1">
      <alignment horizontal="center" vertical="center" wrapText="1"/>
    </xf>
    <xf numFmtId="0" fontId="17" fillId="2" borderId="19" xfId="0" applyFont="1" applyFill="1" applyBorder="1" applyAlignment="1">
      <alignment horizontal="center" vertical="center" wrapText="1"/>
    </xf>
    <xf numFmtId="0" fontId="18" fillId="10" borderId="1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21" fillId="0" borderId="0" xfId="0" applyFont="1" applyAlignment="1">
      <alignment horizontal="left" vertical="center"/>
    </xf>
    <xf numFmtId="0" fontId="12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22" fillId="0" borderId="0" xfId="0" applyFont="1" applyFill="1" applyAlignment="1">
      <alignment horizontal="left" vertical="center" indent="5"/>
    </xf>
    <xf numFmtId="0" fontId="0" fillId="0" borderId="0" xfId="0" applyFont="1" applyFill="1" applyAlignment="1">
      <alignment horizontal="left"/>
    </xf>
    <xf numFmtId="0" fontId="3" fillId="0" borderId="0" xfId="0" applyFont="1" applyFill="1"/>
    <xf numFmtId="0" fontId="9" fillId="0" borderId="1" xfId="0" applyFont="1" applyBorder="1" applyAlignment="1">
      <alignment vertical="center" wrapText="1"/>
    </xf>
    <xf numFmtId="0" fontId="17" fillId="6" borderId="1" xfId="0" applyFont="1" applyFill="1" applyBorder="1" applyAlignment="1">
      <alignment vertical="center" wrapText="1"/>
    </xf>
    <xf numFmtId="0" fontId="1" fillId="11" borderId="0" xfId="0" applyFont="1" applyFill="1" applyAlignment="1">
      <alignment horizontal="center" vertical="center"/>
    </xf>
    <xf numFmtId="0" fontId="3" fillId="11" borderId="0" xfId="0" applyFont="1" applyFill="1"/>
    <xf numFmtId="0" fontId="33" fillId="0" borderId="0" xfId="0" applyFont="1" applyAlignment="1">
      <alignment horizontal="center"/>
    </xf>
    <xf numFmtId="0" fontId="18" fillId="0" borderId="0" xfId="0" applyFont="1" applyFill="1" applyBorder="1" applyAlignment="1">
      <alignment vertical="center" wrapText="1"/>
    </xf>
    <xf numFmtId="0" fontId="9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0" fillId="0" borderId="0" xfId="0" applyFont="1" applyAlignment="1">
      <alignment wrapText="1"/>
    </xf>
    <xf numFmtId="0" fontId="0" fillId="0" borderId="0" xfId="0" applyFont="1" applyAlignment="1">
      <alignment horizontal="justify" vertical="center" wrapText="1"/>
    </xf>
    <xf numFmtId="0" fontId="17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0" fontId="16" fillId="0" borderId="0" xfId="0" applyFont="1" applyAlignment="1">
      <alignment horizontal="left" vertical="center" wrapText="1"/>
    </xf>
    <xf numFmtId="0" fontId="3" fillId="0" borderId="1" xfId="0" applyFont="1" applyBorder="1" applyAlignment="1">
      <alignment wrapText="1"/>
    </xf>
    <xf numFmtId="0" fontId="13" fillId="0" borderId="0" xfId="0" applyFont="1" applyFill="1" applyBorder="1" applyAlignment="1">
      <alignment vertical="center" wrapText="1"/>
    </xf>
    <xf numFmtId="0" fontId="0" fillId="0" borderId="0" xfId="0" applyFont="1" applyAlignment="1">
      <alignment vertical="center" wrapText="1"/>
    </xf>
    <xf numFmtId="0" fontId="21" fillId="0" borderId="0" xfId="0" applyFont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0" fontId="16" fillId="0" borderId="0" xfId="0" applyFont="1" applyAlignment="1">
      <alignment horizontal="center" vertical="center"/>
    </xf>
    <xf numFmtId="0" fontId="0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0" fillId="0" borderId="1" xfId="0" applyFont="1" applyBorder="1" applyAlignment="1">
      <alignment horizontal="left" vertical="center" wrapText="1"/>
    </xf>
    <xf numFmtId="0" fontId="0" fillId="0" borderId="0" xfId="0" applyFont="1" applyAlignment="1">
      <alignment horizontal="center" vertical="center"/>
    </xf>
    <xf numFmtId="0" fontId="16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center" wrapText="1"/>
    </xf>
    <xf numFmtId="0" fontId="16" fillId="7" borderId="0" xfId="0" applyFont="1" applyFill="1" applyAlignment="1">
      <alignment horizontal="center" vertical="center"/>
    </xf>
    <xf numFmtId="0" fontId="3" fillId="7" borderId="0" xfId="0" applyFont="1" applyFill="1" applyAlignment="1">
      <alignment vertical="center" wrapText="1"/>
    </xf>
    <xf numFmtId="0" fontId="0" fillId="0" borderId="2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0" fontId="20" fillId="4" borderId="3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center" wrapText="1"/>
    </xf>
    <xf numFmtId="0" fontId="20" fillId="4" borderId="17" xfId="0" applyFont="1" applyFill="1" applyBorder="1" applyAlignment="1">
      <alignment horizontal="center" vertical="center" wrapText="1"/>
    </xf>
    <xf numFmtId="0" fontId="18" fillId="10" borderId="1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wrapText="1"/>
    </xf>
    <xf numFmtId="0" fontId="18" fillId="0" borderId="17" xfId="0" applyFont="1" applyFill="1" applyBorder="1" applyAlignment="1">
      <alignment horizontal="center" vertical="center" wrapText="1"/>
    </xf>
    <xf numFmtId="0" fontId="18" fillId="0" borderId="18" xfId="0" applyFont="1" applyFill="1" applyBorder="1" applyAlignment="1">
      <alignment horizontal="left" vertical="center" wrapText="1"/>
    </xf>
    <xf numFmtId="0" fontId="18" fillId="0" borderId="10" xfId="0" applyFont="1" applyFill="1" applyBorder="1" applyAlignment="1">
      <alignment horizontal="left" vertical="center" wrapText="1"/>
    </xf>
    <xf numFmtId="0" fontId="9" fillId="0" borderId="3" xfId="0" applyFont="1" applyBorder="1" applyAlignment="1">
      <alignment horizontal="center" wrapText="1"/>
    </xf>
    <xf numFmtId="0" fontId="9" fillId="0" borderId="4" xfId="0" applyFont="1" applyBorder="1" applyAlignment="1">
      <alignment horizontal="center" wrapText="1"/>
    </xf>
    <xf numFmtId="0" fontId="9" fillId="0" borderId="17" xfId="0" applyFont="1" applyBorder="1" applyAlignment="1">
      <alignment horizontal="center" wrapText="1"/>
    </xf>
    <xf numFmtId="0" fontId="19" fillId="0" borderId="0" xfId="0" applyFont="1" applyAlignment="1">
      <alignment horizontal="center" vertical="center"/>
    </xf>
    <xf numFmtId="0" fontId="19" fillId="11" borderId="0" xfId="0" applyFont="1" applyFill="1" applyAlignment="1">
      <alignment horizontal="center" vertical="center"/>
    </xf>
    <xf numFmtId="0" fontId="20" fillId="4" borderId="1" xfId="0" applyFont="1" applyFill="1" applyBorder="1" applyAlignment="1">
      <alignment horizontal="center" vertical="center" wrapText="1"/>
    </xf>
    <xf numFmtId="0" fontId="33" fillId="0" borderId="0" xfId="0" applyFont="1" applyAlignment="1">
      <alignment horizontal="center" wrapText="1"/>
    </xf>
    <xf numFmtId="0" fontId="18" fillId="0" borderId="0" xfId="0" applyFont="1" applyFill="1" applyBorder="1" applyAlignment="1">
      <alignment horizontal="center" vertical="center" wrapText="1"/>
    </xf>
    <xf numFmtId="0" fontId="37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7" fillId="9" borderId="3" xfId="0" applyFont="1" applyFill="1" applyBorder="1" applyAlignment="1">
      <alignment horizontal="center" vertical="center" wrapText="1"/>
    </xf>
    <xf numFmtId="0" fontId="17" fillId="9" borderId="4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wrapText="1"/>
    </xf>
    <xf numFmtId="0" fontId="16" fillId="11" borderId="0" xfId="0" applyFont="1" applyFill="1" applyAlignment="1">
      <alignment horizontal="center" vertical="center"/>
    </xf>
    <xf numFmtId="0" fontId="21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35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 wrapText="1"/>
    </xf>
  </cellXfs>
  <cellStyles count="6">
    <cellStyle name="Normal 2" xfId="5"/>
    <cellStyle name="Відсотковий" xfId="1" builtinId="5"/>
    <cellStyle name="Гіперпосилання 2" xfId="3"/>
    <cellStyle name="Звичайний" xfId="0" builtinId="0"/>
    <cellStyle name="Звичайний 2" xfId="2"/>
    <cellStyle name="Фінансовий 2" xfId="4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lybid-hotel.phnr.com/ua" TargetMode="External"/><Relationship Id="rId2" Type="http://schemas.openxmlformats.org/officeDocument/2006/relationships/hyperlink" Target="https://raziotel.com/ua/kiev.html" TargetMode="External"/><Relationship Id="rId1" Type="http://schemas.openxmlformats.org/officeDocument/2006/relationships/hyperlink" Target="https://raziotel.com/ua/kiev.html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4"/>
  <sheetViews>
    <sheetView tabSelected="1" view="pageBreakPreview" zoomScaleNormal="75" zoomScaleSheetLayoutView="100" workbookViewId="0">
      <selection activeCell="A3" sqref="A3:E3"/>
    </sheetView>
  </sheetViews>
  <sheetFormatPr defaultColWidth="9.33203125" defaultRowHeight="15.6"/>
  <cols>
    <col min="1" max="1" width="56.5546875" style="1" customWidth="1"/>
    <col min="2" max="2" width="17.88671875" style="1" customWidth="1"/>
    <col min="3" max="3" width="16" style="1" customWidth="1"/>
    <col min="4" max="4" width="16.6640625" style="1" customWidth="1"/>
    <col min="5" max="5" width="16.88671875" style="1" customWidth="1"/>
    <col min="6" max="16384" width="9.33203125" style="1"/>
  </cols>
  <sheetData>
    <row r="1" spans="1:5" ht="22.5" customHeight="1">
      <c r="A1" s="161" t="s">
        <v>174</v>
      </c>
      <c r="B1" s="161"/>
      <c r="C1" s="161"/>
      <c r="D1" s="161"/>
      <c r="E1" s="161"/>
    </row>
    <row r="2" spans="1:5">
      <c r="A2" s="161" t="s">
        <v>0</v>
      </c>
      <c r="B2" s="161"/>
      <c r="C2" s="161"/>
      <c r="D2" s="161"/>
      <c r="E2" s="161"/>
    </row>
    <row r="3" spans="1:5" s="7" customFormat="1" ht="34.5" customHeight="1" thickBot="1">
      <c r="A3" s="162" t="s">
        <v>264</v>
      </c>
      <c r="B3" s="162"/>
      <c r="C3" s="162"/>
      <c r="D3" s="162"/>
      <c r="E3" s="162"/>
    </row>
    <row r="4" spans="1:5" ht="96" customHeight="1" thickBot="1">
      <c r="A4" s="129" t="s">
        <v>1</v>
      </c>
      <c r="B4" s="131" t="s">
        <v>2</v>
      </c>
      <c r="C4" s="132" t="s">
        <v>3</v>
      </c>
      <c r="D4" s="130" t="s">
        <v>4</v>
      </c>
      <c r="E4" s="130" t="s">
        <v>5</v>
      </c>
    </row>
    <row r="5" spans="1:5">
      <c r="A5" s="127" t="s">
        <v>6</v>
      </c>
      <c r="B5" s="128"/>
      <c r="C5" s="128"/>
      <c r="D5" s="128"/>
      <c r="E5" s="128"/>
    </row>
    <row r="6" spans="1:5">
      <c r="A6" s="43" t="s">
        <v>140</v>
      </c>
      <c r="B6" s="24"/>
      <c r="C6" s="24"/>
      <c r="D6" s="24"/>
      <c r="E6" s="24"/>
    </row>
    <row r="7" spans="1:5">
      <c r="A7" s="43" t="s">
        <v>141</v>
      </c>
      <c r="B7" s="24"/>
      <c r="C7" s="24"/>
      <c r="D7" s="24"/>
      <c r="E7" s="24"/>
    </row>
    <row r="8" spans="1:5">
      <c r="A8" s="43" t="s">
        <v>142</v>
      </c>
      <c r="B8" s="24"/>
      <c r="C8" s="24"/>
      <c r="D8" s="24"/>
      <c r="E8" s="24"/>
    </row>
    <row r="9" spans="1:5">
      <c r="A9" s="43" t="s">
        <v>143</v>
      </c>
      <c r="B9" s="24"/>
      <c r="C9" s="24"/>
      <c r="D9" s="24"/>
      <c r="E9" s="24"/>
    </row>
    <row r="10" spans="1:5">
      <c r="A10" s="43" t="s">
        <v>139</v>
      </c>
      <c r="B10" s="24"/>
      <c r="C10" s="24"/>
      <c r="D10" s="24"/>
      <c r="E10" s="24"/>
    </row>
    <row r="11" spans="1:5">
      <c r="A11" s="23" t="s">
        <v>7</v>
      </c>
      <c r="B11" s="23"/>
      <c r="C11" s="23"/>
      <c r="D11" s="23"/>
      <c r="E11" s="23"/>
    </row>
    <row r="12" spans="1:5">
      <c r="A12" s="43" t="s">
        <v>144</v>
      </c>
      <c r="B12" s="24"/>
      <c r="C12" s="24"/>
      <c r="D12" s="24"/>
      <c r="E12" s="24"/>
    </row>
    <row r="13" spans="1:5">
      <c r="A13" s="43" t="s">
        <v>145</v>
      </c>
      <c r="B13" s="24"/>
      <c r="C13" s="24"/>
      <c r="D13" s="24"/>
      <c r="E13" s="24"/>
    </row>
    <row r="14" spans="1:5">
      <c r="A14" s="43" t="s">
        <v>146</v>
      </c>
      <c r="B14" s="24"/>
      <c r="C14" s="24"/>
      <c r="D14" s="24"/>
      <c r="E14" s="24"/>
    </row>
    <row r="15" spans="1:5" ht="17.7" customHeight="1">
      <c r="A15" s="43" t="s">
        <v>147</v>
      </c>
      <c r="B15" s="24"/>
      <c r="C15" s="24"/>
      <c r="D15" s="24"/>
      <c r="E15" s="24"/>
    </row>
    <row r="16" spans="1:5">
      <c r="A16" s="43" t="s">
        <v>175</v>
      </c>
      <c r="B16" s="24"/>
      <c r="C16" s="24"/>
      <c r="D16" s="24"/>
      <c r="E16" s="24"/>
    </row>
    <row r="17" spans="1:5">
      <c r="A17" s="43" t="s">
        <v>171</v>
      </c>
      <c r="B17" s="24"/>
      <c r="C17" s="24"/>
      <c r="D17" s="24"/>
      <c r="E17" s="24"/>
    </row>
    <row r="18" spans="1:5">
      <c r="A18" s="43" t="s">
        <v>148</v>
      </c>
      <c r="B18" s="24"/>
      <c r="C18" s="24"/>
      <c r="D18" s="24"/>
      <c r="E18" s="24"/>
    </row>
    <row r="19" spans="1:5">
      <c r="A19" s="43" t="s">
        <v>170</v>
      </c>
      <c r="B19" s="24"/>
      <c r="C19" s="24"/>
      <c r="D19" s="24"/>
      <c r="E19" s="24"/>
    </row>
    <row r="20" spans="1:5">
      <c r="A20" s="23" t="s">
        <v>8</v>
      </c>
      <c r="B20" s="23"/>
      <c r="C20" s="23"/>
      <c r="D20" s="23"/>
      <c r="E20" s="23"/>
    </row>
    <row r="21" spans="1:5">
      <c r="A21" s="43" t="s">
        <v>172</v>
      </c>
      <c r="B21" s="24"/>
      <c r="C21" s="24"/>
      <c r="D21" s="24"/>
      <c r="E21" s="24"/>
    </row>
    <row r="22" spans="1:5">
      <c r="A22" s="43" t="s">
        <v>149</v>
      </c>
      <c r="B22" s="24"/>
      <c r="C22" s="24"/>
      <c r="D22" s="24"/>
      <c r="E22" s="24"/>
    </row>
    <row r="23" spans="1:5">
      <c r="A23" s="43" t="s">
        <v>150</v>
      </c>
      <c r="B23" s="24"/>
      <c r="C23" s="24"/>
      <c r="D23" s="24"/>
      <c r="E23" s="24"/>
    </row>
    <row r="24" spans="1:5">
      <c r="A24" s="43" t="s">
        <v>173</v>
      </c>
      <c r="B24" s="24"/>
      <c r="C24" s="24"/>
      <c r="D24" s="24"/>
      <c r="E24" s="24"/>
    </row>
    <row r="25" spans="1:5">
      <c r="A25" s="43" t="s">
        <v>151</v>
      </c>
      <c r="B25" s="24"/>
      <c r="C25" s="24"/>
      <c r="D25" s="24"/>
      <c r="E25" s="24"/>
    </row>
    <row r="26" spans="1:5">
      <c r="A26" s="43" t="s">
        <v>152</v>
      </c>
      <c r="B26" s="24"/>
      <c r="C26" s="24"/>
      <c r="D26" s="24"/>
      <c r="E26" s="24"/>
    </row>
    <row r="27" spans="1:5">
      <c r="A27" s="43" t="s">
        <v>153</v>
      </c>
      <c r="B27" s="24"/>
      <c r="C27" s="24"/>
      <c r="D27" s="24"/>
      <c r="E27" s="24"/>
    </row>
    <row r="28" spans="1:5">
      <c r="A28" s="43" t="s">
        <v>154</v>
      </c>
      <c r="B28" s="24"/>
      <c r="C28" s="24"/>
      <c r="D28" s="24"/>
      <c r="E28" s="24"/>
    </row>
    <row r="29" spans="1:5">
      <c r="A29" s="43" t="s">
        <v>155</v>
      </c>
      <c r="B29" s="24"/>
      <c r="C29" s="24"/>
      <c r="D29" s="24"/>
      <c r="E29" s="24"/>
    </row>
    <row r="30" spans="1:5">
      <c r="A30" s="43" t="s">
        <v>156</v>
      </c>
      <c r="B30" s="24"/>
      <c r="C30" s="24"/>
      <c r="D30" s="24"/>
      <c r="E30" s="24"/>
    </row>
    <row r="31" spans="1:5">
      <c r="A31" s="43" t="s">
        <v>157</v>
      </c>
      <c r="B31" s="24"/>
      <c r="C31" s="24"/>
      <c r="D31" s="24"/>
      <c r="E31" s="24"/>
    </row>
    <row r="32" spans="1:5">
      <c r="A32" s="23" t="s">
        <v>9</v>
      </c>
      <c r="B32" s="23"/>
      <c r="C32" s="23"/>
      <c r="D32" s="23"/>
      <c r="E32" s="23"/>
    </row>
    <row r="33" spans="1:5">
      <c r="A33" s="43" t="s">
        <v>158</v>
      </c>
      <c r="B33" s="24"/>
      <c r="C33" s="24"/>
      <c r="D33" s="24"/>
      <c r="E33" s="24"/>
    </row>
    <row r="34" spans="1:5">
      <c r="A34" s="43" t="s">
        <v>159</v>
      </c>
      <c r="B34" s="24"/>
      <c r="C34" s="24"/>
      <c r="D34" s="24"/>
      <c r="E34" s="24"/>
    </row>
    <row r="35" spans="1:5">
      <c r="A35" s="43" t="s">
        <v>160</v>
      </c>
      <c r="B35" s="24"/>
      <c r="C35" s="24"/>
      <c r="D35" s="24"/>
      <c r="E35" s="24"/>
    </row>
    <row r="36" spans="1:5">
      <c r="A36" s="43" t="s">
        <v>161</v>
      </c>
      <c r="B36" s="24"/>
      <c r="C36" s="24"/>
      <c r="D36" s="24"/>
      <c r="E36" s="24"/>
    </row>
    <row r="37" spans="1:5">
      <c r="A37" s="43" t="s">
        <v>162</v>
      </c>
      <c r="B37" s="24"/>
      <c r="C37" s="24"/>
      <c r="D37" s="24"/>
      <c r="E37" s="24"/>
    </row>
    <row r="38" spans="1:5">
      <c r="A38" s="25" t="s">
        <v>10</v>
      </c>
      <c r="B38" s="23"/>
      <c r="C38" s="23"/>
      <c r="D38" s="23"/>
      <c r="E38" s="23"/>
    </row>
    <row r="39" spans="1:5">
      <c r="A39" s="43" t="s">
        <v>163</v>
      </c>
      <c r="B39" s="24"/>
      <c r="C39" s="24"/>
      <c r="D39" s="24"/>
      <c r="E39" s="24"/>
    </row>
    <row r="40" spans="1:5">
      <c r="A40" s="43" t="s">
        <v>164</v>
      </c>
      <c r="B40" s="24"/>
      <c r="C40" s="24"/>
      <c r="D40" s="24"/>
      <c r="E40" s="24"/>
    </row>
    <row r="41" spans="1:5">
      <c r="A41" s="43" t="s">
        <v>165</v>
      </c>
      <c r="B41" s="24"/>
      <c r="C41" s="24"/>
      <c r="D41" s="24"/>
      <c r="E41" s="24"/>
    </row>
    <row r="42" spans="1:5">
      <c r="A42" s="43" t="s">
        <v>166</v>
      </c>
      <c r="B42" s="24"/>
      <c r="C42" s="24"/>
      <c r="D42" s="24"/>
      <c r="E42" s="24"/>
    </row>
    <row r="43" spans="1:5">
      <c r="A43" s="26" t="s">
        <v>11</v>
      </c>
      <c r="B43" s="23"/>
      <c r="C43" s="23"/>
      <c r="D43" s="23"/>
      <c r="E43" s="23"/>
    </row>
    <row r="44" spans="1:5">
      <c r="A44" s="43" t="s">
        <v>167</v>
      </c>
      <c r="B44" s="24"/>
      <c r="C44" s="24"/>
      <c r="D44" s="24"/>
      <c r="E44" s="24"/>
    </row>
    <row r="45" spans="1:5">
      <c r="A45" s="27" t="s">
        <v>12</v>
      </c>
      <c r="B45" s="23"/>
      <c r="C45" s="23"/>
      <c r="D45" s="23"/>
      <c r="E45" s="23"/>
    </row>
    <row r="46" spans="1:5">
      <c r="A46" s="43" t="s">
        <v>168</v>
      </c>
      <c r="B46" s="24"/>
      <c r="C46" s="24"/>
      <c r="D46" s="24"/>
      <c r="E46" s="24"/>
    </row>
    <row r="47" spans="1:5">
      <c r="A47" s="23" t="s">
        <v>169</v>
      </c>
      <c r="B47" s="24"/>
      <c r="C47" s="24"/>
      <c r="D47" s="24"/>
      <c r="E47" s="24"/>
    </row>
    <row r="48" spans="1:5" s="3" customFormat="1">
      <c r="A48" s="28"/>
      <c r="B48" s="29"/>
      <c r="C48" s="29"/>
      <c r="D48" s="29"/>
      <c r="E48" s="29"/>
    </row>
    <row r="49" spans="1:5">
      <c r="A49" s="11" t="s">
        <v>13</v>
      </c>
      <c r="B49" s="11"/>
      <c r="C49" s="11"/>
      <c r="D49" s="11"/>
      <c r="E49" s="11" t="s">
        <v>14</v>
      </c>
    </row>
    <row r="50" spans="1:5">
      <c r="A50" s="6"/>
      <c r="B50" s="6"/>
    </row>
    <row r="51" spans="1:5">
      <c r="A51" s="5"/>
      <c r="B51" s="5"/>
      <c r="C51" s="5"/>
      <c r="D51" s="5"/>
      <c r="E51" s="5"/>
    </row>
    <row r="52" spans="1:5">
      <c r="A52" s="164"/>
      <c r="B52" s="164"/>
      <c r="C52" s="164"/>
      <c r="D52" s="164"/>
    </row>
    <row r="53" spans="1:5">
      <c r="A53" s="6"/>
      <c r="B53" s="6"/>
    </row>
    <row r="54" spans="1:5">
      <c r="A54" s="163"/>
      <c r="B54" s="163"/>
      <c r="C54" s="163"/>
      <c r="D54" s="163"/>
      <c r="E54" s="163"/>
    </row>
  </sheetData>
  <mergeCells count="5">
    <mergeCell ref="A1:E1"/>
    <mergeCell ref="A2:E2"/>
    <mergeCell ref="A3:E3"/>
    <mergeCell ref="A54:E54"/>
    <mergeCell ref="A52:D52"/>
  </mergeCells>
  <pageMargins left="0.31496062992125984" right="0.11811023622047245" top="0.35433070866141736" bottom="0.15748031496062992" header="0" footer="0"/>
  <pageSetup paperSize="9" scale="7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3"/>
  <sheetViews>
    <sheetView view="pageBreakPreview" zoomScaleNormal="100" zoomScaleSheetLayoutView="100" workbookViewId="0">
      <selection activeCell="C22" sqref="C22"/>
    </sheetView>
  </sheetViews>
  <sheetFormatPr defaultRowHeight="14.4"/>
  <cols>
    <col min="1" max="1" width="4.88671875" customWidth="1"/>
    <col min="2" max="2" width="51.6640625" customWidth="1"/>
  </cols>
  <sheetData>
    <row r="2" spans="1:5">
      <c r="B2" s="161" t="s">
        <v>249</v>
      </c>
      <c r="C2" s="161"/>
      <c r="D2" s="161"/>
      <c r="E2" s="161"/>
    </row>
    <row r="3" spans="1:5">
      <c r="B3" s="161" t="s">
        <v>20</v>
      </c>
      <c r="C3" s="161"/>
      <c r="D3" s="161"/>
      <c r="E3" s="44"/>
    </row>
    <row r="4" spans="1:5">
      <c r="B4" s="30"/>
      <c r="C4" s="12"/>
      <c r="D4" s="12"/>
      <c r="E4" s="12"/>
    </row>
    <row r="5" spans="1:5">
      <c r="B5" s="161" t="s">
        <v>22</v>
      </c>
      <c r="C5" s="161"/>
      <c r="D5" s="161"/>
      <c r="E5" s="161"/>
    </row>
    <row r="6" spans="1:5">
      <c r="B6" s="96" t="s">
        <v>240</v>
      </c>
      <c r="C6" s="12"/>
      <c r="D6" s="12"/>
      <c r="E6" s="12"/>
    </row>
    <row r="7" spans="1:5" ht="57.6">
      <c r="B7" s="121" t="s">
        <v>241</v>
      </c>
    </row>
    <row r="8" spans="1:5" ht="28.8">
      <c r="B8" s="122" t="s">
        <v>225</v>
      </c>
    </row>
    <row r="10" spans="1:5">
      <c r="A10" s="115" t="s">
        <v>242</v>
      </c>
      <c r="B10" s="123" t="s">
        <v>226</v>
      </c>
      <c r="C10" s="123" t="s">
        <v>227</v>
      </c>
    </row>
    <row r="11" spans="1:5">
      <c r="A11" s="115">
        <v>1</v>
      </c>
      <c r="B11" s="115" t="s">
        <v>228</v>
      </c>
      <c r="C11" s="115"/>
    </row>
    <row r="12" spans="1:5">
      <c r="A12" s="115">
        <v>2</v>
      </c>
      <c r="B12" s="115" t="s">
        <v>224</v>
      </c>
      <c r="C12" s="115"/>
    </row>
    <row r="13" spans="1:5">
      <c r="A13" s="115">
        <v>3</v>
      </c>
      <c r="B13" s="115" t="s">
        <v>229</v>
      </c>
      <c r="C13" s="115"/>
    </row>
    <row r="14" spans="1:5">
      <c r="A14" s="115">
        <v>4</v>
      </c>
      <c r="B14" s="115" t="s">
        <v>230</v>
      </c>
      <c r="C14" s="115"/>
    </row>
    <row r="15" spans="1:5">
      <c r="A15" s="115">
        <v>5</v>
      </c>
      <c r="B15" s="115" t="s">
        <v>231</v>
      </c>
      <c r="C15" s="115"/>
    </row>
    <row r="16" spans="1:5">
      <c r="A16" s="115">
        <v>6</v>
      </c>
      <c r="B16" s="115" t="s">
        <v>232</v>
      </c>
      <c r="C16" s="115"/>
    </row>
    <row r="18" spans="2:4">
      <c r="B18" t="s">
        <v>243</v>
      </c>
    </row>
    <row r="20" spans="2:4">
      <c r="B20" s="168" t="s">
        <v>13</v>
      </c>
      <c r="C20" s="168"/>
      <c r="D20" s="168"/>
    </row>
    <row r="21" spans="2:4">
      <c r="B21" s="140"/>
      <c r="C21" s="141"/>
      <c r="D21" s="141"/>
    </row>
    <row r="22" spans="2:4">
      <c r="B22" s="137" t="s">
        <v>14</v>
      </c>
      <c r="C22" s="137" t="s">
        <v>15</v>
      </c>
      <c r="D22" s="40"/>
    </row>
    <row r="23" spans="2:4">
      <c r="B23" s="168" t="s">
        <v>19</v>
      </c>
      <c r="C23" s="168"/>
      <c r="D23" s="168"/>
    </row>
  </sheetData>
  <mergeCells count="5">
    <mergeCell ref="B2:E2"/>
    <mergeCell ref="B5:E5"/>
    <mergeCell ref="B20:D20"/>
    <mergeCell ref="B23:D23"/>
    <mergeCell ref="B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view="pageBreakPreview" zoomScaleNormal="75" zoomScaleSheetLayoutView="100" workbookViewId="0">
      <selection activeCell="B5" sqref="B5:C5"/>
    </sheetView>
  </sheetViews>
  <sheetFormatPr defaultColWidth="9.33203125" defaultRowHeight="15.6"/>
  <cols>
    <col min="1" max="1" width="5.44140625" style="1" customWidth="1"/>
    <col min="2" max="2" width="63.6640625" style="1" customWidth="1"/>
    <col min="3" max="3" width="21.33203125" style="1" customWidth="1"/>
    <col min="4" max="16384" width="9.33203125" style="1"/>
  </cols>
  <sheetData>
    <row r="1" spans="2:3">
      <c r="B1" s="161" t="s">
        <v>87</v>
      </c>
      <c r="C1" s="161"/>
    </row>
    <row r="2" spans="2:3">
      <c r="B2" s="161" t="s">
        <v>16</v>
      </c>
      <c r="C2" s="161"/>
    </row>
    <row r="3" spans="2:3">
      <c r="B3" s="161" t="s">
        <v>17</v>
      </c>
      <c r="C3" s="161"/>
    </row>
    <row r="4" spans="2:3" ht="6" customHeight="1">
      <c r="B4" s="30"/>
      <c r="C4" s="12"/>
    </row>
    <row r="5" spans="2:3" ht="36" customHeight="1">
      <c r="B5" s="165" t="s">
        <v>265</v>
      </c>
      <c r="C5" s="165"/>
    </row>
    <row r="6" spans="2:3">
      <c r="B6" s="22" t="s">
        <v>1</v>
      </c>
      <c r="C6" s="22" t="s">
        <v>18</v>
      </c>
    </row>
    <row r="7" spans="2:3">
      <c r="B7" s="23" t="s">
        <v>6</v>
      </c>
      <c r="C7" s="31"/>
    </row>
    <row r="8" spans="2:3">
      <c r="B8" s="43" t="s">
        <v>140</v>
      </c>
      <c r="C8" s="32"/>
    </row>
    <row r="9" spans="2:3">
      <c r="B9" s="43" t="s">
        <v>141</v>
      </c>
      <c r="C9" s="32"/>
    </row>
    <row r="10" spans="2:3">
      <c r="B10" s="43" t="s">
        <v>142</v>
      </c>
      <c r="C10" s="32"/>
    </row>
    <row r="11" spans="2:3">
      <c r="B11" s="43" t="s">
        <v>143</v>
      </c>
      <c r="C11" s="32"/>
    </row>
    <row r="12" spans="2:3">
      <c r="B12" s="43" t="s">
        <v>139</v>
      </c>
      <c r="C12" s="32"/>
    </row>
    <row r="13" spans="2:3">
      <c r="B13" s="23" t="s">
        <v>7</v>
      </c>
      <c r="C13" s="31"/>
    </row>
    <row r="14" spans="2:3">
      <c r="B14" s="43" t="s">
        <v>144</v>
      </c>
      <c r="C14" s="138"/>
    </row>
    <row r="15" spans="2:3">
      <c r="B15" s="43" t="s">
        <v>145</v>
      </c>
      <c r="C15" s="32"/>
    </row>
    <row r="16" spans="2:3">
      <c r="B16" s="43" t="s">
        <v>146</v>
      </c>
      <c r="C16" s="32"/>
    </row>
    <row r="17" spans="2:3">
      <c r="B17" s="43" t="s">
        <v>147</v>
      </c>
      <c r="C17" s="32"/>
    </row>
    <row r="18" spans="2:3">
      <c r="B18" s="43" t="s">
        <v>175</v>
      </c>
      <c r="C18" s="32"/>
    </row>
    <row r="19" spans="2:3">
      <c r="B19" s="43" t="s">
        <v>171</v>
      </c>
      <c r="C19" s="32"/>
    </row>
    <row r="20" spans="2:3">
      <c r="B20" s="43" t="s">
        <v>148</v>
      </c>
      <c r="C20" s="32"/>
    </row>
    <row r="21" spans="2:3">
      <c r="B21" s="43" t="s">
        <v>170</v>
      </c>
      <c r="C21" s="32"/>
    </row>
    <row r="22" spans="2:3">
      <c r="B22" s="23" t="s">
        <v>8</v>
      </c>
      <c r="C22" s="31"/>
    </row>
    <row r="23" spans="2:3">
      <c r="B23" s="43" t="s">
        <v>172</v>
      </c>
      <c r="C23" s="32"/>
    </row>
    <row r="24" spans="2:3">
      <c r="B24" s="43" t="s">
        <v>149</v>
      </c>
      <c r="C24" s="32"/>
    </row>
    <row r="25" spans="2:3">
      <c r="B25" s="43" t="s">
        <v>150</v>
      </c>
      <c r="C25" s="32"/>
    </row>
    <row r="26" spans="2:3">
      <c r="B26" s="43" t="s">
        <v>173</v>
      </c>
      <c r="C26" s="32"/>
    </row>
    <row r="27" spans="2:3">
      <c r="B27" s="43" t="s">
        <v>151</v>
      </c>
      <c r="C27" s="138"/>
    </row>
    <row r="28" spans="2:3">
      <c r="B28" s="43" t="s">
        <v>152</v>
      </c>
      <c r="C28" s="32"/>
    </row>
    <row r="29" spans="2:3">
      <c r="B29" s="43" t="s">
        <v>153</v>
      </c>
      <c r="C29" s="32"/>
    </row>
    <row r="30" spans="2:3">
      <c r="B30" s="43" t="s">
        <v>154</v>
      </c>
      <c r="C30" s="32"/>
    </row>
    <row r="31" spans="2:3">
      <c r="B31" s="43" t="s">
        <v>155</v>
      </c>
      <c r="C31" s="32"/>
    </row>
    <row r="32" spans="2:3">
      <c r="B32" s="43" t="s">
        <v>156</v>
      </c>
      <c r="C32" s="32"/>
    </row>
    <row r="33" spans="1:5">
      <c r="B33" s="43" t="s">
        <v>157</v>
      </c>
      <c r="C33" s="32"/>
    </row>
    <row r="34" spans="1:5">
      <c r="B34" s="23" t="s">
        <v>9</v>
      </c>
      <c r="C34" s="31"/>
    </row>
    <row r="35" spans="1:5">
      <c r="B35" s="43" t="s">
        <v>158</v>
      </c>
      <c r="C35" s="32"/>
    </row>
    <row r="36" spans="1:5">
      <c r="B36" s="43" t="s">
        <v>159</v>
      </c>
      <c r="C36" s="32"/>
    </row>
    <row r="37" spans="1:5">
      <c r="A37" s="124"/>
      <c r="B37" s="43" t="s">
        <v>160</v>
      </c>
      <c r="C37" s="32"/>
      <c r="D37" s="125"/>
      <c r="E37" s="21"/>
    </row>
    <row r="38" spans="1:5">
      <c r="A38" s="124"/>
      <c r="B38" s="43" t="s">
        <v>161</v>
      </c>
      <c r="C38" s="32"/>
      <c r="D38" s="125"/>
      <c r="E38" s="21"/>
    </row>
    <row r="39" spans="1:5">
      <c r="A39" s="124"/>
      <c r="B39" s="43" t="s">
        <v>162</v>
      </c>
      <c r="C39" s="32"/>
      <c r="D39" s="125"/>
      <c r="E39" s="21"/>
    </row>
    <row r="40" spans="1:5">
      <c r="B40" s="25" t="s">
        <v>10</v>
      </c>
      <c r="C40" s="31"/>
    </row>
    <row r="41" spans="1:5">
      <c r="B41" s="43" t="s">
        <v>163</v>
      </c>
      <c r="C41" s="138"/>
    </row>
    <row r="42" spans="1:5">
      <c r="B42" s="43" t="s">
        <v>164</v>
      </c>
      <c r="C42" s="32"/>
    </row>
    <row r="43" spans="1:5">
      <c r="B43" s="43" t="s">
        <v>165</v>
      </c>
      <c r="C43" s="32"/>
    </row>
    <row r="44" spans="1:5">
      <c r="B44" s="43" t="s">
        <v>166</v>
      </c>
      <c r="C44" s="32"/>
    </row>
    <row r="45" spans="1:5">
      <c r="B45" s="26" t="s">
        <v>11</v>
      </c>
      <c r="C45" s="33"/>
    </row>
    <row r="46" spans="1:5">
      <c r="B46" s="43" t="s">
        <v>167</v>
      </c>
      <c r="C46" s="32"/>
    </row>
    <row r="47" spans="1:5">
      <c r="B47" s="27" t="s">
        <v>12</v>
      </c>
      <c r="C47" s="33"/>
    </row>
    <row r="48" spans="1:5">
      <c r="B48" s="43" t="s">
        <v>168</v>
      </c>
      <c r="C48" s="32"/>
    </row>
    <row r="49" spans="2:3">
      <c r="B49" s="23" t="s">
        <v>169</v>
      </c>
      <c r="C49" s="139"/>
    </row>
    <row r="50" spans="2:3">
      <c r="B50" s="12"/>
      <c r="C50" s="12"/>
    </row>
    <row r="51" spans="2:3">
      <c r="B51" s="35" t="s">
        <v>13</v>
      </c>
      <c r="C51" s="12"/>
    </row>
    <row r="52" spans="2:3" ht="28.8">
      <c r="B52" s="34" t="s">
        <v>14</v>
      </c>
      <c r="C52" s="34" t="s">
        <v>15</v>
      </c>
    </row>
    <row r="53" spans="2:3">
      <c r="B53" s="166" t="s">
        <v>19</v>
      </c>
      <c r="C53" s="166"/>
    </row>
    <row r="58" spans="2:3">
      <c r="B58" s="4"/>
    </row>
    <row r="62" spans="2:3">
      <c r="B62" s="4"/>
    </row>
  </sheetData>
  <mergeCells count="5">
    <mergeCell ref="B1:C1"/>
    <mergeCell ref="B2:C2"/>
    <mergeCell ref="B3:C3"/>
    <mergeCell ref="B5:C5"/>
    <mergeCell ref="B53:C53"/>
  </mergeCells>
  <hyperlinks>
    <hyperlink ref="B15" r:id="rId1" display="https://raziotel.com/ua/kiev.html"/>
    <hyperlink ref="B16" r:id="rId2" display="https://raziotel.com/ua/kiev.html"/>
    <hyperlink ref="B20" r:id="rId3" display="https://lybid-hotel.phnr.com/ua"/>
  </hyperlinks>
  <pageMargins left="0.59055118110236227" right="0.19685039370078741" top="0.15748031496062992" bottom="0.15748031496062992" header="0" footer="0"/>
  <pageSetup paperSize="9" scale="90" orientation="portrait"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"/>
  <sheetViews>
    <sheetView view="pageBreakPreview" zoomScaleNormal="75" zoomScaleSheetLayoutView="100" workbookViewId="0">
      <selection activeCell="B30" sqref="B30"/>
    </sheetView>
  </sheetViews>
  <sheetFormatPr defaultColWidth="9.33203125" defaultRowHeight="15.6"/>
  <cols>
    <col min="1" max="1" width="7.6640625" style="1" customWidth="1"/>
    <col min="2" max="2" width="50.88671875" style="1" customWidth="1"/>
    <col min="3" max="3" width="25" style="1" customWidth="1"/>
    <col min="4" max="16384" width="9.33203125" style="1"/>
  </cols>
  <sheetData>
    <row r="1" spans="1:3" ht="35.700000000000003" customHeight="1">
      <c r="A1" s="169" t="s">
        <v>182</v>
      </c>
      <c r="B1" s="161"/>
      <c r="C1" s="161"/>
    </row>
    <row r="2" spans="1:3">
      <c r="A2" s="161" t="s">
        <v>20</v>
      </c>
      <c r="B2" s="161"/>
      <c r="C2" s="161"/>
    </row>
    <row r="3" spans="1:3">
      <c r="A3" s="170" t="s">
        <v>21</v>
      </c>
      <c r="B3" s="170"/>
      <c r="C3" s="170"/>
    </row>
    <row r="4" spans="1:3">
      <c r="A4" s="161"/>
      <c r="B4" s="161"/>
      <c r="C4" s="161"/>
    </row>
    <row r="5" spans="1:3">
      <c r="A5" s="161" t="s">
        <v>22</v>
      </c>
      <c r="B5" s="161"/>
      <c r="C5" s="161"/>
    </row>
    <row r="6" spans="1:3">
      <c r="A6" s="166" t="s">
        <v>23</v>
      </c>
      <c r="B6" s="166"/>
      <c r="C6" s="166"/>
    </row>
    <row r="7" spans="1:3" ht="68.400000000000006" customHeight="1">
      <c r="A7" s="38" t="s">
        <v>24</v>
      </c>
      <c r="B7" s="38" t="s">
        <v>25</v>
      </c>
      <c r="C7" s="38" t="s">
        <v>181</v>
      </c>
    </row>
    <row r="8" spans="1:3" ht="17.399999999999999" customHeight="1">
      <c r="A8" s="38">
        <v>1</v>
      </c>
      <c r="B8" s="36" t="s">
        <v>176</v>
      </c>
      <c r="C8" s="39"/>
    </row>
    <row r="9" spans="1:3" ht="17.399999999999999" customHeight="1">
      <c r="A9" s="38">
        <v>2</v>
      </c>
      <c r="B9" s="36" t="s">
        <v>31</v>
      </c>
      <c r="C9" s="39"/>
    </row>
    <row r="10" spans="1:3" ht="17.399999999999999" customHeight="1">
      <c r="A10" s="38">
        <v>3</v>
      </c>
      <c r="B10" s="36" t="s">
        <v>177</v>
      </c>
      <c r="C10" s="39"/>
    </row>
    <row r="11" spans="1:3" ht="33" customHeight="1">
      <c r="A11" s="38">
        <v>4</v>
      </c>
      <c r="B11" s="37" t="s">
        <v>178</v>
      </c>
      <c r="C11" s="39"/>
    </row>
    <row r="12" spans="1:3" ht="17.399999999999999" customHeight="1">
      <c r="A12" s="38">
        <v>5</v>
      </c>
      <c r="B12" s="36" t="s">
        <v>26</v>
      </c>
      <c r="C12" s="39"/>
    </row>
    <row r="13" spans="1:3" ht="17.399999999999999" customHeight="1">
      <c r="A13" s="38">
        <v>6</v>
      </c>
      <c r="B13" s="36" t="s">
        <v>27</v>
      </c>
      <c r="C13" s="39"/>
    </row>
    <row r="14" spans="1:3" ht="17.399999999999999" customHeight="1">
      <c r="A14" s="38">
        <v>7</v>
      </c>
      <c r="B14" s="36" t="s">
        <v>121</v>
      </c>
      <c r="C14" s="39"/>
    </row>
    <row r="15" spans="1:3" ht="17.399999999999999" customHeight="1">
      <c r="A15" s="38">
        <v>8</v>
      </c>
      <c r="B15" s="36" t="s">
        <v>136</v>
      </c>
      <c r="C15" s="39"/>
    </row>
    <row r="16" spans="1:3" ht="17.399999999999999" customHeight="1">
      <c r="A16" s="38">
        <v>9</v>
      </c>
      <c r="B16" s="36" t="s">
        <v>137</v>
      </c>
      <c r="C16" s="39"/>
    </row>
    <row r="17" spans="1:3" ht="17.399999999999999" customHeight="1">
      <c r="A17" s="38">
        <v>10</v>
      </c>
      <c r="B17" s="36" t="s">
        <v>179</v>
      </c>
      <c r="C17" s="39"/>
    </row>
    <row r="18" spans="1:3" ht="17.399999999999999" customHeight="1">
      <c r="A18" s="38">
        <v>11</v>
      </c>
      <c r="B18" s="36" t="s">
        <v>180</v>
      </c>
      <c r="C18" s="39"/>
    </row>
    <row r="19" spans="1:3" ht="17.399999999999999" customHeight="1">
      <c r="A19" s="38">
        <v>12</v>
      </c>
      <c r="B19" s="36" t="s">
        <v>28</v>
      </c>
      <c r="C19" s="39"/>
    </row>
    <row r="20" spans="1:3" ht="17.399999999999999" customHeight="1">
      <c r="A20" s="38">
        <v>13</v>
      </c>
      <c r="B20" s="36" t="s">
        <v>29</v>
      </c>
      <c r="C20" s="39"/>
    </row>
    <row r="21" spans="1:3" ht="17.399999999999999" customHeight="1">
      <c r="A21" s="38">
        <v>14</v>
      </c>
      <c r="B21" s="36" t="s">
        <v>30</v>
      </c>
      <c r="C21" s="39"/>
    </row>
    <row r="22" spans="1:3" ht="17.399999999999999" customHeight="1">
      <c r="A22" s="38">
        <v>15</v>
      </c>
      <c r="B22" s="36" t="s">
        <v>138</v>
      </c>
      <c r="C22" s="39"/>
    </row>
    <row r="23" spans="1:3">
      <c r="A23" s="35"/>
      <c r="B23" s="12"/>
      <c r="C23" s="12"/>
    </row>
    <row r="24" spans="1:3" ht="30" customHeight="1">
      <c r="A24" s="167" t="s">
        <v>266</v>
      </c>
      <c r="B24" s="167"/>
      <c r="C24" s="167"/>
    </row>
    <row r="25" spans="1:3">
      <c r="A25" s="168" t="s">
        <v>13</v>
      </c>
      <c r="B25" s="168"/>
      <c r="C25" s="168"/>
    </row>
    <row r="26" spans="1:3" s="142" customFormat="1">
      <c r="A26" s="140"/>
      <c r="B26" s="141"/>
      <c r="C26" s="141"/>
    </row>
    <row r="27" spans="1:3">
      <c r="A27" s="41" t="s">
        <v>14</v>
      </c>
      <c r="B27" s="41" t="s">
        <v>15</v>
      </c>
      <c r="C27" s="40"/>
    </row>
    <row r="28" spans="1:3">
      <c r="A28" s="168" t="s">
        <v>19</v>
      </c>
      <c r="B28" s="168"/>
      <c r="C28" s="168"/>
    </row>
  </sheetData>
  <mergeCells count="9">
    <mergeCell ref="A6:C6"/>
    <mergeCell ref="A24:C24"/>
    <mergeCell ref="A25:C25"/>
    <mergeCell ref="A28:C28"/>
    <mergeCell ref="A1:C1"/>
    <mergeCell ref="A2:C2"/>
    <mergeCell ref="A3:C3"/>
    <mergeCell ref="A4:C4"/>
    <mergeCell ref="A5:C5"/>
  </mergeCells>
  <pageMargins left="0.70866141732283472" right="0.70866141732283472" top="0.35433070866141736" bottom="0.35433070866141736" header="0" footer="0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9"/>
  <sheetViews>
    <sheetView view="pageBreakPreview" zoomScaleNormal="75" zoomScaleSheetLayoutView="100" workbookViewId="0">
      <selection activeCell="A5" sqref="A5:B5"/>
    </sheetView>
  </sheetViews>
  <sheetFormatPr defaultColWidth="9.33203125" defaultRowHeight="15.6"/>
  <cols>
    <col min="1" max="1" width="75.44140625" style="1" customWidth="1"/>
    <col min="2" max="2" width="33.5546875" style="1" customWidth="1"/>
    <col min="3" max="6" width="9.33203125" style="1"/>
    <col min="7" max="7" width="90.33203125" style="1" customWidth="1"/>
    <col min="8" max="16384" width="9.33203125" style="1"/>
  </cols>
  <sheetData>
    <row r="1" spans="1:7">
      <c r="A1" s="161" t="s">
        <v>90</v>
      </c>
      <c r="B1" s="161"/>
    </row>
    <row r="2" spans="1:7">
      <c r="A2" s="161" t="s">
        <v>20</v>
      </c>
      <c r="B2" s="161"/>
    </row>
    <row r="3" spans="1:7">
      <c r="A3" s="170" t="s">
        <v>118</v>
      </c>
      <c r="B3" s="170"/>
    </row>
    <row r="4" spans="1:7">
      <c r="A4" s="30" t="s">
        <v>22</v>
      </c>
      <c r="B4" s="44"/>
    </row>
    <row r="5" spans="1:7" ht="26.4" customHeight="1">
      <c r="A5" s="172" t="s">
        <v>32</v>
      </c>
      <c r="B5" s="172"/>
    </row>
    <row r="6" spans="1:7" ht="55.2" customHeight="1">
      <c r="A6" s="45" t="s">
        <v>33</v>
      </c>
      <c r="B6" s="46" t="s">
        <v>183</v>
      </c>
    </row>
    <row r="7" spans="1:7" ht="40.5" customHeight="1">
      <c r="A7" s="47" t="s">
        <v>184</v>
      </c>
      <c r="B7" s="48"/>
    </row>
    <row r="8" spans="1:7">
      <c r="A8" s="57" t="s">
        <v>47</v>
      </c>
      <c r="B8" s="14"/>
    </row>
    <row r="9" spans="1:7">
      <c r="A9" s="57" t="s">
        <v>48</v>
      </c>
      <c r="B9" s="14"/>
    </row>
    <row r="10" spans="1:7">
      <c r="A10" s="57" t="s">
        <v>49</v>
      </c>
      <c r="B10" s="14"/>
    </row>
    <row r="11" spans="1:7">
      <c r="A11" s="57" t="s">
        <v>50</v>
      </c>
      <c r="B11" s="14"/>
    </row>
    <row r="12" spans="1:7">
      <c r="A12" s="57" t="s">
        <v>51</v>
      </c>
      <c r="B12" s="14"/>
      <c r="C12" s="171"/>
      <c r="D12" s="171"/>
      <c r="E12" s="3"/>
    </row>
    <row r="13" spans="1:7">
      <c r="A13" s="57" t="s">
        <v>52</v>
      </c>
      <c r="B13" s="14"/>
      <c r="G13" s="58"/>
    </row>
    <row r="14" spans="1:7">
      <c r="A14" s="57" t="s">
        <v>53</v>
      </c>
      <c r="B14" s="14"/>
      <c r="G14" s="58"/>
    </row>
    <row r="15" spans="1:7">
      <c r="A15" s="57" t="s">
        <v>198</v>
      </c>
      <c r="B15" s="14"/>
      <c r="G15" s="58"/>
    </row>
    <row r="16" spans="1:7">
      <c r="A16" s="57" t="s">
        <v>200</v>
      </c>
      <c r="B16" s="14"/>
      <c r="G16" s="58"/>
    </row>
    <row r="17" spans="1:7">
      <c r="A17" s="57" t="s">
        <v>197</v>
      </c>
      <c r="B17" s="14"/>
      <c r="G17" s="58"/>
    </row>
    <row r="18" spans="1:7">
      <c r="A18" s="57" t="s">
        <v>186</v>
      </c>
      <c r="B18" s="14"/>
      <c r="G18" s="58"/>
    </row>
    <row r="19" spans="1:7">
      <c r="A19" s="57" t="s">
        <v>130</v>
      </c>
      <c r="B19" s="14"/>
    </row>
    <row r="20" spans="1:7">
      <c r="A20" s="57" t="s">
        <v>131</v>
      </c>
      <c r="B20" s="14"/>
      <c r="G20" s="58"/>
    </row>
    <row r="21" spans="1:7">
      <c r="A21" s="57" t="s">
        <v>54</v>
      </c>
      <c r="B21" s="14"/>
      <c r="G21" s="59"/>
    </row>
    <row r="22" spans="1:7">
      <c r="A22" s="57" t="s">
        <v>199</v>
      </c>
      <c r="B22" s="14"/>
      <c r="G22" s="60"/>
    </row>
    <row r="23" spans="1:7">
      <c r="A23" s="57" t="s">
        <v>192</v>
      </c>
      <c r="B23" s="14"/>
      <c r="G23" s="60"/>
    </row>
    <row r="24" spans="1:7">
      <c r="A24" s="57" t="s">
        <v>55</v>
      </c>
      <c r="B24" s="14"/>
      <c r="G24" s="58"/>
    </row>
    <row r="25" spans="1:7">
      <c r="A25" s="61" t="s">
        <v>201</v>
      </c>
      <c r="B25" s="14"/>
      <c r="G25" s="58"/>
    </row>
    <row r="26" spans="1:7">
      <c r="A26" s="57" t="s">
        <v>193</v>
      </c>
      <c r="B26" s="14"/>
      <c r="G26" s="58"/>
    </row>
    <row r="27" spans="1:7">
      <c r="A27" s="57" t="s">
        <v>194</v>
      </c>
      <c r="B27" s="14"/>
      <c r="G27" s="58"/>
    </row>
    <row r="28" spans="1:7">
      <c r="A28" s="57" t="s">
        <v>195</v>
      </c>
      <c r="B28" s="14"/>
      <c r="G28" s="58"/>
    </row>
    <row r="29" spans="1:7">
      <c r="A29" s="57" t="s">
        <v>196</v>
      </c>
      <c r="B29" s="14"/>
      <c r="G29" s="58"/>
    </row>
    <row r="30" spans="1:7">
      <c r="A30" s="63" t="s">
        <v>202</v>
      </c>
      <c r="B30" s="14"/>
      <c r="G30" s="58"/>
    </row>
    <row r="31" spans="1:7">
      <c r="A31" s="63" t="s">
        <v>203</v>
      </c>
      <c r="B31" s="14"/>
      <c r="G31" s="58"/>
    </row>
    <row r="32" spans="1:7">
      <c r="A32" s="62" t="s">
        <v>204</v>
      </c>
      <c r="B32" s="14"/>
      <c r="G32" s="58"/>
    </row>
    <row r="33" spans="1:7" ht="15.75" customHeight="1">
      <c r="A33" s="51" t="s">
        <v>110</v>
      </c>
      <c r="B33" s="48"/>
      <c r="G33" s="58"/>
    </row>
    <row r="34" spans="1:7">
      <c r="A34" s="49" t="s">
        <v>34</v>
      </c>
      <c r="B34" s="14"/>
    </row>
    <row r="35" spans="1:7">
      <c r="A35" s="49" t="s">
        <v>35</v>
      </c>
      <c r="B35" s="14"/>
    </row>
    <row r="36" spans="1:7">
      <c r="A36" s="49" t="s">
        <v>36</v>
      </c>
      <c r="B36" s="14"/>
      <c r="G36" s="58"/>
    </row>
    <row r="37" spans="1:7">
      <c r="A37" s="49" t="s">
        <v>37</v>
      </c>
      <c r="B37" s="14"/>
    </row>
    <row r="38" spans="1:7">
      <c r="A38" s="49" t="s">
        <v>38</v>
      </c>
      <c r="B38" s="14"/>
    </row>
    <row r="39" spans="1:7">
      <c r="A39" s="49" t="s">
        <v>39</v>
      </c>
      <c r="B39" s="14"/>
      <c r="G39" s="58"/>
    </row>
    <row r="40" spans="1:7">
      <c r="A40" s="49" t="s">
        <v>40</v>
      </c>
      <c r="B40" s="14"/>
    </row>
    <row r="41" spans="1:7" ht="15.75" customHeight="1">
      <c r="A41" s="51" t="s">
        <v>185</v>
      </c>
      <c r="B41" s="48"/>
      <c r="G41" s="59"/>
    </row>
    <row r="42" spans="1:7">
      <c r="A42" s="49" t="s">
        <v>56</v>
      </c>
      <c r="B42" s="14"/>
      <c r="G42" s="58"/>
    </row>
    <row r="43" spans="1:7">
      <c r="A43" s="49" t="s">
        <v>41</v>
      </c>
      <c r="B43" s="14"/>
      <c r="G43" s="58"/>
    </row>
    <row r="44" spans="1:7">
      <c r="A44" s="49" t="s">
        <v>42</v>
      </c>
      <c r="B44" s="14"/>
      <c r="G44" s="58"/>
    </row>
    <row r="45" spans="1:7">
      <c r="A45" s="49" t="s">
        <v>43</v>
      </c>
      <c r="B45" s="14"/>
      <c r="G45" s="58"/>
    </row>
    <row r="46" spans="1:7">
      <c r="A46" s="50" t="s">
        <v>57</v>
      </c>
      <c r="B46" s="14"/>
    </row>
    <row r="47" spans="1:7">
      <c r="A47" s="50" t="s">
        <v>58</v>
      </c>
      <c r="B47" s="14"/>
    </row>
    <row r="48" spans="1:7">
      <c r="A48" s="50" t="s">
        <v>59</v>
      </c>
      <c r="B48" s="14"/>
    </row>
    <row r="49" spans="1:2">
      <c r="A49" s="49" t="s">
        <v>132</v>
      </c>
      <c r="B49" s="14"/>
    </row>
    <row r="50" spans="1:2" ht="22.5" customHeight="1">
      <c r="A50" s="50" t="s">
        <v>129</v>
      </c>
      <c r="B50" s="14"/>
    </row>
    <row r="51" spans="1:2">
      <c r="A51" s="52" t="s">
        <v>124</v>
      </c>
      <c r="B51" s="43"/>
    </row>
    <row r="52" spans="1:2" ht="21" customHeight="1">
      <c r="A52" s="43" t="s">
        <v>128</v>
      </c>
      <c r="B52" s="43"/>
    </row>
    <row r="53" spans="1:2" ht="76.2" customHeight="1">
      <c r="A53" s="53" t="s">
        <v>127</v>
      </c>
      <c r="B53" s="43"/>
    </row>
    <row r="54" spans="1:2">
      <c r="A54" s="43" t="s">
        <v>126</v>
      </c>
      <c r="B54" s="43"/>
    </row>
    <row r="55" spans="1:2">
      <c r="A55" s="52" t="s">
        <v>125</v>
      </c>
      <c r="B55" s="43"/>
    </row>
    <row r="56" spans="1:2">
      <c r="A56" s="43" t="s">
        <v>205</v>
      </c>
      <c r="B56" s="43"/>
    </row>
    <row r="57" spans="1:2">
      <c r="A57" s="43" t="s">
        <v>187</v>
      </c>
      <c r="B57" s="43"/>
    </row>
    <row r="58" spans="1:2">
      <c r="A58" s="43" t="s">
        <v>188</v>
      </c>
      <c r="B58" s="43"/>
    </row>
    <row r="59" spans="1:2">
      <c r="A59" s="43" t="s">
        <v>189</v>
      </c>
      <c r="B59" s="43"/>
    </row>
    <row r="60" spans="1:2">
      <c r="A60" s="43" t="s">
        <v>190</v>
      </c>
      <c r="B60" s="43"/>
    </row>
    <row r="61" spans="1:2">
      <c r="A61" s="43" t="s">
        <v>191</v>
      </c>
      <c r="B61" s="43"/>
    </row>
    <row r="62" spans="1:2">
      <c r="A62" s="54" t="s">
        <v>120</v>
      </c>
      <c r="B62" s="43"/>
    </row>
    <row r="63" spans="1:2">
      <c r="A63" s="55"/>
      <c r="B63" s="43"/>
    </row>
    <row r="64" spans="1:2">
      <c r="A64" s="43"/>
      <c r="B64" s="43"/>
    </row>
    <row r="65" spans="1:2">
      <c r="A65" s="43"/>
      <c r="B65" s="43"/>
    </row>
    <row r="66" spans="1:2">
      <c r="A66" s="12"/>
      <c r="B66" s="12"/>
    </row>
    <row r="67" spans="1:2">
      <c r="A67" s="12"/>
      <c r="B67" s="12"/>
    </row>
    <row r="68" spans="1:2">
      <c r="A68" s="56" t="s">
        <v>13</v>
      </c>
      <c r="B68" s="12" t="s">
        <v>14</v>
      </c>
    </row>
    <row r="69" spans="1:2">
      <c r="A69" s="12"/>
      <c r="B69" s="12"/>
    </row>
  </sheetData>
  <mergeCells count="5">
    <mergeCell ref="A1:B1"/>
    <mergeCell ref="A2:B2"/>
    <mergeCell ref="A3:B3"/>
    <mergeCell ref="C12:D12"/>
    <mergeCell ref="A5:B5"/>
  </mergeCells>
  <pageMargins left="0.31496062992125984" right="0.11811023622047245" top="0.11811023622047245" bottom="0.11811023622047245" header="0" footer="0"/>
  <pageSetup paperSize="9" scale="8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view="pageBreakPreview" zoomScaleNormal="115" zoomScaleSheetLayoutView="100" workbookViewId="0">
      <selection activeCell="B14" sqref="B14:D14"/>
    </sheetView>
  </sheetViews>
  <sheetFormatPr defaultColWidth="9.33203125" defaultRowHeight="15.6"/>
  <cols>
    <col min="1" max="1" width="47.88671875" style="1" customWidth="1"/>
    <col min="2" max="2" width="9.6640625" style="1" customWidth="1"/>
    <col min="3" max="4" width="11.6640625" style="1" customWidth="1"/>
    <col min="5" max="5" width="9.88671875" style="1" customWidth="1"/>
    <col min="6" max="6" width="11" style="1" customWidth="1"/>
    <col min="7" max="7" width="11.109375" style="1" customWidth="1"/>
    <col min="8" max="16384" width="9.33203125" style="1"/>
  </cols>
  <sheetData>
    <row r="1" spans="1:7">
      <c r="A1" s="161" t="s">
        <v>90</v>
      </c>
      <c r="B1" s="161"/>
      <c r="C1" s="161"/>
      <c r="D1" s="161"/>
      <c r="E1" s="20"/>
    </row>
    <row r="2" spans="1:7">
      <c r="A2" s="186" t="s">
        <v>20</v>
      </c>
      <c r="B2" s="186"/>
      <c r="C2" s="186"/>
      <c r="D2" s="186"/>
      <c r="E2" s="13"/>
    </row>
    <row r="3" spans="1:7">
      <c r="A3" s="187" t="s">
        <v>118</v>
      </c>
      <c r="B3" s="187"/>
      <c r="C3" s="187"/>
      <c r="D3" s="187"/>
      <c r="E3" s="145"/>
      <c r="F3" s="146"/>
      <c r="G3" s="146"/>
    </row>
    <row r="4" spans="1:7">
      <c r="A4" s="30" t="s">
        <v>22</v>
      </c>
      <c r="B4" s="30"/>
      <c r="C4" s="30"/>
      <c r="D4" s="44"/>
    </row>
    <row r="5" spans="1:7" ht="50.4" customHeight="1">
      <c r="A5" s="143" t="s">
        <v>250</v>
      </c>
      <c r="B5" s="173" t="s">
        <v>251</v>
      </c>
      <c r="C5" s="173"/>
      <c r="D5" s="173"/>
      <c r="E5" s="173" t="s">
        <v>253</v>
      </c>
      <c r="F5" s="173"/>
      <c r="G5" s="173"/>
    </row>
    <row r="6" spans="1:7" ht="24" customHeight="1">
      <c r="A6" s="71" t="s">
        <v>33</v>
      </c>
      <c r="B6" s="188" t="s">
        <v>206</v>
      </c>
      <c r="C6" s="188"/>
      <c r="D6" s="188"/>
      <c r="E6" s="175" t="s">
        <v>254</v>
      </c>
      <c r="F6" s="176"/>
      <c r="G6" s="177"/>
    </row>
    <row r="7" spans="1:7" ht="26.4" customHeight="1">
      <c r="A7" s="144" t="s">
        <v>122</v>
      </c>
      <c r="B7" s="188"/>
      <c r="C7" s="188"/>
      <c r="D7" s="188"/>
      <c r="E7" s="175" t="s">
        <v>252</v>
      </c>
      <c r="F7" s="176"/>
      <c r="G7" s="177"/>
    </row>
    <row r="8" spans="1:7" ht="45" customHeight="1">
      <c r="A8" s="64" t="s">
        <v>207</v>
      </c>
      <c r="B8" s="174"/>
      <c r="C8" s="174"/>
      <c r="D8" s="174"/>
      <c r="E8" s="174"/>
      <c r="F8" s="174"/>
      <c r="G8" s="174"/>
    </row>
    <row r="9" spans="1:7" ht="63.75" customHeight="1">
      <c r="A9" s="64" t="s">
        <v>208</v>
      </c>
      <c r="B9" s="174"/>
      <c r="C9" s="174"/>
      <c r="D9" s="174"/>
      <c r="E9" s="174"/>
      <c r="F9" s="174"/>
      <c r="G9" s="174"/>
    </row>
    <row r="10" spans="1:7" ht="15" customHeight="1">
      <c r="A10" s="181" t="s">
        <v>209</v>
      </c>
      <c r="B10" s="65" t="s">
        <v>111</v>
      </c>
      <c r="C10" s="65" t="s">
        <v>117</v>
      </c>
      <c r="D10" s="66" t="s">
        <v>112</v>
      </c>
      <c r="E10" s="65" t="s">
        <v>111</v>
      </c>
      <c r="F10" s="65" t="s">
        <v>117</v>
      </c>
      <c r="G10" s="66" t="s">
        <v>112</v>
      </c>
    </row>
    <row r="11" spans="1:7" ht="79.5" customHeight="1">
      <c r="A11" s="182"/>
      <c r="B11" s="42"/>
      <c r="C11" s="42"/>
      <c r="D11" s="42"/>
      <c r="E11" s="42"/>
      <c r="F11" s="42"/>
      <c r="G11" s="42"/>
    </row>
    <row r="12" spans="1:7" ht="27.6">
      <c r="A12" s="181" t="s">
        <v>116</v>
      </c>
      <c r="B12" s="67" t="s">
        <v>114</v>
      </c>
      <c r="C12" s="178" t="s">
        <v>257</v>
      </c>
      <c r="D12" s="178"/>
      <c r="E12" s="133" t="s">
        <v>255</v>
      </c>
      <c r="F12" s="178" t="s">
        <v>256</v>
      </c>
      <c r="G12" s="178"/>
    </row>
    <row r="13" spans="1:7" ht="24" customHeight="1">
      <c r="A13" s="182"/>
      <c r="B13" s="42"/>
      <c r="C13" s="179"/>
      <c r="D13" s="180"/>
      <c r="E13" s="42"/>
      <c r="F13" s="179"/>
      <c r="G13" s="180"/>
    </row>
    <row r="14" spans="1:7" ht="177" customHeight="1">
      <c r="B14" s="183" t="s">
        <v>263</v>
      </c>
      <c r="C14" s="184"/>
      <c r="D14" s="185"/>
    </row>
    <row r="15" spans="1:7" ht="21" customHeight="1">
      <c r="A15" s="69" t="s">
        <v>13</v>
      </c>
      <c r="B15" s="70"/>
      <c r="C15" s="70"/>
      <c r="D15" s="1" t="s">
        <v>14</v>
      </c>
    </row>
    <row r="16" spans="1:7">
      <c r="D16" s="5"/>
    </row>
    <row r="18" spans="1:4">
      <c r="A18" s="6"/>
      <c r="B18" s="6"/>
      <c r="C18" s="6"/>
    </row>
    <row r="19" spans="1:4">
      <c r="A19" s="5"/>
      <c r="B19" s="5"/>
      <c r="C19" s="5"/>
      <c r="D19" s="5"/>
    </row>
  </sheetData>
  <mergeCells count="19">
    <mergeCell ref="B14:D14"/>
    <mergeCell ref="A1:D1"/>
    <mergeCell ref="A2:D2"/>
    <mergeCell ref="A3:D3"/>
    <mergeCell ref="B6:D7"/>
    <mergeCell ref="A10:A11"/>
    <mergeCell ref="F12:G12"/>
    <mergeCell ref="F13:G13"/>
    <mergeCell ref="A12:A13"/>
    <mergeCell ref="B8:D8"/>
    <mergeCell ref="B9:D9"/>
    <mergeCell ref="C12:D12"/>
    <mergeCell ref="C13:D13"/>
    <mergeCell ref="E5:G5"/>
    <mergeCell ref="B5:D5"/>
    <mergeCell ref="E8:G8"/>
    <mergeCell ref="E9:G9"/>
    <mergeCell ref="E6:G6"/>
    <mergeCell ref="E7:G7"/>
  </mergeCells>
  <pageMargins left="0.31496062992125984" right="0.11811023622047245" top="0.11811023622047245" bottom="0.11811023622047245" header="0" footer="0"/>
  <pageSetup paperSize="9" scale="97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view="pageBreakPreview" zoomScaleNormal="115" zoomScaleSheetLayoutView="100" workbookViewId="0">
      <selection activeCell="A14" sqref="A14:C14"/>
    </sheetView>
  </sheetViews>
  <sheetFormatPr defaultColWidth="9.33203125" defaultRowHeight="15.6"/>
  <cols>
    <col min="1" max="1" width="75.44140625" style="1" customWidth="1"/>
    <col min="2" max="2" width="16.109375" style="1" customWidth="1"/>
    <col min="3" max="3" width="15.88671875" style="1" customWidth="1"/>
    <col min="4" max="16384" width="9.33203125" style="1"/>
  </cols>
  <sheetData>
    <row r="1" spans="1:4">
      <c r="A1" s="161" t="s">
        <v>90</v>
      </c>
      <c r="B1" s="161"/>
      <c r="C1" s="161"/>
      <c r="D1" s="20"/>
    </row>
    <row r="2" spans="1:4">
      <c r="A2" s="186" t="s">
        <v>20</v>
      </c>
      <c r="B2" s="186"/>
      <c r="C2" s="186"/>
      <c r="D2" s="13"/>
    </row>
    <row r="3" spans="1:4">
      <c r="A3" s="187" t="s">
        <v>119</v>
      </c>
      <c r="B3" s="187"/>
      <c r="C3" s="187"/>
      <c r="D3" s="13"/>
    </row>
    <row r="4" spans="1:4">
      <c r="A4" s="30" t="s">
        <v>22</v>
      </c>
      <c r="B4" s="30"/>
      <c r="C4" s="30"/>
    </row>
    <row r="5" spans="1:4" ht="32.25" customHeight="1">
      <c r="A5" s="191" t="s">
        <v>210</v>
      </c>
      <c r="B5" s="191"/>
      <c r="C5" s="191"/>
    </row>
    <row r="6" spans="1:4" ht="62.25" customHeight="1">
      <c r="A6" s="71" t="s">
        <v>33</v>
      </c>
      <c r="B6" s="188" t="s">
        <v>206</v>
      </c>
      <c r="C6" s="188"/>
    </row>
    <row r="7" spans="1:4" ht="42" customHeight="1">
      <c r="A7" s="72" t="s">
        <v>113</v>
      </c>
      <c r="B7" s="68" t="s">
        <v>114</v>
      </c>
      <c r="C7" s="73" t="s">
        <v>115</v>
      </c>
    </row>
    <row r="8" spans="1:4" ht="20.25" customHeight="1">
      <c r="A8" s="42" t="s">
        <v>44</v>
      </c>
      <c r="B8" s="42"/>
      <c r="C8" s="42"/>
    </row>
    <row r="9" spans="1:4" ht="27.6">
      <c r="A9" s="120" t="s">
        <v>133</v>
      </c>
      <c r="B9" s="42"/>
      <c r="C9" s="42"/>
    </row>
    <row r="10" spans="1:4">
      <c r="A10" s="120" t="s">
        <v>134</v>
      </c>
      <c r="B10" s="42"/>
      <c r="C10" s="42"/>
    </row>
    <row r="11" spans="1:4" ht="20.25" customHeight="1">
      <c r="A11" s="42" t="s">
        <v>45</v>
      </c>
      <c r="B11" s="42"/>
      <c r="C11" s="42"/>
    </row>
    <row r="12" spans="1:4" ht="21" customHeight="1">
      <c r="A12" s="42" t="s">
        <v>46</v>
      </c>
      <c r="B12" s="42"/>
      <c r="C12" s="42"/>
    </row>
    <row r="13" spans="1:4" ht="13.95" customHeight="1">
      <c r="A13" s="148"/>
      <c r="B13" s="148"/>
      <c r="C13" s="148"/>
    </row>
    <row r="14" spans="1:4" ht="56.4" customHeight="1">
      <c r="A14" s="190" t="s">
        <v>267</v>
      </c>
      <c r="B14" s="190"/>
      <c r="C14" s="190"/>
    </row>
    <row r="15" spans="1:4" ht="34.950000000000003" customHeight="1">
      <c r="A15" s="189" t="s">
        <v>258</v>
      </c>
      <c r="B15" s="189"/>
      <c r="C15" s="189"/>
    </row>
    <row r="16" spans="1:4">
      <c r="A16" s="147"/>
      <c r="B16" s="147"/>
      <c r="C16" s="147"/>
    </row>
    <row r="17" spans="1:3" s="142" customFormat="1">
      <c r="A17" s="149" t="s">
        <v>13</v>
      </c>
      <c r="B17" s="150"/>
      <c r="C17" s="142" t="s">
        <v>14</v>
      </c>
    </row>
    <row r="20" spans="1:3">
      <c r="A20" s="6"/>
      <c r="B20" s="6"/>
      <c r="C20" s="6"/>
    </row>
    <row r="21" spans="1:3">
      <c r="A21" s="5"/>
      <c r="B21" s="5"/>
      <c r="C21" s="5"/>
    </row>
  </sheetData>
  <mergeCells count="7">
    <mergeCell ref="A15:C15"/>
    <mergeCell ref="A14:C14"/>
    <mergeCell ref="B6:C6"/>
    <mergeCell ref="A1:C1"/>
    <mergeCell ref="A2:C2"/>
    <mergeCell ref="A3:C3"/>
    <mergeCell ref="A5:C5"/>
  </mergeCells>
  <pageMargins left="0.31496062992125984" right="0.11811023622047245" top="0.11811023622047245" bottom="0.11811023622047245" header="0" footer="0"/>
  <pageSetup paperSize="9" scale="97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view="pageBreakPreview" zoomScaleNormal="75" zoomScaleSheetLayoutView="100" workbookViewId="0">
      <selection activeCell="A35" sqref="A35:G35"/>
    </sheetView>
  </sheetViews>
  <sheetFormatPr defaultColWidth="9.33203125" defaultRowHeight="15.6"/>
  <cols>
    <col min="1" max="1" width="23.33203125" style="7" customWidth="1"/>
    <col min="2" max="2" width="9.21875" style="7" customWidth="1"/>
    <col min="3" max="3" width="12" style="7" customWidth="1"/>
    <col min="4" max="4" width="17.21875" style="7" customWidth="1"/>
    <col min="5" max="5" width="13.5546875" style="7" customWidth="1"/>
    <col min="6" max="6" width="9.44140625" style="7" customWidth="1"/>
    <col min="7" max="7" width="10.6640625" style="7" customWidth="1"/>
    <col min="8" max="8" width="4.44140625" style="7" customWidth="1"/>
    <col min="9" max="16384" width="9.33203125" style="7"/>
  </cols>
  <sheetData>
    <row r="1" spans="1:7">
      <c r="A1" s="169" t="s">
        <v>88</v>
      </c>
      <c r="B1" s="169"/>
      <c r="C1" s="169"/>
      <c r="D1" s="169"/>
      <c r="E1" s="169"/>
      <c r="F1" s="169"/>
      <c r="G1" s="169"/>
    </row>
    <row r="2" spans="1:7">
      <c r="A2" s="169" t="s">
        <v>20</v>
      </c>
      <c r="B2" s="169"/>
      <c r="C2" s="169"/>
      <c r="D2" s="169"/>
      <c r="E2" s="169"/>
      <c r="F2" s="169"/>
      <c r="G2" s="169"/>
    </row>
    <row r="3" spans="1:7">
      <c r="A3" s="169" t="s">
        <v>17</v>
      </c>
      <c r="B3" s="169"/>
      <c r="C3" s="169"/>
      <c r="D3" s="169"/>
      <c r="E3" s="169"/>
      <c r="F3" s="169"/>
      <c r="G3" s="169"/>
    </row>
    <row r="4" spans="1:7">
      <c r="A4" s="134"/>
      <c r="B4" s="151"/>
      <c r="C4" s="151"/>
      <c r="D4" s="151"/>
      <c r="E4" s="151"/>
      <c r="F4" s="151"/>
      <c r="G4" s="151"/>
    </row>
    <row r="5" spans="1:7">
      <c r="A5" s="169" t="s">
        <v>22</v>
      </c>
      <c r="B5" s="169"/>
      <c r="C5" s="169"/>
      <c r="D5" s="169"/>
      <c r="E5" s="169"/>
      <c r="F5" s="169"/>
      <c r="G5" s="169"/>
    </row>
    <row r="6" spans="1:7">
      <c r="A6" s="152"/>
      <c r="B6" s="151"/>
      <c r="C6" s="151"/>
      <c r="D6" s="151"/>
      <c r="E6" s="151"/>
      <c r="F6" s="151"/>
      <c r="G6" s="151"/>
    </row>
    <row r="7" spans="1:7" ht="17.399999999999999" customHeight="1">
      <c r="A7" s="196" t="s">
        <v>211</v>
      </c>
      <c r="B7" s="197"/>
      <c r="C7" s="197"/>
      <c r="D7" s="197"/>
      <c r="E7" s="197"/>
      <c r="F7" s="197"/>
      <c r="G7" s="197"/>
    </row>
    <row r="8" spans="1:7" ht="33" customHeight="1">
      <c r="A8" s="136"/>
      <c r="B8" s="195" t="s">
        <v>212</v>
      </c>
      <c r="C8" s="195"/>
      <c r="D8" s="195"/>
      <c r="E8" s="195"/>
      <c r="F8" s="195"/>
      <c r="G8" s="195"/>
    </row>
    <row r="9" spans="1:7" ht="30" customHeight="1">
      <c r="A9" s="153" t="s">
        <v>60</v>
      </c>
      <c r="B9" s="37" t="s">
        <v>61</v>
      </c>
      <c r="C9" s="37" t="s">
        <v>62</v>
      </c>
      <c r="D9" s="37" t="s">
        <v>214</v>
      </c>
      <c r="E9" s="37" t="s">
        <v>215</v>
      </c>
      <c r="F9" s="37" t="s">
        <v>63</v>
      </c>
      <c r="G9" s="37" t="s">
        <v>216</v>
      </c>
    </row>
    <row r="10" spans="1:7" ht="28.8">
      <c r="A10" s="37" t="s">
        <v>64</v>
      </c>
      <c r="B10" s="14"/>
      <c r="C10" s="14"/>
      <c r="D10" s="14"/>
      <c r="E10" s="14"/>
      <c r="F10" s="14"/>
      <c r="G10" s="14"/>
    </row>
    <row r="11" spans="1:7" ht="30.75" customHeight="1">
      <c r="A11" s="37" t="s">
        <v>65</v>
      </c>
      <c r="B11" s="14"/>
      <c r="C11" s="14"/>
      <c r="D11" s="14"/>
      <c r="E11" s="14"/>
      <c r="F11" s="14"/>
      <c r="G11" s="14"/>
    </row>
    <row r="12" spans="1:7" ht="43.2" hidden="1">
      <c r="A12" s="74" t="s">
        <v>66</v>
      </c>
      <c r="B12" s="14"/>
      <c r="C12" s="14"/>
      <c r="D12" s="14"/>
      <c r="E12" s="14"/>
      <c r="F12" s="14"/>
      <c r="G12" s="14"/>
    </row>
    <row r="13" spans="1:7" ht="43.2" hidden="1">
      <c r="A13" s="37" t="s">
        <v>67</v>
      </c>
      <c r="B13" s="14"/>
      <c r="C13" s="14"/>
      <c r="D13" s="14"/>
      <c r="E13" s="14"/>
      <c r="F13" s="14"/>
      <c r="G13" s="14"/>
    </row>
    <row r="14" spans="1:7" ht="28.8" hidden="1">
      <c r="A14" s="37" t="s">
        <v>68</v>
      </c>
      <c r="B14" s="37"/>
      <c r="C14" s="37"/>
      <c r="D14" s="37"/>
      <c r="E14" s="37"/>
      <c r="F14" s="37"/>
      <c r="G14" s="37"/>
    </row>
    <row r="15" spans="1:7" ht="28.8" hidden="1">
      <c r="A15" s="37" t="s">
        <v>69</v>
      </c>
      <c r="B15" s="37"/>
      <c r="C15" s="37"/>
      <c r="D15" s="37"/>
      <c r="E15" s="37"/>
      <c r="F15" s="37"/>
      <c r="G15" s="37"/>
    </row>
    <row r="16" spans="1:7" ht="28.8" hidden="1">
      <c r="A16" s="37" t="s">
        <v>70</v>
      </c>
      <c r="B16" s="37"/>
      <c r="C16" s="37"/>
      <c r="D16" s="37"/>
      <c r="E16" s="37"/>
      <c r="F16" s="37"/>
      <c r="G16" s="37"/>
    </row>
    <row r="17" spans="1:7">
      <c r="A17" s="151"/>
      <c r="B17" s="151"/>
      <c r="C17" s="151"/>
      <c r="D17" s="151"/>
      <c r="E17" s="151"/>
      <c r="F17" s="151"/>
      <c r="G17" s="151"/>
    </row>
    <row r="18" spans="1:7" ht="19.95" customHeight="1">
      <c r="A18" s="169" t="s">
        <v>213</v>
      </c>
      <c r="B18" s="169"/>
      <c r="C18" s="169"/>
      <c r="D18" s="169"/>
      <c r="E18" s="154"/>
      <c r="F18" s="154"/>
      <c r="G18" s="154"/>
    </row>
    <row r="19" spans="1:7">
      <c r="A19" s="155"/>
      <c r="B19" s="155"/>
      <c r="C19" s="155"/>
      <c r="D19" s="155"/>
      <c r="E19" s="155"/>
      <c r="F19" s="155"/>
      <c r="G19" s="155"/>
    </row>
    <row r="20" spans="1:7" ht="110.4" customHeight="1">
      <c r="A20" s="76" t="s">
        <v>74</v>
      </c>
      <c r="B20" s="76" t="s">
        <v>217</v>
      </c>
      <c r="C20" s="76" t="s">
        <v>259</v>
      </c>
      <c r="D20" s="76" t="s">
        <v>260</v>
      </c>
      <c r="E20" s="76" t="s">
        <v>261</v>
      </c>
      <c r="F20" s="76" t="s">
        <v>262</v>
      </c>
      <c r="G20" s="151"/>
    </row>
    <row r="21" spans="1:7">
      <c r="A21" s="75" t="s">
        <v>73</v>
      </c>
      <c r="B21" s="14"/>
      <c r="C21" s="14"/>
      <c r="D21" s="14"/>
      <c r="E21" s="14"/>
      <c r="F21" s="14"/>
      <c r="G21" s="151"/>
    </row>
    <row r="22" spans="1:7">
      <c r="A22" s="75" t="s">
        <v>214</v>
      </c>
      <c r="B22" s="14"/>
      <c r="C22" s="14"/>
      <c r="D22" s="14"/>
      <c r="E22" s="14"/>
      <c r="F22" s="14"/>
      <c r="G22" s="151"/>
    </row>
    <row r="23" spans="1:7">
      <c r="A23" s="75" t="s">
        <v>215</v>
      </c>
      <c r="B23" s="14"/>
      <c r="C23" s="14"/>
      <c r="D23" s="14"/>
      <c r="E23" s="14"/>
      <c r="F23" s="14"/>
      <c r="G23" s="151"/>
    </row>
    <row r="24" spans="1:7">
      <c r="A24" s="75" t="s">
        <v>63</v>
      </c>
      <c r="B24" s="14"/>
      <c r="C24" s="14"/>
      <c r="D24" s="14"/>
      <c r="E24" s="14"/>
      <c r="F24" s="14"/>
      <c r="G24" s="151"/>
    </row>
    <row r="25" spans="1:7">
      <c r="A25" s="75" t="s">
        <v>216</v>
      </c>
      <c r="B25" s="14"/>
      <c r="C25" s="14"/>
      <c r="D25" s="14"/>
      <c r="E25" s="14"/>
      <c r="F25" s="14"/>
      <c r="G25" s="151"/>
    </row>
    <row r="26" spans="1:7">
      <c r="A26" s="156"/>
      <c r="B26" s="14"/>
      <c r="C26" s="14"/>
      <c r="D26" s="14"/>
      <c r="E26" s="14"/>
      <c r="F26" s="14"/>
      <c r="G26" s="151"/>
    </row>
    <row r="27" spans="1:7">
      <c r="A27" s="77"/>
      <c r="B27" s="157"/>
      <c r="C27" s="157"/>
      <c r="D27" s="157"/>
      <c r="E27" s="151"/>
      <c r="F27" s="151"/>
      <c r="G27" s="151"/>
    </row>
    <row r="28" spans="1:7">
      <c r="A28" s="158"/>
      <c r="B28" s="151"/>
      <c r="C28" s="151"/>
      <c r="D28" s="151"/>
      <c r="E28" s="151"/>
      <c r="F28" s="151"/>
      <c r="G28" s="151"/>
    </row>
    <row r="29" spans="1:7">
      <c r="A29" s="167" t="s">
        <v>71</v>
      </c>
      <c r="B29" s="167"/>
      <c r="C29" s="167"/>
      <c r="D29" s="167"/>
      <c r="E29" s="167"/>
      <c r="F29" s="167"/>
      <c r="G29" s="167"/>
    </row>
    <row r="30" spans="1:7">
      <c r="A30" s="155"/>
      <c r="B30" s="155"/>
      <c r="C30" s="155"/>
      <c r="D30" s="155"/>
      <c r="E30" s="155"/>
      <c r="F30" s="155"/>
      <c r="G30" s="155"/>
    </row>
    <row r="31" spans="1:7" ht="40.5" customHeight="1">
      <c r="A31" s="37" t="s">
        <v>76</v>
      </c>
      <c r="B31" s="37"/>
      <c r="C31" s="193" t="s">
        <v>77</v>
      </c>
      <c r="D31" s="162"/>
      <c r="E31" s="194"/>
      <c r="F31" s="135"/>
      <c r="G31" s="151"/>
    </row>
    <row r="32" spans="1:7" ht="30.75" customHeight="1">
      <c r="A32" s="37" t="s">
        <v>75</v>
      </c>
      <c r="B32" s="37"/>
      <c r="C32" s="193" t="s">
        <v>77</v>
      </c>
      <c r="D32" s="162"/>
      <c r="E32" s="194"/>
      <c r="F32" s="135"/>
      <c r="G32" s="151"/>
    </row>
    <row r="33" spans="1:7" ht="18.75" customHeight="1">
      <c r="A33" s="152"/>
      <c r="B33" s="151"/>
      <c r="C33" s="151"/>
      <c r="D33" s="151"/>
      <c r="E33" s="151"/>
      <c r="F33" s="151"/>
      <c r="G33" s="151"/>
    </row>
    <row r="34" spans="1:7">
      <c r="A34" s="167" t="s">
        <v>72</v>
      </c>
      <c r="B34" s="167"/>
      <c r="C34" s="167"/>
      <c r="D34" s="167"/>
      <c r="E34" s="167"/>
      <c r="F34" s="167"/>
      <c r="G34" s="167"/>
    </row>
    <row r="35" spans="1:7" ht="60.6" customHeight="1">
      <c r="A35" s="198" t="s">
        <v>268</v>
      </c>
      <c r="B35" s="198"/>
      <c r="C35" s="198"/>
      <c r="D35" s="198"/>
      <c r="E35" s="198"/>
      <c r="F35" s="198"/>
      <c r="G35" s="198"/>
    </row>
    <row r="36" spans="1:7">
      <c r="A36" s="151"/>
      <c r="B36" s="151"/>
      <c r="C36" s="151"/>
      <c r="D36" s="151"/>
      <c r="E36" s="151"/>
      <c r="F36" s="151"/>
      <c r="G36" s="151"/>
    </row>
    <row r="37" spans="1:7">
      <c r="A37" s="152"/>
      <c r="B37" s="151"/>
      <c r="C37" s="151"/>
      <c r="D37" s="151"/>
      <c r="E37" s="151"/>
      <c r="F37" s="151"/>
      <c r="G37" s="151"/>
    </row>
    <row r="38" spans="1:7" ht="28.8">
      <c r="A38" s="158" t="s">
        <v>91</v>
      </c>
      <c r="B38" s="151"/>
      <c r="C38" s="159" t="s">
        <v>14</v>
      </c>
      <c r="D38" s="159"/>
      <c r="E38" s="151"/>
      <c r="F38" s="151"/>
      <c r="G38" s="151"/>
    </row>
    <row r="39" spans="1:7">
      <c r="A39" s="160"/>
    </row>
    <row r="40" spans="1:7">
      <c r="A40" s="192"/>
      <c r="B40" s="192"/>
      <c r="C40" s="192"/>
      <c r="D40" s="192"/>
      <c r="E40" s="192"/>
      <c r="F40" s="192"/>
      <c r="G40" s="192"/>
    </row>
  </sheetData>
  <mergeCells count="13">
    <mergeCell ref="A1:G1"/>
    <mergeCell ref="A5:G5"/>
    <mergeCell ref="A40:G40"/>
    <mergeCell ref="A3:G3"/>
    <mergeCell ref="A2:G2"/>
    <mergeCell ref="A29:G29"/>
    <mergeCell ref="A34:G34"/>
    <mergeCell ref="C31:E31"/>
    <mergeCell ref="C32:E32"/>
    <mergeCell ref="B8:G8"/>
    <mergeCell ref="A7:G7"/>
    <mergeCell ref="A18:D18"/>
    <mergeCell ref="A35:G35"/>
  </mergeCells>
  <pageMargins left="0.31496062992125984" right="0.11811023622047245" top="0.35433070866141736" bottom="0.35433070866141736" header="0" footer="0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5"/>
  <sheetViews>
    <sheetView view="pageBreakPreview" zoomScaleNormal="75" zoomScaleSheetLayoutView="100" workbookViewId="0">
      <selection activeCell="C10" sqref="C10"/>
    </sheetView>
  </sheetViews>
  <sheetFormatPr defaultColWidth="9.33203125" defaultRowHeight="15.6"/>
  <cols>
    <col min="1" max="1" width="3.6640625" style="1" customWidth="1"/>
    <col min="2" max="2" width="63.6640625" style="1" customWidth="1"/>
    <col min="3" max="3" width="20.6640625" style="1" customWidth="1"/>
    <col min="4" max="16384" width="9.33203125" style="1"/>
  </cols>
  <sheetData>
    <row r="1" spans="1:3">
      <c r="B1" s="161" t="s">
        <v>89</v>
      </c>
      <c r="C1" s="161"/>
    </row>
    <row r="2" spans="1:3">
      <c r="B2" s="161" t="s">
        <v>20</v>
      </c>
      <c r="C2" s="161"/>
    </row>
    <row r="3" spans="1:3">
      <c r="B3" s="199" t="s">
        <v>92</v>
      </c>
      <c r="C3" s="199"/>
    </row>
    <row r="4" spans="1:3">
      <c r="B4" s="12"/>
      <c r="C4" s="44"/>
    </row>
    <row r="5" spans="1:3">
      <c r="A5" s="2"/>
      <c r="B5" s="161" t="s">
        <v>22</v>
      </c>
      <c r="C5" s="161"/>
    </row>
    <row r="6" spans="1:3" ht="35.25" customHeight="1">
      <c r="A6" s="5"/>
      <c r="B6" s="194" t="s">
        <v>32</v>
      </c>
      <c r="C6" s="194"/>
    </row>
    <row r="7" spans="1:3">
      <c r="A7" s="4"/>
      <c r="B7" s="12"/>
      <c r="C7" s="12"/>
    </row>
    <row r="8" spans="1:3" ht="107.25" customHeight="1">
      <c r="A8" s="15"/>
      <c r="B8" s="80" t="s">
        <v>33</v>
      </c>
      <c r="C8" s="81" t="s">
        <v>218</v>
      </c>
    </row>
    <row r="9" spans="1:3">
      <c r="A9" s="16">
        <v>1</v>
      </c>
      <c r="B9" s="82" t="s">
        <v>96</v>
      </c>
      <c r="C9" s="83"/>
    </row>
    <row r="10" spans="1:3" ht="28.8">
      <c r="A10" s="15"/>
      <c r="B10" s="84" t="s">
        <v>219</v>
      </c>
      <c r="C10" s="85"/>
    </row>
    <row r="11" spans="1:3">
      <c r="A11" s="15"/>
      <c r="B11" s="84" t="s">
        <v>97</v>
      </c>
      <c r="C11" s="85"/>
    </row>
    <row r="12" spans="1:3">
      <c r="A12" s="16">
        <v>2</v>
      </c>
      <c r="B12" s="82" t="s">
        <v>98</v>
      </c>
      <c r="C12" s="83"/>
    </row>
    <row r="13" spans="1:3">
      <c r="A13" s="15"/>
      <c r="B13" s="84" t="s">
        <v>99</v>
      </c>
      <c r="C13" s="85"/>
    </row>
    <row r="14" spans="1:3">
      <c r="A14" s="15"/>
      <c r="B14" s="84" t="s">
        <v>100</v>
      </c>
      <c r="C14" s="84"/>
    </row>
    <row r="15" spans="1:3">
      <c r="A15" s="15"/>
      <c r="B15" s="84" t="s">
        <v>101</v>
      </c>
      <c r="C15" s="84"/>
    </row>
    <row r="16" spans="1:3">
      <c r="A16" s="15"/>
      <c r="B16" s="84" t="s">
        <v>102</v>
      </c>
      <c r="C16" s="84"/>
    </row>
    <row r="17" spans="1:4">
      <c r="A17" s="15"/>
      <c r="B17" s="84" t="s">
        <v>103</v>
      </c>
      <c r="C17" s="84"/>
    </row>
    <row r="18" spans="1:4" ht="30.75" customHeight="1">
      <c r="A18" s="15"/>
      <c r="B18" s="84" t="s">
        <v>104</v>
      </c>
      <c r="C18" s="84"/>
    </row>
    <row r="19" spans="1:4">
      <c r="A19" s="15"/>
      <c r="B19" s="84" t="s">
        <v>105</v>
      </c>
      <c r="C19" s="84"/>
    </row>
    <row r="20" spans="1:4">
      <c r="A20" s="15"/>
      <c r="B20" s="91" t="s">
        <v>135</v>
      </c>
      <c r="C20" s="84"/>
    </row>
    <row r="21" spans="1:4">
      <c r="A21" s="15"/>
      <c r="B21" s="86" t="s">
        <v>106</v>
      </c>
      <c r="C21" s="86"/>
    </row>
    <row r="22" spans="1:4" hidden="1">
      <c r="A22" s="16">
        <v>3</v>
      </c>
      <c r="B22" s="82" t="s">
        <v>107</v>
      </c>
      <c r="C22" s="83"/>
    </row>
    <row r="23" spans="1:4" ht="45.75" hidden="1" customHeight="1">
      <c r="A23" s="17"/>
      <c r="B23" s="37" t="s">
        <v>220</v>
      </c>
      <c r="C23" s="87"/>
    </row>
    <row r="24" spans="1:4" ht="28.8" hidden="1">
      <c r="A24" s="18"/>
      <c r="B24" s="37" t="s">
        <v>221</v>
      </c>
      <c r="C24" s="43"/>
    </row>
    <row r="25" spans="1:4" ht="36" customHeight="1">
      <c r="A25" s="19"/>
      <c r="B25" s="78" t="s">
        <v>109</v>
      </c>
      <c r="C25" s="88"/>
    </row>
    <row r="26" spans="1:4" ht="36" customHeight="1">
      <c r="A26" s="19"/>
      <c r="B26" s="54" t="s">
        <v>123</v>
      </c>
      <c r="C26" s="88"/>
    </row>
    <row r="27" spans="1:4">
      <c r="A27" s="19"/>
      <c r="B27" s="55"/>
      <c r="C27" s="88"/>
    </row>
    <row r="28" spans="1:4">
      <c r="A28" s="19"/>
      <c r="B28" s="43"/>
      <c r="C28" s="88"/>
    </row>
    <row r="29" spans="1:4">
      <c r="A29" s="19"/>
      <c r="B29" s="88"/>
      <c r="C29" s="88"/>
    </row>
    <row r="30" spans="1:4">
      <c r="A30" s="90"/>
      <c r="B30" s="88"/>
      <c r="C30" s="88"/>
      <c r="D30" s="12"/>
    </row>
    <row r="31" spans="1:4">
      <c r="A31" s="56" t="s">
        <v>91</v>
      </c>
      <c r="B31" s="89"/>
      <c r="C31" s="89"/>
      <c r="D31" s="12"/>
    </row>
    <row r="32" spans="1:4">
      <c r="A32" s="35"/>
      <c r="B32" s="12"/>
      <c r="C32" s="12"/>
      <c r="D32" s="12"/>
    </row>
    <row r="33" spans="1:4">
      <c r="A33" s="200" t="s">
        <v>108</v>
      </c>
      <c r="B33" s="200"/>
      <c r="C33" s="200"/>
      <c r="D33" s="200"/>
    </row>
    <row r="34" spans="1:4">
      <c r="A34" s="4"/>
      <c r="B34" s="9"/>
      <c r="C34" s="9"/>
      <c r="D34" s="9"/>
    </row>
    <row r="35" spans="1:4">
      <c r="A35" s="164"/>
      <c r="B35" s="164"/>
      <c r="C35" s="164"/>
    </row>
  </sheetData>
  <mergeCells count="7">
    <mergeCell ref="A35:C35"/>
    <mergeCell ref="B1:C1"/>
    <mergeCell ref="B2:C2"/>
    <mergeCell ref="B3:C3"/>
    <mergeCell ref="B5:C5"/>
    <mergeCell ref="B6:C6"/>
    <mergeCell ref="A33:D33"/>
  </mergeCells>
  <pageMargins left="0.31496062992125984" right="0.31496062992125984" top="0.35433070866141736" bottom="0.35433070866141736" header="0" footer="0"/>
  <pageSetup paperSize="9" orientation="portrait" r:id="rId1"/>
  <rowBreaks count="1" manualBreakCount="1">
    <brk id="34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view="pageBreakPreview" zoomScaleNormal="115" zoomScaleSheetLayoutView="100" workbookViewId="0">
      <selection activeCell="A5" sqref="A5"/>
    </sheetView>
  </sheetViews>
  <sheetFormatPr defaultColWidth="26.44140625" defaultRowHeight="15"/>
  <cols>
    <col min="1" max="1" width="48.5546875" style="9" bestFit="1" customWidth="1"/>
    <col min="2" max="2" width="13" style="9" customWidth="1"/>
    <col min="3" max="3" width="14.5546875" style="9" customWidth="1"/>
    <col min="4" max="4" width="17.44140625" style="9" customWidth="1"/>
    <col min="5" max="5" width="17.109375" style="9" customWidth="1"/>
    <col min="6" max="6" width="26.44140625" style="9" customWidth="1"/>
    <col min="7" max="7" width="14.6640625" style="9" customWidth="1"/>
    <col min="8" max="8" width="19.109375" style="9" customWidth="1"/>
    <col min="9" max="10" width="16.33203125" style="9" customWidth="1"/>
    <col min="11" max="16384" width="26.44140625" style="9"/>
  </cols>
  <sheetData>
    <row r="1" spans="1:13" ht="15.6">
      <c r="A1" s="161" t="s">
        <v>95</v>
      </c>
      <c r="B1" s="161"/>
      <c r="C1" s="161"/>
      <c r="D1" s="161"/>
      <c r="E1" s="8"/>
      <c r="F1" s="8"/>
      <c r="G1" s="8"/>
      <c r="H1" s="8"/>
      <c r="I1" s="8"/>
      <c r="J1" s="8"/>
      <c r="K1" s="8"/>
      <c r="L1" s="8"/>
      <c r="M1" s="8"/>
    </row>
    <row r="2" spans="1:13" ht="15.6">
      <c r="A2" s="161" t="s">
        <v>20</v>
      </c>
      <c r="B2" s="161"/>
      <c r="C2" s="161"/>
      <c r="D2" s="161"/>
      <c r="E2" s="8"/>
      <c r="F2" s="8"/>
      <c r="G2" s="8"/>
      <c r="H2" s="8"/>
      <c r="I2" s="8"/>
      <c r="J2" s="8"/>
      <c r="K2" s="8"/>
      <c r="L2" s="8"/>
      <c r="M2" s="8"/>
    </row>
    <row r="3" spans="1:13" ht="15.6">
      <c r="A3" s="30"/>
      <c r="B3" s="12"/>
      <c r="C3" s="12"/>
      <c r="D3" s="12"/>
      <c r="E3" s="1"/>
      <c r="F3" s="1"/>
      <c r="G3" s="1"/>
      <c r="H3" s="1"/>
      <c r="I3" s="1"/>
      <c r="J3" s="1"/>
      <c r="K3" s="1"/>
      <c r="L3" s="1"/>
      <c r="M3" s="1"/>
    </row>
    <row r="4" spans="1:13" ht="15.6">
      <c r="A4" s="161" t="s">
        <v>22</v>
      </c>
      <c r="B4" s="161"/>
      <c r="C4" s="161"/>
      <c r="D4" s="161"/>
      <c r="E4" s="8"/>
      <c r="F4" s="8"/>
      <c r="G4" s="8"/>
      <c r="H4" s="8"/>
      <c r="I4" s="8"/>
      <c r="J4" s="8"/>
      <c r="K4" s="8"/>
      <c r="L4" s="8"/>
      <c r="M4" s="8"/>
    </row>
    <row r="5" spans="1:13" ht="16.2" thickBot="1">
      <c r="A5" s="96" t="s">
        <v>93</v>
      </c>
      <c r="B5" s="12"/>
      <c r="C5" s="12"/>
      <c r="D5" s="12"/>
    </row>
    <row r="6" spans="1:13" ht="15.6" thickBot="1">
      <c r="A6" s="202" t="s">
        <v>78</v>
      </c>
      <c r="B6" s="203"/>
      <c r="C6" s="203"/>
      <c r="D6" s="204"/>
    </row>
    <row r="7" spans="1:13" ht="43.95" customHeight="1">
      <c r="A7" s="97" t="s">
        <v>79</v>
      </c>
      <c r="B7" s="98" t="s">
        <v>248</v>
      </c>
      <c r="C7" s="98" t="s">
        <v>80</v>
      </c>
      <c r="D7" s="99" t="s">
        <v>81</v>
      </c>
    </row>
    <row r="8" spans="1:13" ht="15.6">
      <c r="A8" s="126" t="s">
        <v>244</v>
      </c>
      <c r="B8" s="101">
        <v>41</v>
      </c>
      <c r="C8" s="102">
        <f>(100%/B12)*B8</f>
        <v>0.33333333333333337</v>
      </c>
      <c r="D8" s="103"/>
    </row>
    <row r="9" spans="1:13" ht="16.5" customHeight="1">
      <c r="A9" s="126" t="s">
        <v>245</v>
      </c>
      <c r="B9" s="101">
        <v>53</v>
      </c>
      <c r="C9" s="102">
        <f>(100%/B12)*B9</f>
        <v>0.4308943089430895</v>
      </c>
      <c r="D9" s="103"/>
    </row>
    <row r="10" spans="1:13" ht="15.6">
      <c r="A10" s="126" t="s">
        <v>246</v>
      </c>
      <c r="B10" s="101">
        <v>18</v>
      </c>
      <c r="C10" s="102">
        <f>(100%/B12)*B10</f>
        <v>0.14634146341463417</v>
      </c>
      <c r="D10" s="103"/>
    </row>
    <row r="11" spans="1:13" ht="15.6">
      <c r="A11" s="126" t="s">
        <v>247</v>
      </c>
      <c r="B11" s="101">
        <v>11</v>
      </c>
      <c r="C11" s="102">
        <f>(100%/B12)*B11</f>
        <v>8.9430894308943104E-2</v>
      </c>
      <c r="D11" s="103"/>
    </row>
    <row r="12" spans="1:13" ht="16.2" thickBot="1">
      <c r="A12" s="104" t="s">
        <v>82</v>
      </c>
      <c r="B12" s="105">
        <f>SUM(B8:B11)</f>
        <v>123</v>
      </c>
      <c r="C12" s="106">
        <f>SUM(C8:C11)</f>
        <v>1.0000000000000002</v>
      </c>
      <c r="D12" s="107">
        <f>(D8*C8+D9*C9+D10*C10+D11*C11)</f>
        <v>0</v>
      </c>
    </row>
    <row r="13" spans="1:13" ht="16.8" customHeight="1">
      <c r="A13" s="108"/>
      <c r="B13" s="109"/>
      <c r="C13" s="110"/>
      <c r="D13" s="111"/>
    </row>
    <row r="14" spans="1:13" ht="16.2" thickBot="1">
      <c r="A14" s="112" t="s">
        <v>94</v>
      </c>
      <c r="B14" s="109"/>
      <c r="C14" s="110"/>
      <c r="D14" s="111"/>
    </row>
    <row r="15" spans="1:13" ht="15.6" thickBot="1">
      <c r="A15" s="202" t="s">
        <v>78</v>
      </c>
      <c r="B15" s="203"/>
      <c r="C15" s="203"/>
      <c r="D15" s="204"/>
    </row>
    <row r="16" spans="1:13" ht="43.2">
      <c r="A16" s="97" t="s">
        <v>79</v>
      </c>
      <c r="B16" s="98" t="s">
        <v>248</v>
      </c>
      <c r="C16" s="98" t="s">
        <v>80</v>
      </c>
      <c r="D16" s="99" t="s">
        <v>81</v>
      </c>
    </row>
    <row r="17" spans="1:4" ht="15.6">
      <c r="A17" s="100" t="s">
        <v>222</v>
      </c>
      <c r="B17" s="113">
        <v>25</v>
      </c>
      <c r="C17" s="102">
        <f>(100%/B20)*B17</f>
        <v>0.7142857142857143</v>
      </c>
      <c r="D17" s="103"/>
    </row>
    <row r="18" spans="1:4" ht="15.6">
      <c r="A18" s="100" t="s">
        <v>223</v>
      </c>
      <c r="B18" s="113">
        <v>10</v>
      </c>
      <c r="C18" s="102">
        <f>(100%/B20)*B18</f>
        <v>0.2857142857142857</v>
      </c>
      <c r="D18" s="103"/>
    </row>
    <row r="19" spans="1:4" ht="18.75" customHeight="1" thickBot="1">
      <c r="A19" s="104" t="s">
        <v>82</v>
      </c>
      <c r="B19" s="1"/>
      <c r="C19" s="106">
        <f>SUM(C17:C18)</f>
        <v>1</v>
      </c>
      <c r="D19" s="107">
        <f>(D17*C17+D18*C18)</f>
        <v>0</v>
      </c>
    </row>
    <row r="20" spans="1:4" ht="16.2" thickBot="1">
      <c r="A20" s="92"/>
      <c r="B20" s="114">
        <f>SUM(B17:B18)</f>
        <v>35</v>
      </c>
      <c r="C20" s="94"/>
      <c r="D20" s="95"/>
    </row>
    <row r="21" spans="1:4" ht="15.6">
      <c r="A21" s="92"/>
      <c r="B21" s="116"/>
      <c r="C21" s="94"/>
      <c r="D21" s="95"/>
    </row>
    <row r="22" spans="1:4" ht="15.6">
      <c r="A22" s="112" t="s">
        <v>233</v>
      </c>
      <c r="B22" s="112"/>
      <c r="C22" s="95"/>
      <c r="D22" s="95"/>
    </row>
    <row r="23" spans="1:4" ht="43.5" customHeight="1">
      <c r="A23" s="117" t="s">
        <v>234</v>
      </c>
      <c r="B23" s="117" t="s">
        <v>235</v>
      </c>
      <c r="C23" s="94"/>
      <c r="D23" s="95"/>
    </row>
    <row r="24" spans="1:4" ht="21.45" customHeight="1">
      <c r="A24" s="118"/>
      <c r="B24" s="118"/>
      <c r="C24" s="94"/>
      <c r="D24" s="95"/>
    </row>
    <row r="25" spans="1:4" ht="15.6">
      <c r="A25" s="92"/>
      <c r="B25" s="93"/>
      <c r="C25" s="94"/>
      <c r="D25" s="95"/>
    </row>
    <row r="26" spans="1:4">
      <c r="A26" s="205" t="s">
        <v>83</v>
      </c>
      <c r="B26" s="205"/>
      <c r="C26" s="205"/>
      <c r="D26" s="205"/>
    </row>
    <row r="27" spans="1:4" ht="30.75" customHeight="1">
      <c r="A27" s="206" t="s">
        <v>84</v>
      </c>
      <c r="B27" s="206"/>
      <c r="C27" s="206"/>
      <c r="D27" s="206"/>
    </row>
    <row r="28" spans="1:4" ht="15.6">
      <c r="A28" s="10"/>
      <c r="B28" s="79"/>
      <c r="C28" s="79"/>
      <c r="D28" s="79"/>
    </row>
    <row r="29" spans="1:4" ht="34.5" customHeight="1">
      <c r="A29" s="206" t="s">
        <v>85</v>
      </c>
      <c r="B29" s="206"/>
      <c r="C29" s="206"/>
      <c r="D29" s="206"/>
    </row>
    <row r="30" spans="1:4" ht="34.5" customHeight="1">
      <c r="A30" s="206" t="s">
        <v>236</v>
      </c>
      <c r="B30" s="206"/>
      <c r="C30" s="206"/>
      <c r="D30" s="206"/>
    </row>
    <row r="31" spans="1:4" ht="31.5" customHeight="1">
      <c r="A31" s="206" t="s">
        <v>237</v>
      </c>
      <c r="B31" s="206"/>
      <c r="C31" s="206"/>
      <c r="D31" s="206"/>
    </row>
    <row r="32" spans="1:4" ht="35.25" customHeight="1">
      <c r="A32" s="206" t="s">
        <v>238</v>
      </c>
      <c r="B32" s="206"/>
      <c r="C32" s="206"/>
      <c r="D32" s="206"/>
    </row>
    <row r="33" spans="1:4" ht="15.6">
      <c r="A33" s="10"/>
      <c r="B33" s="79"/>
      <c r="C33" s="79"/>
      <c r="D33" s="79"/>
    </row>
    <row r="34" spans="1:4">
      <c r="A34" s="201" t="s">
        <v>239</v>
      </c>
      <c r="B34" s="201"/>
      <c r="C34" s="201"/>
      <c r="D34" s="201"/>
    </row>
    <row r="35" spans="1:4" ht="15.6">
      <c r="A35" s="10"/>
      <c r="B35" s="79"/>
      <c r="C35" s="79"/>
      <c r="D35" s="79"/>
    </row>
    <row r="36" spans="1:4">
      <c r="A36" s="201" t="s">
        <v>86</v>
      </c>
      <c r="B36" s="201"/>
      <c r="C36" s="201"/>
      <c r="D36" s="201"/>
    </row>
    <row r="37" spans="1:4">
      <c r="A37" s="11"/>
    </row>
    <row r="38" spans="1:4" ht="22.5" customHeight="1">
      <c r="A38" s="119" t="s">
        <v>91</v>
      </c>
      <c r="B38" s="119"/>
      <c r="C38" s="119" t="s">
        <v>14</v>
      </c>
    </row>
  </sheetData>
  <mergeCells count="13">
    <mergeCell ref="A1:D1"/>
    <mergeCell ref="A2:D2"/>
    <mergeCell ref="A32:D32"/>
    <mergeCell ref="A34:D34"/>
    <mergeCell ref="A4:D4"/>
    <mergeCell ref="A36:D36"/>
    <mergeCell ref="A6:D6"/>
    <mergeCell ref="A26:D26"/>
    <mergeCell ref="A27:D27"/>
    <mergeCell ref="A29:D29"/>
    <mergeCell ref="A30:D30"/>
    <mergeCell ref="A31:D31"/>
    <mergeCell ref="A15:D15"/>
  </mergeCells>
  <pageMargins left="0.31496062992125984" right="0.31496062992125984" top="0.35433070866141736" bottom="0.15748031496062992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10</vt:i4>
      </vt:variant>
      <vt:variant>
        <vt:lpstr>Іменовані діапазони</vt:lpstr>
      </vt:variant>
      <vt:variant>
        <vt:i4>10</vt:i4>
      </vt:variant>
    </vt:vector>
  </HeadingPairs>
  <TitlesOfParts>
    <vt:vector size="20" baseType="lpstr">
      <vt:lpstr>ЛОТ1-Додаток №3</vt:lpstr>
      <vt:lpstr>ЛОТ1-Додаток №4</vt:lpstr>
      <vt:lpstr>ЛОТ1-Додаток №5</vt:lpstr>
      <vt:lpstr>ЛОТ1-Додаток№6 (1-3)</vt:lpstr>
      <vt:lpstr>ЛОТ1-Додаток№6  (4)</vt:lpstr>
      <vt:lpstr>ЛОТ1-Додаток№6  (5)</vt:lpstr>
      <vt:lpstr>ЛОТ1-Додаток№7</vt:lpstr>
      <vt:lpstr>ЛОТ2- Додаток №8</vt:lpstr>
      <vt:lpstr>ЛОТ1-2-Додаток№9</vt:lpstr>
      <vt:lpstr>ЛОТ1-2-Додаток№10</vt:lpstr>
      <vt:lpstr>'ЛОТ1-2-Додаток№10'!Область_друку</vt:lpstr>
      <vt:lpstr>'ЛОТ1-2-Додаток№9'!Область_друку</vt:lpstr>
      <vt:lpstr>'ЛОТ1-Додаток №3'!Область_друку</vt:lpstr>
      <vt:lpstr>'ЛОТ1-Додаток №4'!Область_друку</vt:lpstr>
      <vt:lpstr>'ЛОТ1-Додаток №5'!Область_друку</vt:lpstr>
      <vt:lpstr>'ЛОТ1-Додаток№6  (4)'!Область_друку</vt:lpstr>
      <vt:lpstr>'ЛОТ1-Додаток№6  (5)'!Область_друку</vt:lpstr>
      <vt:lpstr>'ЛОТ1-Додаток№6 (1-3)'!Область_друку</vt:lpstr>
      <vt:lpstr>'ЛОТ1-Додаток№7'!Область_друку</vt:lpstr>
      <vt:lpstr>'ЛОТ2- Додаток №8'!Область_друку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Vinaryeva Alyona</dc:creator>
  <cp:lastModifiedBy>Blaise Olga</cp:lastModifiedBy>
  <cp:lastPrinted>2019-02-18T11:32:28Z</cp:lastPrinted>
  <dcterms:created xsi:type="dcterms:W3CDTF">2017-12-04T14:44:10Z</dcterms:created>
  <dcterms:modified xsi:type="dcterms:W3CDTF">2025-01-07T07:53:13Z</dcterms:modified>
</cp:coreProperties>
</file>