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mc:AlternateContent xmlns:mc="http://schemas.openxmlformats.org/markup-compatibility/2006">
    <mc:Choice Requires="x15">
      <x15ac:absPath xmlns:x15ac="http://schemas.microsoft.com/office/spreadsheetml/2010/11/ac" url="C:\Users\Yo\Desktop\Укр\"/>
    </mc:Choice>
  </mc:AlternateContent>
  <xr:revisionPtr revIDLastSave="0" documentId="8_{34D659D0-9B35-4071-96B7-B4930B07E0F8}" xr6:coauthVersionLast="43" xr6:coauthVersionMax="43" xr10:uidLastSave="{00000000-0000-0000-0000-000000000000}"/>
  <bookViews>
    <workbookView xWindow="-120" yWindow="-120" windowWidth="29040" windowHeight="15840" tabRatio="811"/>
  </bookViews>
  <sheets>
    <sheet name="Титул (мед товари) (0)" sheetId="2" r:id="rId1"/>
    <sheet name="Дод.3.3 (виконання поставки)(1)" sheetId="4" state="hidden" r:id="rId2"/>
    <sheet name="Оборот майна (2)" sheetId="5" r:id="rId3"/>
    <sheet name="Отримання майна (3)" sheetId="6" r:id="rId4"/>
    <sheet name="Видаток за видами діяльнос(4,1)" sheetId="7" r:id="rId5"/>
    <sheet name="Видаток майна (4)" sheetId="8" r:id="rId6"/>
    <sheet name="Відбраковано майна (5) " sheetId="9" r:id="rId7"/>
    <sheet name="Перелік док.січ - берез 2010" sheetId="10" state="hidden" r:id="rId8"/>
    <sheet name="Перелік док.квіт - черв 2010" sheetId="11" state="hidden" r:id="rId9"/>
    <sheet name="Перелік док. лип - верес 2010" sheetId="12" state="hidden" r:id="rId10"/>
    <sheet name="Лист1" sheetId="13" state="hidden" r:id="rId11"/>
    <sheet name="Дод.3.3" sheetId="14" r:id="rId12"/>
    <sheet name="Оборот майна скорочено" sheetId="15" r:id="rId13"/>
  </sheets>
  <definedNames>
    <definedName name="_xlnm._FilterDatabase" localSheetId="4" hidden="1">'Видаток за видами діяльнос(4,1)'!$C$9:$AK$378</definedName>
    <definedName name="_xlnm._FilterDatabase" localSheetId="5" hidden="1">'Видаток майна (4)'!$A$9:$AQ$378</definedName>
    <definedName name="_xlnm._FilterDatabase" localSheetId="6" hidden="1">'Відбраковано майна (5) '!$A$9:$AQ$9</definedName>
    <definedName name="_xlnm._FilterDatabase" localSheetId="1" hidden="1">'Дод.3.3 (виконання поставки)(1)'!$J$11:$AL$11</definedName>
    <definedName name="_xlnm._FilterDatabase" localSheetId="2" hidden="1">'Оборот майна (2)'!$A$9:$AV$378</definedName>
    <definedName name="_xlnm._FilterDatabase" localSheetId="3" hidden="1">'Отримання майна (3)'!$A$9:$AU$378</definedName>
    <definedName name="_xlnm._FilterDatabase" localSheetId="7" hidden="1">'Перелік док.січ - берез 2010'!$B$9:$O$9</definedName>
    <definedName name="Excel_BuiltIn_Print_Area_2">'Відбраковано майна (5) '!$A$1:$AK$379</definedName>
    <definedName name="_xlnm.Print_Titles" localSheetId="4">'Видаток за видами діяльнос(4,1)'!$1:$9</definedName>
    <definedName name="_xlnm.Print_Titles" localSheetId="5">'Видаток майна (4)'!$1:$8</definedName>
    <definedName name="_xlnm.Print_Titles" localSheetId="6">'Відбраковано майна (5) '!$1:$8</definedName>
    <definedName name="_xlnm.Print_Titles" localSheetId="2">'Оборот майна (2)'!$1:$8</definedName>
    <definedName name="_xlnm.Print_Titles" localSheetId="3">'Отримання майна (3)'!$1:$8</definedName>
    <definedName name="_xlnm.Print_Titles" localSheetId="9">'Перелік док. лип - верес 2010'!$1:$9</definedName>
    <definedName name="_xlnm.Print_Titles" localSheetId="8">'Перелік док.квіт - черв 2010'!$1:$9</definedName>
    <definedName name="_xlnm.Print_Titles" localSheetId="7">'Перелік док.січ - берез 2010'!$1:$9</definedName>
    <definedName name="_xlnm.Print_Area" localSheetId="4">'Видаток за видами діяльнос(4,1)'!$A$1:$BQ$379</definedName>
    <definedName name="_xlnm.Print_Area" localSheetId="5">'Видаток майна (4)'!$A$1:$AS$379</definedName>
    <definedName name="_xlnm.Print_Area" localSheetId="6">'Відбраковано майна (5) '!$A$1:$AS$378</definedName>
    <definedName name="_xlnm.Print_Area" localSheetId="1">'Дод.3.3 (виконання поставки)(1)'!$A$1:$G$41</definedName>
    <definedName name="_xlnm.Print_Area" localSheetId="2">'Оборот майна (2)'!$A$1:$BE$393</definedName>
    <definedName name="_xlnm.Print_Area" localSheetId="3">'Отримання майна (3)'!$A$1:$AV$379</definedName>
    <definedName name="_xlnm.Print_Area" localSheetId="0">'Титул (мед товари) (0)'!$A$1:$P$68</definedName>
  </definedNames>
  <calcPr calcId="181029"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2" i="6" l="1"/>
  <c r="J13" i="6"/>
  <c r="A5" i="14"/>
  <c r="A6" i="14"/>
  <c r="A7" i="14"/>
  <c r="A8" i="14"/>
  <c r="A9" i="14"/>
  <c r="A10" i="14"/>
  <c r="A11" i="14"/>
  <c r="A12" i="14"/>
  <c r="A13" i="14"/>
  <c r="A14" i="14"/>
  <c r="A15" i="14"/>
  <c r="A16" i="14"/>
  <c r="A17" i="14"/>
  <c r="A18" i="14"/>
  <c r="A19" i="14"/>
  <c r="A20" i="14"/>
  <c r="A21" i="14"/>
  <c r="A4" i="14"/>
  <c r="B4" i="14"/>
  <c r="B5" i="14" s="1"/>
  <c r="B6" i="14" s="1"/>
  <c r="B7" i="14" s="1"/>
  <c r="B8" i="14" s="1"/>
  <c r="B9" i="14" s="1"/>
  <c r="B10" i="14" s="1"/>
  <c r="B11" i="14" s="1"/>
  <c r="B12" i="14" s="1"/>
  <c r="B13" i="14" s="1"/>
  <c r="B14" i="14" s="1"/>
  <c r="B15" i="14" s="1"/>
  <c r="B16" i="14" s="1"/>
  <c r="B17" i="14" s="1"/>
  <c r="B18" i="14" s="1"/>
  <c r="B19" i="14" s="1"/>
  <c r="B20" i="14" s="1"/>
  <c r="B21" i="14" s="1"/>
  <c r="D3" i="5"/>
  <c r="D2" i="5"/>
  <c r="D4" i="9"/>
  <c r="C4" i="9"/>
  <c r="P32" i="2"/>
  <c r="O32" i="2"/>
  <c r="O31" i="2"/>
  <c r="P30" i="2"/>
  <c r="O30" i="2"/>
  <c r="P26" i="2"/>
  <c r="O26" i="2"/>
  <c r="O25" i="2"/>
  <c r="P24" i="2"/>
  <c r="O24" i="2"/>
  <c r="P20" i="2"/>
  <c r="P18" i="2"/>
  <c r="O19" i="2"/>
  <c r="O20" i="2"/>
  <c r="O18" i="2"/>
  <c r="C52" i="2"/>
  <c r="C49" i="2"/>
  <c r="C46" i="2"/>
  <c r="C43" i="2"/>
  <c r="C40" i="2"/>
  <c r="Q10" i="13"/>
  <c r="X10" i="13"/>
  <c r="AE10" i="13" s="1"/>
  <c r="P10" i="13"/>
  <c r="W10" i="13"/>
  <c r="AD10" i="13"/>
  <c r="O10" i="13"/>
  <c r="V10" i="13" s="1"/>
  <c r="AC10" i="13" s="1"/>
  <c r="N10" i="13"/>
  <c r="U10" i="13" s="1"/>
  <c r="AB10" i="13" s="1"/>
  <c r="L10" i="13"/>
  <c r="S10" i="13"/>
  <c r="Z10" i="13" s="1"/>
  <c r="AG10" i="13" s="1"/>
  <c r="C5" i="13"/>
  <c r="B5" i="13"/>
  <c r="C4" i="13"/>
  <c r="C3" i="13"/>
  <c r="B13" i="13"/>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AI9" i="13"/>
  <c r="AB9" i="13"/>
  <c r="U9" i="13"/>
  <c r="N9" i="13"/>
  <c r="C143" i="5"/>
  <c r="D143" i="5"/>
  <c r="E143" i="5"/>
  <c r="F143" i="5"/>
  <c r="G143" i="5"/>
  <c r="H143" i="5"/>
  <c r="I143" i="5"/>
  <c r="J143" i="5" s="1"/>
  <c r="C144" i="5"/>
  <c r="D144" i="5"/>
  <c r="E144" i="5"/>
  <c r="F144" i="5"/>
  <c r="G144" i="5"/>
  <c r="H144" i="5"/>
  <c r="I144" i="5"/>
  <c r="C145" i="5"/>
  <c r="D145" i="5"/>
  <c r="E145" i="5"/>
  <c r="F145" i="5"/>
  <c r="G145" i="5"/>
  <c r="H145" i="5"/>
  <c r="I145" i="5"/>
  <c r="C146" i="5"/>
  <c r="D146" i="5"/>
  <c r="E146" i="5"/>
  <c r="F146" i="5"/>
  <c r="G146" i="5"/>
  <c r="H146" i="5"/>
  <c r="I146" i="5"/>
  <c r="C147" i="5"/>
  <c r="D147" i="5"/>
  <c r="E147" i="5"/>
  <c r="F147" i="5"/>
  <c r="G147" i="5"/>
  <c r="H147" i="5"/>
  <c r="I147" i="5"/>
  <c r="C148" i="5"/>
  <c r="D148" i="5"/>
  <c r="E148" i="5"/>
  <c r="F148" i="5"/>
  <c r="G148" i="5"/>
  <c r="H148" i="5"/>
  <c r="I148" i="5"/>
  <c r="C149" i="5"/>
  <c r="D149" i="5"/>
  <c r="E149" i="5"/>
  <c r="F149" i="5"/>
  <c r="G149" i="5"/>
  <c r="H149" i="5"/>
  <c r="I149" i="5"/>
  <c r="C150" i="5"/>
  <c r="D150" i="5"/>
  <c r="E150" i="5"/>
  <c r="F150" i="5"/>
  <c r="G150" i="5"/>
  <c r="H150" i="5"/>
  <c r="I150" i="5"/>
  <c r="C151" i="5"/>
  <c r="D151" i="5"/>
  <c r="E151" i="5"/>
  <c r="F151" i="5"/>
  <c r="G151" i="5"/>
  <c r="H151" i="5"/>
  <c r="I151" i="5"/>
  <c r="J151" i="5" s="1"/>
  <c r="C152" i="5"/>
  <c r="D152" i="5"/>
  <c r="E152" i="5"/>
  <c r="F152" i="5"/>
  <c r="G152" i="5"/>
  <c r="H152" i="5"/>
  <c r="I152" i="5"/>
  <c r="C153" i="5"/>
  <c r="D153" i="5"/>
  <c r="E153" i="5"/>
  <c r="F153" i="5"/>
  <c r="G153" i="5"/>
  <c r="H153" i="5"/>
  <c r="I153" i="5"/>
  <c r="J153" i="5" s="1"/>
  <c r="C154" i="5"/>
  <c r="D154" i="5"/>
  <c r="E154" i="5"/>
  <c r="F154" i="5"/>
  <c r="G154" i="5"/>
  <c r="H154" i="5"/>
  <c r="I154" i="5"/>
  <c r="C155" i="5"/>
  <c r="D155" i="5"/>
  <c r="E155" i="5"/>
  <c r="F155" i="5"/>
  <c r="G155" i="5"/>
  <c r="H155" i="5"/>
  <c r="I155" i="5"/>
  <c r="C156" i="5"/>
  <c r="D156" i="5"/>
  <c r="E156" i="5"/>
  <c r="F156" i="5"/>
  <c r="G156" i="5"/>
  <c r="H156" i="5"/>
  <c r="I156" i="5"/>
  <c r="C157" i="5"/>
  <c r="D157" i="5"/>
  <c r="E157" i="5"/>
  <c r="F157" i="5"/>
  <c r="G157" i="5"/>
  <c r="H157" i="5"/>
  <c r="I157" i="5"/>
  <c r="J157" i="5" s="1"/>
  <c r="C158" i="5"/>
  <c r="D158" i="5"/>
  <c r="E158" i="5"/>
  <c r="F158" i="5"/>
  <c r="G158" i="5"/>
  <c r="H158" i="5"/>
  <c r="I158" i="5"/>
  <c r="J158" i="5" s="1"/>
  <c r="C159" i="5"/>
  <c r="D159" i="5"/>
  <c r="E159" i="5"/>
  <c r="F159" i="5"/>
  <c r="G159" i="5"/>
  <c r="H159" i="5"/>
  <c r="I159" i="5"/>
  <c r="J159" i="5" s="1"/>
  <c r="C160" i="5"/>
  <c r="D160" i="5"/>
  <c r="E160" i="5"/>
  <c r="F160" i="5"/>
  <c r="G160" i="5"/>
  <c r="H160" i="5"/>
  <c r="J160" i="5" s="1"/>
  <c r="I160" i="5"/>
  <c r="C161" i="5"/>
  <c r="D161" i="5"/>
  <c r="E161" i="5"/>
  <c r="F161" i="5"/>
  <c r="G161" i="5"/>
  <c r="H161" i="5"/>
  <c r="I161" i="5"/>
  <c r="C162" i="5"/>
  <c r="D162" i="5"/>
  <c r="E162" i="5"/>
  <c r="F162" i="5"/>
  <c r="G162" i="5"/>
  <c r="H162" i="5"/>
  <c r="I162" i="5"/>
  <c r="C163" i="5"/>
  <c r="D163" i="5"/>
  <c r="E163" i="5"/>
  <c r="F163" i="5"/>
  <c r="G163" i="5"/>
  <c r="H163" i="5"/>
  <c r="I163" i="5"/>
  <c r="J163" i="5"/>
  <c r="C164" i="5"/>
  <c r="D164" i="5"/>
  <c r="E164" i="5"/>
  <c r="F164" i="5"/>
  <c r="G164" i="5"/>
  <c r="H164" i="5"/>
  <c r="I164" i="5"/>
  <c r="C165" i="5"/>
  <c r="D165" i="5"/>
  <c r="E165" i="5"/>
  <c r="F165" i="5"/>
  <c r="G165" i="5"/>
  <c r="H165" i="5"/>
  <c r="I165" i="5"/>
  <c r="J165" i="5" s="1"/>
  <c r="C166" i="5"/>
  <c r="D166" i="5"/>
  <c r="E166" i="5"/>
  <c r="F166" i="5"/>
  <c r="G166" i="5"/>
  <c r="H166" i="5"/>
  <c r="I166" i="5"/>
  <c r="C167" i="5"/>
  <c r="D167" i="5"/>
  <c r="E167" i="5"/>
  <c r="F167" i="5"/>
  <c r="G167" i="5"/>
  <c r="H167" i="5"/>
  <c r="I167" i="5"/>
  <c r="C149" i="9"/>
  <c r="D149" i="9"/>
  <c r="E149" i="9"/>
  <c r="F149" i="9"/>
  <c r="G149" i="9"/>
  <c r="H149" i="9"/>
  <c r="I149" i="9"/>
  <c r="AI149" i="5" s="1"/>
  <c r="Q149" i="9"/>
  <c r="AL149" i="5" s="1"/>
  <c r="Y149" i="9"/>
  <c r="Z149" i="9"/>
  <c r="AN149" i="5" s="1"/>
  <c r="AI149" i="9"/>
  <c r="AP149" i="5"/>
  <c r="AR149" i="9"/>
  <c r="AR149" i="5"/>
  <c r="C150" i="9"/>
  <c r="D150" i="9"/>
  <c r="E150" i="9"/>
  <c r="F150" i="9"/>
  <c r="G150" i="9"/>
  <c r="H150" i="9"/>
  <c r="I150" i="9"/>
  <c r="AI150" i="5" s="1"/>
  <c r="AJ150" i="5" s="1"/>
  <c r="Q150" i="9"/>
  <c r="AL150" i="5" s="1"/>
  <c r="Z150" i="9"/>
  <c r="AN150" i="5"/>
  <c r="AI150" i="9"/>
  <c r="AP150" i="5" s="1"/>
  <c r="AR150" i="9"/>
  <c r="AR150" i="5" s="1"/>
  <c r="C151" i="9"/>
  <c r="D151" i="9"/>
  <c r="E151" i="9"/>
  <c r="F151" i="9"/>
  <c r="G151" i="9"/>
  <c r="H151" i="9"/>
  <c r="W151" i="9"/>
  <c r="I151" i="9"/>
  <c r="AI151" i="5" s="1"/>
  <c r="AJ151" i="5" s="1"/>
  <c r="Q151" i="9"/>
  <c r="AL151" i="5" s="1"/>
  <c r="Z151" i="9"/>
  <c r="AN151" i="5" s="1"/>
  <c r="AI151" i="9"/>
  <c r="AP151" i="5" s="1"/>
  <c r="AR151" i="9"/>
  <c r="AR151" i="5"/>
  <c r="C152" i="9"/>
  <c r="D152" i="9"/>
  <c r="E152" i="9"/>
  <c r="F152" i="9"/>
  <c r="G152" i="9"/>
  <c r="H152" i="9"/>
  <c r="N152" i="9" s="1"/>
  <c r="I152" i="9"/>
  <c r="AI152" i="5"/>
  <c r="AJ152" i="5" s="1"/>
  <c r="Q152" i="9"/>
  <c r="AL152" i="5" s="1"/>
  <c r="Z152" i="9"/>
  <c r="AN152" i="5" s="1"/>
  <c r="AI152" i="9"/>
  <c r="AP152" i="5"/>
  <c r="AR152" i="9"/>
  <c r="AR152" i="5" s="1"/>
  <c r="C153" i="9"/>
  <c r="D153" i="9"/>
  <c r="E153" i="9"/>
  <c r="F153" i="9"/>
  <c r="G153" i="9"/>
  <c r="H153" i="9"/>
  <c r="Y153" i="9" s="1"/>
  <c r="I153" i="9"/>
  <c r="AI153" i="5" s="1"/>
  <c r="AJ153" i="5" s="1"/>
  <c r="Q153" i="9"/>
  <c r="AL153" i="5"/>
  <c r="Z153" i="9"/>
  <c r="AN153" i="5"/>
  <c r="AI153" i="9"/>
  <c r="AP153" i="5" s="1"/>
  <c r="AR153" i="9"/>
  <c r="AR153" i="5" s="1"/>
  <c r="C154" i="9"/>
  <c r="D154" i="9"/>
  <c r="E154" i="9"/>
  <c r="F154" i="9"/>
  <c r="G154" i="9"/>
  <c r="H154" i="9"/>
  <c r="N154" i="9"/>
  <c r="AH154" i="9"/>
  <c r="I154" i="9"/>
  <c r="AI154" i="5" s="1"/>
  <c r="AJ154" i="5" s="1"/>
  <c r="Q154" i="9"/>
  <c r="AL154" i="5"/>
  <c r="Z154" i="9"/>
  <c r="AN154" i="5"/>
  <c r="AI154" i="9"/>
  <c r="AP154" i="5"/>
  <c r="AR154" i="9"/>
  <c r="AR154" i="5" s="1"/>
  <c r="C155" i="9"/>
  <c r="D155" i="9"/>
  <c r="E155" i="9"/>
  <c r="F155" i="9"/>
  <c r="G155" i="9"/>
  <c r="H155" i="9"/>
  <c r="AM155" i="9" s="1"/>
  <c r="I155" i="9"/>
  <c r="AI155" i="5"/>
  <c r="AJ155" i="5" s="1"/>
  <c r="Q155" i="9"/>
  <c r="AL155" i="5"/>
  <c r="Z155" i="9"/>
  <c r="AN155" i="5"/>
  <c r="AI155" i="9"/>
  <c r="AP155" i="5" s="1"/>
  <c r="AR155" i="9"/>
  <c r="AR155" i="5"/>
  <c r="C156" i="9"/>
  <c r="D156" i="9"/>
  <c r="E156" i="9"/>
  <c r="F156" i="9"/>
  <c r="G156" i="9"/>
  <c r="H156" i="9"/>
  <c r="U156" i="9"/>
  <c r="I156" i="9"/>
  <c r="AI156" i="5" s="1"/>
  <c r="AJ156" i="5" s="1"/>
  <c r="Q156" i="9"/>
  <c r="AL156" i="5"/>
  <c r="Z156" i="9"/>
  <c r="AN156" i="5" s="1"/>
  <c r="AI156" i="9"/>
  <c r="AP156" i="5" s="1"/>
  <c r="AR156" i="9"/>
  <c r="AR156" i="5"/>
  <c r="C157" i="9"/>
  <c r="D157" i="9"/>
  <c r="E157" i="9"/>
  <c r="F157" i="9"/>
  <c r="G157" i="9"/>
  <c r="H157" i="9"/>
  <c r="I157" i="9"/>
  <c r="AI157" i="5"/>
  <c r="AJ157" i="5" s="1"/>
  <c r="Q157" i="9"/>
  <c r="AL157" i="5" s="1"/>
  <c r="Z157" i="9"/>
  <c r="AN157" i="5"/>
  <c r="AI157" i="9"/>
  <c r="AP157" i="5" s="1"/>
  <c r="AR157" i="9"/>
  <c r="AR157" i="5" s="1"/>
  <c r="C158" i="9"/>
  <c r="D158" i="9"/>
  <c r="E158" i="9"/>
  <c r="F158" i="9"/>
  <c r="G158" i="9"/>
  <c r="H158" i="9"/>
  <c r="N158" i="9"/>
  <c r="I158" i="9"/>
  <c r="AI158" i="5"/>
  <c r="AJ158" i="5" s="1"/>
  <c r="Q158" i="9"/>
  <c r="AL158" i="5"/>
  <c r="Z158" i="9"/>
  <c r="AN158" i="5" s="1"/>
  <c r="AI158" i="9"/>
  <c r="AP158" i="5" s="1"/>
  <c r="AR158" i="9"/>
  <c r="AR158" i="5" s="1"/>
  <c r="C159" i="9"/>
  <c r="D159" i="9"/>
  <c r="E159" i="9"/>
  <c r="F159" i="9"/>
  <c r="G159" i="9"/>
  <c r="H159" i="9"/>
  <c r="AQ159" i="9"/>
  <c r="I159" i="9"/>
  <c r="AI159" i="5" s="1"/>
  <c r="AJ159" i="5"/>
  <c r="Q159" i="9"/>
  <c r="AL159" i="5" s="1"/>
  <c r="Z159" i="9"/>
  <c r="AN159" i="5" s="1"/>
  <c r="AI159" i="9"/>
  <c r="AP159" i="5" s="1"/>
  <c r="AR159" i="9"/>
  <c r="AR159" i="5"/>
  <c r="C160" i="9"/>
  <c r="D160" i="9"/>
  <c r="E160" i="9"/>
  <c r="F160" i="9"/>
  <c r="G160" i="9"/>
  <c r="H160" i="9"/>
  <c r="P160" i="9" s="1"/>
  <c r="I160" i="9"/>
  <c r="AI160" i="5"/>
  <c r="AJ160" i="5" s="1"/>
  <c r="Q160" i="9"/>
  <c r="AL160" i="5" s="1"/>
  <c r="Z160" i="9"/>
  <c r="AN160" i="5" s="1"/>
  <c r="AI160" i="9"/>
  <c r="AP160" i="5"/>
  <c r="AR160" i="9"/>
  <c r="AR160" i="5" s="1"/>
  <c r="C161" i="9"/>
  <c r="D161" i="9"/>
  <c r="E161" i="9"/>
  <c r="F161" i="9"/>
  <c r="G161" i="9"/>
  <c r="H161" i="9"/>
  <c r="U161" i="9" s="1"/>
  <c r="I161" i="9"/>
  <c r="AI161" i="5"/>
  <c r="AJ161" i="5" s="1"/>
  <c r="Q161" i="9"/>
  <c r="AL161" i="5" s="1"/>
  <c r="Z161" i="9"/>
  <c r="AN161" i="5"/>
  <c r="AI161" i="9"/>
  <c r="AP161" i="5" s="1"/>
  <c r="AR161" i="9"/>
  <c r="AR161" i="5" s="1"/>
  <c r="C162" i="9"/>
  <c r="D162" i="9"/>
  <c r="E162" i="9"/>
  <c r="F162" i="9"/>
  <c r="G162" i="9"/>
  <c r="H162" i="9"/>
  <c r="AH162" i="9"/>
  <c r="I162" i="9"/>
  <c r="AI162" i="5"/>
  <c r="Q162" i="9"/>
  <c r="AL162" i="5" s="1"/>
  <c r="Z162" i="9"/>
  <c r="AN162" i="5" s="1"/>
  <c r="AI162" i="9"/>
  <c r="AP162" i="5"/>
  <c r="AR162" i="9"/>
  <c r="AR162" i="5"/>
  <c r="C163" i="9"/>
  <c r="D163" i="9"/>
  <c r="E163" i="9"/>
  <c r="F163" i="9"/>
  <c r="G163" i="9"/>
  <c r="H163" i="9"/>
  <c r="AQ163" i="9" s="1"/>
  <c r="I163" i="9"/>
  <c r="AI163" i="5" s="1"/>
  <c r="AJ163" i="5" s="1"/>
  <c r="Q163" i="9"/>
  <c r="AL163" i="5" s="1"/>
  <c r="Z163" i="9"/>
  <c r="AN163" i="5"/>
  <c r="AI163" i="9"/>
  <c r="AP163" i="5"/>
  <c r="AM163" i="9"/>
  <c r="AR163" i="9"/>
  <c r="AR163" i="5" s="1"/>
  <c r="C149" i="8"/>
  <c r="D149" i="8"/>
  <c r="E149" i="8"/>
  <c r="F149" i="8"/>
  <c r="G149" i="8"/>
  <c r="H149" i="8"/>
  <c r="K149" i="8"/>
  <c r="M149" i="8"/>
  <c r="O149" i="8"/>
  <c r="T149" i="8"/>
  <c r="Z149" i="8" s="1"/>
  <c r="V149" i="8"/>
  <c r="W149" i="8"/>
  <c r="X149" i="8"/>
  <c r="Y149" i="8"/>
  <c r="AC149" i="8"/>
  <c r="AE149" i="8"/>
  <c r="AF149" i="8"/>
  <c r="AG149" i="8"/>
  <c r="AH149" i="8"/>
  <c r="AL149" i="8"/>
  <c r="AN149" i="8"/>
  <c r="AP149" i="8"/>
  <c r="AR149" i="8" s="1"/>
  <c r="C150" i="8"/>
  <c r="D150" i="8"/>
  <c r="E150" i="8"/>
  <c r="F150" i="8"/>
  <c r="G150" i="8"/>
  <c r="H150" i="8"/>
  <c r="K150" i="8"/>
  <c r="M150" i="8"/>
  <c r="O150" i="8"/>
  <c r="T150" i="8"/>
  <c r="V150" i="8"/>
  <c r="X150" i="8"/>
  <c r="AC150" i="8"/>
  <c r="AE150" i="8"/>
  <c r="AG150" i="8"/>
  <c r="AL150" i="8"/>
  <c r="AR150" i="8" s="1"/>
  <c r="AF150" i="5" s="1"/>
  <c r="AN150" i="8"/>
  <c r="AP150" i="8"/>
  <c r="C151" i="8"/>
  <c r="D151" i="8"/>
  <c r="E151" i="8"/>
  <c r="F151" i="8"/>
  <c r="G151" i="8"/>
  <c r="H151" i="8"/>
  <c r="K151" i="8"/>
  <c r="M151" i="8"/>
  <c r="O151" i="8"/>
  <c r="P151" i="8" s="1"/>
  <c r="T151" i="8"/>
  <c r="V151" i="8"/>
  <c r="W151" i="8" s="1"/>
  <c r="X151" i="8"/>
  <c r="AC151" i="8"/>
  <c r="AE151" i="8"/>
  <c r="AG151" i="8"/>
  <c r="AL151" i="8"/>
  <c r="AN151" i="8"/>
  <c r="AP151" i="8"/>
  <c r="AQ151" i="8" s="1"/>
  <c r="C152" i="8"/>
  <c r="D152" i="8"/>
  <c r="E152" i="8"/>
  <c r="F152" i="8"/>
  <c r="G152" i="8"/>
  <c r="H152" i="8"/>
  <c r="K152" i="8"/>
  <c r="M152" i="8"/>
  <c r="O152" i="8"/>
  <c r="T152" i="8"/>
  <c r="V152" i="8"/>
  <c r="X152" i="8"/>
  <c r="AC152" i="8"/>
  <c r="AE152" i="8"/>
  <c r="AG152" i="8"/>
  <c r="AL152" i="8"/>
  <c r="AN152" i="8"/>
  <c r="AP152" i="8"/>
  <c r="C153" i="8"/>
  <c r="D153" i="8"/>
  <c r="E153" i="8"/>
  <c r="F153" i="8"/>
  <c r="G153" i="8"/>
  <c r="H153" i="8"/>
  <c r="K153" i="8"/>
  <c r="M153" i="8"/>
  <c r="O153" i="8"/>
  <c r="T153" i="8"/>
  <c r="V153" i="8"/>
  <c r="W153" i="8"/>
  <c r="X153" i="8"/>
  <c r="AC153" i="8"/>
  <c r="AE153" i="8"/>
  <c r="AG153" i="8"/>
  <c r="AL153" i="8"/>
  <c r="AN153" i="8"/>
  <c r="AP153" i="8"/>
  <c r="C154" i="8"/>
  <c r="D154" i="8"/>
  <c r="E154" i="8"/>
  <c r="F154" i="8"/>
  <c r="G154" i="8"/>
  <c r="H154" i="8"/>
  <c r="K154" i="8"/>
  <c r="M154" i="8"/>
  <c r="O154" i="8"/>
  <c r="T154" i="8"/>
  <c r="V154" i="8"/>
  <c r="X154" i="8"/>
  <c r="Y154" i="8" s="1"/>
  <c r="AC154" i="8"/>
  <c r="AE154" i="8"/>
  <c r="AG154" i="8"/>
  <c r="AL154" i="8"/>
  <c r="AR154" i="8" s="1"/>
  <c r="AF154" i="5" s="1"/>
  <c r="AN154" i="8"/>
  <c r="AP154" i="8"/>
  <c r="C155" i="8"/>
  <c r="D155" i="8"/>
  <c r="E155" i="8"/>
  <c r="F155" i="8"/>
  <c r="G155" i="8"/>
  <c r="H155" i="8"/>
  <c r="K155" i="8"/>
  <c r="M155" i="8"/>
  <c r="N155" i="8"/>
  <c r="O155" i="8"/>
  <c r="T155" i="8"/>
  <c r="V155" i="8"/>
  <c r="X155" i="8"/>
  <c r="AC155" i="8"/>
  <c r="AE155" i="8"/>
  <c r="AG155" i="8"/>
  <c r="AL155" i="8"/>
  <c r="AN155" i="8"/>
  <c r="AP155" i="8"/>
  <c r="C156" i="8"/>
  <c r="D156" i="8"/>
  <c r="E156" i="8"/>
  <c r="F156" i="8"/>
  <c r="G156" i="8"/>
  <c r="H156" i="8"/>
  <c r="W156" i="8"/>
  <c r="K156" i="8"/>
  <c r="M156" i="8"/>
  <c r="N156" i="8"/>
  <c r="O156" i="8"/>
  <c r="T156" i="8"/>
  <c r="V156" i="8"/>
  <c r="X156" i="8"/>
  <c r="AC156" i="8"/>
  <c r="AE156" i="8"/>
  <c r="AG156" i="8"/>
  <c r="AH156" i="8"/>
  <c r="AL156" i="8"/>
  <c r="AN156" i="8"/>
  <c r="AR156" i="8" s="1"/>
  <c r="AF156" i="5" s="1"/>
  <c r="AP156" i="8"/>
  <c r="C157" i="8"/>
  <c r="D157" i="8"/>
  <c r="E157" i="8"/>
  <c r="F157" i="8"/>
  <c r="G157" i="8"/>
  <c r="H157" i="8"/>
  <c r="K157" i="8"/>
  <c r="M157" i="8"/>
  <c r="O157" i="8"/>
  <c r="T157" i="8"/>
  <c r="V157" i="8"/>
  <c r="W157" i="8" s="1"/>
  <c r="X157" i="8"/>
  <c r="AC157" i="8"/>
  <c r="AE157" i="8"/>
  <c r="AG157" i="8"/>
  <c r="AL157" i="8"/>
  <c r="AN157" i="8"/>
  <c r="AP157" i="8"/>
  <c r="C158" i="8"/>
  <c r="D158" i="8"/>
  <c r="E158" i="8"/>
  <c r="F158" i="8"/>
  <c r="G158" i="8"/>
  <c r="H158" i="8"/>
  <c r="K158" i="8"/>
  <c r="M158" i="8"/>
  <c r="O158" i="8"/>
  <c r="T158" i="8"/>
  <c r="V158" i="8"/>
  <c r="W158" i="8" s="1"/>
  <c r="X158" i="8"/>
  <c r="AC158" i="8"/>
  <c r="AE158" i="8"/>
  <c r="AG158" i="8"/>
  <c r="AL158" i="8"/>
  <c r="AN158" i="8"/>
  <c r="AP158" i="8"/>
  <c r="AR158" i="8" s="1"/>
  <c r="AF158" i="5" s="1"/>
  <c r="C159" i="8"/>
  <c r="D159" i="8"/>
  <c r="E159" i="8"/>
  <c r="F159" i="8"/>
  <c r="G159" i="8"/>
  <c r="H159" i="8"/>
  <c r="K159" i="8"/>
  <c r="M159" i="8"/>
  <c r="O159" i="8"/>
  <c r="P159" i="8" s="1"/>
  <c r="T159" i="8"/>
  <c r="V159" i="8"/>
  <c r="W159" i="8"/>
  <c r="X159" i="8"/>
  <c r="AC159" i="8"/>
  <c r="AE159" i="8"/>
  <c r="AG159" i="8"/>
  <c r="AL159" i="8"/>
  <c r="AN159" i="8"/>
  <c r="AO159" i="8" s="1"/>
  <c r="AP159" i="8"/>
  <c r="AQ159" i="8" s="1"/>
  <c r="C160" i="8"/>
  <c r="D160" i="8"/>
  <c r="E160" i="8"/>
  <c r="F160" i="8"/>
  <c r="G160" i="8"/>
  <c r="H160" i="8"/>
  <c r="K160" i="8"/>
  <c r="M160" i="8"/>
  <c r="O160" i="8"/>
  <c r="T160" i="8"/>
  <c r="V160" i="8"/>
  <c r="X160" i="8"/>
  <c r="AC160" i="8"/>
  <c r="AE160" i="8"/>
  <c r="AG160" i="8"/>
  <c r="AL160" i="8"/>
  <c r="AN160" i="8"/>
  <c r="AP160" i="8"/>
  <c r="AR160" i="8" s="1"/>
  <c r="AF160" i="5" s="1"/>
  <c r="C161" i="8"/>
  <c r="D161" i="8"/>
  <c r="E161" i="8"/>
  <c r="F161" i="8"/>
  <c r="G161" i="8"/>
  <c r="H161" i="8"/>
  <c r="AO161" i="8" s="1"/>
  <c r="K161" i="8"/>
  <c r="M161" i="8"/>
  <c r="O161" i="8"/>
  <c r="T161" i="8"/>
  <c r="V161" i="8"/>
  <c r="W161" i="8" s="1"/>
  <c r="X161" i="8"/>
  <c r="AC161" i="8"/>
  <c r="AE161" i="8"/>
  <c r="AG161" i="8"/>
  <c r="AL161" i="8"/>
  <c r="AN161" i="8"/>
  <c r="AP161" i="8"/>
  <c r="C162" i="8"/>
  <c r="D162" i="8"/>
  <c r="E162" i="8"/>
  <c r="F162" i="8"/>
  <c r="G162" i="8"/>
  <c r="H162" i="8"/>
  <c r="AF162" i="8"/>
  <c r="W162" i="8"/>
  <c r="K162" i="8"/>
  <c r="M162" i="8"/>
  <c r="O162" i="8"/>
  <c r="T162" i="8"/>
  <c r="V162" i="8"/>
  <c r="X162" i="8"/>
  <c r="Y162" i="8"/>
  <c r="AC162" i="8"/>
  <c r="AE162" i="8"/>
  <c r="AG162" i="8"/>
  <c r="AL162" i="8"/>
  <c r="AR162" i="8" s="1"/>
  <c r="AF162" i="5" s="1"/>
  <c r="AN162" i="8"/>
  <c r="AP162" i="8"/>
  <c r="C163" i="8"/>
  <c r="D163" i="8"/>
  <c r="E163" i="8"/>
  <c r="F163" i="8"/>
  <c r="G163" i="8"/>
  <c r="H163" i="8"/>
  <c r="K163" i="8"/>
  <c r="M163" i="8"/>
  <c r="O163" i="8"/>
  <c r="T163" i="8"/>
  <c r="Z163" i="8" s="1"/>
  <c r="AB163" i="5" s="1"/>
  <c r="V163" i="8"/>
  <c r="W163" i="8" s="1"/>
  <c r="X163" i="8"/>
  <c r="AC163" i="8"/>
  <c r="AE163" i="8"/>
  <c r="AG163" i="8"/>
  <c r="AL163" i="8"/>
  <c r="AN163" i="8"/>
  <c r="AP163" i="8"/>
  <c r="AQ163" i="8" s="1"/>
  <c r="BP148" i="7"/>
  <c r="BP149" i="7"/>
  <c r="BP150" i="7"/>
  <c r="BP151" i="7"/>
  <c r="BP152" i="7"/>
  <c r="BP153" i="7"/>
  <c r="BP154" i="7"/>
  <c r="BP155" i="7"/>
  <c r="BQ155" i="7" s="1"/>
  <c r="BP156" i="7"/>
  <c r="BQ156" i="7" s="1"/>
  <c r="BP157" i="7"/>
  <c r="BP158" i="7"/>
  <c r="BP159" i="7"/>
  <c r="I159" i="7" s="1"/>
  <c r="BP160" i="7"/>
  <c r="BP161" i="7"/>
  <c r="BP162" i="7"/>
  <c r="BP163" i="7"/>
  <c r="BP164" i="7"/>
  <c r="BQ164" i="7" s="1"/>
  <c r="BA148" i="7"/>
  <c r="BA149" i="7"/>
  <c r="BA150" i="7"/>
  <c r="BA151" i="7"/>
  <c r="BB151" i="7"/>
  <c r="BA152" i="7"/>
  <c r="BA153" i="7"/>
  <c r="BA154" i="7"/>
  <c r="BA155" i="7"/>
  <c r="BB155" i="7" s="1"/>
  <c r="BA156" i="7"/>
  <c r="BA157" i="7"/>
  <c r="BA158" i="7"/>
  <c r="BA159" i="7"/>
  <c r="BA160" i="7"/>
  <c r="BA161" i="7"/>
  <c r="BA162" i="7"/>
  <c r="BA163" i="7"/>
  <c r="BA164" i="7"/>
  <c r="AL148" i="7"/>
  <c r="AL149" i="7"/>
  <c r="AL150" i="7"/>
  <c r="AL151" i="7"/>
  <c r="AL152" i="7"/>
  <c r="AL153" i="7"/>
  <c r="AL154" i="7"/>
  <c r="AL155" i="7"/>
  <c r="AL156" i="7"/>
  <c r="AL157" i="7"/>
  <c r="AL158" i="7"/>
  <c r="AL159" i="7"/>
  <c r="AL160" i="7"/>
  <c r="AL161" i="7"/>
  <c r="AL162" i="7"/>
  <c r="AL163" i="7"/>
  <c r="AL164" i="7"/>
  <c r="W149" i="7"/>
  <c r="W150" i="7"/>
  <c r="X150" i="7" s="1"/>
  <c r="W151" i="7"/>
  <c r="I151" i="7" s="1"/>
  <c r="W152" i="7"/>
  <c r="W153" i="7"/>
  <c r="W154" i="7"/>
  <c r="W155" i="7"/>
  <c r="W156" i="7"/>
  <c r="W157" i="7"/>
  <c r="W158" i="7"/>
  <c r="X158" i="7" s="1"/>
  <c r="W159" i="7"/>
  <c r="W160" i="7"/>
  <c r="W161" i="7"/>
  <c r="W162" i="7"/>
  <c r="W163" i="7"/>
  <c r="I163" i="7" s="1"/>
  <c r="W164" i="7"/>
  <c r="C149" i="7"/>
  <c r="D149" i="7"/>
  <c r="E149" i="7"/>
  <c r="F149" i="7"/>
  <c r="G149" i="7"/>
  <c r="H149" i="7"/>
  <c r="C150" i="7"/>
  <c r="D150" i="7"/>
  <c r="E150" i="7"/>
  <c r="F150" i="7"/>
  <c r="G150" i="7"/>
  <c r="H150" i="7"/>
  <c r="C151" i="7"/>
  <c r="D151" i="7"/>
  <c r="E151" i="7"/>
  <c r="F151" i="7"/>
  <c r="G151" i="7"/>
  <c r="H151" i="7"/>
  <c r="C152" i="7"/>
  <c r="D152" i="7"/>
  <c r="E152" i="7"/>
  <c r="F152" i="7"/>
  <c r="G152" i="7"/>
  <c r="H152" i="7"/>
  <c r="BQ152" i="7"/>
  <c r="C153" i="7"/>
  <c r="D153" i="7"/>
  <c r="E153" i="7"/>
  <c r="F153" i="7"/>
  <c r="G153" i="7"/>
  <c r="H153" i="7"/>
  <c r="C154" i="7"/>
  <c r="D154" i="7"/>
  <c r="E154" i="7"/>
  <c r="F154" i="7"/>
  <c r="G154" i="7"/>
  <c r="H154" i="7"/>
  <c r="C155" i="7"/>
  <c r="D155" i="7"/>
  <c r="E155" i="7"/>
  <c r="F155" i="7"/>
  <c r="G155" i="7"/>
  <c r="H155" i="7"/>
  <c r="C156" i="7"/>
  <c r="D156" i="7"/>
  <c r="E156" i="7"/>
  <c r="F156" i="7"/>
  <c r="G156" i="7"/>
  <c r="H156" i="7"/>
  <c r="C157" i="7"/>
  <c r="D157" i="7"/>
  <c r="E157" i="7"/>
  <c r="F157" i="7"/>
  <c r="G157" i="7"/>
  <c r="H157" i="7"/>
  <c r="C158" i="7"/>
  <c r="D158" i="7"/>
  <c r="E158" i="7"/>
  <c r="F158" i="7"/>
  <c r="G158" i="7"/>
  <c r="H158" i="7"/>
  <c r="C159" i="7"/>
  <c r="D159" i="7"/>
  <c r="E159" i="7"/>
  <c r="F159" i="7"/>
  <c r="G159" i="7"/>
  <c r="H159" i="7"/>
  <c r="C160" i="7"/>
  <c r="D160" i="7"/>
  <c r="E160" i="7"/>
  <c r="F160" i="7"/>
  <c r="G160" i="7"/>
  <c r="H160" i="7"/>
  <c r="BQ160" i="7" s="1"/>
  <c r="C161" i="7"/>
  <c r="D161" i="7"/>
  <c r="E161" i="7"/>
  <c r="F161" i="7"/>
  <c r="G161" i="7"/>
  <c r="H161" i="7"/>
  <c r="BQ161" i="7" s="1"/>
  <c r="C162" i="7"/>
  <c r="D162" i="7"/>
  <c r="E162" i="7"/>
  <c r="F162" i="7"/>
  <c r="G162" i="7"/>
  <c r="H162" i="7"/>
  <c r="X162" i="7"/>
  <c r="C163" i="7"/>
  <c r="D163" i="7"/>
  <c r="E163" i="7"/>
  <c r="F163" i="7"/>
  <c r="G163" i="7"/>
  <c r="H163" i="7"/>
  <c r="J150" i="6"/>
  <c r="K150" i="6"/>
  <c r="K150" i="5" s="1"/>
  <c r="N150" i="6"/>
  <c r="P150" i="6"/>
  <c r="R150" i="6"/>
  <c r="S150" i="6"/>
  <c r="N150" i="5" s="1"/>
  <c r="W150" i="6"/>
  <c r="Y150" i="6"/>
  <c r="AA150" i="6"/>
  <c r="AB150" i="6"/>
  <c r="P150" i="5" s="1"/>
  <c r="AF150" i="6"/>
  <c r="AL150" i="6" s="1"/>
  <c r="S150" i="5" s="1"/>
  <c r="AH150" i="6"/>
  <c r="AJ150" i="6"/>
  <c r="AK150" i="6"/>
  <c r="R150" i="5"/>
  <c r="AO150" i="6"/>
  <c r="AQ150" i="6"/>
  <c r="AS150" i="6"/>
  <c r="AT150" i="6"/>
  <c r="T150" i="5"/>
  <c r="J151" i="6"/>
  <c r="K151" i="6"/>
  <c r="K151" i="5"/>
  <c r="N151" i="6"/>
  <c r="P151" i="6"/>
  <c r="R151" i="6"/>
  <c r="S151" i="6"/>
  <c r="N151" i="5"/>
  <c r="W151" i="6"/>
  <c r="Y151" i="6"/>
  <c r="AA151" i="6"/>
  <c r="AB151" i="6"/>
  <c r="P151" i="5"/>
  <c r="AF151" i="6"/>
  <c r="AH151" i="6"/>
  <c r="AJ151" i="6"/>
  <c r="AK151" i="6"/>
  <c r="R151" i="5" s="1"/>
  <c r="AO151" i="6"/>
  <c r="AQ151" i="6"/>
  <c r="AS151" i="6"/>
  <c r="AT151" i="6"/>
  <c r="T151" i="5" s="1"/>
  <c r="J152" i="6"/>
  <c r="K152" i="6"/>
  <c r="K152" i="5" s="1"/>
  <c r="N152" i="6"/>
  <c r="P152" i="6"/>
  <c r="R152" i="6"/>
  <c r="S152" i="6"/>
  <c r="N152" i="5"/>
  <c r="W152" i="6"/>
  <c r="Y152" i="6"/>
  <c r="AA152" i="6"/>
  <c r="AB152" i="6"/>
  <c r="P152" i="5" s="1"/>
  <c r="AF152" i="6"/>
  <c r="AL152" i="6"/>
  <c r="S152" i="5"/>
  <c r="AH152" i="6"/>
  <c r="AJ152" i="6"/>
  <c r="AK152" i="6"/>
  <c r="R152" i="5"/>
  <c r="AO152" i="6"/>
  <c r="AU152" i="6" s="1"/>
  <c r="U152" i="5" s="1"/>
  <c r="AQ152" i="6"/>
  <c r="AS152" i="6"/>
  <c r="AT152" i="6"/>
  <c r="T152" i="5" s="1"/>
  <c r="J153" i="6"/>
  <c r="K153" i="6"/>
  <c r="K153" i="5" s="1"/>
  <c r="N153" i="6"/>
  <c r="P153" i="6"/>
  <c r="R153" i="6"/>
  <c r="S153" i="6"/>
  <c r="N153" i="5" s="1"/>
  <c r="W153" i="6"/>
  <c r="Y153" i="6"/>
  <c r="AA153" i="6"/>
  <c r="AB153" i="6"/>
  <c r="P153" i="5" s="1"/>
  <c r="AF153" i="6"/>
  <c r="AH153" i="6"/>
  <c r="AJ153" i="6"/>
  <c r="AK153" i="6"/>
  <c r="R153" i="5"/>
  <c r="AO153" i="6"/>
  <c r="AQ153" i="6"/>
  <c r="AS153" i="6"/>
  <c r="AT153" i="6"/>
  <c r="T153" i="5"/>
  <c r="J154" i="6"/>
  <c r="K154" i="6"/>
  <c r="K154" i="5" s="1"/>
  <c r="N154" i="6"/>
  <c r="P154" i="6"/>
  <c r="R154" i="6"/>
  <c r="S154" i="6"/>
  <c r="N154" i="5"/>
  <c r="W154" i="6"/>
  <c r="Y154" i="6"/>
  <c r="AA154" i="6"/>
  <c r="AB154" i="6"/>
  <c r="P154" i="5"/>
  <c r="AF154" i="6"/>
  <c r="AH154" i="6"/>
  <c r="AJ154" i="6"/>
  <c r="AK154" i="6"/>
  <c r="R154" i="5"/>
  <c r="AO154" i="6"/>
  <c r="AQ154" i="6"/>
  <c r="AS154" i="6"/>
  <c r="AT154" i="6"/>
  <c r="T154" i="5" s="1"/>
  <c r="J155" i="6"/>
  <c r="K155" i="6"/>
  <c r="K155" i="5"/>
  <c r="N155" i="6"/>
  <c r="P155" i="6"/>
  <c r="R155" i="6"/>
  <c r="S155" i="6"/>
  <c r="N155" i="5" s="1"/>
  <c r="W155" i="6"/>
  <c r="Y155" i="6"/>
  <c r="AA155" i="6"/>
  <c r="AB155" i="6"/>
  <c r="P155" i="5" s="1"/>
  <c r="AF155" i="6"/>
  <c r="AH155" i="6"/>
  <c r="AJ155" i="6"/>
  <c r="AK155" i="6"/>
  <c r="R155" i="5" s="1"/>
  <c r="AO155" i="6"/>
  <c r="AQ155" i="6"/>
  <c r="AS155" i="6"/>
  <c r="AT155" i="6"/>
  <c r="T155" i="5" s="1"/>
  <c r="J156" i="6"/>
  <c r="K156" i="6"/>
  <c r="K156" i="5" s="1"/>
  <c r="N156" i="6"/>
  <c r="P156" i="6"/>
  <c r="R156" i="6"/>
  <c r="S156" i="6"/>
  <c r="N156" i="5" s="1"/>
  <c r="W156" i="6"/>
  <c r="Y156" i="6"/>
  <c r="AA156" i="6"/>
  <c r="AB156" i="6"/>
  <c r="P156" i="5" s="1"/>
  <c r="AF156" i="6"/>
  <c r="AH156" i="6"/>
  <c r="AJ156" i="6"/>
  <c r="AK156" i="6"/>
  <c r="R156" i="5"/>
  <c r="AO156" i="6"/>
  <c r="AQ156" i="6"/>
  <c r="AS156" i="6"/>
  <c r="AT156" i="6"/>
  <c r="T156" i="5"/>
  <c r="J157" i="6"/>
  <c r="K157" i="6"/>
  <c r="K157" i="5"/>
  <c r="N157" i="6"/>
  <c r="P157" i="6"/>
  <c r="R157" i="6"/>
  <c r="S157" i="6"/>
  <c r="N157" i="5"/>
  <c r="W157" i="6"/>
  <c r="AC157" i="6" s="1"/>
  <c r="Q157" i="5" s="1"/>
  <c r="Y157" i="6"/>
  <c r="AA157" i="6"/>
  <c r="AB157" i="6"/>
  <c r="P157" i="5" s="1"/>
  <c r="AF157" i="6"/>
  <c r="AH157" i="6"/>
  <c r="AJ157" i="6"/>
  <c r="AK157" i="6"/>
  <c r="R157" i="5" s="1"/>
  <c r="AO157" i="6"/>
  <c r="AQ157" i="6"/>
  <c r="AS157" i="6"/>
  <c r="AT157" i="6"/>
  <c r="T157" i="5"/>
  <c r="J158" i="6"/>
  <c r="K158" i="6"/>
  <c r="K158" i="5" s="1"/>
  <c r="N158" i="6"/>
  <c r="P158" i="6"/>
  <c r="R158" i="6"/>
  <c r="S158" i="6"/>
  <c r="N158" i="5"/>
  <c r="W158" i="6"/>
  <c r="Y158" i="6"/>
  <c r="AA158" i="6"/>
  <c r="AB158" i="6"/>
  <c r="P158" i="5" s="1"/>
  <c r="AF158" i="6"/>
  <c r="AH158" i="6"/>
  <c r="AJ158" i="6"/>
  <c r="AK158" i="6"/>
  <c r="R158" i="5"/>
  <c r="AO158" i="6"/>
  <c r="AQ158" i="6"/>
  <c r="AS158" i="6"/>
  <c r="AT158" i="6"/>
  <c r="T158" i="5"/>
  <c r="J159" i="6"/>
  <c r="K159" i="6"/>
  <c r="K159" i="5"/>
  <c r="N159" i="6"/>
  <c r="P159" i="6"/>
  <c r="R159" i="6"/>
  <c r="S159" i="6"/>
  <c r="N159" i="5"/>
  <c r="W159" i="6"/>
  <c r="Y159" i="6"/>
  <c r="AA159" i="6"/>
  <c r="AB159" i="6"/>
  <c r="P159" i="5"/>
  <c r="AF159" i="6"/>
  <c r="AH159" i="6"/>
  <c r="AJ159" i="6"/>
  <c r="AK159" i="6"/>
  <c r="R159" i="5" s="1"/>
  <c r="AO159" i="6"/>
  <c r="AQ159" i="6"/>
  <c r="AS159" i="6"/>
  <c r="AT159" i="6"/>
  <c r="T159" i="5"/>
  <c r="J160" i="6"/>
  <c r="K160" i="6"/>
  <c r="K160" i="5" s="1"/>
  <c r="N160" i="6"/>
  <c r="P160" i="6"/>
  <c r="R160" i="6"/>
  <c r="S160" i="6"/>
  <c r="N160" i="5"/>
  <c r="W160" i="6"/>
  <c r="Y160" i="6"/>
  <c r="AA160" i="6"/>
  <c r="AB160" i="6"/>
  <c r="P160" i="5" s="1"/>
  <c r="AF160" i="6"/>
  <c r="AH160" i="6"/>
  <c r="AJ160" i="6"/>
  <c r="AK160" i="6"/>
  <c r="R160" i="5" s="1"/>
  <c r="AO160" i="6"/>
  <c r="AQ160" i="6"/>
  <c r="AS160" i="6"/>
  <c r="AT160" i="6"/>
  <c r="T160" i="5" s="1"/>
  <c r="J161" i="6"/>
  <c r="K161" i="6"/>
  <c r="K161" i="5"/>
  <c r="N161" i="6"/>
  <c r="P161" i="6"/>
  <c r="R161" i="6"/>
  <c r="S161" i="6"/>
  <c r="N161" i="5" s="1"/>
  <c r="W161" i="6"/>
  <c r="Y161" i="6"/>
  <c r="AA161" i="6"/>
  <c r="AB161" i="6"/>
  <c r="P161" i="5"/>
  <c r="AF161" i="6"/>
  <c r="AH161" i="6"/>
  <c r="AJ161" i="6"/>
  <c r="AK161" i="6"/>
  <c r="R161" i="5"/>
  <c r="AO161" i="6"/>
  <c r="AQ161" i="6"/>
  <c r="AS161" i="6"/>
  <c r="AT161" i="6"/>
  <c r="T161" i="5"/>
  <c r="J162" i="6"/>
  <c r="K162" i="6"/>
  <c r="K162" i="5"/>
  <c r="N162" i="6"/>
  <c r="P162" i="6"/>
  <c r="R162" i="6"/>
  <c r="S162" i="6"/>
  <c r="N162" i="5"/>
  <c r="W162" i="6"/>
  <c r="Y162" i="6"/>
  <c r="AA162" i="6"/>
  <c r="AB162" i="6"/>
  <c r="P162" i="5" s="1"/>
  <c r="AF162" i="6"/>
  <c r="AH162" i="6"/>
  <c r="AJ162" i="6"/>
  <c r="AK162" i="6"/>
  <c r="R162" i="5"/>
  <c r="AO162" i="6"/>
  <c r="AQ162" i="6"/>
  <c r="AS162" i="6"/>
  <c r="AT162" i="6"/>
  <c r="T162" i="5" s="1"/>
  <c r="J163" i="6"/>
  <c r="K163" i="6"/>
  <c r="K163" i="5"/>
  <c r="N163" i="6"/>
  <c r="P163" i="6"/>
  <c r="R163" i="6"/>
  <c r="S163" i="6"/>
  <c r="N163" i="5" s="1"/>
  <c r="W163" i="6"/>
  <c r="Y163" i="6"/>
  <c r="AA163" i="6"/>
  <c r="AB163" i="6"/>
  <c r="P163" i="5" s="1"/>
  <c r="AF163" i="6"/>
  <c r="AH163" i="6"/>
  <c r="AJ163" i="6"/>
  <c r="AK163" i="6"/>
  <c r="R163" i="5"/>
  <c r="AO163" i="6"/>
  <c r="AQ163" i="6"/>
  <c r="AS163" i="6"/>
  <c r="AT163" i="6"/>
  <c r="T163" i="5"/>
  <c r="J164" i="6"/>
  <c r="K164" i="6"/>
  <c r="K164" i="5"/>
  <c r="N164" i="6"/>
  <c r="P164" i="6"/>
  <c r="R164" i="6"/>
  <c r="S164" i="6"/>
  <c r="N164" i="5"/>
  <c r="W164" i="6"/>
  <c r="Y164" i="6"/>
  <c r="AA164" i="6"/>
  <c r="AB164" i="6"/>
  <c r="P164" i="5"/>
  <c r="AF164" i="6"/>
  <c r="AH164" i="6"/>
  <c r="AJ164" i="6"/>
  <c r="AK164" i="6"/>
  <c r="R164" i="5"/>
  <c r="AO164" i="6"/>
  <c r="AQ164" i="6"/>
  <c r="AS164" i="6"/>
  <c r="AT164" i="6"/>
  <c r="T164" i="5" s="1"/>
  <c r="F315" i="5"/>
  <c r="D2" i="7"/>
  <c r="D3" i="7"/>
  <c r="C4" i="7"/>
  <c r="D4" i="7"/>
  <c r="K6" i="7"/>
  <c r="AO6" i="7"/>
  <c r="BD6" i="7"/>
  <c r="C12" i="7"/>
  <c r="D12" i="7"/>
  <c r="E12" i="7"/>
  <c r="F12" i="7"/>
  <c r="G12" i="7"/>
  <c r="H12" i="7"/>
  <c r="W12" i="7"/>
  <c r="AL12" i="7"/>
  <c r="BA12" i="7"/>
  <c r="BP12" i="7"/>
  <c r="C13" i="7"/>
  <c r="D13" i="7"/>
  <c r="E13" i="7"/>
  <c r="F13" i="7"/>
  <c r="G13" i="7"/>
  <c r="H13" i="7"/>
  <c r="W13" i="7"/>
  <c r="AL13" i="7"/>
  <c r="BA13" i="7"/>
  <c r="BP13" i="7"/>
  <c r="C14" i="7"/>
  <c r="D14" i="7"/>
  <c r="E14" i="7"/>
  <c r="F14" i="7"/>
  <c r="G14" i="7"/>
  <c r="H14" i="7"/>
  <c r="W14" i="7"/>
  <c r="X14" i="7"/>
  <c r="AL14" i="7"/>
  <c r="BA14" i="7"/>
  <c r="BP14" i="7"/>
  <c r="C15" i="7"/>
  <c r="D15" i="7"/>
  <c r="E15" i="7"/>
  <c r="F15" i="7"/>
  <c r="G15" i="7"/>
  <c r="H15" i="7"/>
  <c r="BQ15" i="7" s="1"/>
  <c r="W15" i="7"/>
  <c r="AL15" i="7"/>
  <c r="BA15" i="7"/>
  <c r="BP15" i="7"/>
  <c r="C16" i="7"/>
  <c r="D16" i="7"/>
  <c r="E16" i="7"/>
  <c r="F16" i="7"/>
  <c r="G16" i="7"/>
  <c r="H16" i="7"/>
  <c r="X16" i="7" s="1"/>
  <c r="W16" i="7"/>
  <c r="AL16" i="7"/>
  <c r="BA16" i="7"/>
  <c r="BP16" i="7"/>
  <c r="C17" i="7"/>
  <c r="D17" i="7"/>
  <c r="E17" i="7"/>
  <c r="F17" i="7"/>
  <c r="G17" i="7"/>
  <c r="H17" i="7"/>
  <c r="W17" i="7"/>
  <c r="AL17" i="7"/>
  <c r="BA17" i="7"/>
  <c r="BP17" i="7"/>
  <c r="C18" i="7"/>
  <c r="D18" i="7"/>
  <c r="E18" i="7"/>
  <c r="F18" i="7"/>
  <c r="G18" i="7"/>
  <c r="H18" i="7"/>
  <c r="W18" i="7"/>
  <c r="X18" i="7" s="1"/>
  <c r="AL18" i="7"/>
  <c r="BA18" i="7"/>
  <c r="BP18" i="7"/>
  <c r="C19" i="7"/>
  <c r="D19" i="7"/>
  <c r="E19" i="7"/>
  <c r="F19" i="7"/>
  <c r="G19" i="7"/>
  <c r="H19" i="7"/>
  <c r="X19" i="7" s="1"/>
  <c r="W19" i="7"/>
  <c r="AL19" i="7"/>
  <c r="BA19" i="7"/>
  <c r="BP19" i="7"/>
  <c r="C20" i="7"/>
  <c r="D20" i="7"/>
  <c r="E20" i="7"/>
  <c r="F20" i="7"/>
  <c r="G20" i="7"/>
  <c r="H20" i="7"/>
  <c r="W20" i="7"/>
  <c r="AL20" i="7"/>
  <c r="BA20" i="7"/>
  <c r="BP20" i="7"/>
  <c r="C21" i="7"/>
  <c r="D21" i="7"/>
  <c r="E21" i="7"/>
  <c r="F21" i="7"/>
  <c r="G21" i="7"/>
  <c r="H21" i="7"/>
  <c r="X21" i="7" s="1"/>
  <c r="W21" i="7"/>
  <c r="AL21" i="7"/>
  <c r="BA21" i="7"/>
  <c r="BP21" i="7"/>
  <c r="C22" i="7"/>
  <c r="D22" i="7"/>
  <c r="E22" i="7"/>
  <c r="F22" i="7"/>
  <c r="G22" i="7"/>
  <c r="H22" i="7"/>
  <c r="W22" i="7"/>
  <c r="AL22" i="7"/>
  <c r="BA22" i="7"/>
  <c r="BP22" i="7"/>
  <c r="C23" i="7"/>
  <c r="D23" i="7"/>
  <c r="E23" i="7"/>
  <c r="F23" i="7"/>
  <c r="G23" i="7"/>
  <c r="H23" i="7"/>
  <c r="BQ23" i="7" s="1"/>
  <c r="W23" i="7"/>
  <c r="AL23" i="7"/>
  <c r="BA23" i="7"/>
  <c r="BP23" i="7"/>
  <c r="C24" i="7"/>
  <c r="D24" i="7"/>
  <c r="E24" i="7"/>
  <c r="F24" i="7"/>
  <c r="G24" i="7"/>
  <c r="H24" i="7"/>
  <c r="W24" i="7"/>
  <c r="AL24" i="7"/>
  <c r="BA24" i="7"/>
  <c r="BP24" i="7"/>
  <c r="C25" i="7"/>
  <c r="D25" i="7"/>
  <c r="E25" i="7"/>
  <c r="F25" i="7"/>
  <c r="G25" i="7"/>
  <c r="H25" i="7"/>
  <c r="W25" i="7"/>
  <c r="AL25" i="7"/>
  <c r="BA25" i="7"/>
  <c r="BP25" i="7"/>
  <c r="C26" i="7"/>
  <c r="D26" i="7"/>
  <c r="E26" i="7"/>
  <c r="F26" i="7"/>
  <c r="G26" i="7"/>
  <c r="H26" i="7"/>
  <c r="W26" i="7"/>
  <c r="AL26" i="7"/>
  <c r="BA26" i="7"/>
  <c r="BB26" i="7" s="1"/>
  <c r="BP26" i="7"/>
  <c r="K27" i="7"/>
  <c r="L27" i="7"/>
  <c r="M27" i="7"/>
  <c r="N27" i="7"/>
  <c r="O27" i="7"/>
  <c r="P27" i="7"/>
  <c r="Q27" i="7"/>
  <c r="R27" i="7"/>
  <c r="S27" i="7"/>
  <c r="T27" i="7"/>
  <c r="U27" i="7"/>
  <c r="V27" i="7"/>
  <c r="Z27" i="7"/>
  <c r="AA27" i="7"/>
  <c r="AB27" i="7"/>
  <c r="AC27" i="7"/>
  <c r="AD27" i="7"/>
  <c r="AE27" i="7"/>
  <c r="AF27" i="7"/>
  <c r="AG27" i="7"/>
  <c r="AH27" i="7"/>
  <c r="AI27" i="7"/>
  <c r="AJ27" i="7"/>
  <c r="AK27" i="7"/>
  <c r="AO27" i="7"/>
  <c r="AP27" i="7"/>
  <c r="AQ27" i="7"/>
  <c r="AR27" i="7"/>
  <c r="AS27" i="7"/>
  <c r="AT27" i="7"/>
  <c r="AU27" i="7"/>
  <c r="AV27" i="7"/>
  <c r="AW27" i="7"/>
  <c r="AX27" i="7"/>
  <c r="AY27" i="7"/>
  <c r="AZ27" i="7"/>
  <c r="BD27" i="7"/>
  <c r="BE27" i="7"/>
  <c r="BF27" i="7"/>
  <c r="BG27" i="7"/>
  <c r="BH27" i="7"/>
  <c r="BI27" i="7"/>
  <c r="BJ27" i="7"/>
  <c r="BK27" i="7"/>
  <c r="BL27" i="7"/>
  <c r="BM27" i="7"/>
  <c r="BN27" i="7"/>
  <c r="BO27" i="7"/>
  <c r="C30" i="7"/>
  <c r="D30" i="7"/>
  <c r="E30" i="7"/>
  <c r="F30" i="7"/>
  <c r="G30" i="7"/>
  <c r="H30" i="7"/>
  <c r="W30" i="7"/>
  <c r="AL30" i="7"/>
  <c r="BA30" i="7"/>
  <c r="BP30" i="7"/>
  <c r="B31" i="7"/>
  <c r="B32" i="7"/>
  <c r="B33" i="7"/>
  <c r="B34" i="7"/>
  <c r="B35" i="7" s="1"/>
  <c r="B36" i="7" s="1"/>
  <c r="B37" i="7" s="1"/>
  <c r="B38" i="7" s="1"/>
  <c r="B39" i="7" s="1"/>
  <c r="B40" i="7" s="1"/>
  <c r="B41" i="7" s="1"/>
  <c r="B42" i="7" s="1"/>
  <c r="B43" i="7" s="1"/>
  <c r="B44" i="7" s="1"/>
  <c r="C31" i="7"/>
  <c r="D31" i="7"/>
  <c r="E31" i="7"/>
  <c r="F31" i="7"/>
  <c r="G31" i="7"/>
  <c r="H31" i="7"/>
  <c r="BB31" i="7"/>
  <c r="W31" i="7"/>
  <c r="AL31" i="7"/>
  <c r="BA31" i="7"/>
  <c r="BP31" i="7"/>
  <c r="C32" i="7"/>
  <c r="D32" i="7"/>
  <c r="E32" i="7"/>
  <c r="F32" i="7"/>
  <c r="G32" i="7"/>
  <c r="H32" i="7"/>
  <c r="W32" i="7"/>
  <c r="X32" i="7" s="1"/>
  <c r="AL32" i="7"/>
  <c r="BA32" i="7"/>
  <c r="BP32" i="7"/>
  <c r="BQ32" i="7" s="1"/>
  <c r="C33" i="7"/>
  <c r="D33" i="7"/>
  <c r="E33" i="7"/>
  <c r="F33" i="7"/>
  <c r="G33" i="7"/>
  <c r="H33" i="7"/>
  <c r="W33" i="7"/>
  <c r="AL33" i="7"/>
  <c r="BA33" i="7"/>
  <c r="BB33" i="7" s="1"/>
  <c r="BP33" i="7"/>
  <c r="C34" i="7"/>
  <c r="D34" i="7"/>
  <c r="E34" i="7"/>
  <c r="F34" i="7"/>
  <c r="G34" i="7"/>
  <c r="H34" i="7"/>
  <c r="W34" i="7"/>
  <c r="X34" i="7" s="1"/>
  <c r="AL34" i="7"/>
  <c r="BA34" i="7"/>
  <c r="BP34" i="7"/>
  <c r="C35" i="7"/>
  <c r="D35" i="7"/>
  <c r="E35" i="7"/>
  <c r="F35" i="7"/>
  <c r="G35" i="7"/>
  <c r="H35" i="7"/>
  <c r="W35" i="7"/>
  <c r="X35" i="7"/>
  <c r="AL35" i="7"/>
  <c r="BA35" i="7"/>
  <c r="BP35" i="7"/>
  <c r="C36" i="7"/>
  <c r="D36" i="7"/>
  <c r="E36" i="7"/>
  <c r="F36" i="7"/>
  <c r="G36" i="7"/>
  <c r="H36" i="7"/>
  <c r="W36" i="7"/>
  <c r="AL36" i="7"/>
  <c r="AM36" i="7" s="1"/>
  <c r="BA36" i="7"/>
  <c r="BP36" i="7"/>
  <c r="C37" i="7"/>
  <c r="D37" i="7"/>
  <c r="E37" i="7"/>
  <c r="F37" i="7"/>
  <c r="G37" i="7"/>
  <c r="H37" i="7"/>
  <c r="W37" i="7"/>
  <c r="I37" i="7"/>
  <c r="AL37" i="7"/>
  <c r="BA37" i="7"/>
  <c r="BB37" i="7"/>
  <c r="BP37" i="7"/>
  <c r="C38" i="7"/>
  <c r="D38" i="7"/>
  <c r="E38" i="7"/>
  <c r="F38" i="7"/>
  <c r="G38" i="7"/>
  <c r="H38" i="7"/>
  <c r="AM38" i="7"/>
  <c r="W38" i="7"/>
  <c r="AL38" i="7"/>
  <c r="BA38" i="7"/>
  <c r="BP38" i="7"/>
  <c r="C39" i="7"/>
  <c r="D39" i="7"/>
  <c r="E39" i="7"/>
  <c r="F39" i="7"/>
  <c r="G39" i="7"/>
  <c r="H39" i="7"/>
  <c r="W39" i="7"/>
  <c r="X39" i="7" s="1"/>
  <c r="AL39" i="7"/>
  <c r="BA39" i="7"/>
  <c r="BP39" i="7"/>
  <c r="C40" i="7"/>
  <c r="D40" i="7"/>
  <c r="E40" i="7"/>
  <c r="F40" i="7"/>
  <c r="G40" i="7"/>
  <c r="H40" i="7"/>
  <c r="X40" i="7"/>
  <c r="W40" i="7"/>
  <c r="AL40" i="7"/>
  <c r="BA40" i="7"/>
  <c r="BP40" i="7"/>
  <c r="C41" i="7"/>
  <c r="D41" i="7"/>
  <c r="E41" i="7"/>
  <c r="F41" i="7"/>
  <c r="G41" i="7"/>
  <c r="H41" i="7"/>
  <c r="W41" i="7"/>
  <c r="X41" i="7" s="1"/>
  <c r="AL41" i="7"/>
  <c r="AM41" i="7"/>
  <c r="BA41" i="7"/>
  <c r="BB41" i="7" s="1"/>
  <c r="BP41" i="7"/>
  <c r="BQ41" i="7"/>
  <c r="C42" i="7"/>
  <c r="D42" i="7"/>
  <c r="E42" i="7"/>
  <c r="F42" i="7"/>
  <c r="G42" i="7"/>
  <c r="H42" i="7"/>
  <c r="W42" i="7"/>
  <c r="X42" i="7" s="1"/>
  <c r="AL42" i="7"/>
  <c r="BA42" i="7"/>
  <c r="BP42" i="7"/>
  <c r="C43" i="7"/>
  <c r="D43" i="7"/>
  <c r="E43" i="7"/>
  <c r="F43" i="7"/>
  <c r="G43" i="7"/>
  <c r="H43" i="7"/>
  <c r="W43" i="7"/>
  <c r="X43" i="7" s="1"/>
  <c r="AL43" i="7"/>
  <c r="BA43" i="7"/>
  <c r="BP43" i="7"/>
  <c r="C44" i="7"/>
  <c r="D44" i="7"/>
  <c r="E44" i="7"/>
  <c r="F44" i="7"/>
  <c r="G44" i="7"/>
  <c r="H44" i="7"/>
  <c r="W44" i="7"/>
  <c r="I44" i="7" s="1"/>
  <c r="AL44" i="7"/>
  <c r="BA44" i="7"/>
  <c r="BP44" i="7"/>
  <c r="K45" i="7"/>
  <c r="L45" i="7"/>
  <c r="M45" i="7"/>
  <c r="N45" i="7"/>
  <c r="O45" i="7"/>
  <c r="P45" i="7"/>
  <c r="Q45" i="7"/>
  <c r="R45" i="7"/>
  <c r="S45" i="7"/>
  <c r="T45" i="7"/>
  <c r="U45" i="7"/>
  <c r="V45" i="7"/>
  <c r="Z45" i="7"/>
  <c r="AA45" i="7"/>
  <c r="AB45" i="7"/>
  <c r="AC45" i="7"/>
  <c r="AD45" i="7"/>
  <c r="AE45" i="7"/>
  <c r="AF45" i="7"/>
  <c r="AG45" i="7"/>
  <c r="AH45" i="7"/>
  <c r="AI45" i="7"/>
  <c r="AJ45" i="7"/>
  <c r="AK45" i="7"/>
  <c r="AO45" i="7"/>
  <c r="AP45" i="7"/>
  <c r="AQ45" i="7"/>
  <c r="AR45" i="7"/>
  <c r="AS45" i="7"/>
  <c r="AT45" i="7"/>
  <c r="AU45" i="7"/>
  <c r="AV45" i="7"/>
  <c r="AW45" i="7"/>
  <c r="AX45" i="7"/>
  <c r="AY45" i="7"/>
  <c r="AZ45" i="7"/>
  <c r="BD45" i="7"/>
  <c r="BE45" i="7"/>
  <c r="BF45" i="7"/>
  <c r="BG45" i="7"/>
  <c r="BH45" i="7"/>
  <c r="BI45" i="7"/>
  <c r="BJ45" i="7"/>
  <c r="BK45" i="7"/>
  <c r="BL45" i="7"/>
  <c r="BM45" i="7"/>
  <c r="BN45" i="7"/>
  <c r="BO45" i="7"/>
  <c r="C48" i="7"/>
  <c r="D48" i="7"/>
  <c r="E48" i="7"/>
  <c r="F48" i="7"/>
  <c r="G48" i="7"/>
  <c r="H48" i="7"/>
  <c r="W48" i="7"/>
  <c r="X48" i="7"/>
  <c r="AL48" i="7"/>
  <c r="BA48" i="7"/>
  <c r="BP48" i="7"/>
  <c r="B49" i="7"/>
  <c r="B67" i="7"/>
  <c r="B85" i="7"/>
  <c r="B103" i="7"/>
  <c r="C49" i="7"/>
  <c r="D49" i="7"/>
  <c r="E49" i="7"/>
  <c r="F49" i="7"/>
  <c r="G49" i="7"/>
  <c r="H49" i="7"/>
  <c r="W49" i="7"/>
  <c r="AL49" i="7"/>
  <c r="AM49" i="7" s="1"/>
  <c r="BA49" i="7"/>
  <c r="BP49" i="7"/>
  <c r="BQ49" i="7"/>
  <c r="C50" i="7"/>
  <c r="D50" i="7"/>
  <c r="E50" i="7"/>
  <c r="F50" i="7"/>
  <c r="G50" i="7"/>
  <c r="H50" i="7"/>
  <c r="W50" i="7"/>
  <c r="AL50" i="7"/>
  <c r="AM50" i="7" s="1"/>
  <c r="BA50" i="7"/>
  <c r="BP50" i="7"/>
  <c r="C51" i="7"/>
  <c r="D51" i="7"/>
  <c r="E51" i="7"/>
  <c r="F51" i="7"/>
  <c r="G51" i="7"/>
  <c r="H51" i="7"/>
  <c r="W51" i="7"/>
  <c r="AL51" i="7"/>
  <c r="BA51" i="7"/>
  <c r="BB51" i="7"/>
  <c r="BP51" i="7"/>
  <c r="C52" i="7"/>
  <c r="D52" i="7"/>
  <c r="E52" i="7"/>
  <c r="F52" i="7"/>
  <c r="G52" i="7"/>
  <c r="H52" i="7"/>
  <c r="BB52" i="7"/>
  <c r="W52" i="7"/>
  <c r="I52" i="7" s="1"/>
  <c r="AL52" i="7"/>
  <c r="BA52" i="7"/>
  <c r="BP52" i="7"/>
  <c r="C53" i="7"/>
  <c r="D53" i="7"/>
  <c r="E53" i="7"/>
  <c r="F53" i="7"/>
  <c r="G53" i="7"/>
  <c r="H53" i="7"/>
  <c r="W53" i="7"/>
  <c r="AL53" i="7"/>
  <c r="BA53" i="7"/>
  <c r="BP53" i="7"/>
  <c r="C54" i="7"/>
  <c r="D54" i="7"/>
  <c r="E54" i="7"/>
  <c r="F54" i="7"/>
  <c r="G54" i="7"/>
  <c r="H54" i="7"/>
  <c r="W54" i="7"/>
  <c r="AL54" i="7"/>
  <c r="I54" i="7" s="1"/>
  <c r="AM54" i="7"/>
  <c r="BA54" i="7"/>
  <c r="BP54" i="7"/>
  <c r="C55" i="7"/>
  <c r="D55" i="7"/>
  <c r="E55" i="7"/>
  <c r="F55" i="7"/>
  <c r="G55" i="7"/>
  <c r="H55" i="7"/>
  <c r="W55" i="7"/>
  <c r="AL55" i="7"/>
  <c r="BA55" i="7"/>
  <c r="BP55" i="7"/>
  <c r="C56" i="7"/>
  <c r="D56" i="7"/>
  <c r="E56" i="7"/>
  <c r="F56" i="7"/>
  <c r="G56" i="7"/>
  <c r="H56" i="7"/>
  <c r="W56" i="7"/>
  <c r="X56" i="7"/>
  <c r="AL56" i="7"/>
  <c r="BA56" i="7"/>
  <c r="BP56" i="7"/>
  <c r="C57" i="7"/>
  <c r="D57" i="7"/>
  <c r="E57" i="7"/>
  <c r="F57" i="7"/>
  <c r="G57" i="7"/>
  <c r="H57" i="7"/>
  <c r="W57" i="7"/>
  <c r="AL57" i="7"/>
  <c r="AM57" i="7" s="1"/>
  <c r="BA57" i="7"/>
  <c r="BP57" i="7"/>
  <c r="C58" i="7"/>
  <c r="D58" i="7"/>
  <c r="E58" i="7"/>
  <c r="F58" i="7"/>
  <c r="G58" i="7"/>
  <c r="H58" i="7"/>
  <c r="W58" i="7"/>
  <c r="AL58" i="7"/>
  <c r="BA58" i="7"/>
  <c r="BP58" i="7"/>
  <c r="C59" i="7"/>
  <c r="D59" i="7"/>
  <c r="E59" i="7"/>
  <c r="F59" i="7"/>
  <c r="G59" i="7"/>
  <c r="H59" i="7"/>
  <c r="W59" i="7"/>
  <c r="AL59" i="7"/>
  <c r="BA59" i="7"/>
  <c r="BP59" i="7"/>
  <c r="C60" i="7"/>
  <c r="D60" i="7"/>
  <c r="E60" i="7"/>
  <c r="F60" i="7"/>
  <c r="G60" i="7"/>
  <c r="H60" i="7"/>
  <c r="W60" i="7"/>
  <c r="X60" i="7"/>
  <c r="AL60" i="7"/>
  <c r="BA60" i="7"/>
  <c r="BP60" i="7"/>
  <c r="C61" i="7"/>
  <c r="D61" i="7"/>
  <c r="E61" i="7"/>
  <c r="F61" i="7"/>
  <c r="G61" i="7"/>
  <c r="H61" i="7"/>
  <c r="W61" i="7"/>
  <c r="I61" i="7" s="1"/>
  <c r="AL61" i="7"/>
  <c r="BA61" i="7"/>
  <c r="BP61" i="7"/>
  <c r="BQ61" i="7" s="1"/>
  <c r="C62" i="7"/>
  <c r="D62" i="7"/>
  <c r="E62" i="7"/>
  <c r="F62" i="7"/>
  <c r="G62" i="7"/>
  <c r="H62" i="7"/>
  <c r="W62" i="7"/>
  <c r="AL62" i="7"/>
  <c r="I62" i="7" s="1"/>
  <c r="BA62" i="7"/>
  <c r="BB62" i="7" s="1"/>
  <c r="BP62" i="7"/>
  <c r="K63" i="7"/>
  <c r="L63" i="7"/>
  <c r="M63" i="7"/>
  <c r="N63" i="7"/>
  <c r="O63" i="7"/>
  <c r="P63" i="7"/>
  <c r="Q63" i="7"/>
  <c r="R63" i="7"/>
  <c r="S63" i="7"/>
  <c r="T63" i="7"/>
  <c r="U63" i="7"/>
  <c r="V63" i="7"/>
  <c r="Z63" i="7"/>
  <c r="AA63" i="7"/>
  <c r="AB63" i="7"/>
  <c r="AC63" i="7"/>
  <c r="AD63" i="7"/>
  <c r="AE63" i="7"/>
  <c r="AF63" i="7"/>
  <c r="AG63" i="7"/>
  <c r="AH63" i="7"/>
  <c r="AI63" i="7"/>
  <c r="AJ63" i="7"/>
  <c r="AK63" i="7"/>
  <c r="AO63" i="7"/>
  <c r="AP63" i="7"/>
  <c r="AQ63" i="7"/>
  <c r="AR63" i="7"/>
  <c r="AS63" i="7"/>
  <c r="AT63" i="7"/>
  <c r="AU63" i="7"/>
  <c r="AV63" i="7"/>
  <c r="AW63" i="7"/>
  <c r="AX63" i="7"/>
  <c r="AY63" i="7"/>
  <c r="AZ63" i="7"/>
  <c r="BD63" i="7"/>
  <c r="BE63" i="7"/>
  <c r="BF63" i="7"/>
  <c r="BG63" i="7"/>
  <c r="BH63" i="7"/>
  <c r="BI63" i="7"/>
  <c r="BJ63" i="7"/>
  <c r="BK63" i="7"/>
  <c r="BL63" i="7"/>
  <c r="BM63" i="7"/>
  <c r="BN63" i="7"/>
  <c r="BO63" i="7"/>
  <c r="A66" i="7"/>
  <c r="B66" i="7"/>
  <c r="B84" i="7" s="1"/>
  <c r="C66" i="7"/>
  <c r="D66" i="7"/>
  <c r="E66" i="7"/>
  <c r="F66" i="7"/>
  <c r="G66" i="7"/>
  <c r="H66" i="7"/>
  <c r="W66" i="7"/>
  <c r="AL66" i="7"/>
  <c r="BA66" i="7"/>
  <c r="BP66" i="7"/>
  <c r="BP81" i="7" s="1"/>
  <c r="A67" i="7"/>
  <c r="C67" i="7"/>
  <c r="D67" i="7"/>
  <c r="E67" i="7"/>
  <c r="F67" i="7"/>
  <c r="G67" i="7"/>
  <c r="H67" i="7"/>
  <c r="BQ67" i="7" s="1"/>
  <c r="W67" i="7"/>
  <c r="AL67" i="7"/>
  <c r="AM67" i="7" s="1"/>
  <c r="BA67" i="7"/>
  <c r="BP67" i="7"/>
  <c r="A68" i="7"/>
  <c r="C68" i="7"/>
  <c r="D68" i="7"/>
  <c r="E68" i="7"/>
  <c r="F68" i="7"/>
  <c r="G68" i="7"/>
  <c r="H68" i="7"/>
  <c r="W68" i="7"/>
  <c r="X68" i="7" s="1"/>
  <c r="AL68" i="7"/>
  <c r="BA68" i="7"/>
  <c r="BP68" i="7"/>
  <c r="A69" i="7"/>
  <c r="C69" i="7"/>
  <c r="D69" i="7"/>
  <c r="E69" i="7"/>
  <c r="F69" i="7"/>
  <c r="G69" i="7"/>
  <c r="H69" i="7"/>
  <c r="W69" i="7"/>
  <c r="AL69" i="7"/>
  <c r="BA69" i="7"/>
  <c r="BP69" i="7"/>
  <c r="A70" i="7"/>
  <c r="C70" i="7"/>
  <c r="D70" i="7"/>
  <c r="E70" i="7"/>
  <c r="F70" i="7"/>
  <c r="G70" i="7"/>
  <c r="H70" i="7"/>
  <c r="W70" i="7"/>
  <c r="AL70" i="7"/>
  <c r="BA70" i="7"/>
  <c r="BP70" i="7"/>
  <c r="A71" i="7"/>
  <c r="C71" i="7"/>
  <c r="D71" i="7"/>
  <c r="E71" i="7"/>
  <c r="F71" i="7"/>
  <c r="G71" i="7"/>
  <c r="H71" i="7"/>
  <c r="BB71" i="7"/>
  <c r="W71" i="7"/>
  <c r="I71" i="7" s="1"/>
  <c r="AL71" i="7"/>
  <c r="BA71" i="7"/>
  <c r="BP71" i="7"/>
  <c r="A72" i="7"/>
  <c r="C72" i="7"/>
  <c r="D72" i="7"/>
  <c r="E72" i="7"/>
  <c r="F72" i="7"/>
  <c r="G72" i="7"/>
  <c r="H72" i="7"/>
  <c r="W72" i="7"/>
  <c r="AL72" i="7"/>
  <c r="BA72" i="7"/>
  <c r="BP72" i="7"/>
  <c r="BQ72" i="7" s="1"/>
  <c r="A73" i="7"/>
  <c r="C73" i="7"/>
  <c r="D73" i="7"/>
  <c r="E73" i="7"/>
  <c r="F73" i="7"/>
  <c r="G73" i="7"/>
  <c r="H73" i="7"/>
  <c r="AM73" i="7" s="1"/>
  <c r="W73" i="7"/>
  <c r="AL73" i="7"/>
  <c r="BA73" i="7"/>
  <c r="BP73" i="7"/>
  <c r="A74" i="7"/>
  <c r="C74" i="7"/>
  <c r="D74" i="7"/>
  <c r="E74" i="7"/>
  <c r="F74" i="7"/>
  <c r="G74" i="7"/>
  <c r="H74" i="7"/>
  <c r="W74" i="7"/>
  <c r="AL74" i="7"/>
  <c r="BA74" i="7"/>
  <c r="BP74" i="7"/>
  <c r="A75" i="7"/>
  <c r="C75" i="7"/>
  <c r="D75" i="7"/>
  <c r="E75" i="7"/>
  <c r="F75" i="7"/>
  <c r="G75" i="7"/>
  <c r="H75" i="7"/>
  <c r="BQ75" i="7" s="1"/>
  <c r="W75" i="7"/>
  <c r="I75" i="7" s="1"/>
  <c r="AL75" i="7"/>
  <c r="BA75" i="7"/>
  <c r="BP75" i="7"/>
  <c r="A76" i="7"/>
  <c r="C76" i="7"/>
  <c r="D76" i="7"/>
  <c r="E76" i="7"/>
  <c r="F76" i="7"/>
  <c r="G76" i="7"/>
  <c r="H76" i="7"/>
  <c r="W76" i="7"/>
  <c r="AL76" i="7"/>
  <c r="BA76" i="7"/>
  <c r="BP76" i="7"/>
  <c r="A77" i="7"/>
  <c r="C77" i="7"/>
  <c r="D77" i="7"/>
  <c r="E77" i="7"/>
  <c r="F77" i="7"/>
  <c r="G77" i="7"/>
  <c r="H77" i="7"/>
  <c r="W77" i="7"/>
  <c r="AL77" i="7"/>
  <c r="AM77" i="7" s="1"/>
  <c r="BA77" i="7"/>
  <c r="BP77" i="7"/>
  <c r="A78" i="7"/>
  <c r="C78" i="7"/>
  <c r="D78" i="7"/>
  <c r="E78" i="7"/>
  <c r="F78" i="7"/>
  <c r="G78" i="7"/>
  <c r="H78" i="7"/>
  <c r="BB78" i="7"/>
  <c r="X78" i="7"/>
  <c r="W78" i="7"/>
  <c r="AL78" i="7"/>
  <c r="BA78" i="7"/>
  <c r="BP78" i="7"/>
  <c r="A79" i="7"/>
  <c r="C79" i="7"/>
  <c r="D79" i="7"/>
  <c r="E79" i="7"/>
  <c r="F79" i="7"/>
  <c r="G79" i="7"/>
  <c r="H79" i="7"/>
  <c r="W79" i="7"/>
  <c r="AL79" i="7"/>
  <c r="BA79" i="7"/>
  <c r="BB79" i="7" s="1"/>
  <c r="BP79" i="7"/>
  <c r="A80" i="7"/>
  <c r="C80" i="7"/>
  <c r="D80" i="7"/>
  <c r="E80" i="7"/>
  <c r="F80" i="7"/>
  <c r="G80" i="7"/>
  <c r="H80" i="7"/>
  <c r="AM80" i="7" s="1"/>
  <c r="W80" i="7"/>
  <c r="AL80" i="7"/>
  <c r="BA80" i="7"/>
  <c r="BP80" i="7"/>
  <c r="K81" i="7"/>
  <c r="L81" i="7"/>
  <c r="M81" i="7"/>
  <c r="N81" i="7"/>
  <c r="O81" i="7"/>
  <c r="P81" i="7"/>
  <c r="Q81" i="7"/>
  <c r="R81" i="7"/>
  <c r="S81" i="7"/>
  <c r="T81" i="7"/>
  <c r="U81" i="7"/>
  <c r="V81" i="7"/>
  <c r="Z81" i="7"/>
  <c r="AA81" i="7"/>
  <c r="AB81" i="7"/>
  <c r="AC81" i="7"/>
  <c r="AD81" i="7"/>
  <c r="AE81" i="7"/>
  <c r="AF81" i="7"/>
  <c r="AG81" i="7"/>
  <c r="AH81" i="7"/>
  <c r="AI81" i="7"/>
  <c r="AJ81" i="7"/>
  <c r="AK81" i="7"/>
  <c r="AO81" i="7"/>
  <c r="AP81" i="7"/>
  <c r="AQ81" i="7"/>
  <c r="AR81" i="7"/>
  <c r="AS81" i="7"/>
  <c r="AT81" i="7"/>
  <c r="AU81" i="7"/>
  <c r="AV81" i="7"/>
  <c r="AW81" i="7"/>
  <c r="AX81" i="7"/>
  <c r="AY81" i="7"/>
  <c r="AZ81" i="7"/>
  <c r="BD81" i="7"/>
  <c r="BE81" i="7"/>
  <c r="BF81" i="7"/>
  <c r="BG81" i="7"/>
  <c r="BH81" i="7"/>
  <c r="BI81" i="7"/>
  <c r="BJ81" i="7"/>
  <c r="BK81" i="7"/>
  <c r="BL81" i="7"/>
  <c r="BM81" i="7"/>
  <c r="BN81" i="7"/>
  <c r="BO81" i="7"/>
  <c r="A84" i="7"/>
  <c r="C84" i="7"/>
  <c r="D84" i="7"/>
  <c r="E84" i="7"/>
  <c r="F84" i="7"/>
  <c r="G84" i="7"/>
  <c r="H84" i="7"/>
  <c r="W84" i="7"/>
  <c r="AL84" i="7"/>
  <c r="BA84" i="7"/>
  <c r="BA99" i="7"/>
  <c r="BP84" i="7"/>
  <c r="A85" i="7"/>
  <c r="C85" i="7"/>
  <c r="D85" i="7"/>
  <c r="E85" i="7"/>
  <c r="F85" i="7"/>
  <c r="G85" i="7"/>
  <c r="H85" i="7"/>
  <c r="BB85" i="7" s="1"/>
  <c r="W85" i="7"/>
  <c r="AL85" i="7"/>
  <c r="BA85" i="7"/>
  <c r="I85" i="7" s="1"/>
  <c r="BP85" i="7"/>
  <c r="A86" i="7"/>
  <c r="A104" i="7"/>
  <c r="A122" i="7"/>
  <c r="A140" i="7" s="1"/>
  <c r="A173" i="7" s="1"/>
  <c r="A191" i="7" s="1"/>
  <c r="C86" i="7"/>
  <c r="D86" i="7"/>
  <c r="E86" i="7"/>
  <c r="F86" i="7"/>
  <c r="G86" i="7"/>
  <c r="H86" i="7"/>
  <c r="W86" i="7"/>
  <c r="X86" i="7" s="1"/>
  <c r="AL86" i="7"/>
  <c r="BA86" i="7"/>
  <c r="BP86" i="7"/>
  <c r="A87" i="7"/>
  <c r="A105" i="7" s="1"/>
  <c r="A123" i="7" s="1"/>
  <c r="A141" i="7" s="1"/>
  <c r="C87" i="7"/>
  <c r="D87" i="7"/>
  <c r="E87" i="7"/>
  <c r="F87" i="7"/>
  <c r="G87" i="7"/>
  <c r="H87" i="7"/>
  <c r="W87" i="7"/>
  <c r="X87" i="7" s="1"/>
  <c r="AL87" i="7"/>
  <c r="BA87" i="7"/>
  <c r="BP87" i="7"/>
  <c r="A88" i="7"/>
  <c r="A106" i="7"/>
  <c r="C88" i="7"/>
  <c r="D88" i="7"/>
  <c r="E88" i="7"/>
  <c r="F88" i="7"/>
  <c r="G88" i="7"/>
  <c r="H88" i="7"/>
  <c r="W88" i="7"/>
  <c r="AL88" i="7"/>
  <c r="BA88" i="7"/>
  <c r="BP88" i="7"/>
  <c r="A89" i="7"/>
  <c r="A107" i="7" s="1"/>
  <c r="A125" i="7" s="1"/>
  <c r="A143" i="7" s="1"/>
  <c r="A176" i="7" s="1"/>
  <c r="C89" i="7"/>
  <c r="D89" i="7"/>
  <c r="E89" i="7"/>
  <c r="F89" i="7"/>
  <c r="G89" i="7"/>
  <c r="H89" i="7"/>
  <c r="W89" i="7"/>
  <c r="AL89" i="7"/>
  <c r="BA89" i="7"/>
  <c r="BP89" i="7"/>
  <c r="A90" i="7"/>
  <c r="A108" i="7" s="1"/>
  <c r="A126" i="7" s="1"/>
  <c r="A144" i="7" s="1"/>
  <c r="A177" i="7" s="1"/>
  <c r="A195" i="7"/>
  <c r="C90" i="7"/>
  <c r="D90" i="7"/>
  <c r="E90" i="7"/>
  <c r="F90" i="7"/>
  <c r="G90" i="7"/>
  <c r="H90" i="7"/>
  <c r="W90" i="7"/>
  <c r="X90" i="7"/>
  <c r="AL90" i="7"/>
  <c r="BA90" i="7"/>
  <c r="BP90" i="7"/>
  <c r="A91" i="7"/>
  <c r="C91" i="7"/>
  <c r="D91" i="7"/>
  <c r="E91" i="7"/>
  <c r="F91" i="7"/>
  <c r="G91" i="7"/>
  <c r="H91" i="7"/>
  <c r="W91" i="7"/>
  <c r="AL91" i="7"/>
  <c r="BA91" i="7"/>
  <c r="BP91" i="7"/>
  <c r="BQ91" i="7"/>
  <c r="A92" i="7"/>
  <c r="A110" i="7" s="1"/>
  <c r="A128" i="7" s="1"/>
  <c r="A146" i="7" s="1"/>
  <c r="A179" i="7" s="1"/>
  <c r="A197" i="7" s="1"/>
  <c r="C92" i="7"/>
  <c r="D92" i="7"/>
  <c r="E92" i="7"/>
  <c r="F92" i="7"/>
  <c r="G92" i="7"/>
  <c r="H92" i="7"/>
  <c r="W92" i="7"/>
  <c r="AL92" i="7"/>
  <c r="BA92" i="7"/>
  <c r="BP92" i="7"/>
  <c r="A93" i="7"/>
  <c r="C93" i="7"/>
  <c r="D93" i="7"/>
  <c r="E93" i="7"/>
  <c r="F93" i="7"/>
  <c r="G93" i="7"/>
  <c r="H93" i="7"/>
  <c r="W93" i="7"/>
  <c r="AL93" i="7"/>
  <c r="AM93" i="7"/>
  <c r="BA93" i="7"/>
  <c r="BP93" i="7"/>
  <c r="A94" i="7"/>
  <c r="C94" i="7"/>
  <c r="D94" i="7"/>
  <c r="E94" i="7"/>
  <c r="F94" i="7"/>
  <c r="G94" i="7"/>
  <c r="H94" i="7"/>
  <c r="W94" i="7"/>
  <c r="AL94" i="7"/>
  <c r="AM94" i="7" s="1"/>
  <c r="BA94" i="7"/>
  <c r="BP94" i="7"/>
  <c r="A95" i="7"/>
  <c r="A113" i="7"/>
  <c r="A131" i="7" s="1"/>
  <c r="A164" i="7" s="1"/>
  <c r="A182" i="7" s="1"/>
  <c r="A200" i="7" s="1"/>
  <c r="C95" i="7"/>
  <c r="D95" i="7"/>
  <c r="E95" i="7"/>
  <c r="F95" i="7"/>
  <c r="G95" i="7"/>
  <c r="H95" i="7"/>
  <c r="BQ95" i="7" s="1"/>
  <c r="W95" i="7"/>
  <c r="AL95" i="7"/>
  <c r="BA95" i="7"/>
  <c r="BP95" i="7"/>
  <c r="A96" i="7"/>
  <c r="C96" i="7"/>
  <c r="D96" i="7"/>
  <c r="E96" i="7"/>
  <c r="F96" i="7"/>
  <c r="G96" i="7"/>
  <c r="H96" i="7"/>
  <c r="W96" i="7"/>
  <c r="AL96" i="7"/>
  <c r="BA96" i="7"/>
  <c r="BP96" i="7"/>
  <c r="A97" i="7"/>
  <c r="A115" i="7" s="1"/>
  <c r="A133" i="7" s="1"/>
  <c r="A166" i="7" s="1"/>
  <c r="A184" i="7" s="1"/>
  <c r="A202" i="7" s="1"/>
  <c r="C97" i="7"/>
  <c r="D97" i="7"/>
  <c r="E97" i="7"/>
  <c r="F97" i="7"/>
  <c r="G97" i="7"/>
  <c r="H97" i="7"/>
  <c r="W97" i="7"/>
  <c r="AL97" i="7"/>
  <c r="BA97" i="7"/>
  <c r="BP97" i="7"/>
  <c r="A98" i="7"/>
  <c r="C98" i="7"/>
  <c r="D98" i="7"/>
  <c r="E98" i="7"/>
  <c r="F98" i="7"/>
  <c r="G98" i="7"/>
  <c r="H98" i="7"/>
  <c r="BB98" i="7" s="1"/>
  <c r="W98" i="7"/>
  <c r="AL98" i="7"/>
  <c r="BA98" i="7"/>
  <c r="BP98" i="7"/>
  <c r="K99" i="7"/>
  <c r="L99" i="7"/>
  <c r="M99" i="7"/>
  <c r="N99" i="7"/>
  <c r="O99" i="7"/>
  <c r="P99" i="7"/>
  <c r="Q99" i="7"/>
  <c r="R99" i="7"/>
  <c r="S99" i="7"/>
  <c r="T99" i="7"/>
  <c r="U99" i="7"/>
  <c r="V99" i="7"/>
  <c r="Z99" i="7"/>
  <c r="AA99" i="7"/>
  <c r="AB99" i="7"/>
  <c r="AC99" i="7"/>
  <c r="AD99" i="7"/>
  <c r="AE99" i="7"/>
  <c r="AF99" i="7"/>
  <c r="AG99" i="7"/>
  <c r="AH99" i="7"/>
  <c r="AI99" i="7"/>
  <c r="AJ99" i="7"/>
  <c r="AK99" i="7"/>
  <c r="AO99" i="7"/>
  <c r="AP99" i="7"/>
  <c r="AQ99" i="7"/>
  <c r="AR99" i="7"/>
  <c r="AS99" i="7"/>
  <c r="AT99" i="7"/>
  <c r="AU99" i="7"/>
  <c r="AV99" i="7"/>
  <c r="AW99" i="7"/>
  <c r="AX99" i="7"/>
  <c r="AY99" i="7"/>
  <c r="AZ99" i="7"/>
  <c r="BD99" i="7"/>
  <c r="BE99" i="7"/>
  <c r="BF99" i="7"/>
  <c r="BG99" i="7"/>
  <c r="BH99" i="7"/>
  <c r="BI99" i="7"/>
  <c r="BJ99" i="7"/>
  <c r="BK99" i="7"/>
  <c r="BL99" i="7"/>
  <c r="BM99" i="7"/>
  <c r="BN99" i="7"/>
  <c r="BO99" i="7"/>
  <c r="A102" i="7"/>
  <c r="B102" i="7"/>
  <c r="B120" i="7" s="1"/>
  <c r="C102" i="7"/>
  <c r="D102" i="7"/>
  <c r="E102" i="7"/>
  <c r="F102" i="7"/>
  <c r="G102" i="7"/>
  <c r="H102" i="7"/>
  <c r="BB102" i="7"/>
  <c r="W102" i="7"/>
  <c r="AL102" i="7"/>
  <c r="BA102" i="7"/>
  <c r="BP102" i="7"/>
  <c r="A103" i="7"/>
  <c r="C103" i="7"/>
  <c r="D103" i="7"/>
  <c r="E103" i="7"/>
  <c r="F103" i="7"/>
  <c r="G103" i="7"/>
  <c r="H103" i="7"/>
  <c r="W103" i="7"/>
  <c r="X103" i="7" s="1"/>
  <c r="AL103" i="7"/>
  <c r="BA103" i="7"/>
  <c r="BP103" i="7"/>
  <c r="C104" i="7"/>
  <c r="D104" i="7"/>
  <c r="E104" i="7"/>
  <c r="F104" i="7"/>
  <c r="G104" i="7"/>
  <c r="H104" i="7"/>
  <c r="W104" i="7"/>
  <c r="AL104" i="7"/>
  <c r="BA104" i="7"/>
  <c r="BB104" i="7" s="1"/>
  <c r="BP104" i="7"/>
  <c r="C105" i="7"/>
  <c r="D105" i="7"/>
  <c r="E105" i="7"/>
  <c r="F105" i="7"/>
  <c r="G105" i="7"/>
  <c r="H105" i="7"/>
  <c r="X105" i="7" s="1"/>
  <c r="W105" i="7"/>
  <c r="AL105" i="7"/>
  <c r="BA105" i="7"/>
  <c r="I105" i="7"/>
  <c r="BP105" i="7"/>
  <c r="C106" i="7"/>
  <c r="D106" i="7"/>
  <c r="E106" i="7"/>
  <c r="F106" i="7"/>
  <c r="G106" i="7"/>
  <c r="H106" i="7"/>
  <c r="BB106" i="7" s="1"/>
  <c r="W106" i="7"/>
  <c r="AL106" i="7"/>
  <c r="BA106" i="7"/>
  <c r="BP106" i="7"/>
  <c r="C107" i="7"/>
  <c r="D107" i="7"/>
  <c r="E107" i="7"/>
  <c r="F107" i="7"/>
  <c r="G107" i="7"/>
  <c r="H107" i="7"/>
  <c r="W107" i="7"/>
  <c r="X107" i="7" s="1"/>
  <c r="AL107" i="7"/>
  <c r="BA107" i="7"/>
  <c r="BP107" i="7"/>
  <c r="C108" i="7"/>
  <c r="D108" i="7"/>
  <c r="E108" i="7"/>
  <c r="F108" i="7"/>
  <c r="G108" i="7"/>
  <c r="H108" i="7"/>
  <c r="X108" i="7"/>
  <c r="W108" i="7"/>
  <c r="AL108" i="7"/>
  <c r="BA108" i="7"/>
  <c r="BP108" i="7"/>
  <c r="A109" i="7"/>
  <c r="A127" i="7"/>
  <c r="A145" i="7"/>
  <c r="A178" i="7"/>
  <c r="C109" i="7"/>
  <c r="D109" i="7"/>
  <c r="E109" i="7"/>
  <c r="F109" i="7"/>
  <c r="G109" i="7"/>
  <c r="H109" i="7"/>
  <c r="BB109" i="7"/>
  <c r="W109" i="7"/>
  <c r="I109" i="7" s="1"/>
  <c r="AL109" i="7"/>
  <c r="BA109" i="7"/>
  <c r="BP109" i="7"/>
  <c r="C110" i="7"/>
  <c r="D110" i="7"/>
  <c r="E110" i="7"/>
  <c r="F110" i="7"/>
  <c r="G110" i="7"/>
  <c r="H110" i="7"/>
  <c r="W110" i="7"/>
  <c r="AL110" i="7"/>
  <c r="BA110" i="7"/>
  <c r="BB110" i="7"/>
  <c r="BP110" i="7"/>
  <c r="A111" i="7"/>
  <c r="A129" i="7" s="1"/>
  <c r="A147" i="7" s="1"/>
  <c r="C111" i="7"/>
  <c r="D111" i="7"/>
  <c r="E111" i="7"/>
  <c r="F111" i="7"/>
  <c r="G111" i="7"/>
  <c r="H111" i="7"/>
  <c r="BB111" i="7"/>
  <c r="W111" i="7"/>
  <c r="AL111" i="7"/>
  <c r="BA111" i="7"/>
  <c r="BP111" i="7"/>
  <c r="A112" i="7"/>
  <c r="C112" i="7"/>
  <c r="D112" i="7"/>
  <c r="E112" i="7"/>
  <c r="F112" i="7"/>
  <c r="G112" i="7"/>
  <c r="H112" i="7"/>
  <c r="X112" i="7" s="1"/>
  <c r="W112" i="7"/>
  <c r="AL112" i="7"/>
  <c r="BA112" i="7"/>
  <c r="BP112" i="7"/>
  <c r="C113" i="7"/>
  <c r="D113" i="7"/>
  <c r="E113" i="7"/>
  <c r="F113" i="7"/>
  <c r="G113" i="7"/>
  <c r="H113" i="7"/>
  <c r="W113" i="7"/>
  <c r="AL113" i="7"/>
  <c r="BA113" i="7"/>
  <c r="BP113" i="7"/>
  <c r="A114" i="7"/>
  <c r="C114" i="7"/>
  <c r="D114" i="7"/>
  <c r="E114" i="7"/>
  <c r="F114" i="7"/>
  <c r="G114" i="7"/>
  <c r="H114" i="7"/>
  <c r="W114" i="7"/>
  <c r="AL114" i="7"/>
  <c r="AM114" i="7" s="1"/>
  <c r="BA114" i="7"/>
  <c r="BP114" i="7"/>
  <c r="C115" i="7"/>
  <c r="D115" i="7"/>
  <c r="E115" i="7"/>
  <c r="F115" i="7"/>
  <c r="G115" i="7"/>
  <c r="H115" i="7"/>
  <c r="W115" i="7"/>
  <c r="X115" i="7"/>
  <c r="AL115" i="7"/>
  <c r="BA115" i="7"/>
  <c r="BP115" i="7"/>
  <c r="A116" i="7"/>
  <c r="C116" i="7"/>
  <c r="D116" i="7"/>
  <c r="E116" i="7"/>
  <c r="F116" i="7"/>
  <c r="G116" i="7"/>
  <c r="H116" i="7"/>
  <c r="W116" i="7"/>
  <c r="X116" i="7" s="1"/>
  <c r="AL116" i="7"/>
  <c r="BA116" i="7"/>
  <c r="BP116" i="7"/>
  <c r="K117" i="7"/>
  <c r="L117" i="7"/>
  <c r="M117" i="7"/>
  <c r="N117" i="7"/>
  <c r="O117" i="7"/>
  <c r="P117" i="7"/>
  <c r="Q117" i="7"/>
  <c r="R117" i="7"/>
  <c r="S117" i="7"/>
  <c r="T117" i="7"/>
  <c r="U117" i="7"/>
  <c r="V117" i="7"/>
  <c r="Z117" i="7"/>
  <c r="AA117" i="7"/>
  <c r="AB117" i="7"/>
  <c r="AC117" i="7"/>
  <c r="AD117" i="7"/>
  <c r="AE117" i="7"/>
  <c r="AF117" i="7"/>
  <c r="AG117" i="7"/>
  <c r="AH117" i="7"/>
  <c r="AI117" i="7"/>
  <c r="AJ117" i="7"/>
  <c r="AK117" i="7"/>
  <c r="AO117" i="7"/>
  <c r="AP117" i="7"/>
  <c r="AQ117" i="7"/>
  <c r="AR117" i="7"/>
  <c r="AS117" i="7"/>
  <c r="AT117" i="7"/>
  <c r="AU117" i="7"/>
  <c r="AV117" i="7"/>
  <c r="AW117" i="7"/>
  <c r="AX117" i="7"/>
  <c r="AY117" i="7"/>
  <c r="AZ117" i="7"/>
  <c r="BD117" i="7"/>
  <c r="BE117" i="7"/>
  <c r="BF117" i="7"/>
  <c r="BG117" i="7"/>
  <c r="BH117" i="7"/>
  <c r="BI117" i="7"/>
  <c r="BJ117" i="7"/>
  <c r="BK117" i="7"/>
  <c r="BL117" i="7"/>
  <c r="BM117" i="7"/>
  <c r="BN117" i="7"/>
  <c r="BO117" i="7"/>
  <c r="A120" i="7"/>
  <c r="A138" i="7" s="1"/>
  <c r="A171" i="7" s="1"/>
  <c r="A189" i="7" s="1"/>
  <c r="C120" i="7"/>
  <c r="D120" i="7"/>
  <c r="E120" i="7"/>
  <c r="F120" i="7"/>
  <c r="G120" i="7"/>
  <c r="H120" i="7"/>
  <c r="W120" i="7"/>
  <c r="I120" i="7" s="1"/>
  <c r="AL120" i="7"/>
  <c r="AM120" i="7"/>
  <c r="BA120" i="7"/>
  <c r="BB120" i="7" s="1"/>
  <c r="BP120" i="7"/>
  <c r="BQ120" i="7"/>
  <c r="A121" i="7"/>
  <c r="A139" i="7"/>
  <c r="A172" i="7" s="1"/>
  <c r="A190" i="7" s="1"/>
  <c r="C121" i="7"/>
  <c r="D121" i="7"/>
  <c r="E121" i="7"/>
  <c r="F121" i="7"/>
  <c r="G121" i="7"/>
  <c r="H121" i="7"/>
  <c r="W121" i="7"/>
  <c r="AL121" i="7"/>
  <c r="BA121" i="7"/>
  <c r="BB121" i="7" s="1"/>
  <c r="BP121" i="7"/>
  <c r="C122" i="7"/>
  <c r="D122" i="7"/>
  <c r="E122" i="7"/>
  <c r="F122" i="7"/>
  <c r="G122" i="7"/>
  <c r="H122" i="7"/>
  <c r="W122" i="7"/>
  <c r="X122" i="7" s="1"/>
  <c r="AL122" i="7"/>
  <c r="BA122" i="7"/>
  <c r="BP122" i="7"/>
  <c r="C123" i="7"/>
  <c r="D123" i="7"/>
  <c r="E123" i="7"/>
  <c r="F123" i="7"/>
  <c r="G123" i="7"/>
  <c r="H123" i="7"/>
  <c r="W123" i="7"/>
  <c r="AL123" i="7"/>
  <c r="BA123" i="7"/>
  <c r="BP123" i="7"/>
  <c r="BQ123" i="7" s="1"/>
  <c r="A124" i="7"/>
  <c r="C124" i="7"/>
  <c r="D124" i="7"/>
  <c r="E124" i="7"/>
  <c r="F124" i="7"/>
  <c r="G124" i="7"/>
  <c r="H124" i="7"/>
  <c r="BB124" i="7" s="1"/>
  <c r="W124" i="7"/>
  <c r="I124" i="7"/>
  <c r="AL124" i="7"/>
  <c r="BA124" i="7"/>
  <c r="BP124" i="7"/>
  <c r="A194" i="7"/>
  <c r="C125" i="7"/>
  <c r="D125" i="7"/>
  <c r="E125" i="7"/>
  <c r="F125" i="7"/>
  <c r="G125" i="7"/>
  <c r="H125" i="7"/>
  <c r="BB125" i="7"/>
  <c r="W125" i="7"/>
  <c r="AL125" i="7"/>
  <c r="BA125" i="7"/>
  <c r="BP125" i="7"/>
  <c r="C126" i="7"/>
  <c r="D126" i="7"/>
  <c r="E126" i="7"/>
  <c r="F126" i="7"/>
  <c r="G126" i="7"/>
  <c r="H126" i="7"/>
  <c r="W126" i="7"/>
  <c r="AL126" i="7"/>
  <c r="BA126" i="7"/>
  <c r="BP126" i="7"/>
  <c r="C127" i="7"/>
  <c r="D127" i="7"/>
  <c r="E127" i="7"/>
  <c r="F127" i="7"/>
  <c r="G127" i="7"/>
  <c r="H127" i="7"/>
  <c r="W127" i="7"/>
  <c r="AL127" i="7"/>
  <c r="BA127" i="7"/>
  <c r="BP127" i="7"/>
  <c r="BQ127" i="7" s="1"/>
  <c r="C128" i="7"/>
  <c r="D128" i="7"/>
  <c r="E128" i="7"/>
  <c r="F128" i="7"/>
  <c r="G128" i="7"/>
  <c r="H128" i="7"/>
  <c r="AM128" i="7" s="1"/>
  <c r="W128" i="7"/>
  <c r="I128" i="7" s="1"/>
  <c r="AL128" i="7"/>
  <c r="BA128" i="7"/>
  <c r="BP128" i="7"/>
  <c r="A180" i="7"/>
  <c r="A198" i="7"/>
  <c r="C129" i="7"/>
  <c r="D129" i="7"/>
  <c r="E129" i="7"/>
  <c r="F129" i="7"/>
  <c r="G129" i="7"/>
  <c r="H129" i="7"/>
  <c r="W129" i="7"/>
  <c r="X129" i="7" s="1"/>
  <c r="AL129" i="7"/>
  <c r="BA129" i="7"/>
  <c r="BP129" i="7"/>
  <c r="A130" i="7"/>
  <c r="A148" i="7" s="1"/>
  <c r="A181" i="7" s="1"/>
  <c r="A199" i="7" s="1"/>
  <c r="C130" i="7"/>
  <c r="D130" i="7"/>
  <c r="E130" i="7"/>
  <c r="F130" i="7"/>
  <c r="G130" i="7"/>
  <c r="H130" i="7"/>
  <c r="W130" i="7"/>
  <c r="AL130" i="7"/>
  <c r="AM130" i="7" s="1"/>
  <c r="BA130" i="7"/>
  <c r="BP130" i="7"/>
  <c r="C131" i="7"/>
  <c r="D131" i="7"/>
  <c r="E131" i="7"/>
  <c r="F131" i="7"/>
  <c r="G131" i="7"/>
  <c r="H131" i="7"/>
  <c r="W131" i="7"/>
  <c r="AL131" i="7"/>
  <c r="BA131" i="7"/>
  <c r="BP131" i="7"/>
  <c r="A132" i="7"/>
  <c r="A165" i="7"/>
  <c r="A183" i="7"/>
  <c r="A201" i="7" s="1"/>
  <c r="C132" i="7"/>
  <c r="D132" i="7"/>
  <c r="E132" i="7"/>
  <c r="F132" i="7"/>
  <c r="G132" i="7"/>
  <c r="H132" i="7"/>
  <c r="AM132" i="7" s="1"/>
  <c r="W132" i="7"/>
  <c r="I132" i="7"/>
  <c r="AL132" i="7"/>
  <c r="BA132" i="7"/>
  <c r="BP132" i="7"/>
  <c r="C133" i="7"/>
  <c r="D133" i="7"/>
  <c r="E133" i="7"/>
  <c r="F133" i="7"/>
  <c r="G133" i="7"/>
  <c r="H133" i="7"/>
  <c r="W133" i="7"/>
  <c r="AL133" i="7"/>
  <c r="BA133" i="7"/>
  <c r="BB133" i="7" s="1"/>
  <c r="BP133" i="7"/>
  <c r="A134" i="7"/>
  <c r="C134" i="7"/>
  <c r="D134" i="7"/>
  <c r="E134" i="7"/>
  <c r="F134" i="7"/>
  <c r="G134" i="7"/>
  <c r="H134" i="7"/>
  <c r="W134" i="7"/>
  <c r="AL134" i="7"/>
  <c r="BA134" i="7"/>
  <c r="BB134" i="7" s="1"/>
  <c r="BP134" i="7"/>
  <c r="K135" i="7"/>
  <c r="L135" i="7"/>
  <c r="M135" i="7"/>
  <c r="N135" i="7"/>
  <c r="O135" i="7"/>
  <c r="P135" i="7"/>
  <c r="Q135" i="7"/>
  <c r="R135" i="7"/>
  <c r="S135" i="7"/>
  <c r="T135" i="7"/>
  <c r="U135" i="7"/>
  <c r="V135" i="7"/>
  <c r="Z135" i="7"/>
  <c r="AA135" i="7"/>
  <c r="AB135" i="7"/>
  <c r="AC135" i="7"/>
  <c r="AD135" i="7"/>
  <c r="AE135" i="7"/>
  <c r="AF135" i="7"/>
  <c r="AG135" i="7"/>
  <c r="AH135" i="7"/>
  <c r="AI135" i="7"/>
  <c r="AJ135" i="7"/>
  <c r="AK135" i="7"/>
  <c r="AO135" i="7"/>
  <c r="AP135" i="7"/>
  <c r="AQ135" i="7"/>
  <c r="AR135" i="7"/>
  <c r="AS135" i="7"/>
  <c r="AT135" i="7"/>
  <c r="AU135" i="7"/>
  <c r="AV135" i="7"/>
  <c r="AW135" i="7"/>
  <c r="AX135" i="7"/>
  <c r="AY135" i="7"/>
  <c r="AZ135" i="7"/>
  <c r="BD135" i="7"/>
  <c r="BE135" i="7"/>
  <c r="BF135" i="7"/>
  <c r="BG135" i="7"/>
  <c r="BH135" i="7"/>
  <c r="BI135" i="7"/>
  <c r="BJ135" i="7"/>
  <c r="BK135" i="7"/>
  <c r="BL135" i="7"/>
  <c r="BM135" i="7"/>
  <c r="BN135" i="7"/>
  <c r="BO135" i="7"/>
  <c r="C138" i="7"/>
  <c r="D138" i="7"/>
  <c r="E138" i="7"/>
  <c r="F138" i="7"/>
  <c r="G138" i="7"/>
  <c r="H138" i="7"/>
  <c r="W138" i="7"/>
  <c r="AL138" i="7"/>
  <c r="BA138" i="7"/>
  <c r="BP138" i="7"/>
  <c r="C139" i="7"/>
  <c r="D139" i="7"/>
  <c r="E139" i="7"/>
  <c r="F139" i="7"/>
  <c r="G139" i="7"/>
  <c r="H139" i="7"/>
  <c r="W139" i="7"/>
  <c r="AL139" i="7"/>
  <c r="BA139" i="7"/>
  <c r="BP139" i="7"/>
  <c r="C140" i="7"/>
  <c r="D140" i="7"/>
  <c r="E140" i="7"/>
  <c r="F140" i="7"/>
  <c r="G140" i="7"/>
  <c r="H140" i="7"/>
  <c r="W140" i="7"/>
  <c r="AL140" i="7"/>
  <c r="BA140" i="7"/>
  <c r="BP140" i="7"/>
  <c r="C141" i="7"/>
  <c r="D141" i="7"/>
  <c r="E141" i="7"/>
  <c r="F141" i="7"/>
  <c r="G141" i="7"/>
  <c r="H141" i="7"/>
  <c r="W141" i="7"/>
  <c r="AL141" i="7"/>
  <c r="BA141" i="7"/>
  <c r="BP141" i="7"/>
  <c r="A142" i="7"/>
  <c r="A175" i="7"/>
  <c r="A193" i="7"/>
  <c r="C142" i="7"/>
  <c r="D142" i="7"/>
  <c r="E142" i="7"/>
  <c r="F142" i="7"/>
  <c r="G142" i="7"/>
  <c r="H142" i="7"/>
  <c r="W142" i="7"/>
  <c r="I142" i="7"/>
  <c r="AL142" i="7"/>
  <c r="BA142" i="7"/>
  <c r="BP142" i="7"/>
  <c r="C143" i="7"/>
  <c r="D143" i="7"/>
  <c r="E143" i="7"/>
  <c r="F143" i="7"/>
  <c r="G143" i="7"/>
  <c r="H143" i="7"/>
  <c r="W143" i="7"/>
  <c r="AL143" i="7"/>
  <c r="BA143" i="7"/>
  <c r="BP143" i="7"/>
  <c r="C144" i="7"/>
  <c r="D144" i="7"/>
  <c r="E144" i="7"/>
  <c r="F144" i="7"/>
  <c r="G144" i="7"/>
  <c r="H144" i="7"/>
  <c r="W144" i="7"/>
  <c r="AL144" i="7"/>
  <c r="BA144" i="7"/>
  <c r="BP144" i="7"/>
  <c r="C145" i="7"/>
  <c r="D145" i="7"/>
  <c r="E145" i="7"/>
  <c r="F145" i="7"/>
  <c r="G145" i="7"/>
  <c r="H145" i="7"/>
  <c r="W145" i="7"/>
  <c r="AL145" i="7"/>
  <c r="BA145" i="7"/>
  <c r="BP145" i="7"/>
  <c r="C146" i="7"/>
  <c r="D146" i="7"/>
  <c r="E146" i="7"/>
  <c r="F146" i="7"/>
  <c r="G146" i="7"/>
  <c r="H146" i="7"/>
  <c r="W146" i="7"/>
  <c r="AL146" i="7"/>
  <c r="BA146" i="7"/>
  <c r="BP146" i="7"/>
  <c r="C147" i="7"/>
  <c r="D147" i="7"/>
  <c r="E147" i="7"/>
  <c r="F147" i="7"/>
  <c r="G147" i="7"/>
  <c r="H147" i="7"/>
  <c r="W147" i="7"/>
  <c r="AL147" i="7"/>
  <c r="BA147" i="7"/>
  <c r="BP147" i="7"/>
  <c r="C148" i="7"/>
  <c r="D148" i="7"/>
  <c r="E148" i="7"/>
  <c r="F148" i="7"/>
  <c r="G148" i="7"/>
  <c r="H148" i="7"/>
  <c r="W148" i="7"/>
  <c r="C164" i="7"/>
  <c r="D164" i="7"/>
  <c r="E164" i="7"/>
  <c r="F164" i="7"/>
  <c r="G164" i="7"/>
  <c r="H164" i="7"/>
  <c r="C165" i="7"/>
  <c r="D165" i="7"/>
  <c r="E165" i="7"/>
  <c r="F165" i="7"/>
  <c r="G165" i="7"/>
  <c r="H165" i="7"/>
  <c r="W165" i="7"/>
  <c r="AL165" i="7"/>
  <c r="BA165" i="7"/>
  <c r="BP165" i="7"/>
  <c r="C166" i="7"/>
  <c r="D166" i="7"/>
  <c r="E166" i="7"/>
  <c r="F166" i="7"/>
  <c r="G166" i="7"/>
  <c r="H166" i="7"/>
  <c r="W166" i="7"/>
  <c r="AL166" i="7"/>
  <c r="BA166" i="7"/>
  <c r="BP166" i="7"/>
  <c r="A167" i="7"/>
  <c r="A185" i="7" s="1"/>
  <c r="A203" i="7" s="1"/>
  <c r="C167" i="7"/>
  <c r="D167" i="7"/>
  <c r="E167" i="7"/>
  <c r="F167" i="7"/>
  <c r="G167" i="7"/>
  <c r="H167" i="7"/>
  <c r="W167" i="7"/>
  <c r="I167" i="7"/>
  <c r="AL167" i="7"/>
  <c r="BA167" i="7"/>
  <c r="BP167" i="7"/>
  <c r="K168" i="7"/>
  <c r="L168" i="7"/>
  <c r="M168" i="7"/>
  <c r="N168" i="7"/>
  <c r="O168" i="7"/>
  <c r="P168" i="7"/>
  <c r="Q168" i="7"/>
  <c r="R168" i="7"/>
  <c r="S168" i="7"/>
  <c r="T168" i="7"/>
  <c r="U168" i="7"/>
  <c r="V168" i="7"/>
  <c r="Z168" i="7"/>
  <c r="AA168" i="7"/>
  <c r="AB168" i="7"/>
  <c r="AC168" i="7"/>
  <c r="AD168" i="7"/>
  <c r="AE168" i="7"/>
  <c r="AF168" i="7"/>
  <c r="AG168" i="7"/>
  <c r="AH168" i="7"/>
  <c r="AI168" i="7"/>
  <c r="AJ168" i="7"/>
  <c r="AK168" i="7"/>
  <c r="AO168" i="7"/>
  <c r="AP168" i="7"/>
  <c r="AQ168" i="7"/>
  <c r="AR168" i="7"/>
  <c r="AS168" i="7"/>
  <c r="AT168" i="7"/>
  <c r="AU168" i="7"/>
  <c r="AV168" i="7"/>
  <c r="AW168" i="7"/>
  <c r="AX168" i="7"/>
  <c r="AY168" i="7"/>
  <c r="AZ168" i="7"/>
  <c r="BD168" i="7"/>
  <c r="BE168" i="7"/>
  <c r="BF168" i="7"/>
  <c r="BG168" i="7"/>
  <c r="BH168" i="7"/>
  <c r="BI168" i="7"/>
  <c r="BJ168" i="7"/>
  <c r="BK168" i="7"/>
  <c r="BL168" i="7"/>
  <c r="BM168" i="7"/>
  <c r="BN168" i="7"/>
  <c r="BO168" i="7"/>
  <c r="C171" i="7"/>
  <c r="D171" i="7"/>
  <c r="E171" i="7"/>
  <c r="F171" i="7"/>
  <c r="G171" i="7"/>
  <c r="H171" i="7"/>
  <c r="W171" i="7"/>
  <c r="AL171" i="7"/>
  <c r="BA171" i="7"/>
  <c r="BP171" i="7"/>
  <c r="BQ171" i="7" s="1"/>
  <c r="C172" i="7"/>
  <c r="D172" i="7"/>
  <c r="E172" i="7"/>
  <c r="F172" i="7"/>
  <c r="G172" i="7"/>
  <c r="H172" i="7"/>
  <c r="X172" i="7" s="1"/>
  <c r="W172" i="7"/>
  <c r="AL172" i="7"/>
  <c r="BA172" i="7"/>
  <c r="BP172" i="7"/>
  <c r="C173" i="7"/>
  <c r="D173" i="7"/>
  <c r="E173" i="7"/>
  <c r="F173" i="7"/>
  <c r="G173" i="7"/>
  <c r="H173" i="7"/>
  <c r="W173" i="7"/>
  <c r="AL173" i="7"/>
  <c r="BA173" i="7"/>
  <c r="BP173" i="7"/>
  <c r="A174" i="7"/>
  <c r="A192" i="7" s="1"/>
  <c r="C174" i="7"/>
  <c r="D174" i="7"/>
  <c r="E174" i="7"/>
  <c r="F174" i="7"/>
  <c r="G174" i="7"/>
  <c r="H174" i="7"/>
  <c r="AM174" i="7"/>
  <c r="W174" i="7"/>
  <c r="I174" i="7"/>
  <c r="AL174" i="7"/>
  <c r="BA174" i="7"/>
  <c r="BP174" i="7"/>
  <c r="C175" i="7"/>
  <c r="D175" i="7"/>
  <c r="E175" i="7"/>
  <c r="F175" i="7"/>
  <c r="G175" i="7"/>
  <c r="H175" i="7"/>
  <c r="W175" i="7"/>
  <c r="X175" i="7" s="1"/>
  <c r="AL175" i="7"/>
  <c r="BA175" i="7"/>
  <c r="BP175" i="7"/>
  <c r="C176" i="7"/>
  <c r="D176" i="7"/>
  <c r="E176" i="7"/>
  <c r="F176" i="7"/>
  <c r="G176" i="7"/>
  <c r="H176" i="7"/>
  <c r="BB176" i="7"/>
  <c r="W176" i="7"/>
  <c r="AL176" i="7"/>
  <c r="BA176" i="7"/>
  <c r="BP176" i="7"/>
  <c r="C177" i="7"/>
  <c r="D177" i="7"/>
  <c r="E177" i="7"/>
  <c r="F177" i="7"/>
  <c r="G177" i="7"/>
  <c r="H177" i="7"/>
  <c r="W177" i="7"/>
  <c r="AL177" i="7"/>
  <c r="BA177" i="7"/>
  <c r="BB177" i="7" s="1"/>
  <c r="BP177" i="7"/>
  <c r="I177" i="7" s="1"/>
  <c r="C178" i="7"/>
  <c r="D178" i="7"/>
  <c r="E178" i="7"/>
  <c r="F178" i="7"/>
  <c r="G178" i="7"/>
  <c r="H178" i="7"/>
  <c r="W178" i="7"/>
  <c r="AL178" i="7"/>
  <c r="BA178" i="7"/>
  <c r="BB178" i="7" s="1"/>
  <c r="BP178" i="7"/>
  <c r="C179" i="7"/>
  <c r="D179" i="7"/>
  <c r="E179" i="7"/>
  <c r="F179" i="7"/>
  <c r="G179" i="7"/>
  <c r="H179" i="7"/>
  <c r="W179" i="7"/>
  <c r="AL179" i="7"/>
  <c r="BA179" i="7"/>
  <c r="BP179" i="7"/>
  <c r="C180" i="7"/>
  <c r="D180" i="7"/>
  <c r="E180" i="7"/>
  <c r="F180" i="7"/>
  <c r="G180" i="7"/>
  <c r="H180" i="7"/>
  <c r="W180" i="7"/>
  <c r="AL180" i="7"/>
  <c r="BA180" i="7"/>
  <c r="BB180" i="7" s="1"/>
  <c r="BP180" i="7"/>
  <c r="C181" i="7"/>
  <c r="D181" i="7"/>
  <c r="E181" i="7"/>
  <c r="F181" i="7"/>
  <c r="G181" i="7"/>
  <c r="H181" i="7"/>
  <c r="BB181" i="7" s="1"/>
  <c r="W181" i="7"/>
  <c r="I181" i="7" s="1"/>
  <c r="AL181" i="7"/>
  <c r="BA181" i="7"/>
  <c r="BP181" i="7"/>
  <c r="C182" i="7"/>
  <c r="D182" i="7"/>
  <c r="E182" i="7"/>
  <c r="F182" i="7"/>
  <c r="G182" i="7"/>
  <c r="H182" i="7"/>
  <c r="W182" i="7"/>
  <c r="AL182" i="7"/>
  <c r="BA182" i="7"/>
  <c r="BP182" i="7"/>
  <c r="C183" i="7"/>
  <c r="D183" i="7"/>
  <c r="E183" i="7"/>
  <c r="F183" i="7"/>
  <c r="G183" i="7"/>
  <c r="H183" i="7"/>
  <c r="W183" i="7"/>
  <c r="AL183" i="7"/>
  <c r="BA183" i="7"/>
  <c r="BP183" i="7"/>
  <c r="C184" i="7"/>
  <c r="D184" i="7"/>
  <c r="E184" i="7"/>
  <c r="F184" i="7"/>
  <c r="G184" i="7"/>
  <c r="H184" i="7"/>
  <c r="W184" i="7"/>
  <c r="X184" i="7" s="1"/>
  <c r="AL184" i="7"/>
  <c r="BA184" i="7"/>
  <c r="BP184" i="7"/>
  <c r="C185" i="7"/>
  <c r="D185" i="7"/>
  <c r="E185" i="7"/>
  <c r="F185" i="7"/>
  <c r="G185" i="7"/>
  <c r="H185" i="7"/>
  <c r="W185" i="7"/>
  <c r="AL185" i="7"/>
  <c r="AM185" i="7" s="1"/>
  <c r="BA185" i="7"/>
  <c r="BP185" i="7"/>
  <c r="K186" i="7"/>
  <c r="L186" i="7"/>
  <c r="M186" i="7"/>
  <c r="N186" i="7"/>
  <c r="O186" i="7"/>
  <c r="P186" i="7"/>
  <c r="Q186" i="7"/>
  <c r="R186" i="7"/>
  <c r="S186" i="7"/>
  <c r="T186" i="7"/>
  <c r="U186" i="7"/>
  <c r="V186" i="7"/>
  <c r="Z186" i="7"/>
  <c r="AA186" i="7"/>
  <c r="AB186" i="7"/>
  <c r="AC186" i="7"/>
  <c r="AD186" i="7"/>
  <c r="AE186" i="7"/>
  <c r="AF186" i="7"/>
  <c r="AG186" i="7"/>
  <c r="AH186" i="7"/>
  <c r="AI186" i="7"/>
  <c r="AJ186" i="7"/>
  <c r="AK186" i="7"/>
  <c r="AO186" i="7"/>
  <c r="AP186" i="7"/>
  <c r="AQ186" i="7"/>
  <c r="AR186" i="7"/>
  <c r="AS186" i="7"/>
  <c r="AT186" i="7"/>
  <c r="AU186" i="7"/>
  <c r="AV186" i="7"/>
  <c r="AW186" i="7"/>
  <c r="AX186" i="7"/>
  <c r="AY186" i="7"/>
  <c r="AZ186" i="7"/>
  <c r="BD186" i="7"/>
  <c r="BE186" i="7"/>
  <c r="BF186" i="7"/>
  <c r="BG186" i="7"/>
  <c r="BH186" i="7"/>
  <c r="BI186" i="7"/>
  <c r="BJ186" i="7"/>
  <c r="BK186" i="7"/>
  <c r="BL186" i="7"/>
  <c r="BM186" i="7"/>
  <c r="BN186" i="7"/>
  <c r="BO186" i="7"/>
  <c r="C189" i="7"/>
  <c r="D189" i="7"/>
  <c r="E189" i="7"/>
  <c r="F189" i="7"/>
  <c r="G189" i="7"/>
  <c r="H189" i="7"/>
  <c r="W189" i="7"/>
  <c r="AL189" i="7"/>
  <c r="BA189" i="7"/>
  <c r="BP189" i="7"/>
  <c r="C190" i="7"/>
  <c r="D190" i="7"/>
  <c r="E190" i="7"/>
  <c r="F190" i="7"/>
  <c r="G190" i="7"/>
  <c r="H190" i="7"/>
  <c r="W190" i="7"/>
  <c r="X190" i="7" s="1"/>
  <c r="AL190" i="7"/>
  <c r="BA190" i="7"/>
  <c r="BA204" i="7"/>
  <c r="BP190" i="7"/>
  <c r="C191" i="7"/>
  <c r="D191" i="7"/>
  <c r="E191" i="7"/>
  <c r="F191" i="7"/>
  <c r="G191" i="7"/>
  <c r="H191" i="7"/>
  <c r="X191" i="7"/>
  <c r="W191" i="7"/>
  <c r="I191" i="7"/>
  <c r="AL191" i="7"/>
  <c r="BA191" i="7"/>
  <c r="BP191" i="7"/>
  <c r="C192" i="7"/>
  <c r="D192" i="7"/>
  <c r="E192" i="7"/>
  <c r="F192" i="7"/>
  <c r="G192" i="7"/>
  <c r="H192" i="7"/>
  <c r="W192" i="7"/>
  <c r="I192" i="7" s="1"/>
  <c r="AL192" i="7"/>
  <c r="BA192" i="7"/>
  <c r="BB192" i="7"/>
  <c r="BP192" i="7"/>
  <c r="C193" i="7"/>
  <c r="D193" i="7"/>
  <c r="E193" i="7"/>
  <c r="F193" i="7"/>
  <c r="G193" i="7"/>
  <c r="H193" i="7"/>
  <c r="BB193" i="7"/>
  <c r="W193" i="7"/>
  <c r="AL193" i="7"/>
  <c r="I193" i="7" s="1"/>
  <c r="BA193" i="7"/>
  <c r="BP193" i="7"/>
  <c r="C194" i="7"/>
  <c r="D194" i="7"/>
  <c r="E194" i="7"/>
  <c r="F194" i="7"/>
  <c r="G194" i="7"/>
  <c r="H194" i="7"/>
  <c r="W194" i="7"/>
  <c r="I194" i="7" s="1"/>
  <c r="AL194" i="7"/>
  <c r="BA194" i="7"/>
  <c r="BB194" i="7" s="1"/>
  <c r="BP194" i="7"/>
  <c r="C195" i="7"/>
  <c r="D195" i="7"/>
  <c r="E195" i="7"/>
  <c r="F195" i="7"/>
  <c r="G195" i="7"/>
  <c r="H195" i="7"/>
  <c r="X195" i="7" s="1"/>
  <c r="W195" i="7"/>
  <c r="AL195" i="7"/>
  <c r="I195" i="7" s="1"/>
  <c r="BA195" i="7"/>
  <c r="BP195" i="7"/>
  <c r="A196" i="7"/>
  <c r="C196" i="7"/>
  <c r="D196" i="7"/>
  <c r="E196" i="7"/>
  <c r="F196" i="7"/>
  <c r="G196" i="7"/>
  <c r="H196" i="7"/>
  <c r="W196" i="7"/>
  <c r="I196" i="7"/>
  <c r="AL196" i="7"/>
  <c r="BA196" i="7"/>
  <c r="BP196" i="7"/>
  <c r="BQ196" i="7" s="1"/>
  <c r="C197" i="7"/>
  <c r="D197" i="7"/>
  <c r="E197" i="7"/>
  <c r="F197" i="7"/>
  <c r="G197" i="7"/>
  <c r="H197" i="7"/>
  <c r="X197" i="7" s="1"/>
  <c r="W197" i="7"/>
  <c r="AL197" i="7"/>
  <c r="BA197" i="7"/>
  <c r="BP197" i="7"/>
  <c r="C198" i="7"/>
  <c r="D198" i="7"/>
  <c r="E198" i="7"/>
  <c r="F198" i="7"/>
  <c r="G198" i="7"/>
  <c r="H198" i="7"/>
  <c r="W198" i="7"/>
  <c r="X198" i="7" s="1"/>
  <c r="AL198" i="7"/>
  <c r="BA198" i="7"/>
  <c r="BP198" i="7"/>
  <c r="C199" i="7"/>
  <c r="D199" i="7"/>
  <c r="E199" i="7"/>
  <c r="F199" i="7"/>
  <c r="G199" i="7"/>
  <c r="H199" i="7"/>
  <c r="X199" i="7"/>
  <c r="W199" i="7"/>
  <c r="I199" i="7" s="1"/>
  <c r="AL199" i="7"/>
  <c r="BA199" i="7"/>
  <c r="BP199" i="7"/>
  <c r="C200" i="7"/>
  <c r="D200" i="7"/>
  <c r="E200" i="7"/>
  <c r="F200" i="7"/>
  <c r="G200" i="7"/>
  <c r="H200" i="7"/>
  <c r="W200" i="7"/>
  <c r="AL200" i="7"/>
  <c r="BA200" i="7"/>
  <c r="BP200" i="7"/>
  <c r="C201" i="7"/>
  <c r="D201" i="7"/>
  <c r="E201" i="7"/>
  <c r="F201" i="7"/>
  <c r="G201" i="7"/>
  <c r="H201" i="7"/>
  <c r="W201" i="7"/>
  <c r="AL201" i="7"/>
  <c r="BA201" i="7"/>
  <c r="BP201" i="7"/>
  <c r="C202" i="7"/>
  <c r="D202" i="7"/>
  <c r="E202" i="7"/>
  <c r="F202" i="7"/>
  <c r="G202" i="7"/>
  <c r="H202" i="7"/>
  <c r="BB202" i="7" s="1"/>
  <c r="W202" i="7"/>
  <c r="AL202" i="7"/>
  <c r="BA202" i="7"/>
  <c r="BP202" i="7"/>
  <c r="C203" i="7"/>
  <c r="D203" i="7"/>
  <c r="E203" i="7"/>
  <c r="F203" i="7"/>
  <c r="G203" i="7"/>
  <c r="H203" i="7"/>
  <c r="W203" i="7"/>
  <c r="AL203" i="7"/>
  <c r="BA203" i="7"/>
  <c r="BB203" i="7" s="1"/>
  <c r="BP203" i="7"/>
  <c r="K204" i="7"/>
  <c r="L204" i="7"/>
  <c r="M204" i="7"/>
  <c r="N204" i="7"/>
  <c r="O204" i="7"/>
  <c r="P204" i="7"/>
  <c r="Q204" i="7"/>
  <c r="R204" i="7"/>
  <c r="S204" i="7"/>
  <c r="T204" i="7"/>
  <c r="U204" i="7"/>
  <c r="V204" i="7"/>
  <c r="Z204" i="7"/>
  <c r="AA204" i="7"/>
  <c r="AB204" i="7"/>
  <c r="AC204" i="7"/>
  <c r="AD204" i="7"/>
  <c r="AE204" i="7"/>
  <c r="AF204" i="7"/>
  <c r="AG204" i="7"/>
  <c r="AH204" i="7"/>
  <c r="AI204" i="7"/>
  <c r="AJ204" i="7"/>
  <c r="AK204" i="7"/>
  <c r="AO204" i="7"/>
  <c r="AP204" i="7"/>
  <c r="AQ204" i="7"/>
  <c r="AR204" i="7"/>
  <c r="AS204" i="7"/>
  <c r="AT204" i="7"/>
  <c r="AU204" i="7"/>
  <c r="AV204" i="7"/>
  <c r="AW204" i="7"/>
  <c r="AX204" i="7"/>
  <c r="AY204" i="7"/>
  <c r="AZ204" i="7"/>
  <c r="BD204" i="7"/>
  <c r="BE204" i="7"/>
  <c r="BF204" i="7"/>
  <c r="BG204" i="7"/>
  <c r="BH204" i="7"/>
  <c r="BI204" i="7"/>
  <c r="BJ204" i="7"/>
  <c r="BK204" i="7"/>
  <c r="BL204" i="7"/>
  <c r="BM204" i="7"/>
  <c r="BN204" i="7"/>
  <c r="BO204" i="7"/>
  <c r="C207" i="7"/>
  <c r="D207" i="7"/>
  <c r="E207" i="7"/>
  <c r="F207" i="7"/>
  <c r="G207" i="7"/>
  <c r="H207" i="7"/>
  <c r="BB207" i="7"/>
  <c r="W207" i="7"/>
  <c r="AL207" i="7"/>
  <c r="BA207" i="7"/>
  <c r="BP207" i="7"/>
  <c r="C208" i="7"/>
  <c r="D208" i="7"/>
  <c r="E208" i="7"/>
  <c r="F208" i="7"/>
  <c r="G208" i="7"/>
  <c r="H208" i="7"/>
  <c r="X208" i="7" s="1"/>
  <c r="W208" i="7"/>
  <c r="AL208" i="7"/>
  <c r="BA208" i="7"/>
  <c r="BP208" i="7"/>
  <c r="C209" i="7"/>
  <c r="D209" i="7"/>
  <c r="E209" i="7"/>
  <c r="F209" i="7"/>
  <c r="G209" i="7"/>
  <c r="H209" i="7"/>
  <c r="W209" i="7"/>
  <c r="AL209" i="7"/>
  <c r="BA209" i="7"/>
  <c r="BP209" i="7"/>
  <c r="C210" i="7"/>
  <c r="D210" i="7"/>
  <c r="E210" i="7"/>
  <c r="F210" i="7"/>
  <c r="G210" i="7"/>
  <c r="H210" i="7"/>
  <c r="W210" i="7"/>
  <c r="AL210" i="7"/>
  <c r="BA210" i="7"/>
  <c r="BP210" i="7"/>
  <c r="C211" i="7"/>
  <c r="D211" i="7"/>
  <c r="E211" i="7"/>
  <c r="F211" i="7"/>
  <c r="G211" i="7"/>
  <c r="H211" i="7"/>
  <c r="BQ211" i="7"/>
  <c r="W211" i="7"/>
  <c r="AL211" i="7"/>
  <c r="BA211" i="7"/>
  <c r="BP211" i="7"/>
  <c r="C212" i="7"/>
  <c r="D212" i="7"/>
  <c r="E212" i="7"/>
  <c r="F212" i="7"/>
  <c r="G212" i="7"/>
  <c r="H212" i="7"/>
  <c r="W212" i="7"/>
  <c r="AL212" i="7"/>
  <c r="BA212" i="7"/>
  <c r="BB212" i="7" s="1"/>
  <c r="BP212" i="7"/>
  <c r="C213" i="7"/>
  <c r="D213" i="7"/>
  <c r="E213" i="7"/>
  <c r="F213" i="7"/>
  <c r="G213" i="7"/>
  <c r="H213" i="7"/>
  <c r="W213" i="7"/>
  <c r="AL213" i="7"/>
  <c r="BA213" i="7"/>
  <c r="BP213" i="7"/>
  <c r="C214" i="7"/>
  <c r="D214" i="7"/>
  <c r="E214" i="7"/>
  <c r="F214" i="7"/>
  <c r="G214" i="7"/>
  <c r="H214" i="7"/>
  <c r="X214" i="7" s="1"/>
  <c r="W214" i="7"/>
  <c r="AL214" i="7"/>
  <c r="BA214" i="7"/>
  <c r="BP214" i="7"/>
  <c r="C215" i="7"/>
  <c r="D215" i="7"/>
  <c r="E215" i="7"/>
  <c r="F215" i="7"/>
  <c r="G215" i="7"/>
  <c r="H215" i="7"/>
  <c r="W215" i="7"/>
  <c r="AL215" i="7"/>
  <c r="BA215" i="7"/>
  <c r="BP215" i="7"/>
  <c r="C216" i="7"/>
  <c r="D216" i="7"/>
  <c r="E216" i="7"/>
  <c r="F216" i="7"/>
  <c r="G216" i="7"/>
  <c r="H216" i="7"/>
  <c r="X216" i="7"/>
  <c r="W216" i="7"/>
  <c r="AL216" i="7"/>
  <c r="BA216" i="7"/>
  <c r="BP216" i="7"/>
  <c r="C217" i="7"/>
  <c r="D217" i="7"/>
  <c r="E217" i="7"/>
  <c r="F217" i="7"/>
  <c r="G217" i="7"/>
  <c r="H217" i="7"/>
  <c r="X217" i="7"/>
  <c r="W217" i="7"/>
  <c r="AL217" i="7"/>
  <c r="BA217" i="7"/>
  <c r="BP217" i="7"/>
  <c r="I217" i="7"/>
  <c r="C218" i="7"/>
  <c r="D218" i="7"/>
  <c r="E218" i="7"/>
  <c r="F218" i="7"/>
  <c r="G218" i="7"/>
  <c r="H218" i="7"/>
  <c r="W218" i="7"/>
  <c r="I218" i="7" s="1"/>
  <c r="AL218" i="7"/>
  <c r="AM218" i="7" s="1"/>
  <c r="BA218" i="7"/>
  <c r="BP218" i="7"/>
  <c r="C219" i="7"/>
  <c r="D219" i="7"/>
  <c r="E219" i="7"/>
  <c r="F219" i="7"/>
  <c r="G219" i="7"/>
  <c r="H219" i="7"/>
  <c r="W219" i="7"/>
  <c r="I219" i="7" s="1"/>
  <c r="AL219" i="7"/>
  <c r="BA219" i="7"/>
  <c r="BP219" i="7"/>
  <c r="BQ219" i="7"/>
  <c r="C220" i="7"/>
  <c r="D220" i="7"/>
  <c r="E220" i="7"/>
  <c r="F220" i="7"/>
  <c r="G220" i="7"/>
  <c r="H220" i="7"/>
  <c r="W220" i="7"/>
  <c r="AL220" i="7"/>
  <c r="BA220" i="7"/>
  <c r="BP220" i="7"/>
  <c r="C221" i="7"/>
  <c r="D221" i="7"/>
  <c r="E221" i="7"/>
  <c r="F221" i="7"/>
  <c r="G221" i="7"/>
  <c r="H221" i="7"/>
  <c r="W221" i="7"/>
  <c r="AL221" i="7"/>
  <c r="BA221" i="7"/>
  <c r="BP221" i="7"/>
  <c r="K222" i="7"/>
  <c r="L222" i="7"/>
  <c r="M222" i="7"/>
  <c r="N222" i="7"/>
  <c r="O222" i="7"/>
  <c r="P222" i="7"/>
  <c r="Q222" i="7"/>
  <c r="R222" i="7"/>
  <c r="S222" i="7"/>
  <c r="T222" i="7"/>
  <c r="U222" i="7"/>
  <c r="V222" i="7"/>
  <c r="Z222" i="7"/>
  <c r="AA222" i="7"/>
  <c r="AB222" i="7"/>
  <c r="AC222" i="7"/>
  <c r="AD222" i="7"/>
  <c r="AE222" i="7"/>
  <c r="AF222" i="7"/>
  <c r="AG222" i="7"/>
  <c r="AH222" i="7"/>
  <c r="AI222" i="7"/>
  <c r="AJ222" i="7"/>
  <c r="AK222" i="7"/>
  <c r="AO222" i="7"/>
  <c r="AP222" i="7"/>
  <c r="AQ222" i="7"/>
  <c r="AR222" i="7"/>
  <c r="AS222" i="7"/>
  <c r="AT222" i="7"/>
  <c r="AU222" i="7"/>
  <c r="AV222" i="7"/>
  <c r="AW222" i="7"/>
  <c r="AX222" i="7"/>
  <c r="AY222" i="7"/>
  <c r="AZ222" i="7"/>
  <c r="BD222" i="7"/>
  <c r="BE222" i="7"/>
  <c r="BF222" i="7"/>
  <c r="BG222" i="7"/>
  <c r="BH222" i="7"/>
  <c r="BI222" i="7"/>
  <c r="BJ222" i="7"/>
  <c r="BK222" i="7"/>
  <c r="BL222" i="7"/>
  <c r="BM222" i="7"/>
  <c r="BN222" i="7"/>
  <c r="BO222" i="7"/>
  <c r="A225" i="7"/>
  <c r="A243" i="7" s="1"/>
  <c r="A261" i="7" s="1"/>
  <c r="C225" i="7"/>
  <c r="D225" i="7"/>
  <c r="E225" i="7"/>
  <c r="F225" i="7"/>
  <c r="G225" i="7"/>
  <c r="H225" i="7"/>
  <c r="BQ225" i="7" s="1"/>
  <c r="W225" i="7"/>
  <c r="I225" i="7" s="1"/>
  <c r="AL225" i="7"/>
  <c r="AM225" i="7" s="1"/>
  <c r="BA225" i="7"/>
  <c r="BP225" i="7"/>
  <c r="A226" i="7"/>
  <c r="A244" i="7"/>
  <c r="A262" i="7" s="1"/>
  <c r="C226" i="7"/>
  <c r="D226" i="7"/>
  <c r="E226" i="7"/>
  <c r="F226" i="7"/>
  <c r="G226" i="7"/>
  <c r="H226" i="7"/>
  <c r="X226" i="7" s="1"/>
  <c r="W226" i="7"/>
  <c r="I226" i="7" s="1"/>
  <c r="AL226" i="7"/>
  <c r="BA226" i="7"/>
  <c r="BP226" i="7"/>
  <c r="A227" i="7"/>
  <c r="A245" i="7" s="1"/>
  <c r="A263" i="7" s="1"/>
  <c r="C227" i="7"/>
  <c r="D227" i="7"/>
  <c r="E227" i="7"/>
  <c r="F227" i="7"/>
  <c r="G227" i="7"/>
  <c r="H227" i="7"/>
  <c r="BB227" i="7"/>
  <c r="W227" i="7"/>
  <c r="AL227" i="7"/>
  <c r="BA227" i="7"/>
  <c r="BP227" i="7"/>
  <c r="A228" i="7"/>
  <c r="C228" i="7"/>
  <c r="D228" i="7"/>
  <c r="E228" i="7"/>
  <c r="F228" i="7"/>
  <c r="G228" i="7"/>
  <c r="H228" i="7"/>
  <c r="W228" i="7"/>
  <c r="AL228" i="7"/>
  <c r="BA228" i="7"/>
  <c r="BB228" i="7" s="1"/>
  <c r="BP228" i="7"/>
  <c r="A229" i="7"/>
  <c r="A247" i="7"/>
  <c r="A265" i="7" s="1"/>
  <c r="A283" i="7" s="1"/>
  <c r="C229" i="7"/>
  <c r="D229" i="7"/>
  <c r="E229" i="7"/>
  <c r="F229" i="7"/>
  <c r="G229" i="7"/>
  <c r="H229" i="7"/>
  <c r="W229" i="7"/>
  <c r="AL229" i="7"/>
  <c r="BA229" i="7"/>
  <c r="BP229" i="7"/>
  <c r="A230" i="7"/>
  <c r="C230" i="7"/>
  <c r="D230" i="7"/>
  <c r="E230" i="7"/>
  <c r="F230" i="7"/>
  <c r="G230" i="7"/>
  <c r="H230" i="7"/>
  <c r="W230" i="7"/>
  <c r="I230" i="7"/>
  <c r="AL230" i="7"/>
  <c r="BA230" i="7"/>
  <c r="BP230" i="7"/>
  <c r="A231" i="7"/>
  <c r="A249" i="7"/>
  <c r="A267" i="7"/>
  <c r="C231" i="7"/>
  <c r="D231" i="7"/>
  <c r="E231" i="7"/>
  <c r="F231" i="7"/>
  <c r="G231" i="7"/>
  <c r="H231" i="7"/>
  <c r="W231" i="7"/>
  <c r="X231" i="7" s="1"/>
  <c r="AL231" i="7"/>
  <c r="BA231" i="7"/>
  <c r="BP231" i="7"/>
  <c r="A232" i="7"/>
  <c r="A250" i="7"/>
  <c r="C232" i="7"/>
  <c r="D232" i="7"/>
  <c r="E232" i="7"/>
  <c r="F232" i="7"/>
  <c r="G232" i="7"/>
  <c r="H232" i="7"/>
  <c r="W232" i="7"/>
  <c r="AL232" i="7"/>
  <c r="BA232" i="7"/>
  <c r="BB232" i="7"/>
  <c r="BP232" i="7"/>
  <c r="A233" i="7"/>
  <c r="A251" i="7" s="1"/>
  <c r="C233" i="7"/>
  <c r="D233" i="7"/>
  <c r="E233" i="7"/>
  <c r="F233" i="7"/>
  <c r="G233" i="7"/>
  <c r="H233" i="7"/>
  <c r="W233" i="7"/>
  <c r="AL233" i="7"/>
  <c r="BA233" i="7"/>
  <c r="BP233" i="7"/>
  <c r="A234" i="7"/>
  <c r="C234" i="7"/>
  <c r="D234" i="7"/>
  <c r="E234" i="7"/>
  <c r="F234" i="7"/>
  <c r="G234" i="7"/>
  <c r="H234" i="7"/>
  <c r="W234" i="7"/>
  <c r="X234" i="7" s="1"/>
  <c r="AL234" i="7"/>
  <c r="BA234" i="7"/>
  <c r="BP234" i="7"/>
  <c r="A235" i="7"/>
  <c r="A253" i="7" s="1"/>
  <c r="A271" i="7" s="1"/>
  <c r="A307" i="7" s="1"/>
  <c r="C235" i="7"/>
  <c r="D235" i="7"/>
  <c r="E235" i="7"/>
  <c r="F235" i="7"/>
  <c r="G235" i="7"/>
  <c r="H235" i="7"/>
  <c r="W235" i="7"/>
  <c r="X235" i="7" s="1"/>
  <c r="AL235" i="7"/>
  <c r="BA235" i="7"/>
  <c r="BP235" i="7"/>
  <c r="A236" i="7"/>
  <c r="C236" i="7"/>
  <c r="D236" i="7"/>
  <c r="E236" i="7"/>
  <c r="F236" i="7"/>
  <c r="G236" i="7"/>
  <c r="H236" i="7"/>
  <c r="W236" i="7"/>
  <c r="X236" i="7" s="1"/>
  <c r="AL236" i="7"/>
  <c r="BA236" i="7"/>
  <c r="BP236" i="7"/>
  <c r="A237" i="7"/>
  <c r="A255" i="7" s="1"/>
  <c r="A273" i="7" s="1"/>
  <c r="C237" i="7"/>
  <c r="D237" i="7"/>
  <c r="E237" i="7"/>
  <c r="F237" i="7"/>
  <c r="G237" i="7"/>
  <c r="H237" i="7"/>
  <c r="W237" i="7"/>
  <c r="AL237" i="7"/>
  <c r="BA237" i="7"/>
  <c r="BP237" i="7"/>
  <c r="A238" i="7"/>
  <c r="A256" i="7"/>
  <c r="A274" i="7"/>
  <c r="C238" i="7"/>
  <c r="D238" i="7"/>
  <c r="E238" i="7"/>
  <c r="F238" i="7"/>
  <c r="G238" i="7"/>
  <c r="H238" i="7"/>
  <c r="W238" i="7"/>
  <c r="AL238" i="7"/>
  <c r="BA238" i="7"/>
  <c r="BP238" i="7"/>
  <c r="A239" i="7"/>
  <c r="A257" i="7"/>
  <c r="A275" i="7" s="1"/>
  <c r="C239" i="7"/>
  <c r="D239" i="7"/>
  <c r="E239" i="7"/>
  <c r="F239" i="7"/>
  <c r="G239" i="7"/>
  <c r="H239" i="7"/>
  <c r="W239" i="7"/>
  <c r="AL239" i="7"/>
  <c r="BA239" i="7"/>
  <c r="BP239" i="7"/>
  <c r="K240" i="7"/>
  <c r="L240" i="7"/>
  <c r="M240" i="7"/>
  <c r="N240" i="7"/>
  <c r="O240" i="7"/>
  <c r="P240" i="7"/>
  <c r="Q240" i="7"/>
  <c r="R240" i="7"/>
  <c r="S240" i="7"/>
  <c r="T240" i="7"/>
  <c r="U240" i="7"/>
  <c r="V240" i="7"/>
  <c r="Z240" i="7"/>
  <c r="AA240" i="7"/>
  <c r="AB240" i="7"/>
  <c r="AC240" i="7"/>
  <c r="AD240" i="7"/>
  <c r="AE240" i="7"/>
  <c r="AF240" i="7"/>
  <c r="AG240" i="7"/>
  <c r="AH240" i="7"/>
  <c r="AI240" i="7"/>
  <c r="AJ240" i="7"/>
  <c r="AK240" i="7"/>
  <c r="AO240" i="7"/>
  <c r="AP240" i="7"/>
  <c r="AQ240" i="7"/>
  <c r="AR240" i="7"/>
  <c r="AS240" i="7"/>
  <c r="AT240" i="7"/>
  <c r="AU240" i="7"/>
  <c r="AV240" i="7"/>
  <c r="AW240" i="7"/>
  <c r="AX240" i="7"/>
  <c r="AY240" i="7"/>
  <c r="AZ240" i="7"/>
  <c r="BD240" i="7"/>
  <c r="BE240" i="7"/>
  <c r="BF240" i="7"/>
  <c r="BG240" i="7"/>
  <c r="BH240" i="7"/>
  <c r="BI240" i="7"/>
  <c r="BJ240" i="7"/>
  <c r="BK240" i="7"/>
  <c r="BL240" i="7"/>
  <c r="BM240" i="7"/>
  <c r="BN240" i="7"/>
  <c r="BO240" i="7"/>
  <c r="C243" i="7"/>
  <c r="D243" i="7"/>
  <c r="E243" i="7"/>
  <c r="F243" i="7"/>
  <c r="G243" i="7"/>
  <c r="H243" i="7"/>
  <c r="W243" i="7"/>
  <c r="X243" i="7" s="1"/>
  <c r="AL243" i="7"/>
  <c r="BA243" i="7"/>
  <c r="I243" i="7" s="1"/>
  <c r="BP243" i="7"/>
  <c r="C244" i="7"/>
  <c r="D244" i="7"/>
  <c r="E244" i="7"/>
  <c r="F244" i="7"/>
  <c r="G244" i="7"/>
  <c r="H244" i="7"/>
  <c r="X244" i="7"/>
  <c r="W244" i="7"/>
  <c r="AL244" i="7"/>
  <c r="I244" i="7" s="1"/>
  <c r="BA244" i="7"/>
  <c r="BP244" i="7"/>
  <c r="C245" i="7"/>
  <c r="D245" i="7"/>
  <c r="E245" i="7"/>
  <c r="F245" i="7"/>
  <c r="G245" i="7"/>
  <c r="H245" i="7"/>
  <c r="W245" i="7"/>
  <c r="AL245" i="7"/>
  <c r="BA245" i="7"/>
  <c r="BP245" i="7"/>
  <c r="A246" i="7"/>
  <c r="A264" i="7"/>
  <c r="A282" i="7" s="1"/>
  <c r="C246" i="7"/>
  <c r="D246" i="7"/>
  <c r="E246" i="7"/>
  <c r="F246" i="7"/>
  <c r="G246" i="7"/>
  <c r="H246" i="7"/>
  <c r="W246" i="7"/>
  <c r="AL246" i="7"/>
  <c r="BA246" i="7"/>
  <c r="BP246" i="7"/>
  <c r="C247" i="7"/>
  <c r="D247" i="7"/>
  <c r="E247" i="7"/>
  <c r="F247" i="7"/>
  <c r="G247" i="7"/>
  <c r="H247" i="7"/>
  <c r="AM247" i="7" s="1"/>
  <c r="W247" i="7"/>
  <c r="I247" i="7"/>
  <c r="AL247" i="7"/>
  <c r="BA247" i="7"/>
  <c r="BP247" i="7"/>
  <c r="A248" i="7"/>
  <c r="A266" i="7" s="1"/>
  <c r="C248" i="7"/>
  <c r="D248" i="7"/>
  <c r="E248" i="7"/>
  <c r="F248" i="7"/>
  <c r="G248" i="7"/>
  <c r="H248" i="7"/>
  <c r="W248" i="7"/>
  <c r="AL248" i="7"/>
  <c r="BA248" i="7"/>
  <c r="BB248" i="7" s="1"/>
  <c r="BP248" i="7"/>
  <c r="C249" i="7"/>
  <c r="D249" i="7"/>
  <c r="E249" i="7"/>
  <c r="F249" i="7"/>
  <c r="G249" i="7"/>
  <c r="H249" i="7"/>
  <c r="W249" i="7"/>
  <c r="X249" i="7" s="1"/>
  <c r="AL249" i="7"/>
  <c r="BA249" i="7"/>
  <c r="BP249" i="7"/>
  <c r="C250" i="7"/>
  <c r="D250" i="7"/>
  <c r="E250" i="7"/>
  <c r="F250" i="7"/>
  <c r="G250" i="7"/>
  <c r="H250" i="7"/>
  <c r="X250" i="7"/>
  <c r="W250" i="7"/>
  <c r="AL250" i="7"/>
  <c r="I250" i="7" s="1"/>
  <c r="BA250" i="7"/>
  <c r="BP250" i="7"/>
  <c r="C251" i="7"/>
  <c r="D251" i="7"/>
  <c r="E251" i="7"/>
  <c r="F251" i="7"/>
  <c r="G251" i="7"/>
  <c r="H251" i="7"/>
  <c r="W251" i="7"/>
  <c r="AL251" i="7"/>
  <c r="BA251" i="7"/>
  <c r="BP251" i="7"/>
  <c r="BQ251" i="7" s="1"/>
  <c r="A252" i="7"/>
  <c r="A270" i="7"/>
  <c r="C252" i="7"/>
  <c r="D252" i="7"/>
  <c r="E252" i="7"/>
  <c r="F252" i="7"/>
  <c r="G252" i="7"/>
  <c r="H252" i="7"/>
  <c r="W252" i="7"/>
  <c r="AL252" i="7"/>
  <c r="BA252" i="7"/>
  <c r="BP252" i="7"/>
  <c r="C253" i="7"/>
  <c r="D253" i="7"/>
  <c r="E253" i="7"/>
  <c r="F253" i="7"/>
  <c r="G253" i="7"/>
  <c r="H253" i="7"/>
  <c r="W253" i="7"/>
  <c r="AL253" i="7"/>
  <c r="BA253" i="7"/>
  <c r="BP253" i="7"/>
  <c r="BQ253" i="7" s="1"/>
  <c r="A254" i="7"/>
  <c r="A272" i="7" s="1"/>
  <c r="C254" i="7"/>
  <c r="D254" i="7"/>
  <c r="E254" i="7"/>
  <c r="F254" i="7"/>
  <c r="G254" i="7"/>
  <c r="H254" i="7"/>
  <c r="X254" i="7"/>
  <c r="W254" i="7"/>
  <c r="I254" i="7"/>
  <c r="AL254" i="7"/>
  <c r="BA254" i="7"/>
  <c r="BP254" i="7"/>
  <c r="C255" i="7"/>
  <c r="D255" i="7"/>
  <c r="E255" i="7"/>
  <c r="F255" i="7"/>
  <c r="G255" i="7"/>
  <c r="H255" i="7"/>
  <c r="W255" i="7"/>
  <c r="AL255" i="7"/>
  <c r="I255" i="7" s="1"/>
  <c r="BA255" i="7"/>
  <c r="BP255" i="7"/>
  <c r="BQ255" i="7" s="1"/>
  <c r="C256" i="7"/>
  <c r="D256" i="7"/>
  <c r="E256" i="7"/>
  <c r="F256" i="7"/>
  <c r="G256" i="7"/>
  <c r="H256" i="7"/>
  <c r="X256" i="7"/>
  <c r="W256" i="7"/>
  <c r="AL256" i="7"/>
  <c r="I256" i="7" s="1"/>
  <c r="BA256" i="7"/>
  <c r="BP256" i="7"/>
  <c r="C257" i="7"/>
  <c r="D257" i="7"/>
  <c r="E257" i="7"/>
  <c r="F257" i="7"/>
  <c r="G257" i="7"/>
  <c r="H257" i="7"/>
  <c r="W257" i="7"/>
  <c r="AL257" i="7"/>
  <c r="BA257" i="7"/>
  <c r="BB257" i="7" s="1"/>
  <c r="BP257" i="7"/>
  <c r="K258" i="7"/>
  <c r="L258" i="7"/>
  <c r="M258" i="7"/>
  <c r="N258" i="7"/>
  <c r="O258" i="7"/>
  <c r="P258" i="7"/>
  <c r="Q258" i="7"/>
  <c r="R258" i="7"/>
  <c r="S258" i="7"/>
  <c r="T258" i="7"/>
  <c r="U258" i="7"/>
  <c r="V258" i="7"/>
  <c r="Z258" i="7"/>
  <c r="AA258" i="7"/>
  <c r="AB258" i="7"/>
  <c r="AC258" i="7"/>
  <c r="AD258" i="7"/>
  <c r="AE258" i="7"/>
  <c r="AF258" i="7"/>
  <c r="AG258" i="7"/>
  <c r="AH258" i="7"/>
  <c r="AI258" i="7"/>
  <c r="AJ258" i="7"/>
  <c r="AK258" i="7"/>
  <c r="AO258" i="7"/>
  <c r="AP258" i="7"/>
  <c r="AQ258" i="7"/>
  <c r="AR258" i="7"/>
  <c r="AS258" i="7"/>
  <c r="AT258" i="7"/>
  <c r="AU258" i="7"/>
  <c r="AV258" i="7"/>
  <c r="AW258" i="7"/>
  <c r="AX258" i="7"/>
  <c r="AY258" i="7"/>
  <c r="AZ258" i="7"/>
  <c r="BD258" i="7"/>
  <c r="BE258" i="7"/>
  <c r="BF258" i="7"/>
  <c r="BG258" i="7"/>
  <c r="BH258" i="7"/>
  <c r="BI258" i="7"/>
  <c r="BJ258" i="7"/>
  <c r="BK258" i="7"/>
  <c r="BL258" i="7"/>
  <c r="BM258" i="7"/>
  <c r="BN258" i="7"/>
  <c r="BO258" i="7"/>
  <c r="C261" i="7"/>
  <c r="D261" i="7"/>
  <c r="E261" i="7"/>
  <c r="F261" i="7"/>
  <c r="G261" i="7"/>
  <c r="H261" i="7"/>
  <c r="X261" i="7" s="1"/>
  <c r="W261" i="7"/>
  <c r="AL261" i="7"/>
  <c r="I261" i="7"/>
  <c r="BA261" i="7"/>
  <c r="BP261" i="7"/>
  <c r="C262" i="7"/>
  <c r="D262" i="7"/>
  <c r="E262" i="7"/>
  <c r="F262" i="7"/>
  <c r="G262" i="7"/>
  <c r="H262" i="7"/>
  <c r="W262" i="7"/>
  <c r="X262" i="7" s="1"/>
  <c r="AL262" i="7"/>
  <c r="BA262" i="7"/>
  <c r="BP262" i="7"/>
  <c r="C263" i="7"/>
  <c r="D263" i="7"/>
  <c r="E263" i="7"/>
  <c r="F263" i="7"/>
  <c r="G263" i="7"/>
  <c r="H263" i="7"/>
  <c r="W263" i="7"/>
  <c r="AL263" i="7"/>
  <c r="BA263" i="7"/>
  <c r="BB263" i="7"/>
  <c r="BP263" i="7"/>
  <c r="BQ263" i="7"/>
  <c r="C264" i="7"/>
  <c r="D264" i="7"/>
  <c r="E264" i="7"/>
  <c r="F264" i="7"/>
  <c r="G264" i="7"/>
  <c r="H264" i="7"/>
  <c r="W264" i="7"/>
  <c r="I264" i="7" s="1"/>
  <c r="AL264" i="7"/>
  <c r="AM264" i="7" s="1"/>
  <c r="BA264" i="7"/>
  <c r="BP264" i="7"/>
  <c r="C265" i="7"/>
  <c r="D265" i="7"/>
  <c r="E265" i="7"/>
  <c r="F265" i="7"/>
  <c r="G265" i="7"/>
  <c r="H265" i="7"/>
  <c r="W265" i="7"/>
  <c r="AL265" i="7"/>
  <c r="BA265" i="7"/>
  <c r="BB265" i="7" s="1"/>
  <c r="BP265" i="7"/>
  <c r="C266" i="7"/>
  <c r="D266" i="7"/>
  <c r="E266" i="7"/>
  <c r="F266" i="7"/>
  <c r="G266" i="7"/>
  <c r="H266" i="7"/>
  <c r="W266" i="7"/>
  <c r="X266" i="7" s="1"/>
  <c r="AL266" i="7"/>
  <c r="BA266" i="7"/>
  <c r="BP266" i="7"/>
  <c r="C267" i="7"/>
  <c r="D267" i="7"/>
  <c r="E267" i="7"/>
  <c r="F267" i="7"/>
  <c r="G267" i="7"/>
  <c r="H267" i="7"/>
  <c r="W267" i="7"/>
  <c r="X267" i="7" s="1"/>
  <c r="AL267" i="7"/>
  <c r="BA267" i="7"/>
  <c r="BP267" i="7"/>
  <c r="A268" i="7"/>
  <c r="A286" i="7"/>
  <c r="C268" i="7"/>
  <c r="D268" i="7"/>
  <c r="E268" i="7"/>
  <c r="F268" i="7"/>
  <c r="G268" i="7"/>
  <c r="H268" i="7"/>
  <c r="W268" i="7"/>
  <c r="AL268" i="7"/>
  <c r="BA268" i="7"/>
  <c r="BP268" i="7"/>
  <c r="A269" i="7"/>
  <c r="C269" i="7"/>
  <c r="D269" i="7"/>
  <c r="E269" i="7"/>
  <c r="F269" i="7"/>
  <c r="G269" i="7"/>
  <c r="H269" i="7"/>
  <c r="W269" i="7"/>
  <c r="AL269" i="7"/>
  <c r="AM269" i="7" s="1"/>
  <c r="BA269" i="7"/>
  <c r="BP269" i="7"/>
  <c r="BQ269" i="7"/>
  <c r="C270" i="7"/>
  <c r="D270" i="7"/>
  <c r="E270" i="7"/>
  <c r="F270" i="7"/>
  <c r="G270" i="7"/>
  <c r="H270" i="7"/>
  <c r="W270" i="7"/>
  <c r="AL270" i="7"/>
  <c r="AM270" i="7" s="1"/>
  <c r="BA270" i="7"/>
  <c r="BP270" i="7"/>
  <c r="C271" i="7"/>
  <c r="D271" i="7"/>
  <c r="E271" i="7"/>
  <c r="F271" i="7"/>
  <c r="G271" i="7"/>
  <c r="H271" i="7"/>
  <c r="W271" i="7"/>
  <c r="X271" i="7" s="1"/>
  <c r="AL271" i="7"/>
  <c r="BA271" i="7"/>
  <c r="BP271" i="7"/>
  <c r="C272" i="7"/>
  <c r="D272" i="7"/>
  <c r="E272" i="7"/>
  <c r="F272" i="7"/>
  <c r="G272" i="7"/>
  <c r="H272" i="7"/>
  <c r="W272" i="7"/>
  <c r="AL272" i="7"/>
  <c r="BA272" i="7"/>
  <c r="BP272" i="7"/>
  <c r="BQ272" i="7" s="1"/>
  <c r="C273" i="7"/>
  <c r="D273" i="7"/>
  <c r="E273" i="7"/>
  <c r="F273" i="7"/>
  <c r="G273" i="7"/>
  <c r="H273" i="7"/>
  <c r="W273" i="7"/>
  <c r="AL273" i="7"/>
  <c r="BA273" i="7"/>
  <c r="BP273" i="7"/>
  <c r="C274" i="7"/>
  <c r="D274" i="7"/>
  <c r="E274" i="7"/>
  <c r="F274" i="7"/>
  <c r="G274" i="7"/>
  <c r="H274" i="7"/>
  <c r="W274" i="7"/>
  <c r="AL274" i="7"/>
  <c r="AM274" i="7"/>
  <c r="BA274" i="7"/>
  <c r="BP274" i="7"/>
  <c r="C275" i="7"/>
  <c r="D275" i="7"/>
  <c r="E275" i="7"/>
  <c r="F275" i="7"/>
  <c r="G275" i="7"/>
  <c r="H275" i="7"/>
  <c r="W275" i="7"/>
  <c r="AL275" i="7"/>
  <c r="BA275" i="7"/>
  <c r="BP275" i="7"/>
  <c r="K276" i="7"/>
  <c r="L276" i="7"/>
  <c r="M276" i="7"/>
  <c r="N276" i="7"/>
  <c r="O276" i="7"/>
  <c r="P276" i="7"/>
  <c r="Q276" i="7"/>
  <c r="R276" i="7"/>
  <c r="S276" i="7"/>
  <c r="T276" i="7"/>
  <c r="U276" i="7"/>
  <c r="U378" i="7" s="1"/>
  <c r="V276" i="7"/>
  <c r="Z276" i="7"/>
  <c r="AA276" i="7"/>
  <c r="AB276" i="7"/>
  <c r="AC276" i="7"/>
  <c r="AD276" i="7"/>
  <c r="AE276" i="7"/>
  <c r="AF276" i="7"/>
  <c r="AG276" i="7"/>
  <c r="AH276" i="7"/>
  <c r="AI276" i="7"/>
  <c r="AJ276" i="7"/>
  <c r="AK276" i="7"/>
  <c r="AO276" i="7"/>
  <c r="AP276" i="7"/>
  <c r="AQ276" i="7"/>
  <c r="AR276" i="7"/>
  <c r="AS276" i="7"/>
  <c r="AT276" i="7"/>
  <c r="AU276" i="7"/>
  <c r="AV276" i="7"/>
  <c r="AW276" i="7"/>
  <c r="AX276" i="7"/>
  <c r="AY276" i="7"/>
  <c r="AZ276" i="7"/>
  <c r="BD276" i="7"/>
  <c r="BE276" i="7"/>
  <c r="BF276" i="7"/>
  <c r="BG276" i="7"/>
  <c r="BH276" i="7"/>
  <c r="BI276" i="7"/>
  <c r="BJ276" i="7"/>
  <c r="BK276" i="7"/>
  <c r="BL276" i="7"/>
  <c r="BL378" i="7" s="1"/>
  <c r="BM276" i="7"/>
  <c r="BN276" i="7"/>
  <c r="BO276" i="7"/>
  <c r="C279" i="7"/>
  <c r="D279" i="7"/>
  <c r="E279" i="7"/>
  <c r="F279" i="7"/>
  <c r="G279" i="7"/>
  <c r="H279" i="7"/>
  <c r="W279" i="7"/>
  <c r="AL279" i="7"/>
  <c r="BA279" i="7"/>
  <c r="BP279" i="7"/>
  <c r="C280" i="7"/>
  <c r="D280" i="7"/>
  <c r="E280" i="7"/>
  <c r="F280" i="7"/>
  <c r="G280" i="7"/>
  <c r="H280" i="7"/>
  <c r="W280" i="7"/>
  <c r="I280" i="7" s="1"/>
  <c r="AL280" i="7"/>
  <c r="BA280" i="7"/>
  <c r="BP280" i="7"/>
  <c r="C281" i="7"/>
  <c r="D281" i="7"/>
  <c r="E281" i="7"/>
  <c r="F281" i="7"/>
  <c r="G281" i="7"/>
  <c r="H281" i="7"/>
  <c r="W281" i="7"/>
  <c r="AL281" i="7"/>
  <c r="BA281" i="7"/>
  <c r="BP281" i="7"/>
  <c r="I281" i="7"/>
  <c r="C282" i="7"/>
  <c r="D282" i="7"/>
  <c r="E282" i="7"/>
  <c r="F282" i="7"/>
  <c r="G282" i="7"/>
  <c r="H282" i="7"/>
  <c r="W282" i="7"/>
  <c r="AL282" i="7"/>
  <c r="AM282" i="7" s="1"/>
  <c r="BA282" i="7"/>
  <c r="BP282" i="7"/>
  <c r="C283" i="7"/>
  <c r="D283" i="7"/>
  <c r="E283" i="7"/>
  <c r="F283" i="7"/>
  <c r="G283" i="7"/>
  <c r="H283" i="7"/>
  <c r="W283" i="7"/>
  <c r="AL283" i="7"/>
  <c r="BA283" i="7"/>
  <c r="BP283" i="7"/>
  <c r="BQ283" i="7" s="1"/>
  <c r="C284" i="7"/>
  <c r="D284" i="7"/>
  <c r="E284" i="7"/>
  <c r="F284" i="7"/>
  <c r="G284" i="7"/>
  <c r="H284" i="7"/>
  <c r="W284" i="7"/>
  <c r="I284" i="7" s="1"/>
  <c r="AL284" i="7"/>
  <c r="AM284" i="7"/>
  <c r="BA284" i="7"/>
  <c r="BP284" i="7"/>
  <c r="C285" i="7"/>
  <c r="D285" i="7"/>
  <c r="E285" i="7"/>
  <c r="F285" i="7"/>
  <c r="G285" i="7"/>
  <c r="H285" i="7"/>
  <c r="BB285" i="7" s="1"/>
  <c r="W285" i="7"/>
  <c r="AL285" i="7"/>
  <c r="BA285" i="7"/>
  <c r="BP285" i="7"/>
  <c r="C286" i="7"/>
  <c r="D286" i="7"/>
  <c r="E286" i="7"/>
  <c r="F286" i="7"/>
  <c r="G286" i="7"/>
  <c r="H286" i="7"/>
  <c r="BQ286" i="7"/>
  <c r="W286" i="7"/>
  <c r="AL286" i="7"/>
  <c r="BA286" i="7"/>
  <c r="BP286" i="7"/>
  <c r="C287" i="7"/>
  <c r="D287" i="7"/>
  <c r="E287" i="7"/>
  <c r="F287" i="7"/>
  <c r="G287" i="7"/>
  <c r="H287" i="7"/>
  <c r="X287" i="7"/>
  <c r="W287" i="7"/>
  <c r="AL287" i="7"/>
  <c r="I287" i="7" s="1"/>
  <c r="BA287" i="7"/>
  <c r="BP287" i="7"/>
  <c r="C288" i="7"/>
  <c r="D288" i="7"/>
  <c r="E288" i="7"/>
  <c r="F288" i="7"/>
  <c r="G288" i="7"/>
  <c r="H288" i="7"/>
  <c r="W288" i="7"/>
  <c r="AL288" i="7"/>
  <c r="BA288" i="7"/>
  <c r="BP288" i="7"/>
  <c r="A289" i="7"/>
  <c r="C289" i="7"/>
  <c r="D289" i="7"/>
  <c r="E289" i="7"/>
  <c r="F289" i="7"/>
  <c r="G289" i="7"/>
  <c r="H289" i="7"/>
  <c r="W289" i="7"/>
  <c r="X289" i="7" s="1"/>
  <c r="AL289" i="7"/>
  <c r="BA289" i="7"/>
  <c r="BP289" i="7"/>
  <c r="C290" i="7"/>
  <c r="D290" i="7"/>
  <c r="E290" i="7"/>
  <c r="F290" i="7"/>
  <c r="G290" i="7"/>
  <c r="H290" i="7"/>
  <c r="W290" i="7"/>
  <c r="I290" i="7"/>
  <c r="AL290" i="7"/>
  <c r="BA290" i="7"/>
  <c r="BP290" i="7"/>
  <c r="C291" i="7"/>
  <c r="D291" i="7"/>
  <c r="E291" i="7"/>
  <c r="F291" i="7"/>
  <c r="G291" i="7"/>
  <c r="H291" i="7"/>
  <c r="W291" i="7"/>
  <c r="AL291" i="7"/>
  <c r="AM291" i="7"/>
  <c r="BA291" i="7"/>
  <c r="BP291" i="7"/>
  <c r="C292" i="7"/>
  <c r="D292" i="7"/>
  <c r="E292" i="7"/>
  <c r="F292" i="7"/>
  <c r="G292" i="7"/>
  <c r="H292" i="7"/>
  <c r="W292" i="7"/>
  <c r="AL292" i="7"/>
  <c r="BA292" i="7"/>
  <c r="BP292" i="7"/>
  <c r="BQ292" i="7" s="1"/>
  <c r="C293" i="7"/>
  <c r="D293" i="7"/>
  <c r="E293" i="7"/>
  <c r="F293" i="7"/>
  <c r="G293" i="7"/>
  <c r="H293" i="7"/>
  <c r="W293" i="7"/>
  <c r="AL293" i="7"/>
  <c r="BA293" i="7"/>
  <c r="BP293" i="7"/>
  <c r="K294" i="7"/>
  <c r="L294" i="7"/>
  <c r="M294" i="7"/>
  <c r="N294" i="7"/>
  <c r="O294" i="7"/>
  <c r="P294" i="7"/>
  <c r="Q294" i="7"/>
  <c r="R294" i="7"/>
  <c r="S294" i="7"/>
  <c r="T294" i="7"/>
  <c r="U294" i="7"/>
  <c r="V294" i="7"/>
  <c r="Z294" i="7"/>
  <c r="AA294" i="7"/>
  <c r="AB294" i="7"/>
  <c r="AC294" i="7"/>
  <c r="AD294" i="7"/>
  <c r="AE294" i="7"/>
  <c r="AF294" i="7"/>
  <c r="AG294" i="7"/>
  <c r="AH294" i="7"/>
  <c r="AI294" i="7"/>
  <c r="AJ294" i="7"/>
  <c r="AK294" i="7"/>
  <c r="AO294" i="7"/>
  <c r="AP294" i="7"/>
  <c r="AQ294" i="7"/>
  <c r="AR294" i="7"/>
  <c r="AS294" i="7"/>
  <c r="AT294" i="7"/>
  <c r="AU294" i="7"/>
  <c r="AV294" i="7"/>
  <c r="AW294" i="7"/>
  <c r="AX294" i="7"/>
  <c r="AY294" i="7"/>
  <c r="AZ294" i="7"/>
  <c r="BD294" i="7"/>
  <c r="BE294" i="7"/>
  <c r="BF294" i="7"/>
  <c r="BG294" i="7"/>
  <c r="BH294" i="7"/>
  <c r="BI294" i="7"/>
  <c r="BJ294" i="7"/>
  <c r="BK294" i="7"/>
  <c r="BL294" i="7"/>
  <c r="BM294" i="7"/>
  <c r="BN294" i="7"/>
  <c r="BO294" i="7"/>
  <c r="C297" i="7"/>
  <c r="D297" i="7"/>
  <c r="E297" i="7"/>
  <c r="F297" i="7"/>
  <c r="G297" i="7"/>
  <c r="H297" i="7"/>
  <c r="W297" i="7"/>
  <c r="X297" i="7" s="1"/>
  <c r="AL297" i="7"/>
  <c r="BA297" i="7"/>
  <c r="BP297" i="7"/>
  <c r="C298" i="7"/>
  <c r="D298" i="7"/>
  <c r="E298" i="7"/>
  <c r="F298" i="7"/>
  <c r="G298" i="7"/>
  <c r="H298" i="7"/>
  <c r="W298" i="7"/>
  <c r="X298" i="7" s="1"/>
  <c r="AL298" i="7"/>
  <c r="BA298" i="7"/>
  <c r="BP298" i="7"/>
  <c r="C299" i="7"/>
  <c r="D299" i="7"/>
  <c r="E299" i="7"/>
  <c r="F299" i="7"/>
  <c r="G299" i="7"/>
  <c r="H299" i="7"/>
  <c r="X299" i="7"/>
  <c r="W299" i="7"/>
  <c r="AL299" i="7"/>
  <c r="BA299" i="7"/>
  <c r="BP299" i="7"/>
  <c r="C300" i="7"/>
  <c r="D300" i="7"/>
  <c r="E300" i="7"/>
  <c r="F300" i="7"/>
  <c r="G300" i="7"/>
  <c r="H300" i="7"/>
  <c r="W300" i="7"/>
  <c r="AL300" i="7"/>
  <c r="BA300" i="7"/>
  <c r="BP300" i="7"/>
  <c r="A301" i="7"/>
  <c r="C301" i="7"/>
  <c r="D301" i="7"/>
  <c r="E301" i="7"/>
  <c r="F301" i="7"/>
  <c r="G301" i="7"/>
  <c r="H301" i="7"/>
  <c r="W301" i="7"/>
  <c r="AL301" i="7"/>
  <c r="BA301" i="7"/>
  <c r="BP301" i="7"/>
  <c r="C302" i="7"/>
  <c r="D302" i="7"/>
  <c r="E302" i="7"/>
  <c r="F302" i="7"/>
  <c r="G302" i="7"/>
  <c r="H302" i="7"/>
  <c r="W302" i="7"/>
  <c r="AL302" i="7"/>
  <c r="AM302" i="7" s="1"/>
  <c r="BA302" i="7"/>
  <c r="BP302" i="7"/>
  <c r="C303" i="7"/>
  <c r="D303" i="7"/>
  <c r="E303" i="7"/>
  <c r="F303" i="7"/>
  <c r="G303" i="7"/>
  <c r="H303" i="7"/>
  <c r="W303" i="7"/>
  <c r="AL303" i="7"/>
  <c r="BA303" i="7"/>
  <c r="BP303" i="7"/>
  <c r="A304" i="7"/>
  <c r="A322" i="7" s="1"/>
  <c r="A340" i="7" s="1"/>
  <c r="A358" i="7" s="1"/>
  <c r="C304" i="7"/>
  <c r="D304" i="7"/>
  <c r="E304" i="7"/>
  <c r="F304" i="7"/>
  <c r="G304" i="7"/>
  <c r="H304" i="7"/>
  <c r="W304" i="7"/>
  <c r="X304" i="7" s="1"/>
  <c r="AL304" i="7"/>
  <c r="BA304" i="7"/>
  <c r="BP304" i="7"/>
  <c r="C305" i="7"/>
  <c r="D305" i="7"/>
  <c r="E305" i="7"/>
  <c r="F305" i="7"/>
  <c r="G305" i="7"/>
  <c r="H305" i="7"/>
  <c r="W305" i="7"/>
  <c r="X305" i="7" s="1"/>
  <c r="AL305" i="7"/>
  <c r="BA305" i="7"/>
  <c r="BP305" i="7"/>
  <c r="C306" i="7"/>
  <c r="D306" i="7"/>
  <c r="E306" i="7"/>
  <c r="F306" i="7"/>
  <c r="G306" i="7"/>
  <c r="H306" i="7"/>
  <c r="W306" i="7"/>
  <c r="X306" i="7" s="1"/>
  <c r="AL306" i="7"/>
  <c r="BA306" i="7"/>
  <c r="BP306" i="7"/>
  <c r="C307" i="7"/>
  <c r="D307" i="7"/>
  <c r="E307" i="7"/>
  <c r="F307" i="7"/>
  <c r="G307" i="7"/>
  <c r="H307" i="7"/>
  <c r="W307" i="7"/>
  <c r="AL307" i="7"/>
  <c r="BA307" i="7"/>
  <c r="BB307" i="7" s="1"/>
  <c r="BP307" i="7"/>
  <c r="C308" i="7"/>
  <c r="D308" i="7"/>
  <c r="E308" i="7"/>
  <c r="F308" i="7"/>
  <c r="G308" i="7"/>
  <c r="H308" i="7"/>
  <c r="W308" i="7"/>
  <c r="AL308" i="7"/>
  <c r="BA308" i="7"/>
  <c r="BB308" i="7" s="1"/>
  <c r="BP308" i="7"/>
  <c r="C309" i="7"/>
  <c r="D309" i="7"/>
  <c r="E309" i="7"/>
  <c r="F309" i="7"/>
  <c r="G309" i="7"/>
  <c r="H309" i="7"/>
  <c r="W309" i="7"/>
  <c r="AL309" i="7"/>
  <c r="I309" i="7"/>
  <c r="BA309" i="7"/>
  <c r="BP309" i="7"/>
  <c r="C310" i="7"/>
  <c r="D310" i="7"/>
  <c r="E310" i="7"/>
  <c r="F310" i="7"/>
  <c r="G310" i="7"/>
  <c r="H310" i="7"/>
  <c r="W310" i="7"/>
  <c r="AL310" i="7"/>
  <c r="BA310" i="7"/>
  <c r="BP310" i="7"/>
  <c r="I310" i="7" s="1"/>
  <c r="C311" i="7"/>
  <c r="D311" i="7"/>
  <c r="E311" i="7"/>
  <c r="F311" i="7"/>
  <c r="G311" i="7"/>
  <c r="H311" i="7"/>
  <c r="X311" i="7" s="1"/>
  <c r="W311" i="7"/>
  <c r="AL311" i="7"/>
  <c r="BA311" i="7"/>
  <c r="BP311" i="7"/>
  <c r="K312" i="7"/>
  <c r="L312" i="7"/>
  <c r="M312" i="7"/>
  <c r="N312" i="7"/>
  <c r="O312" i="7"/>
  <c r="P312" i="7"/>
  <c r="Q312" i="7"/>
  <c r="R312" i="7"/>
  <c r="S312" i="7"/>
  <c r="T312" i="7"/>
  <c r="U312" i="7"/>
  <c r="V312" i="7"/>
  <c r="Z312" i="7"/>
  <c r="AA312" i="7"/>
  <c r="AB312" i="7"/>
  <c r="AC312" i="7"/>
  <c r="AD312" i="7"/>
  <c r="AE312" i="7"/>
  <c r="AF312" i="7"/>
  <c r="AG312" i="7"/>
  <c r="AH312" i="7"/>
  <c r="AI312" i="7"/>
  <c r="AJ312" i="7"/>
  <c r="AK312" i="7"/>
  <c r="AO312" i="7"/>
  <c r="AP312" i="7"/>
  <c r="AQ312" i="7"/>
  <c r="AR312" i="7"/>
  <c r="AS312" i="7"/>
  <c r="AT312" i="7"/>
  <c r="AU312" i="7"/>
  <c r="AV312" i="7"/>
  <c r="AW312" i="7"/>
  <c r="AX312" i="7"/>
  <c r="AY312" i="7"/>
  <c r="AZ312" i="7"/>
  <c r="BD312" i="7"/>
  <c r="BE312" i="7"/>
  <c r="BF312" i="7"/>
  <c r="BG312" i="7"/>
  <c r="BH312" i="7"/>
  <c r="BI312" i="7"/>
  <c r="BJ312" i="7"/>
  <c r="BK312" i="7"/>
  <c r="BL312" i="7"/>
  <c r="BM312" i="7"/>
  <c r="BN312" i="7"/>
  <c r="BO312" i="7"/>
  <c r="C315" i="7"/>
  <c r="D315" i="7"/>
  <c r="E315" i="7"/>
  <c r="F315" i="7"/>
  <c r="G315" i="7"/>
  <c r="H315" i="7"/>
  <c r="W315" i="7"/>
  <c r="AL315" i="7"/>
  <c r="I315" i="7"/>
  <c r="BA315" i="7"/>
  <c r="BP315" i="7"/>
  <c r="C316" i="7"/>
  <c r="D316" i="7"/>
  <c r="E316" i="7"/>
  <c r="F316" i="7"/>
  <c r="G316" i="7"/>
  <c r="H316" i="7"/>
  <c r="W316" i="7"/>
  <c r="AL316" i="7"/>
  <c r="BA316" i="7"/>
  <c r="BP316" i="7"/>
  <c r="C317" i="7"/>
  <c r="D317" i="7"/>
  <c r="E317" i="7"/>
  <c r="F317" i="7"/>
  <c r="G317" i="7"/>
  <c r="H317" i="7"/>
  <c r="W317" i="7"/>
  <c r="AL317" i="7"/>
  <c r="AM317" i="7" s="1"/>
  <c r="BA317" i="7"/>
  <c r="BP317" i="7"/>
  <c r="C318" i="7"/>
  <c r="D318" i="7"/>
  <c r="E318" i="7"/>
  <c r="F318" i="7"/>
  <c r="G318" i="7"/>
  <c r="H318" i="7"/>
  <c r="W318" i="7"/>
  <c r="AL318" i="7"/>
  <c r="BA318" i="7"/>
  <c r="BB318" i="7" s="1"/>
  <c r="BP318" i="7"/>
  <c r="A319" i="7"/>
  <c r="A337" i="7" s="1"/>
  <c r="A355" i="7" s="1"/>
  <c r="C319" i="7"/>
  <c r="D319" i="7"/>
  <c r="E319" i="7"/>
  <c r="F319" i="7"/>
  <c r="G319" i="7"/>
  <c r="H319" i="7"/>
  <c r="W319" i="7"/>
  <c r="I319" i="7" s="1"/>
  <c r="AL319" i="7"/>
  <c r="BA319" i="7"/>
  <c r="BP319" i="7"/>
  <c r="C320" i="7"/>
  <c r="D320" i="7"/>
  <c r="E320" i="7"/>
  <c r="F320" i="7"/>
  <c r="G320" i="7"/>
  <c r="H320" i="7"/>
  <c r="X320" i="7"/>
  <c r="W320" i="7"/>
  <c r="AL320" i="7"/>
  <c r="BA320" i="7"/>
  <c r="BP320" i="7"/>
  <c r="C321" i="7"/>
  <c r="D321" i="7"/>
  <c r="E321" i="7"/>
  <c r="F321" i="7"/>
  <c r="G321" i="7"/>
  <c r="H321" i="7"/>
  <c r="BQ321" i="7" s="1"/>
  <c r="W321" i="7"/>
  <c r="AL321" i="7"/>
  <c r="BA321" i="7"/>
  <c r="BP321" i="7"/>
  <c r="C322" i="7"/>
  <c r="D322" i="7"/>
  <c r="E322" i="7"/>
  <c r="F322" i="7"/>
  <c r="G322" i="7"/>
  <c r="H322" i="7"/>
  <c r="W322" i="7"/>
  <c r="X322" i="7" s="1"/>
  <c r="AL322" i="7"/>
  <c r="I322" i="7" s="1"/>
  <c r="BA322" i="7"/>
  <c r="BP322" i="7"/>
  <c r="C323" i="7"/>
  <c r="D323" i="7"/>
  <c r="E323" i="7"/>
  <c r="F323" i="7"/>
  <c r="G323" i="7"/>
  <c r="H323" i="7"/>
  <c r="BQ323" i="7"/>
  <c r="W323" i="7"/>
  <c r="I323" i="7"/>
  <c r="AL323" i="7"/>
  <c r="BA323" i="7"/>
  <c r="BP323" i="7"/>
  <c r="C324" i="7"/>
  <c r="D324" i="7"/>
  <c r="E324" i="7"/>
  <c r="F324" i="7"/>
  <c r="G324" i="7"/>
  <c r="H324" i="7"/>
  <c r="W324" i="7"/>
  <c r="X324" i="7"/>
  <c r="AL324" i="7"/>
  <c r="BA324" i="7"/>
  <c r="BP324" i="7"/>
  <c r="A325" i="7"/>
  <c r="A343" i="7"/>
  <c r="C325" i="7"/>
  <c r="D325" i="7"/>
  <c r="E325" i="7"/>
  <c r="F325" i="7"/>
  <c r="G325" i="7"/>
  <c r="H325" i="7"/>
  <c r="X325" i="7" s="1"/>
  <c r="W325" i="7"/>
  <c r="AL325" i="7"/>
  <c r="BA325" i="7"/>
  <c r="BP325" i="7"/>
  <c r="C326" i="7"/>
  <c r="D326" i="7"/>
  <c r="E326" i="7"/>
  <c r="F326" i="7"/>
  <c r="G326" i="7"/>
  <c r="H326" i="7"/>
  <c r="W326" i="7"/>
  <c r="AL326" i="7"/>
  <c r="BA326" i="7"/>
  <c r="BP326" i="7"/>
  <c r="C327" i="7"/>
  <c r="D327" i="7"/>
  <c r="E327" i="7"/>
  <c r="F327" i="7"/>
  <c r="G327" i="7"/>
  <c r="H327" i="7"/>
  <c r="AM327" i="7"/>
  <c r="W327" i="7"/>
  <c r="AL327" i="7"/>
  <c r="BA327" i="7"/>
  <c r="BP327" i="7"/>
  <c r="C328" i="7"/>
  <c r="D328" i="7"/>
  <c r="E328" i="7"/>
  <c r="F328" i="7"/>
  <c r="G328" i="7"/>
  <c r="H328" i="7"/>
  <c r="W328" i="7"/>
  <c r="AL328" i="7"/>
  <c r="BA328" i="7"/>
  <c r="BP328" i="7"/>
  <c r="C329" i="7"/>
  <c r="D329" i="7"/>
  <c r="E329" i="7"/>
  <c r="F329" i="7"/>
  <c r="G329" i="7"/>
  <c r="H329" i="7"/>
  <c r="W329" i="7"/>
  <c r="AL329" i="7"/>
  <c r="AM329" i="7" s="1"/>
  <c r="BA329" i="7"/>
  <c r="BP329" i="7"/>
  <c r="K330" i="7"/>
  <c r="L330" i="7"/>
  <c r="M330" i="7"/>
  <c r="N330" i="7"/>
  <c r="O330" i="7"/>
  <c r="P330" i="7"/>
  <c r="Q330" i="7"/>
  <c r="R330" i="7"/>
  <c r="S330" i="7"/>
  <c r="T330" i="7"/>
  <c r="U330" i="7"/>
  <c r="V330" i="7"/>
  <c r="Z330" i="7"/>
  <c r="AA330" i="7"/>
  <c r="AB330" i="7"/>
  <c r="AC330" i="7"/>
  <c r="AD330" i="7"/>
  <c r="AE330" i="7"/>
  <c r="AF330" i="7"/>
  <c r="AG330" i="7"/>
  <c r="AH330" i="7"/>
  <c r="AI330" i="7"/>
  <c r="AJ330" i="7"/>
  <c r="AK330" i="7"/>
  <c r="AO330" i="7"/>
  <c r="AP330" i="7"/>
  <c r="AQ330" i="7"/>
  <c r="AR330" i="7"/>
  <c r="AS330" i="7"/>
  <c r="AT330" i="7"/>
  <c r="AU330" i="7"/>
  <c r="AV330" i="7"/>
  <c r="AW330" i="7"/>
  <c r="AX330" i="7"/>
  <c r="AY330" i="7"/>
  <c r="AZ330" i="7"/>
  <c r="BD330" i="7"/>
  <c r="BE330" i="7"/>
  <c r="BF330" i="7"/>
  <c r="BG330" i="7"/>
  <c r="BH330" i="7"/>
  <c r="BI330" i="7"/>
  <c r="BJ330" i="7"/>
  <c r="BK330" i="7"/>
  <c r="BL330" i="7"/>
  <c r="BM330" i="7"/>
  <c r="BN330" i="7"/>
  <c r="BO330" i="7"/>
  <c r="BO378" i="7" s="1"/>
  <c r="C333" i="7"/>
  <c r="D333" i="7"/>
  <c r="E333" i="7"/>
  <c r="F333" i="7"/>
  <c r="G333" i="7"/>
  <c r="H333" i="7"/>
  <c r="W333" i="7"/>
  <c r="AL333" i="7"/>
  <c r="AM333" i="7" s="1"/>
  <c r="BA333" i="7"/>
  <c r="BP333" i="7"/>
  <c r="C334" i="7"/>
  <c r="D334" i="7"/>
  <c r="E334" i="7"/>
  <c r="F334" i="7"/>
  <c r="G334" i="7"/>
  <c r="H334" i="7"/>
  <c r="X334" i="7" s="1"/>
  <c r="W334" i="7"/>
  <c r="I334" i="7" s="1"/>
  <c r="AL334" i="7"/>
  <c r="BA334" i="7"/>
  <c r="BP334" i="7"/>
  <c r="C335" i="7"/>
  <c r="D335" i="7"/>
  <c r="E335" i="7"/>
  <c r="F335" i="7"/>
  <c r="G335" i="7"/>
  <c r="H335" i="7"/>
  <c r="W335" i="7"/>
  <c r="AL335" i="7"/>
  <c r="BA335" i="7"/>
  <c r="BP335" i="7"/>
  <c r="C336" i="7"/>
  <c r="D336" i="7"/>
  <c r="E336" i="7"/>
  <c r="F336" i="7"/>
  <c r="G336" i="7"/>
  <c r="H336" i="7"/>
  <c r="W336" i="7"/>
  <c r="AL336" i="7"/>
  <c r="BA336" i="7"/>
  <c r="I336" i="7"/>
  <c r="BP336" i="7"/>
  <c r="C337" i="7"/>
  <c r="D337" i="7"/>
  <c r="E337" i="7"/>
  <c r="F337" i="7"/>
  <c r="G337" i="7"/>
  <c r="H337" i="7"/>
  <c r="X337" i="7"/>
  <c r="W337" i="7"/>
  <c r="I337" i="7" s="1"/>
  <c r="AL337" i="7"/>
  <c r="BA337" i="7"/>
  <c r="BP337" i="7"/>
  <c r="C338" i="7"/>
  <c r="D338" i="7"/>
  <c r="E338" i="7"/>
  <c r="F338" i="7"/>
  <c r="G338" i="7"/>
  <c r="H338" i="7"/>
  <c r="W338" i="7"/>
  <c r="X338" i="7" s="1"/>
  <c r="AL338" i="7"/>
  <c r="BA338" i="7"/>
  <c r="BP338" i="7"/>
  <c r="C339" i="7"/>
  <c r="D339" i="7"/>
  <c r="E339" i="7"/>
  <c r="F339" i="7"/>
  <c r="G339" i="7"/>
  <c r="H339" i="7"/>
  <c r="W339" i="7"/>
  <c r="AL339" i="7"/>
  <c r="BA339" i="7"/>
  <c r="BP339" i="7"/>
  <c r="C340" i="7"/>
  <c r="D340" i="7"/>
  <c r="E340" i="7"/>
  <c r="F340" i="7"/>
  <c r="G340" i="7"/>
  <c r="H340" i="7"/>
  <c r="W340" i="7"/>
  <c r="I340" i="7" s="1"/>
  <c r="AL340" i="7"/>
  <c r="BA340" i="7"/>
  <c r="BP340" i="7"/>
  <c r="BQ340" i="7" s="1"/>
  <c r="C341" i="7"/>
  <c r="D341" i="7"/>
  <c r="E341" i="7"/>
  <c r="F341" i="7"/>
  <c r="G341" i="7"/>
  <c r="H341" i="7"/>
  <c r="W341" i="7"/>
  <c r="AL341" i="7"/>
  <c r="AM341" i="7"/>
  <c r="BA341" i="7"/>
  <c r="BP341" i="7"/>
  <c r="C342" i="7"/>
  <c r="D342" i="7"/>
  <c r="E342" i="7"/>
  <c r="F342" i="7"/>
  <c r="G342" i="7"/>
  <c r="H342" i="7"/>
  <c r="W342" i="7"/>
  <c r="AL342" i="7"/>
  <c r="I342" i="7" s="1"/>
  <c r="BA342" i="7"/>
  <c r="BP342" i="7"/>
  <c r="C343" i="7"/>
  <c r="D343" i="7"/>
  <c r="E343" i="7"/>
  <c r="F343" i="7"/>
  <c r="G343" i="7"/>
  <c r="H343" i="7"/>
  <c r="W343" i="7"/>
  <c r="AL343" i="7"/>
  <c r="I343" i="7"/>
  <c r="BA343" i="7"/>
  <c r="BP343" i="7"/>
  <c r="C344" i="7"/>
  <c r="D344" i="7"/>
  <c r="E344" i="7"/>
  <c r="F344" i="7"/>
  <c r="G344" i="7"/>
  <c r="H344" i="7"/>
  <c r="W344" i="7"/>
  <c r="I344" i="7"/>
  <c r="AL344" i="7"/>
  <c r="BA344" i="7"/>
  <c r="BP344" i="7"/>
  <c r="C345" i="7"/>
  <c r="D345" i="7"/>
  <c r="E345" i="7"/>
  <c r="F345" i="7"/>
  <c r="G345" i="7"/>
  <c r="H345" i="7"/>
  <c r="W345" i="7"/>
  <c r="AL345" i="7"/>
  <c r="BA345" i="7"/>
  <c r="BP345" i="7"/>
  <c r="C346" i="7"/>
  <c r="D346" i="7"/>
  <c r="E346" i="7"/>
  <c r="F346" i="7"/>
  <c r="G346" i="7"/>
  <c r="H346" i="7"/>
  <c r="W346" i="7"/>
  <c r="AL346" i="7"/>
  <c r="BA346" i="7"/>
  <c r="BP346" i="7"/>
  <c r="C347" i="7"/>
  <c r="D347" i="7"/>
  <c r="E347" i="7"/>
  <c r="F347" i="7"/>
  <c r="G347" i="7"/>
  <c r="H347" i="7"/>
  <c r="W347" i="7"/>
  <c r="AL347" i="7"/>
  <c r="BA347" i="7"/>
  <c r="BP347" i="7"/>
  <c r="K348" i="7"/>
  <c r="L348" i="7"/>
  <c r="M348" i="7"/>
  <c r="N348" i="7"/>
  <c r="N378" i="7"/>
  <c r="O348" i="7"/>
  <c r="P348" i="7"/>
  <c r="Q348" i="7"/>
  <c r="R348" i="7"/>
  <c r="S348" i="7"/>
  <c r="T348" i="7"/>
  <c r="U348" i="7"/>
  <c r="V348" i="7"/>
  <c r="V378" i="7"/>
  <c r="Z348" i="7"/>
  <c r="AA348" i="7"/>
  <c r="AB348" i="7"/>
  <c r="AB378" i="7"/>
  <c r="AC348" i="7"/>
  <c r="AD348" i="7"/>
  <c r="AE348" i="7"/>
  <c r="AF348" i="7"/>
  <c r="AG348" i="7"/>
  <c r="AH348" i="7"/>
  <c r="AI348" i="7"/>
  <c r="AI378" i="7"/>
  <c r="AJ348" i="7"/>
  <c r="AK348" i="7"/>
  <c r="AO348" i="7"/>
  <c r="AP348" i="7"/>
  <c r="AQ348" i="7"/>
  <c r="AR348" i="7"/>
  <c r="AR378" i="7"/>
  <c r="AS348" i="7"/>
  <c r="AT348" i="7"/>
  <c r="AU348" i="7"/>
  <c r="AU378" i="7"/>
  <c r="AV348" i="7"/>
  <c r="AW348" i="7"/>
  <c r="AX348" i="7"/>
  <c r="AY348" i="7"/>
  <c r="AZ348" i="7"/>
  <c r="BD348" i="7"/>
  <c r="BE348" i="7"/>
  <c r="BF348" i="7"/>
  <c r="BG348" i="7"/>
  <c r="BG378" i="7"/>
  <c r="BH348" i="7"/>
  <c r="BI348" i="7"/>
  <c r="BJ348" i="7"/>
  <c r="BK348" i="7"/>
  <c r="BL348" i="7"/>
  <c r="BM348" i="7"/>
  <c r="BN348" i="7"/>
  <c r="BO348" i="7"/>
  <c r="C351" i="7"/>
  <c r="D351" i="7"/>
  <c r="E351" i="7"/>
  <c r="F351" i="7"/>
  <c r="G351" i="7"/>
  <c r="H351" i="7"/>
  <c r="W351" i="7"/>
  <c r="AL351" i="7"/>
  <c r="BA351" i="7"/>
  <c r="BP351" i="7"/>
  <c r="C352" i="7"/>
  <c r="D352" i="7"/>
  <c r="E352" i="7"/>
  <c r="F352" i="7"/>
  <c r="G352" i="7"/>
  <c r="H352" i="7"/>
  <c r="W352" i="7"/>
  <c r="AL352" i="7"/>
  <c r="BA352" i="7"/>
  <c r="BB352" i="7"/>
  <c r="BP352" i="7"/>
  <c r="C353" i="7"/>
  <c r="D353" i="7"/>
  <c r="E353" i="7"/>
  <c r="F353" i="7"/>
  <c r="G353" i="7"/>
  <c r="H353" i="7"/>
  <c r="W353" i="7"/>
  <c r="I353" i="7" s="1"/>
  <c r="AL353" i="7"/>
  <c r="BA353" i="7"/>
  <c r="BP353" i="7"/>
  <c r="C354" i="7"/>
  <c r="D354" i="7"/>
  <c r="E354" i="7"/>
  <c r="F354" i="7"/>
  <c r="G354" i="7"/>
  <c r="H354" i="7"/>
  <c r="W354" i="7"/>
  <c r="X354" i="7" s="1"/>
  <c r="AL354" i="7"/>
  <c r="BA354" i="7"/>
  <c r="BP354" i="7"/>
  <c r="C355" i="7"/>
  <c r="D355" i="7"/>
  <c r="E355" i="7"/>
  <c r="F355" i="7"/>
  <c r="G355" i="7"/>
  <c r="H355" i="7"/>
  <c r="BB355" i="7"/>
  <c r="W355" i="7"/>
  <c r="I355" i="7"/>
  <c r="AL355" i="7"/>
  <c r="BA355" i="7"/>
  <c r="BP355" i="7"/>
  <c r="C356" i="7"/>
  <c r="D356" i="7"/>
  <c r="E356" i="7"/>
  <c r="F356" i="7"/>
  <c r="G356" i="7"/>
  <c r="H356" i="7"/>
  <c r="X356" i="7"/>
  <c r="W356" i="7"/>
  <c r="AL356" i="7"/>
  <c r="BA356" i="7"/>
  <c r="I356" i="7"/>
  <c r="BP356" i="7"/>
  <c r="C357" i="7"/>
  <c r="D357" i="7"/>
  <c r="E357" i="7"/>
  <c r="F357" i="7"/>
  <c r="G357" i="7"/>
  <c r="H357" i="7"/>
  <c r="W357" i="7"/>
  <c r="AL357" i="7"/>
  <c r="AM357" i="7" s="1"/>
  <c r="BA357" i="7"/>
  <c r="BP357" i="7"/>
  <c r="C358" i="7"/>
  <c r="D358" i="7"/>
  <c r="E358" i="7"/>
  <c r="F358" i="7"/>
  <c r="G358" i="7"/>
  <c r="H358" i="7"/>
  <c r="W358" i="7"/>
  <c r="AL358" i="7"/>
  <c r="BA358" i="7"/>
  <c r="BP358" i="7"/>
  <c r="C359" i="7"/>
  <c r="D359" i="7"/>
  <c r="E359" i="7"/>
  <c r="F359" i="7"/>
  <c r="G359" i="7"/>
  <c r="H359" i="7"/>
  <c r="W359" i="7"/>
  <c r="AL359" i="7"/>
  <c r="BA359" i="7"/>
  <c r="BB359" i="7" s="1"/>
  <c r="BP359" i="7"/>
  <c r="C360" i="7"/>
  <c r="D360" i="7"/>
  <c r="E360" i="7"/>
  <c r="F360" i="7"/>
  <c r="G360" i="7"/>
  <c r="H360" i="7"/>
  <c r="X360" i="7" s="1"/>
  <c r="W360" i="7"/>
  <c r="AL360" i="7"/>
  <c r="BA360" i="7"/>
  <c r="BP360" i="7"/>
  <c r="A361" i="7"/>
  <c r="C361" i="7"/>
  <c r="D361" i="7"/>
  <c r="E361" i="7"/>
  <c r="F361" i="7"/>
  <c r="G361" i="7"/>
  <c r="H361" i="7"/>
  <c r="W361" i="7"/>
  <c r="I361" i="7"/>
  <c r="AL361" i="7"/>
  <c r="AM361" i="7"/>
  <c r="BA361" i="7"/>
  <c r="BP361" i="7"/>
  <c r="C362" i="7"/>
  <c r="D362" i="7"/>
  <c r="E362" i="7"/>
  <c r="F362" i="7"/>
  <c r="G362" i="7"/>
  <c r="H362" i="7"/>
  <c r="W362" i="7"/>
  <c r="AL362" i="7"/>
  <c r="BA362" i="7"/>
  <c r="BP362" i="7"/>
  <c r="C363" i="7"/>
  <c r="D363" i="7"/>
  <c r="E363" i="7"/>
  <c r="F363" i="7"/>
  <c r="G363" i="7"/>
  <c r="H363" i="7"/>
  <c r="W363" i="7"/>
  <c r="AL363" i="7"/>
  <c r="BA363" i="7"/>
  <c r="BB363" i="7" s="1"/>
  <c r="BP363" i="7"/>
  <c r="C364" i="7"/>
  <c r="D364" i="7"/>
  <c r="E364" i="7"/>
  <c r="F364" i="7"/>
  <c r="G364" i="7"/>
  <c r="H364" i="7"/>
  <c r="W364" i="7"/>
  <c r="I364" i="7" s="1"/>
  <c r="AL364" i="7"/>
  <c r="BA364" i="7"/>
  <c r="BP364" i="7"/>
  <c r="C365" i="7"/>
  <c r="D365" i="7"/>
  <c r="E365" i="7"/>
  <c r="F365" i="7"/>
  <c r="G365" i="7"/>
  <c r="H365" i="7"/>
  <c r="W365" i="7"/>
  <c r="I365" i="7" s="1"/>
  <c r="AL365" i="7"/>
  <c r="AM365" i="7"/>
  <c r="BA365" i="7"/>
  <c r="BP365" i="7"/>
  <c r="A366" i="7"/>
  <c r="C366" i="7"/>
  <c r="D366" i="7"/>
  <c r="E366" i="7"/>
  <c r="F366" i="7"/>
  <c r="G366" i="7"/>
  <c r="H366" i="7"/>
  <c r="W366" i="7"/>
  <c r="I366" i="7" s="1"/>
  <c r="AL366" i="7"/>
  <c r="BA366" i="7"/>
  <c r="BB366" i="7" s="1"/>
  <c r="BP366" i="7"/>
  <c r="A367" i="7"/>
  <c r="C367" i="7"/>
  <c r="D367" i="7"/>
  <c r="E367" i="7"/>
  <c r="F367" i="7"/>
  <c r="G367" i="7"/>
  <c r="H367" i="7"/>
  <c r="W367" i="7"/>
  <c r="AL367" i="7"/>
  <c r="BA367" i="7"/>
  <c r="BP367" i="7"/>
  <c r="BQ367" i="7" s="1"/>
  <c r="A368" i="7"/>
  <c r="C368" i="7"/>
  <c r="D368" i="7"/>
  <c r="E368" i="7"/>
  <c r="F368" i="7"/>
  <c r="G368" i="7"/>
  <c r="H368" i="7"/>
  <c r="W368" i="7"/>
  <c r="AL368" i="7"/>
  <c r="BA368" i="7"/>
  <c r="BP368" i="7"/>
  <c r="A369" i="7"/>
  <c r="C369" i="7"/>
  <c r="D369" i="7"/>
  <c r="E369" i="7"/>
  <c r="F369" i="7"/>
  <c r="G369" i="7"/>
  <c r="H369" i="7"/>
  <c r="W369" i="7"/>
  <c r="AL369" i="7"/>
  <c r="BA369" i="7"/>
  <c r="BP369" i="7"/>
  <c r="A370" i="7"/>
  <c r="C370" i="7"/>
  <c r="D370" i="7"/>
  <c r="E370" i="7"/>
  <c r="F370" i="7"/>
  <c r="G370" i="7"/>
  <c r="H370" i="7"/>
  <c r="AM370" i="7"/>
  <c r="W370" i="7"/>
  <c r="AL370" i="7"/>
  <c r="BA370" i="7"/>
  <c r="BP370" i="7"/>
  <c r="A371" i="7"/>
  <c r="C371" i="7"/>
  <c r="D371" i="7"/>
  <c r="E371" i="7"/>
  <c r="F371" i="7"/>
  <c r="G371" i="7"/>
  <c r="H371" i="7"/>
  <c r="W371" i="7"/>
  <c r="X371" i="7" s="1"/>
  <c r="AL371" i="7"/>
  <c r="BA371" i="7"/>
  <c r="BP371" i="7"/>
  <c r="A372" i="7"/>
  <c r="C372" i="7"/>
  <c r="D372" i="7"/>
  <c r="E372" i="7"/>
  <c r="F372" i="7"/>
  <c r="G372" i="7"/>
  <c r="H372" i="7"/>
  <c r="X372" i="7"/>
  <c r="W372" i="7"/>
  <c r="AL372" i="7"/>
  <c r="BA372" i="7"/>
  <c r="BP372" i="7"/>
  <c r="A373" i="7"/>
  <c r="C373" i="7"/>
  <c r="D373" i="7"/>
  <c r="E373" i="7"/>
  <c r="F373" i="7"/>
  <c r="G373" i="7"/>
  <c r="H373" i="7"/>
  <c r="W373" i="7"/>
  <c r="AL373" i="7"/>
  <c r="BA373" i="7"/>
  <c r="BB373" i="7" s="1"/>
  <c r="BP373" i="7"/>
  <c r="A374" i="7"/>
  <c r="C374" i="7"/>
  <c r="D374" i="7"/>
  <c r="E374" i="7"/>
  <c r="F374" i="7"/>
  <c r="G374" i="7"/>
  <c r="H374" i="7"/>
  <c r="W374" i="7"/>
  <c r="I374" i="7" s="1"/>
  <c r="AL374" i="7"/>
  <c r="BA374" i="7"/>
  <c r="BP374" i="7"/>
  <c r="A375" i="7"/>
  <c r="C375" i="7"/>
  <c r="D375" i="7"/>
  <c r="E375" i="7"/>
  <c r="F375" i="7"/>
  <c r="G375" i="7"/>
  <c r="H375" i="7"/>
  <c r="W375" i="7"/>
  <c r="AL375" i="7"/>
  <c r="BA375" i="7"/>
  <c r="BP375" i="7"/>
  <c r="K376" i="7"/>
  <c r="L376" i="7"/>
  <c r="M376" i="7"/>
  <c r="N376" i="7"/>
  <c r="O376" i="7"/>
  <c r="P376" i="7"/>
  <c r="Q376" i="7"/>
  <c r="Q378" i="7" s="1"/>
  <c r="R376" i="7"/>
  <c r="S376" i="7"/>
  <c r="T376" i="7"/>
  <c r="U376" i="7"/>
  <c r="V376" i="7"/>
  <c r="Z376" i="7"/>
  <c r="AA376" i="7"/>
  <c r="AB376" i="7"/>
  <c r="AD376" i="7"/>
  <c r="AE376" i="7"/>
  <c r="AF376" i="7"/>
  <c r="AH376" i="7"/>
  <c r="AI376" i="7"/>
  <c r="AJ376" i="7"/>
  <c r="AK376" i="7"/>
  <c r="AO376" i="7"/>
  <c r="AP376" i="7"/>
  <c r="AQ376" i="7"/>
  <c r="AR376" i="7"/>
  <c r="AS376" i="7"/>
  <c r="AT376" i="7"/>
  <c r="AU376" i="7"/>
  <c r="AV376" i="7"/>
  <c r="AW376" i="7"/>
  <c r="AX376" i="7"/>
  <c r="AY376" i="7"/>
  <c r="AZ376" i="7"/>
  <c r="BD376" i="7"/>
  <c r="BE376" i="7"/>
  <c r="BF376" i="7"/>
  <c r="BG376" i="7"/>
  <c r="BH376" i="7"/>
  <c r="BI376" i="7"/>
  <c r="BJ376" i="7"/>
  <c r="BK376" i="7"/>
  <c r="BL376" i="7"/>
  <c r="BM376" i="7"/>
  <c r="BN376" i="7"/>
  <c r="BO376" i="7"/>
  <c r="BM378" i="7"/>
  <c r="C4" i="8"/>
  <c r="D4" i="8"/>
  <c r="C12" i="8"/>
  <c r="D12" i="8"/>
  <c r="E12" i="8"/>
  <c r="F12" i="8"/>
  <c r="G12" i="8"/>
  <c r="H12" i="8"/>
  <c r="K12" i="8"/>
  <c r="M12" i="8"/>
  <c r="O12" i="8"/>
  <c r="T12" i="8"/>
  <c r="V12" i="8"/>
  <c r="W12" i="8"/>
  <c r="X12" i="8"/>
  <c r="Y12" i="8"/>
  <c r="AC12" i="8"/>
  <c r="AE12" i="8"/>
  <c r="AG12" i="8"/>
  <c r="AL12" i="8"/>
  <c r="AN12" i="8"/>
  <c r="AP12" i="8"/>
  <c r="B13" i="8"/>
  <c r="B14" i="8"/>
  <c r="B15" i="8" s="1"/>
  <c r="B16" i="8" s="1"/>
  <c r="B17" i="8" s="1"/>
  <c r="B18" i="8" s="1"/>
  <c r="B19" i="8" s="1"/>
  <c r="B20" i="8" s="1"/>
  <c r="B21" i="8" s="1"/>
  <c r="B22" i="8" s="1"/>
  <c r="B23" i="8" s="1"/>
  <c r="B24" i="8" s="1"/>
  <c r="B25" i="8" s="1"/>
  <c r="B26" i="8" s="1"/>
  <c r="C13" i="8"/>
  <c r="D13" i="8"/>
  <c r="E13" i="8"/>
  <c r="F13" i="8"/>
  <c r="G13" i="8"/>
  <c r="H13" i="8"/>
  <c r="K13" i="8"/>
  <c r="M13" i="8"/>
  <c r="O13" i="8"/>
  <c r="T13" i="8"/>
  <c r="V13" i="8"/>
  <c r="X13" i="8"/>
  <c r="AC13" i="8"/>
  <c r="AE13" i="8"/>
  <c r="AF13" i="8" s="1"/>
  <c r="AG13" i="8"/>
  <c r="AL13" i="8"/>
  <c r="AN13" i="8"/>
  <c r="AP13" i="8"/>
  <c r="C14" i="8"/>
  <c r="D14" i="8"/>
  <c r="E14" i="8"/>
  <c r="F14" i="8"/>
  <c r="G14" i="8"/>
  <c r="H14" i="8"/>
  <c r="K14" i="8"/>
  <c r="M14" i="8"/>
  <c r="O14" i="8"/>
  <c r="T14" i="8"/>
  <c r="V14" i="8"/>
  <c r="X14" i="8"/>
  <c r="AC14" i="8"/>
  <c r="AE14" i="8"/>
  <c r="AG14" i="8"/>
  <c r="AL14" i="8"/>
  <c r="AN14" i="8"/>
  <c r="AP14" i="8"/>
  <c r="C15" i="8"/>
  <c r="D15" i="8"/>
  <c r="E15" i="8"/>
  <c r="F15" i="8"/>
  <c r="G15" i="8"/>
  <c r="H15" i="8"/>
  <c r="K15" i="8"/>
  <c r="M15" i="8"/>
  <c r="O15" i="8"/>
  <c r="T15" i="8"/>
  <c r="V15" i="8"/>
  <c r="X15" i="8"/>
  <c r="AC15" i="8"/>
  <c r="AE15" i="8"/>
  <c r="AG15" i="8"/>
  <c r="AL15" i="8"/>
  <c r="AN15" i="8"/>
  <c r="AP15" i="8"/>
  <c r="C16" i="8"/>
  <c r="D16" i="8"/>
  <c r="E16" i="8"/>
  <c r="F16" i="8"/>
  <c r="G16" i="8"/>
  <c r="H16" i="8"/>
  <c r="K16" i="8"/>
  <c r="M16" i="8"/>
  <c r="O16" i="8"/>
  <c r="T16" i="8"/>
  <c r="V16" i="8"/>
  <c r="X16" i="8"/>
  <c r="AC16" i="8"/>
  <c r="AE16" i="8"/>
  <c r="AG16" i="8"/>
  <c r="AL16" i="8"/>
  <c r="AN16" i="8"/>
  <c r="AO16" i="8" s="1"/>
  <c r="AP16" i="8"/>
  <c r="C17" i="8"/>
  <c r="D17" i="8"/>
  <c r="E17" i="8"/>
  <c r="F17" i="8"/>
  <c r="G17" i="8"/>
  <c r="H17" i="8"/>
  <c r="K17" i="8"/>
  <c r="M17" i="8"/>
  <c r="O17" i="8"/>
  <c r="T17" i="8"/>
  <c r="V17" i="8"/>
  <c r="X17" i="8"/>
  <c r="AC17" i="8"/>
  <c r="AD17" i="8" s="1"/>
  <c r="AE17" i="8"/>
  <c r="AG17" i="8"/>
  <c r="AL17" i="8"/>
  <c r="AN17" i="8"/>
  <c r="AP17" i="8"/>
  <c r="C18" i="8"/>
  <c r="D18" i="8"/>
  <c r="E18" i="8"/>
  <c r="F18" i="8"/>
  <c r="G18" i="8"/>
  <c r="H18" i="8"/>
  <c r="K18" i="8"/>
  <c r="M18" i="8"/>
  <c r="O18" i="8"/>
  <c r="T18" i="8"/>
  <c r="V18" i="8"/>
  <c r="X18" i="8"/>
  <c r="AC18" i="8"/>
  <c r="AE18" i="8"/>
  <c r="AG18" i="8"/>
  <c r="AL18" i="8"/>
  <c r="AN18" i="8"/>
  <c r="AP18" i="8"/>
  <c r="C19" i="8"/>
  <c r="D19" i="8"/>
  <c r="E19" i="8"/>
  <c r="F19" i="8"/>
  <c r="G19" i="8"/>
  <c r="H19" i="8"/>
  <c r="K19" i="8"/>
  <c r="M19" i="8"/>
  <c r="O19" i="8"/>
  <c r="T19" i="8"/>
  <c r="V19" i="8"/>
  <c r="X19" i="8"/>
  <c r="AC19" i="8"/>
  <c r="AE19" i="8"/>
  <c r="AG19" i="8"/>
  <c r="AL19" i="8"/>
  <c r="AR19" i="8" s="1"/>
  <c r="AN19" i="8"/>
  <c r="AP19" i="8"/>
  <c r="C20" i="8"/>
  <c r="D20" i="8"/>
  <c r="E20" i="8"/>
  <c r="F20" i="8"/>
  <c r="G20" i="8"/>
  <c r="H20" i="8"/>
  <c r="K20" i="8"/>
  <c r="M20" i="8"/>
  <c r="O20" i="8"/>
  <c r="T20" i="8"/>
  <c r="V20" i="8"/>
  <c r="X20" i="8"/>
  <c r="AC20" i="8"/>
  <c r="AE20" i="8"/>
  <c r="AG20" i="8"/>
  <c r="AL20" i="8"/>
  <c r="AN20" i="8"/>
  <c r="AP20" i="8"/>
  <c r="C21" i="8"/>
  <c r="D21" i="8"/>
  <c r="E21" i="8"/>
  <c r="F21" i="8"/>
  <c r="G21" i="8"/>
  <c r="H21" i="8"/>
  <c r="K21" i="8"/>
  <c r="M21" i="8"/>
  <c r="O21" i="8"/>
  <c r="T21" i="8"/>
  <c r="V21" i="8"/>
  <c r="X21" i="8"/>
  <c r="Y21" i="8" s="1"/>
  <c r="AC21" i="8"/>
  <c r="AE21" i="8"/>
  <c r="AG21" i="8"/>
  <c r="AL21" i="8"/>
  <c r="AN21" i="8"/>
  <c r="AP21" i="8"/>
  <c r="C22" i="8"/>
  <c r="D22" i="8"/>
  <c r="E22" i="8"/>
  <c r="F22" i="8"/>
  <c r="G22" i="8"/>
  <c r="H22" i="8"/>
  <c r="K22" i="8"/>
  <c r="M22" i="8"/>
  <c r="O22" i="8"/>
  <c r="T22" i="8"/>
  <c r="V22" i="8"/>
  <c r="X22" i="8"/>
  <c r="AC22" i="8"/>
  <c r="AE22" i="8"/>
  <c r="AG22" i="8"/>
  <c r="AL22" i="8"/>
  <c r="AN22" i="8"/>
  <c r="AP22" i="8"/>
  <c r="C23" i="8"/>
  <c r="D23" i="8"/>
  <c r="E23" i="8"/>
  <c r="F23" i="8"/>
  <c r="G23" i="8"/>
  <c r="H23" i="8"/>
  <c r="K23" i="8"/>
  <c r="M23" i="8"/>
  <c r="O23" i="8"/>
  <c r="T23" i="8"/>
  <c r="V23" i="8"/>
  <c r="X23" i="8"/>
  <c r="AC23" i="8"/>
  <c r="AE23" i="8"/>
  <c r="AG23" i="8"/>
  <c r="AH23" i="8" s="1"/>
  <c r="AL23" i="8"/>
  <c r="AR23" i="8" s="1"/>
  <c r="AF23" i="5" s="1"/>
  <c r="AN23" i="8"/>
  <c r="AP23" i="8"/>
  <c r="C24" i="8"/>
  <c r="D24" i="8"/>
  <c r="E24" i="8"/>
  <c r="F24" i="8"/>
  <c r="G24" i="8"/>
  <c r="H24" i="8"/>
  <c r="K24" i="8"/>
  <c r="M24" i="8"/>
  <c r="O24" i="8"/>
  <c r="T24" i="8"/>
  <c r="V24" i="8"/>
  <c r="X24" i="8"/>
  <c r="AC24" i="8"/>
  <c r="AE24" i="8"/>
  <c r="AG24" i="8"/>
  <c r="AH24" i="8" s="1"/>
  <c r="AL24" i="8"/>
  <c r="AN24" i="8"/>
  <c r="AP24" i="8"/>
  <c r="C25" i="8"/>
  <c r="D25" i="8"/>
  <c r="E25" i="8"/>
  <c r="F25" i="8"/>
  <c r="G25" i="8"/>
  <c r="H25" i="8"/>
  <c r="K25" i="8"/>
  <c r="M25" i="8"/>
  <c r="O25" i="8"/>
  <c r="T25" i="8"/>
  <c r="V25" i="8"/>
  <c r="X25" i="8"/>
  <c r="AC25" i="8"/>
  <c r="AE25" i="8"/>
  <c r="AG25" i="8"/>
  <c r="AL25" i="8"/>
  <c r="AN25" i="8"/>
  <c r="AP25" i="8"/>
  <c r="C26" i="8"/>
  <c r="D26" i="8"/>
  <c r="E26" i="8"/>
  <c r="F26" i="8"/>
  <c r="G26" i="8"/>
  <c r="H26" i="8"/>
  <c r="K26" i="8"/>
  <c r="M26" i="8"/>
  <c r="O26" i="8"/>
  <c r="T26" i="8"/>
  <c r="V26" i="8"/>
  <c r="X26" i="8"/>
  <c r="AC26" i="8"/>
  <c r="AE26" i="8"/>
  <c r="AG26" i="8"/>
  <c r="AL26" i="8"/>
  <c r="AN26" i="8"/>
  <c r="AP26" i="8"/>
  <c r="AQ26" i="8" s="1"/>
  <c r="C30" i="8"/>
  <c r="D30" i="8"/>
  <c r="E30" i="8"/>
  <c r="F30" i="8"/>
  <c r="G30" i="8"/>
  <c r="H30" i="8"/>
  <c r="N30" i="8" s="1"/>
  <c r="K30" i="8"/>
  <c r="M30" i="8"/>
  <c r="O30" i="8"/>
  <c r="T30" i="8"/>
  <c r="U30" i="8"/>
  <c r="V30" i="8"/>
  <c r="W30" i="8"/>
  <c r="X30" i="8"/>
  <c r="AC30" i="8"/>
  <c r="AE30" i="8"/>
  <c r="AG30" i="8"/>
  <c r="AH30" i="8" s="1"/>
  <c r="AL30" i="8"/>
  <c r="AN30" i="8"/>
  <c r="AO30" i="8"/>
  <c r="AP30" i="8"/>
  <c r="B31" i="8"/>
  <c r="B32" i="8"/>
  <c r="B33" i="8"/>
  <c r="B34" i="8" s="1"/>
  <c r="B35" i="8" s="1"/>
  <c r="B36" i="8" s="1"/>
  <c r="B37" i="8" s="1"/>
  <c r="B38" i="8" s="1"/>
  <c r="B39" i="8" s="1"/>
  <c r="B40" i="8" s="1"/>
  <c r="B41" i="8" s="1"/>
  <c r="B42" i="8" s="1"/>
  <c r="B43" i="8" s="1"/>
  <c r="B44" i="8" s="1"/>
  <c r="C31" i="8"/>
  <c r="D31" i="8"/>
  <c r="E31" i="8"/>
  <c r="F31" i="8"/>
  <c r="G31" i="8"/>
  <c r="H31" i="8"/>
  <c r="K31" i="8"/>
  <c r="M31" i="8"/>
  <c r="O31" i="8"/>
  <c r="T31" i="8"/>
  <c r="V31" i="8"/>
  <c r="X31" i="8"/>
  <c r="AC31" i="8"/>
  <c r="AE31" i="8"/>
  <c r="AG31" i="8"/>
  <c r="AL31" i="8"/>
  <c r="AN31" i="8"/>
  <c r="AP31" i="8"/>
  <c r="C32" i="8"/>
  <c r="D32" i="8"/>
  <c r="E32" i="8"/>
  <c r="F32" i="8"/>
  <c r="G32" i="8"/>
  <c r="H32" i="8"/>
  <c r="K32" i="8"/>
  <c r="M32" i="8"/>
  <c r="O32" i="8"/>
  <c r="T32" i="8"/>
  <c r="V32" i="8"/>
  <c r="X32" i="8"/>
  <c r="AC32" i="8"/>
  <c r="AE32" i="8"/>
  <c r="AG32" i="8"/>
  <c r="AL32" i="8"/>
  <c r="AN32" i="8"/>
  <c r="AP32" i="8"/>
  <c r="C33" i="8"/>
  <c r="D33" i="8"/>
  <c r="E33" i="8"/>
  <c r="F33" i="8"/>
  <c r="G33" i="8"/>
  <c r="H33" i="8"/>
  <c r="K33" i="8"/>
  <c r="M33" i="8"/>
  <c r="O33" i="8"/>
  <c r="T33" i="8"/>
  <c r="V33" i="8"/>
  <c r="X33" i="8"/>
  <c r="AC33" i="8"/>
  <c r="AE33" i="8"/>
  <c r="AG33" i="8"/>
  <c r="AL33" i="8"/>
  <c r="AN33" i="8"/>
  <c r="AP33" i="8"/>
  <c r="C34" i="8"/>
  <c r="D34" i="8"/>
  <c r="E34" i="8"/>
  <c r="F34" i="8"/>
  <c r="G34" i="8"/>
  <c r="H34" i="8"/>
  <c r="K34" i="8"/>
  <c r="M34" i="8"/>
  <c r="O34" i="8"/>
  <c r="T34" i="8"/>
  <c r="V34" i="8"/>
  <c r="X34" i="8"/>
  <c r="AC34" i="8"/>
  <c r="AE34" i="8"/>
  <c r="AG34" i="8"/>
  <c r="AL34" i="8"/>
  <c r="AN34" i="8"/>
  <c r="AP34" i="8"/>
  <c r="C35" i="8"/>
  <c r="D35" i="8"/>
  <c r="E35" i="8"/>
  <c r="F35" i="8"/>
  <c r="G35" i="8"/>
  <c r="H35" i="8"/>
  <c r="K35" i="8"/>
  <c r="M35" i="8"/>
  <c r="O35" i="8"/>
  <c r="T35" i="8"/>
  <c r="V35" i="8"/>
  <c r="X35" i="8"/>
  <c r="AC35" i="8"/>
  <c r="AE35" i="8"/>
  <c r="AG35" i="8"/>
  <c r="AL35" i="8"/>
  <c r="AM35" i="8" s="1"/>
  <c r="AN35" i="8"/>
  <c r="AP35" i="8"/>
  <c r="C36" i="8"/>
  <c r="D36" i="8"/>
  <c r="E36" i="8"/>
  <c r="F36" i="8"/>
  <c r="G36" i="8"/>
  <c r="H36" i="8"/>
  <c r="K36" i="8"/>
  <c r="M36" i="8"/>
  <c r="O36" i="8"/>
  <c r="T36" i="8"/>
  <c r="V36" i="8"/>
  <c r="X36" i="8"/>
  <c r="AC36" i="8"/>
  <c r="AE36" i="8"/>
  <c r="AG36" i="8"/>
  <c r="AL36" i="8"/>
  <c r="AN36" i="8"/>
  <c r="AP36" i="8"/>
  <c r="C37" i="8"/>
  <c r="D37" i="8"/>
  <c r="E37" i="8"/>
  <c r="F37" i="8"/>
  <c r="G37" i="8"/>
  <c r="H37" i="8"/>
  <c r="K37" i="8"/>
  <c r="M37" i="8"/>
  <c r="O37" i="8"/>
  <c r="T37" i="8"/>
  <c r="V37" i="8"/>
  <c r="X37" i="8"/>
  <c r="AC37" i="8"/>
  <c r="AE37" i="8"/>
  <c r="AG37" i="8"/>
  <c r="AL37" i="8"/>
  <c r="AN37" i="8"/>
  <c r="AP37" i="8"/>
  <c r="C38" i="8"/>
  <c r="D38" i="8"/>
  <c r="E38" i="8"/>
  <c r="F38" i="8"/>
  <c r="G38" i="8"/>
  <c r="H38" i="8"/>
  <c r="K38" i="8"/>
  <c r="M38" i="8"/>
  <c r="O38" i="8"/>
  <c r="T38" i="8"/>
  <c r="V38" i="8"/>
  <c r="X38" i="8"/>
  <c r="AC38" i="8"/>
  <c r="AE38" i="8"/>
  <c r="AG38" i="8"/>
  <c r="AL38" i="8"/>
  <c r="AN38" i="8"/>
  <c r="AP38" i="8"/>
  <c r="C39" i="8"/>
  <c r="D39" i="8"/>
  <c r="E39" i="8"/>
  <c r="F39" i="8"/>
  <c r="G39" i="8"/>
  <c r="H39" i="8"/>
  <c r="K39" i="8"/>
  <c r="M39" i="8"/>
  <c r="O39" i="8"/>
  <c r="T39" i="8"/>
  <c r="V39" i="8"/>
  <c r="X39" i="8"/>
  <c r="AC39" i="8"/>
  <c r="AE39" i="8"/>
  <c r="AG39" i="8"/>
  <c r="AL39" i="8"/>
  <c r="AN39" i="8"/>
  <c r="AP39" i="8"/>
  <c r="C40" i="8"/>
  <c r="D40" i="8"/>
  <c r="E40" i="8"/>
  <c r="F40" i="8"/>
  <c r="G40" i="8"/>
  <c r="H40" i="8"/>
  <c r="K40" i="8"/>
  <c r="M40" i="8"/>
  <c r="O40" i="8"/>
  <c r="T40" i="8"/>
  <c r="V40" i="8"/>
  <c r="X40" i="8"/>
  <c r="AC40" i="8"/>
  <c r="AE40" i="8"/>
  <c r="AG40" i="8"/>
  <c r="AL40" i="8"/>
  <c r="AN40" i="8"/>
  <c r="AO40" i="8" s="1"/>
  <c r="AP40" i="8"/>
  <c r="C41" i="8"/>
  <c r="D41" i="8"/>
  <c r="E41" i="8"/>
  <c r="F41" i="8"/>
  <c r="G41" i="8"/>
  <c r="H41" i="8"/>
  <c r="K41" i="8"/>
  <c r="M41" i="8"/>
  <c r="O41" i="8"/>
  <c r="T41" i="8"/>
  <c r="V41" i="8"/>
  <c r="X41" i="8"/>
  <c r="AC41" i="8"/>
  <c r="AE41" i="8"/>
  <c r="AG41" i="8"/>
  <c r="AL41" i="8"/>
  <c r="AN41" i="8"/>
  <c r="AP41" i="8"/>
  <c r="C42" i="8"/>
  <c r="D42" i="8"/>
  <c r="E42" i="8"/>
  <c r="F42" i="8"/>
  <c r="G42" i="8"/>
  <c r="H42" i="8"/>
  <c r="K42" i="8"/>
  <c r="M42" i="8"/>
  <c r="O42" i="8"/>
  <c r="T42" i="8"/>
  <c r="V42" i="8"/>
  <c r="W42" i="8"/>
  <c r="X42" i="8"/>
  <c r="AC42" i="8"/>
  <c r="AE42" i="8"/>
  <c r="AG42" i="8"/>
  <c r="AL42" i="8"/>
  <c r="AN42" i="8"/>
  <c r="AP42" i="8"/>
  <c r="AQ42" i="8"/>
  <c r="C43" i="8"/>
  <c r="D43" i="8"/>
  <c r="E43" i="8"/>
  <c r="F43" i="8"/>
  <c r="G43" i="8"/>
  <c r="H43" i="8"/>
  <c r="K43" i="8"/>
  <c r="M43" i="8"/>
  <c r="O43" i="8"/>
  <c r="T43" i="8"/>
  <c r="V43" i="8"/>
  <c r="X43" i="8"/>
  <c r="AC43" i="8"/>
  <c r="AE43" i="8"/>
  <c r="AG43" i="8"/>
  <c r="AL43" i="8"/>
  <c r="AN43" i="8"/>
  <c r="AP43" i="8"/>
  <c r="C44" i="8"/>
  <c r="D44" i="8"/>
  <c r="E44" i="8"/>
  <c r="F44" i="8"/>
  <c r="G44" i="8"/>
  <c r="H44" i="8"/>
  <c r="K44" i="8"/>
  <c r="M44" i="8"/>
  <c r="O44" i="8"/>
  <c r="T44" i="8"/>
  <c r="V44" i="8"/>
  <c r="X44" i="8"/>
  <c r="AC44" i="8"/>
  <c r="AE44" i="8"/>
  <c r="AG44" i="8"/>
  <c r="AL44" i="8"/>
  <c r="AN44" i="8"/>
  <c r="AP44" i="8"/>
  <c r="C48" i="8"/>
  <c r="D48" i="8"/>
  <c r="E48" i="8"/>
  <c r="F48" i="8"/>
  <c r="G48" i="8"/>
  <c r="H48" i="8"/>
  <c r="K48" i="8"/>
  <c r="M48" i="8"/>
  <c r="O48" i="8"/>
  <c r="T48" i="8"/>
  <c r="V48" i="8"/>
  <c r="X48" i="8"/>
  <c r="AC48" i="8"/>
  <c r="AE48" i="8"/>
  <c r="AF48" i="8" s="1"/>
  <c r="AG48" i="8"/>
  <c r="AL48" i="8"/>
  <c r="AN48" i="8"/>
  <c r="AO48" i="8" s="1"/>
  <c r="AP48" i="8"/>
  <c r="B49" i="8"/>
  <c r="B50" i="8"/>
  <c r="C49" i="8"/>
  <c r="D49" i="8"/>
  <c r="E49" i="8"/>
  <c r="F49" i="8"/>
  <c r="G49" i="8"/>
  <c r="H49" i="8"/>
  <c r="K49" i="8"/>
  <c r="M49" i="8"/>
  <c r="O49" i="8"/>
  <c r="T49" i="8"/>
  <c r="V49" i="8"/>
  <c r="X49" i="8"/>
  <c r="AC49" i="8"/>
  <c r="AD49" i="8"/>
  <c r="AE49" i="8"/>
  <c r="AG49" i="8"/>
  <c r="AL49" i="8"/>
  <c r="AN49" i="8"/>
  <c r="AP49" i="8"/>
  <c r="C50" i="8"/>
  <c r="D50" i="8"/>
  <c r="E50" i="8"/>
  <c r="F50" i="8"/>
  <c r="G50" i="8"/>
  <c r="H50" i="8"/>
  <c r="K50" i="8"/>
  <c r="M50" i="8"/>
  <c r="O50" i="8"/>
  <c r="T50" i="8"/>
  <c r="V50" i="8"/>
  <c r="X50" i="8"/>
  <c r="AC50" i="8"/>
  <c r="AE50" i="8"/>
  <c r="AG50" i="8"/>
  <c r="AL50" i="8"/>
  <c r="AN50" i="8"/>
  <c r="AP50" i="8"/>
  <c r="C51" i="8"/>
  <c r="D51" i="8"/>
  <c r="E51" i="8"/>
  <c r="F51" i="8"/>
  <c r="G51" i="8"/>
  <c r="H51" i="8"/>
  <c r="K51" i="8"/>
  <c r="M51" i="8"/>
  <c r="O51" i="8"/>
  <c r="T51" i="8"/>
  <c r="V51" i="8"/>
  <c r="X51" i="8"/>
  <c r="AC51" i="8"/>
  <c r="AE51" i="8"/>
  <c r="AG51" i="8"/>
  <c r="AL51" i="8"/>
  <c r="AN51" i="8"/>
  <c r="AP51" i="8"/>
  <c r="C52" i="8"/>
  <c r="D52" i="8"/>
  <c r="E52" i="8"/>
  <c r="F52" i="8"/>
  <c r="G52" i="8"/>
  <c r="H52" i="8"/>
  <c r="K52" i="8"/>
  <c r="M52" i="8"/>
  <c r="O52" i="8"/>
  <c r="T52" i="8"/>
  <c r="V52" i="8"/>
  <c r="X52" i="8"/>
  <c r="AC52" i="8"/>
  <c r="AE52" i="8"/>
  <c r="AG52" i="8"/>
  <c r="AL52" i="8"/>
  <c r="AN52" i="8"/>
  <c r="AP52" i="8"/>
  <c r="C53" i="8"/>
  <c r="D53" i="8"/>
  <c r="E53" i="8"/>
  <c r="F53" i="8"/>
  <c r="G53" i="8"/>
  <c r="H53" i="8"/>
  <c r="K53" i="8"/>
  <c r="M53" i="8"/>
  <c r="O53" i="8"/>
  <c r="T53" i="8"/>
  <c r="V53" i="8"/>
  <c r="X53" i="8"/>
  <c r="AC53" i="8"/>
  <c r="AE53" i="8"/>
  <c r="AF53" i="8"/>
  <c r="AG53" i="8"/>
  <c r="AL53" i="8"/>
  <c r="AN53" i="8"/>
  <c r="AO53" i="8"/>
  <c r="AP53" i="8"/>
  <c r="C54" i="8"/>
  <c r="D54" i="8"/>
  <c r="E54" i="8"/>
  <c r="F54" i="8"/>
  <c r="G54" i="8"/>
  <c r="H54" i="8"/>
  <c r="K54" i="8"/>
  <c r="M54" i="8"/>
  <c r="O54" i="8"/>
  <c r="T54" i="8"/>
  <c r="V54" i="8"/>
  <c r="X54" i="8"/>
  <c r="AC54" i="8"/>
  <c r="AE54" i="8"/>
  <c r="AG54" i="8"/>
  <c r="AL54" i="8"/>
  <c r="AN54" i="8"/>
  <c r="AP54" i="8"/>
  <c r="C55" i="8"/>
  <c r="D55" i="8"/>
  <c r="E55" i="8"/>
  <c r="F55" i="8"/>
  <c r="G55" i="8"/>
  <c r="H55" i="8"/>
  <c r="K55" i="8"/>
  <c r="M55" i="8"/>
  <c r="O55" i="8"/>
  <c r="T55" i="8"/>
  <c r="V55" i="8"/>
  <c r="X55" i="8"/>
  <c r="AC55" i="8"/>
  <c r="AE55" i="8"/>
  <c r="AG55" i="8"/>
  <c r="AL55" i="8"/>
  <c r="AN55" i="8"/>
  <c r="AP55" i="8"/>
  <c r="AQ55" i="8" s="1"/>
  <c r="C56" i="8"/>
  <c r="D56" i="8"/>
  <c r="E56" i="8"/>
  <c r="F56" i="8"/>
  <c r="G56" i="8"/>
  <c r="H56" i="8"/>
  <c r="K56" i="8"/>
  <c r="M56" i="8"/>
  <c r="O56" i="8"/>
  <c r="T56" i="8"/>
  <c r="V56" i="8"/>
  <c r="X56" i="8"/>
  <c r="AC56" i="8"/>
  <c r="AE56" i="8"/>
  <c r="AG56" i="8"/>
  <c r="AL56" i="8"/>
  <c r="AN56" i="8"/>
  <c r="AP56" i="8"/>
  <c r="C57" i="8"/>
  <c r="D57" i="8"/>
  <c r="E57" i="8"/>
  <c r="F57" i="8"/>
  <c r="G57" i="8"/>
  <c r="H57" i="8"/>
  <c r="K57" i="8"/>
  <c r="M57" i="8"/>
  <c r="O57" i="8"/>
  <c r="T57" i="8"/>
  <c r="V57" i="8"/>
  <c r="W57" i="8" s="1"/>
  <c r="X57" i="8"/>
  <c r="AC57" i="8"/>
  <c r="AE57" i="8"/>
  <c r="AG57" i="8"/>
  <c r="AL57" i="8"/>
  <c r="AN57" i="8"/>
  <c r="AP57" i="8"/>
  <c r="C58" i="8"/>
  <c r="D58" i="8"/>
  <c r="E58" i="8"/>
  <c r="F58" i="8"/>
  <c r="G58" i="8"/>
  <c r="H58" i="8"/>
  <c r="K58" i="8"/>
  <c r="M58" i="8"/>
  <c r="O58" i="8"/>
  <c r="T58" i="8"/>
  <c r="V58" i="8"/>
  <c r="X58" i="8"/>
  <c r="AC58" i="8"/>
  <c r="AE58" i="8"/>
  <c r="AG58" i="8"/>
  <c r="AL58" i="8"/>
  <c r="AN58" i="8"/>
  <c r="AP58" i="8"/>
  <c r="C59" i="8"/>
  <c r="D59" i="8"/>
  <c r="E59" i="8"/>
  <c r="F59" i="8"/>
  <c r="G59" i="8"/>
  <c r="H59" i="8"/>
  <c r="K59" i="8"/>
  <c r="M59" i="8"/>
  <c r="O59" i="8"/>
  <c r="T59" i="8"/>
  <c r="V59" i="8"/>
  <c r="X59" i="8"/>
  <c r="AC59" i="8"/>
  <c r="AE59" i="8"/>
  <c r="AG59" i="8"/>
  <c r="AL59" i="8"/>
  <c r="AN59" i="8"/>
  <c r="AP59" i="8"/>
  <c r="C60" i="8"/>
  <c r="D60" i="8"/>
  <c r="E60" i="8"/>
  <c r="F60" i="8"/>
  <c r="G60" i="8"/>
  <c r="H60" i="8"/>
  <c r="K60" i="8"/>
  <c r="M60" i="8"/>
  <c r="O60" i="8"/>
  <c r="T60" i="8"/>
  <c r="V60" i="8"/>
  <c r="X60" i="8"/>
  <c r="AC60" i="8"/>
  <c r="AE60" i="8"/>
  <c r="AG60" i="8"/>
  <c r="AL60" i="8"/>
  <c r="AN60" i="8"/>
  <c r="AP60" i="8"/>
  <c r="C61" i="8"/>
  <c r="D61" i="8"/>
  <c r="E61" i="8"/>
  <c r="F61" i="8"/>
  <c r="G61" i="8"/>
  <c r="H61" i="8"/>
  <c r="K61" i="8"/>
  <c r="M61" i="8"/>
  <c r="O61" i="8"/>
  <c r="T61" i="8"/>
  <c r="V61" i="8"/>
  <c r="X61" i="8"/>
  <c r="AC61" i="8"/>
  <c r="AE61" i="8"/>
  <c r="AG61" i="8"/>
  <c r="AL61" i="8"/>
  <c r="AN61" i="8"/>
  <c r="AP61" i="8"/>
  <c r="C62" i="8"/>
  <c r="D62" i="8"/>
  <c r="E62" i="8"/>
  <c r="F62" i="8"/>
  <c r="G62" i="8"/>
  <c r="H62" i="8"/>
  <c r="K62" i="8"/>
  <c r="M62" i="8"/>
  <c r="O62" i="8"/>
  <c r="T62" i="8"/>
  <c r="V62" i="8"/>
  <c r="X62" i="8"/>
  <c r="AC62" i="8"/>
  <c r="AE62" i="8"/>
  <c r="AG62" i="8"/>
  <c r="AL62" i="8"/>
  <c r="AN62" i="8"/>
  <c r="AP62" i="8"/>
  <c r="A66" i="8"/>
  <c r="B66" i="8"/>
  <c r="B84" i="8"/>
  <c r="B102" i="8" s="1"/>
  <c r="B120" i="8"/>
  <c r="C66" i="8"/>
  <c r="D66" i="8"/>
  <c r="E66" i="8"/>
  <c r="F66" i="8"/>
  <c r="G66" i="8"/>
  <c r="H66" i="8"/>
  <c r="K66" i="8"/>
  <c r="M66" i="8"/>
  <c r="O66" i="8"/>
  <c r="T66" i="8"/>
  <c r="V66" i="8"/>
  <c r="X66" i="8"/>
  <c r="AC66" i="8"/>
  <c r="AD66" i="8"/>
  <c r="AE66" i="8"/>
  <c r="AG66" i="8"/>
  <c r="AL66" i="8"/>
  <c r="AN66" i="8"/>
  <c r="AP66" i="8"/>
  <c r="A67" i="8"/>
  <c r="B67" i="8"/>
  <c r="C67" i="8"/>
  <c r="D67" i="8"/>
  <c r="E67" i="8"/>
  <c r="F67" i="8"/>
  <c r="G67" i="8"/>
  <c r="H67" i="8"/>
  <c r="K67" i="8"/>
  <c r="M67" i="8"/>
  <c r="O67" i="8"/>
  <c r="T67" i="8"/>
  <c r="V67" i="8"/>
  <c r="X67" i="8"/>
  <c r="AC67" i="8"/>
  <c r="AE67" i="8"/>
  <c r="AG67" i="8"/>
  <c r="AL67" i="8"/>
  <c r="AN67" i="8"/>
  <c r="AP67" i="8"/>
  <c r="A68" i="8"/>
  <c r="C68" i="8"/>
  <c r="D68" i="8"/>
  <c r="E68" i="8"/>
  <c r="F68" i="8"/>
  <c r="G68" i="8"/>
  <c r="H68" i="8"/>
  <c r="K68" i="8"/>
  <c r="M68" i="8"/>
  <c r="O68" i="8"/>
  <c r="T68" i="8"/>
  <c r="V68" i="8"/>
  <c r="X68" i="8"/>
  <c r="AC68" i="8"/>
  <c r="AE68" i="8"/>
  <c r="AF68" i="8" s="1"/>
  <c r="AG68" i="8"/>
  <c r="AL68" i="8"/>
  <c r="AN68" i="8"/>
  <c r="AP68" i="8"/>
  <c r="A69" i="8"/>
  <c r="C69" i="8"/>
  <c r="D69" i="8"/>
  <c r="E69" i="8"/>
  <c r="F69" i="8"/>
  <c r="G69" i="8"/>
  <c r="H69" i="8"/>
  <c r="K69" i="8"/>
  <c r="M69" i="8"/>
  <c r="O69" i="8"/>
  <c r="T69" i="8"/>
  <c r="V69" i="8"/>
  <c r="X69" i="8"/>
  <c r="AC69" i="8"/>
  <c r="AE69" i="8"/>
  <c r="AG69" i="8"/>
  <c r="AL69" i="8"/>
  <c r="AN69" i="8"/>
  <c r="AP69" i="8"/>
  <c r="A70" i="8"/>
  <c r="C70" i="8"/>
  <c r="D70" i="8"/>
  <c r="E70" i="8"/>
  <c r="F70" i="8"/>
  <c r="G70" i="8"/>
  <c r="H70" i="8"/>
  <c r="K70" i="8"/>
  <c r="M70" i="8"/>
  <c r="O70" i="8"/>
  <c r="T70" i="8"/>
  <c r="V70" i="8"/>
  <c r="X70" i="8"/>
  <c r="AC70" i="8"/>
  <c r="AE70" i="8"/>
  <c r="AG70" i="8"/>
  <c r="AL70" i="8"/>
  <c r="AN70" i="8"/>
  <c r="AP70" i="8"/>
  <c r="A71" i="8"/>
  <c r="C71" i="8"/>
  <c r="D71" i="8"/>
  <c r="E71" i="8"/>
  <c r="F71" i="8"/>
  <c r="G71" i="8"/>
  <c r="H71" i="8"/>
  <c r="K71" i="8"/>
  <c r="M71" i="8"/>
  <c r="O71" i="8"/>
  <c r="T71" i="8"/>
  <c r="V71" i="8"/>
  <c r="X71" i="8"/>
  <c r="AC71" i="8"/>
  <c r="AE71" i="8"/>
  <c r="AG71" i="8"/>
  <c r="AL71" i="8"/>
  <c r="AN71" i="8"/>
  <c r="AP71" i="8"/>
  <c r="A72" i="8"/>
  <c r="C72" i="8"/>
  <c r="D72" i="8"/>
  <c r="E72" i="8"/>
  <c r="F72" i="8"/>
  <c r="G72" i="8"/>
  <c r="H72" i="8"/>
  <c r="K72" i="8"/>
  <c r="M72" i="8"/>
  <c r="O72" i="8"/>
  <c r="T72" i="8"/>
  <c r="V72" i="8"/>
  <c r="X72" i="8"/>
  <c r="AC72" i="8"/>
  <c r="AE72" i="8"/>
  <c r="AG72" i="8"/>
  <c r="AH72" i="8"/>
  <c r="AL72" i="8"/>
  <c r="AM72" i="8" s="1"/>
  <c r="AN72" i="8"/>
  <c r="AP72" i="8"/>
  <c r="A73" i="8"/>
  <c r="C73" i="8"/>
  <c r="D73" i="8"/>
  <c r="E73" i="8"/>
  <c r="F73" i="8"/>
  <c r="G73" i="8"/>
  <c r="H73" i="8"/>
  <c r="K73" i="8"/>
  <c r="M73" i="8"/>
  <c r="Q73" i="8" s="1"/>
  <c r="Z73" i="5" s="1"/>
  <c r="O73" i="8"/>
  <c r="T73" i="8"/>
  <c r="V73" i="8"/>
  <c r="X73" i="8"/>
  <c r="AC73" i="8"/>
  <c r="AE73" i="8"/>
  <c r="AF73" i="8" s="1"/>
  <c r="AG73" i="8"/>
  <c r="AL73" i="8"/>
  <c r="AN73" i="8"/>
  <c r="AP73" i="8"/>
  <c r="A74" i="8"/>
  <c r="C74" i="8"/>
  <c r="D74" i="8"/>
  <c r="E74" i="8"/>
  <c r="F74" i="8"/>
  <c r="G74" i="8"/>
  <c r="H74" i="8"/>
  <c r="Y74" i="8" s="1"/>
  <c r="K74" i="8"/>
  <c r="M74" i="8"/>
  <c r="O74" i="8"/>
  <c r="T74" i="8"/>
  <c r="V74" i="8"/>
  <c r="X74" i="8"/>
  <c r="AC74" i="8"/>
  <c r="AE74" i="8"/>
  <c r="AG74" i="8"/>
  <c r="AL74" i="8"/>
  <c r="AN74" i="8"/>
  <c r="AO74" i="8" s="1"/>
  <c r="AP74" i="8"/>
  <c r="A75" i="8"/>
  <c r="C75" i="8"/>
  <c r="D75" i="8"/>
  <c r="E75" i="8"/>
  <c r="F75" i="8"/>
  <c r="G75" i="8"/>
  <c r="H75" i="8"/>
  <c r="K75" i="8"/>
  <c r="M75" i="8"/>
  <c r="O75" i="8"/>
  <c r="T75" i="8"/>
  <c r="V75" i="8"/>
  <c r="X75" i="8"/>
  <c r="AC75" i="8"/>
  <c r="AE75" i="8"/>
  <c r="AF75" i="8" s="1"/>
  <c r="AG75" i="8"/>
  <c r="AL75" i="8"/>
  <c r="AN75" i="8"/>
  <c r="AP75" i="8"/>
  <c r="A76" i="8"/>
  <c r="C76" i="8"/>
  <c r="D76" i="8"/>
  <c r="E76" i="8"/>
  <c r="F76" i="8"/>
  <c r="G76" i="8"/>
  <c r="H76" i="8"/>
  <c r="K76" i="8"/>
  <c r="M76" i="8"/>
  <c r="O76" i="8"/>
  <c r="T76" i="8"/>
  <c r="V76" i="8"/>
  <c r="X76" i="8"/>
  <c r="AC76" i="8"/>
  <c r="AE76" i="8"/>
  <c r="AF76" i="8"/>
  <c r="AG76" i="8"/>
  <c r="AL76" i="8"/>
  <c r="AN76" i="8"/>
  <c r="AP76" i="8"/>
  <c r="A77" i="8"/>
  <c r="C77" i="8"/>
  <c r="D77" i="8"/>
  <c r="E77" i="8"/>
  <c r="F77" i="8"/>
  <c r="G77" i="8"/>
  <c r="H77" i="8"/>
  <c r="K77" i="8"/>
  <c r="M77" i="8"/>
  <c r="O77" i="8"/>
  <c r="T77" i="8"/>
  <c r="V77" i="8"/>
  <c r="X77" i="8"/>
  <c r="AC77" i="8"/>
  <c r="AE77" i="8"/>
  <c r="AG77" i="8"/>
  <c r="AL77" i="8"/>
  <c r="AN77" i="8"/>
  <c r="AP77" i="8"/>
  <c r="A78" i="8"/>
  <c r="C78" i="8"/>
  <c r="D78" i="8"/>
  <c r="E78" i="8"/>
  <c r="F78" i="8"/>
  <c r="G78" i="8"/>
  <c r="H78" i="8"/>
  <c r="K78" i="8"/>
  <c r="M78" i="8"/>
  <c r="I78" i="8" s="1"/>
  <c r="W78" i="5" s="1"/>
  <c r="O78" i="8"/>
  <c r="T78" i="8"/>
  <c r="V78" i="8"/>
  <c r="X78" i="8"/>
  <c r="AC78" i="8"/>
  <c r="AE78" i="8"/>
  <c r="AG78" i="8"/>
  <c r="AL78" i="8"/>
  <c r="AN78" i="8"/>
  <c r="AP78" i="8"/>
  <c r="A79" i="8"/>
  <c r="C79" i="8"/>
  <c r="D79" i="8"/>
  <c r="E79" i="8"/>
  <c r="F79" i="8"/>
  <c r="G79" i="8"/>
  <c r="H79" i="8"/>
  <c r="K79" i="8"/>
  <c r="M79" i="8"/>
  <c r="O79" i="8"/>
  <c r="T79" i="8"/>
  <c r="U79" i="8" s="1"/>
  <c r="V79" i="8"/>
  <c r="X79" i="8"/>
  <c r="AC79" i="8"/>
  <c r="AE79" i="8"/>
  <c r="AG79" i="8"/>
  <c r="AL79" i="8"/>
  <c r="AN79" i="8"/>
  <c r="AP79" i="8"/>
  <c r="A80" i="8"/>
  <c r="C80" i="8"/>
  <c r="D80" i="8"/>
  <c r="E80" i="8"/>
  <c r="F80" i="8"/>
  <c r="G80" i="8"/>
  <c r="H80" i="8"/>
  <c r="K80" i="8"/>
  <c r="Q80" i="8" s="1"/>
  <c r="Z80" i="5" s="1"/>
  <c r="M80" i="8"/>
  <c r="O80" i="8"/>
  <c r="P80" i="8" s="1"/>
  <c r="T80" i="8"/>
  <c r="U80" i="8" s="1"/>
  <c r="V80" i="8"/>
  <c r="X80" i="8"/>
  <c r="AC80" i="8"/>
  <c r="AD80" i="8" s="1"/>
  <c r="AE80" i="8"/>
  <c r="AG80" i="8"/>
  <c r="AH80" i="8"/>
  <c r="AL80" i="8"/>
  <c r="AM80" i="8"/>
  <c r="AN80" i="8"/>
  <c r="AP80" i="8"/>
  <c r="AQ80" i="8" s="1"/>
  <c r="A84" i="8"/>
  <c r="C84" i="8"/>
  <c r="D84" i="8"/>
  <c r="E84" i="8"/>
  <c r="F84" i="8"/>
  <c r="G84" i="8"/>
  <c r="H84" i="8"/>
  <c r="K84" i="8"/>
  <c r="M84" i="8"/>
  <c r="O84" i="8"/>
  <c r="T84" i="8"/>
  <c r="V84" i="8"/>
  <c r="X84" i="8"/>
  <c r="AC84" i="8"/>
  <c r="AD84" i="8"/>
  <c r="AE84" i="8"/>
  <c r="AG84" i="8"/>
  <c r="AL84" i="8"/>
  <c r="AN84" i="8"/>
  <c r="AP84" i="8"/>
  <c r="A85" i="8"/>
  <c r="A103" i="8" s="1"/>
  <c r="A121" i="8" s="1"/>
  <c r="A139" i="8" s="1"/>
  <c r="B85" i="8"/>
  <c r="B103" i="8"/>
  <c r="C85" i="8"/>
  <c r="D85" i="8"/>
  <c r="E85" i="8"/>
  <c r="F85" i="8"/>
  <c r="G85" i="8"/>
  <c r="H85" i="8"/>
  <c r="K85" i="8"/>
  <c r="M85" i="8"/>
  <c r="O85" i="8"/>
  <c r="T85" i="8"/>
  <c r="V85" i="8"/>
  <c r="X85" i="8"/>
  <c r="AC85" i="8"/>
  <c r="AE85" i="8"/>
  <c r="AG85" i="8"/>
  <c r="AL85" i="8"/>
  <c r="AN85" i="8"/>
  <c r="AP85" i="8"/>
  <c r="A86" i="8"/>
  <c r="A104" i="8"/>
  <c r="A122" i="8" s="1"/>
  <c r="A140" i="8" s="1"/>
  <c r="A173" i="8" s="1"/>
  <c r="C86" i="8"/>
  <c r="D86" i="8"/>
  <c r="E86" i="8"/>
  <c r="F86" i="8"/>
  <c r="G86" i="8"/>
  <c r="H86" i="8"/>
  <c r="K86" i="8"/>
  <c r="M86" i="8"/>
  <c r="O86" i="8"/>
  <c r="T86" i="8"/>
  <c r="V86" i="8"/>
  <c r="X86" i="8"/>
  <c r="AC86" i="8"/>
  <c r="AE86" i="8"/>
  <c r="AG86" i="8"/>
  <c r="AL86" i="8"/>
  <c r="AN86" i="8"/>
  <c r="AP86" i="8"/>
  <c r="A87" i="8"/>
  <c r="A105" i="8" s="1"/>
  <c r="A123" i="8" s="1"/>
  <c r="A141" i="8" s="1"/>
  <c r="A174" i="8" s="1"/>
  <c r="A192" i="8" s="1"/>
  <c r="C87" i="8"/>
  <c r="D87" i="8"/>
  <c r="E87" i="8"/>
  <c r="F87" i="8"/>
  <c r="G87" i="8"/>
  <c r="H87" i="8"/>
  <c r="K87" i="8"/>
  <c r="M87" i="8"/>
  <c r="O87" i="8"/>
  <c r="T87" i="8"/>
  <c r="V87" i="8"/>
  <c r="X87" i="8"/>
  <c r="AC87" i="8"/>
  <c r="AE87" i="8"/>
  <c r="AG87" i="8"/>
  <c r="AL87" i="8"/>
  <c r="AN87" i="8"/>
  <c r="AP87" i="8"/>
  <c r="A88" i="8"/>
  <c r="C88" i="8"/>
  <c r="D88" i="8"/>
  <c r="E88" i="8"/>
  <c r="F88" i="8"/>
  <c r="G88" i="8"/>
  <c r="H88" i="8"/>
  <c r="K88" i="8"/>
  <c r="M88" i="8"/>
  <c r="O88" i="8"/>
  <c r="T88" i="8"/>
  <c r="V88" i="8"/>
  <c r="X88" i="8"/>
  <c r="AC88" i="8"/>
  <c r="AE88" i="8"/>
  <c r="AG88" i="8"/>
  <c r="AL88" i="8"/>
  <c r="AN88" i="8"/>
  <c r="AP88" i="8"/>
  <c r="A89" i="8"/>
  <c r="A107" i="8"/>
  <c r="A125" i="8" s="1"/>
  <c r="A143" i="8" s="1"/>
  <c r="C89" i="8"/>
  <c r="D89" i="8"/>
  <c r="E89" i="8"/>
  <c r="F89" i="8"/>
  <c r="G89" i="8"/>
  <c r="H89" i="8"/>
  <c r="K89" i="8"/>
  <c r="M89" i="8"/>
  <c r="O89" i="8"/>
  <c r="T89" i="8"/>
  <c r="V89" i="8"/>
  <c r="X89" i="8"/>
  <c r="AC89" i="8"/>
  <c r="AE89" i="8"/>
  <c r="AG89" i="8"/>
  <c r="AL89" i="8"/>
  <c r="AN89" i="8"/>
  <c r="AP89" i="8"/>
  <c r="A90" i="8"/>
  <c r="C90" i="8"/>
  <c r="D90" i="8"/>
  <c r="E90" i="8"/>
  <c r="F90" i="8"/>
  <c r="G90" i="8"/>
  <c r="H90" i="8"/>
  <c r="K90" i="8"/>
  <c r="M90" i="8"/>
  <c r="N90" i="8"/>
  <c r="O90" i="8"/>
  <c r="T90" i="8"/>
  <c r="U90" i="8" s="1"/>
  <c r="V90" i="8"/>
  <c r="W90" i="8" s="1"/>
  <c r="X90" i="8"/>
  <c r="AC90" i="8"/>
  <c r="AD90" i="8"/>
  <c r="AE90" i="8"/>
  <c r="AF90" i="8"/>
  <c r="AG90" i="8"/>
  <c r="AL90" i="8"/>
  <c r="AN90" i="8"/>
  <c r="AP90" i="8"/>
  <c r="A91" i="8"/>
  <c r="C91" i="8"/>
  <c r="D91" i="8"/>
  <c r="E91" i="8"/>
  <c r="F91" i="8"/>
  <c r="G91" i="8"/>
  <c r="H91" i="8"/>
  <c r="K91" i="8"/>
  <c r="M91" i="8"/>
  <c r="O91" i="8"/>
  <c r="T91" i="8"/>
  <c r="V91" i="8"/>
  <c r="X91" i="8"/>
  <c r="AC91" i="8"/>
  <c r="AE91" i="8"/>
  <c r="AG91" i="8"/>
  <c r="AL91" i="8"/>
  <c r="AN91" i="8"/>
  <c r="AP91" i="8"/>
  <c r="A92" i="8"/>
  <c r="A110" i="8" s="1"/>
  <c r="A128" i="8" s="1"/>
  <c r="A146" i="8" s="1"/>
  <c r="A179" i="8" s="1"/>
  <c r="A197" i="8" s="1"/>
  <c r="C92" i="8"/>
  <c r="D92" i="8"/>
  <c r="E92" i="8"/>
  <c r="F92" i="8"/>
  <c r="G92" i="8"/>
  <c r="H92" i="8"/>
  <c r="K92" i="8"/>
  <c r="M92" i="8"/>
  <c r="O92" i="8"/>
  <c r="T92" i="8"/>
  <c r="V92" i="8"/>
  <c r="X92" i="8"/>
  <c r="AC92" i="8"/>
  <c r="AE92" i="8"/>
  <c r="AG92" i="8"/>
  <c r="AL92" i="8"/>
  <c r="AN92" i="8"/>
  <c r="AP92" i="8"/>
  <c r="A93" i="8"/>
  <c r="A111" i="8" s="1"/>
  <c r="A129" i="8" s="1"/>
  <c r="A147" i="8" s="1"/>
  <c r="A180" i="8" s="1"/>
  <c r="A198" i="8" s="1"/>
  <c r="C93" i="8"/>
  <c r="D93" i="8"/>
  <c r="E93" i="8"/>
  <c r="F93" i="8"/>
  <c r="G93" i="8"/>
  <c r="H93" i="8"/>
  <c r="K93" i="8"/>
  <c r="M93" i="8"/>
  <c r="O93" i="8"/>
  <c r="T93" i="8"/>
  <c r="V93" i="8"/>
  <c r="X93" i="8"/>
  <c r="AC93" i="8"/>
  <c r="AE93" i="8"/>
  <c r="AG93" i="8"/>
  <c r="AL93" i="8"/>
  <c r="AN93" i="8"/>
  <c r="AP93" i="8"/>
  <c r="A94" i="8"/>
  <c r="A112" i="8"/>
  <c r="A130" i="8" s="1"/>
  <c r="A148" i="8"/>
  <c r="A181" i="8" s="1"/>
  <c r="A199" i="8"/>
  <c r="C94" i="8"/>
  <c r="D94" i="8"/>
  <c r="E94" i="8"/>
  <c r="F94" i="8"/>
  <c r="G94" i="8"/>
  <c r="H94" i="8"/>
  <c r="K94" i="8"/>
  <c r="M94" i="8"/>
  <c r="O94" i="8"/>
  <c r="T94" i="8"/>
  <c r="V94" i="8"/>
  <c r="X94" i="8"/>
  <c r="AC94" i="8"/>
  <c r="AE94" i="8"/>
  <c r="AG94" i="8"/>
  <c r="AL94" i="8"/>
  <c r="AN94" i="8"/>
  <c r="AP94" i="8"/>
  <c r="A95" i="8"/>
  <c r="A113" i="8"/>
  <c r="A131" i="8" s="1"/>
  <c r="A164" i="8" s="1"/>
  <c r="A182" i="8" s="1"/>
  <c r="A200" i="8" s="1"/>
  <c r="C95" i="8"/>
  <c r="D95" i="8"/>
  <c r="E95" i="8"/>
  <c r="F95" i="8"/>
  <c r="G95" i="8"/>
  <c r="H95" i="8"/>
  <c r="K95" i="8"/>
  <c r="M95" i="8"/>
  <c r="O95" i="8"/>
  <c r="T95" i="8"/>
  <c r="V95" i="8"/>
  <c r="X95" i="8"/>
  <c r="AC95" i="8"/>
  <c r="AE95" i="8"/>
  <c r="AG95" i="8"/>
  <c r="AL95" i="8"/>
  <c r="AN95" i="8"/>
  <c r="AP95" i="8"/>
  <c r="A96" i="8"/>
  <c r="C96" i="8"/>
  <c r="D96" i="8"/>
  <c r="E96" i="8"/>
  <c r="F96" i="8"/>
  <c r="G96" i="8"/>
  <c r="H96" i="8"/>
  <c r="K96" i="8"/>
  <c r="M96" i="8"/>
  <c r="O96" i="8"/>
  <c r="T96" i="8"/>
  <c r="V96" i="8"/>
  <c r="X96" i="8"/>
  <c r="AC96" i="8"/>
  <c r="AE96" i="8"/>
  <c r="AG96" i="8"/>
  <c r="AL96" i="8"/>
  <c r="AN96" i="8"/>
  <c r="AP96" i="8"/>
  <c r="A97" i="8"/>
  <c r="A115" i="8" s="1"/>
  <c r="A133" i="8" s="1"/>
  <c r="A166" i="8" s="1"/>
  <c r="A184" i="8" s="1"/>
  <c r="A202" i="8" s="1"/>
  <c r="C97" i="8"/>
  <c r="D97" i="8"/>
  <c r="E97" i="8"/>
  <c r="F97" i="8"/>
  <c r="G97" i="8"/>
  <c r="H97" i="8"/>
  <c r="K97" i="8"/>
  <c r="M97" i="8"/>
  <c r="O97" i="8"/>
  <c r="T97" i="8"/>
  <c r="V97" i="8"/>
  <c r="X97" i="8"/>
  <c r="AC97" i="8"/>
  <c r="AE97" i="8"/>
  <c r="AG97" i="8"/>
  <c r="AL97" i="8"/>
  <c r="AN97" i="8"/>
  <c r="AP97" i="8"/>
  <c r="A98" i="8"/>
  <c r="A116" i="8"/>
  <c r="A134" i="8" s="1"/>
  <c r="A167" i="8" s="1"/>
  <c r="A185" i="8" s="1"/>
  <c r="A203" i="8" s="1"/>
  <c r="C98" i="8"/>
  <c r="D98" i="8"/>
  <c r="E98" i="8"/>
  <c r="F98" i="8"/>
  <c r="G98" i="8"/>
  <c r="H98" i="8"/>
  <c r="K98" i="8"/>
  <c r="M98" i="8"/>
  <c r="O98" i="8"/>
  <c r="T98" i="8"/>
  <c r="V98" i="8"/>
  <c r="X98" i="8"/>
  <c r="Y98" i="8" s="1"/>
  <c r="AC98" i="8"/>
  <c r="AE98" i="8"/>
  <c r="AG98" i="8"/>
  <c r="AL98" i="8"/>
  <c r="AN98" i="8"/>
  <c r="AP98" i="8"/>
  <c r="A102" i="8"/>
  <c r="A120" i="8" s="1"/>
  <c r="A138" i="8" s="1"/>
  <c r="A171" i="8" s="1"/>
  <c r="A189" i="8" s="1"/>
  <c r="C102" i="8"/>
  <c r="D102" i="8"/>
  <c r="E102" i="8"/>
  <c r="F102" i="8"/>
  <c r="G102" i="8"/>
  <c r="H102" i="8"/>
  <c r="K102" i="8"/>
  <c r="M102" i="8"/>
  <c r="O102" i="8"/>
  <c r="T102" i="8"/>
  <c r="V102" i="8"/>
  <c r="X102" i="8"/>
  <c r="AC102" i="8"/>
  <c r="AE102" i="8"/>
  <c r="AG102" i="8"/>
  <c r="AL102" i="8"/>
  <c r="AN102" i="8"/>
  <c r="AP102" i="8"/>
  <c r="C103" i="8"/>
  <c r="D103" i="8"/>
  <c r="E103" i="8"/>
  <c r="F103" i="8"/>
  <c r="G103" i="8"/>
  <c r="H103" i="8"/>
  <c r="K103" i="8"/>
  <c r="M103" i="8"/>
  <c r="O103" i="8"/>
  <c r="T103" i="8"/>
  <c r="V103" i="8"/>
  <c r="X103" i="8"/>
  <c r="AC103" i="8"/>
  <c r="AE103" i="8"/>
  <c r="AG103" i="8"/>
  <c r="AL103" i="8"/>
  <c r="AN103" i="8"/>
  <c r="AP103" i="8"/>
  <c r="C104" i="8"/>
  <c r="D104" i="8"/>
  <c r="E104" i="8"/>
  <c r="F104" i="8"/>
  <c r="G104" i="8"/>
  <c r="H104" i="8"/>
  <c r="K104" i="8"/>
  <c r="M104" i="8"/>
  <c r="O104" i="8"/>
  <c r="P104" i="8" s="1"/>
  <c r="T104" i="8"/>
  <c r="V104" i="8"/>
  <c r="X104" i="8"/>
  <c r="AC104" i="8"/>
  <c r="AE104" i="8"/>
  <c r="AG104" i="8"/>
  <c r="AL104" i="8"/>
  <c r="AN104" i="8"/>
  <c r="AP104" i="8"/>
  <c r="C105" i="8"/>
  <c r="D105" i="8"/>
  <c r="E105" i="8"/>
  <c r="F105" i="8"/>
  <c r="G105" i="8"/>
  <c r="H105" i="8"/>
  <c r="K105" i="8"/>
  <c r="M105" i="8"/>
  <c r="O105" i="8"/>
  <c r="T105" i="8"/>
  <c r="V105" i="8"/>
  <c r="X105" i="8"/>
  <c r="AC105" i="8"/>
  <c r="AE105" i="8"/>
  <c r="AG105" i="8"/>
  <c r="AL105" i="8"/>
  <c r="AN105" i="8"/>
  <c r="AP105" i="8"/>
  <c r="A106" i="8"/>
  <c r="C106" i="8"/>
  <c r="D106" i="8"/>
  <c r="E106" i="8"/>
  <c r="F106" i="8"/>
  <c r="G106" i="8"/>
  <c r="H106" i="8"/>
  <c r="K106" i="8"/>
  <c r="M106" i="8"/>
  <c r="O106" i="8"/>
  <c r="T106" i="8"/>
  <c r="U106" i="8" s="1"/>
  <c r="V106" i="8"/>
  <c r="W106" i="8" s="1"/>
  <c r="X106" i="8"/>
  <c r="AC106" i="8"/>
  <c r="AE106" i="8"/>
  <c r="AG106" i="8"/>
  <c r="AL106" i="8"/>
  <c r="AM106" i="8" s="1"/>
  <c r="AN106" i="8"/>
  <c r="AP106" i="8"/>
  <c r="C107" i="8"/>
  <c r="D107" i="8"/>
  <c r="E107" i="8"/>
  <c r="F107" i="8"/>
  <c r="G107" i="8"/>
  <c r="H107" i="8"/>
  <c r="K107" i="8"/>
  <c r="M107" i="8"/>
  <c r="O107" i="8"/>
  <c r="T107" i="8"/>
  <c r="V107" i="8"/>
  <c r="X107" i="8"/>
  <c r="AC107" i="8"/>
  <c r="AE107" i="8"/>
  <c r="AG107" i="8"/>
  <c r="AL107" i="8"/>
  <c r="AM107" i="8"/>
  <c r="AN107" i="8"/>
  <c r="AP107" i="8"/>
  <c r="A108" i="8"/>
  <c r="C108" i="8"/>
  <c r="D108" i="8"/>
  <c r="E108" i="8"/>
  <c r="F108" i="8"/>
  <c r="G108" i="8"/>
  <c r="H108" i="8"/>
  <c r="K108" i="8"/>
  <c r="M108" i="8"/>
  <c r="O108" i="8"/>
  <c r="T108" i="8"/>
  <c r="V108" i="8"/>
  <c r="X108" i="8"/>
  <c r="AC108" i="8"/>
  <c r="AE108" i="8"/>
  <c r="AG108" i="8"/>
  <c r="AL108" i="8"/>
  <c r="AN108" i="8"/>
  <c r="AP108" i="8"/>
  <c r="AQ108" i="8"/>
  <c r="A109" i="8"/>
  <c r="A127" i="8"/>
  <c r="A145" i="8" s="1"/>
  <c r="A178" i="8" s="1"/>
  <c r="A196" i="8" s="1"/>
  <c r="C109" i="8"/>
  <c r="D109" i="8"/>
  <c r="E109" i="8"/>
  <c r="F109" i="8"/>
  <c r="G109" i="8"/>
  <c r="H109" i="8"/>
  <c r="K109" i="8"/>
  <c r="M109" i="8"/>
  <c r="O109" i="8"/>
  <c r="T109" i="8"/>
  <c r="V109" i="8"/>
  <c r="X109" i="8"/>
  <c r="AC109" i="8"/>
  <c r="AE109" i="8"/>
  <c r="AG109" i="8"/>
  <c r="AL109" i="8"/>
  <c r="AN109" i="8"/>
  <c r="AP109" i="8"/>
  <c r="C110" i="8"/>
  <c r="D110" i="8"/>
  <c r="E110" i="8"/>
  <c r="F110" i="8"/>
  <c r="G110" i="8"/>
  <c r="H110" i="8"/>
  <c r="K110" i="8"/>
  <c r="M110" i="8"/>
  <c r="O110" i="8"/>
  <c r="T110" i="8"/>
  <c r="V110" i="8"/>
  <c r="X110" i="8"/>
  <c r="AC110" i="8"/>
  <c r="AE110" i="8"/>
  <c r="AG110" i="8"/>
  <c r="AL110" i="8"/>
  <c r="AN110" i="8"/>
  <c r="AP110" i="8"/>
  <c r="C111" i="8"/>
  <c r="D111" i="8"/>
  <c r="E111" i="8"/>
  <c r="F111" i="8"/>
  <c r="G111" i="8"/>
  <c r="H111" i="8"/>
  <c r="K111" i="8"/>
  <c r="M111" i="8"/>
  <c r="O111" i="8"/>
  <c r="T111" i="8"/>
  <c r="V111" i="8"/>
  <c r="X111" i="8"/>
  <c r="AC111" i="8"/>
  <c r="AE111" i="8"/>
  <c r="AG111" i="8"/>
  <c r="AL111" i="8"/>
  <c r="AN111" i="8"/>
  <c r="AP111" i="8"/>
  <c r="C112" i="8"/>
  <c r="D112" i="8"/>
  <c r="E112" i="8"/>
  <c r="F112" i="8"/>
  <c r="G112" i="8"/>
  <c r="H112" i="8"/>
  <c r="K112" i="8"/>
  <c r="M112" i="8"/>
  <c r="Q112" i="8" s="1"/>
  <c r="Z112" i="5" s="1"/>
  <c r="O112" i="8"/>
  <c r="T112" i="8"/>
  <c r="V112" i="8"/>
  <c r="X112" i="8"/>
  <c r="AC112" i="8"/>
  <c r="AE112" i="8"/>
  <c r="AG112" i="8"/>
  <c r="AL112" i="8"/>
  <c r="AN112" i="8"/>
  <c r="AP112" i="8"/>
  <c r="C113" i="8"/>
  <c r="D113" i="8"/>
  <c r="E113" i="8"/>
  <c r="F113" i="8"/>
  <c r="G113" i="8"/>
  <c r="H113" i="8"/>
  <c r="K113" i="8"/>
  <c r="M113" i="8"/>
  <c r="O113" i="8"/>
  <c r="T113" i="8"/>
  <c r="V113" i="8"/>
  <c r="X113" i="8"/>
  <c r="AC113" i="8"/>
  <c r="AE113" i="8"/>
  <c r="AG113" i="8"/>
  <c r="AL113" i="8"/>
  <c r="AN113" i="8"/>
  <c r="AP113" i="8"/>
  <c r="A114" i="8"/>
  <c r="C114" i="8"/>
  <c r="D114" i="8"/>
  <c r="E114" i="8"/>
  <c r="F114" i="8"/>
  <c r="G114" i="8"/>
  <c r="H114" i="8"/>
  <c r="K114" i="8"/>
  <c r="M114" i="8"/>
  <c r="O114" i="8"/>
  <c r="T114" i="8"/>
  <c r="V114" i="8"/>
  <c r="X114" i="8"/>
  <c r="AC114" i="8"/>
  <c r="AE114" i="8"/>
  <c r="AG114" i="8"/>
  <c r="AL114" i="8"/>
  <c r="AM114" i="8"/>
  <c r="AN114" i="8"/>
  <c r="AP114" i="8"/>
  <c r="C115" i="8"/>
  <c r="D115" i="8"/>
  <c r="E115" i="8"/>
  <c r="F115" i="8"/>
  <c r="G115" i="8"/>
  <c r="H115" i="8"/>
  <c r="N115" i="8"/>
  <c r="K115" i="8"/>
  <c r="M115" i="8"/>
  <c r="O115" i="8"/>
  <c r="T115" i="8"/>
  <c r="V115" i="8"/>
  <c r="X115" i="8"/>
  <c r="AC115" i="8"/>
  <c r="AE115" i="8"/>
  <c r="AG115" i="8"/>
  <c r="AL115" i="8"/>
  <c r="AN115" i="8"/>
  <c r="AP115" i="8"/>
  <c r="C116" i="8"/>
  <c r="D116" i="8"/>
  <c r="E116" i="8"/>
  <c r="F116" i="8"/>
  <c r="G116" i="8"/>
  <c r="H116" i="8"/>
  <c r="K116" i="8"/>
  <c r="M116" i="8"/>
  <c r="O116" i="8"/>
  <c r="T116" i="8"/>
  <c r="V116" i="8"/>
  <c r="X116" i="8"/>
  <c r="AC116" i="8"/>
  <c r="AE116" i="8"/>
  <c r="AG116" i="8"/>
  <c r="AL116" i="8"/>
  <c r="AN116" i="8"/>
  <c r="AP116" i="8"/>
  <c r="C120" i="8"/>
  <c r="D120" i="8"/>
  <c r="E120" i="8"/>
  <c r="F120" i="8"/>
  <c r="G120" i="8"/>
  <c r="H120" i="8"/>
  <c r="K120" i="8"/>
  <c r="M120" i="8"/>
  <c r="O120" i="8"/>
  <c r="T120" i="8"/>
  <c r="V120" i="8"/>
  <c r="X120" i="8"/>
  <c r="AC120" i="8"/>
  <c r="AE120" i="8"/>
  <c r="AG120" i="8"/>
  <c r="AL120" i="8"/>
  <c r="AM120" i="8"/>
  <c r="AN120" i="8"/>
  <c r="AP120" i="8"/>
  <c r="AQ120" i="8" s="1"/>
  <c r="C121" i="8"/>
  <c r="D121" i="8"/>
  <c r="E121" i="8"/>
  <c r="F121" i="8"/>
  <c r="G121" i="8"/>
  <c r="H121" i="8"/>
  <c r="K121" i="8"/>
  <c r="M121" i="8"/>
  <c r="O121" i="8"/>
  <c r="T121" i="8"/>
  <c r="V121" i="8"/>
  <c r="X121" i="8"/>
  <c r="AC121" i="8"/>
  <c r="AE121" i="8"/>
  <c r="AF121" i="8" s="1"/>
  <c r="AG121" i="8"/>
  <c r="AL121" i="8"/>
  <c r="AN121" i="8"/>
  <c r="AP121" i="8"/>
  <c r="C122" i="8"/>
  <c r="D122" i="8"/>
  <c r="E122" i="8"/>
  <c r="F122" i="8"/>
  <c r="G122" i="8"/>
  <c r="H122" i="8"/>
  <c r="K122" i="8"/>
  <c r="M122" i="8"/>
  <c r="O122" i="8"/>
  <c r="T122" i="8"/>
  <c r="V122" i="8"/>
  <c r="X122" i="8"/>
  <c r="Y122" i="8"/>
  <c r="AC122" i="8"/>
  <c r="AE122" i="8"/>
  <c r="AG122" i="8"/>
  <c r="AL122" i="8"/>
  <c r="AN122" i="8"/>
  <c r="AP122" i="8"/>
  <c r="C123" i="8"/>
  <c r="D123" i="8"/>
  <c r="E123" i="8"/>
  <c r="F123" i="8"/>
  <c r="G123" i="8"/>
  <c r="H123" i="8"/>
  <c r="K123" i="8"/>
  <c r="M123" i="8"/>
  <c r="O123" i="8"/>
  <c r="T123" i="8"/>
  <c r="V123" i="8"/>
  <c r="X123" i="8"/>
  <c r="AC123" i="8"/>
  <c r="AE123" i="8"/>
  <c r="AG123" i="8"/>
  <c r="AL123" i="8"/>
  <c r="AN123" i="8"/>
  <c r="AP123" i="8"/>
  <c r="A124" i="8"/>
  <c r="A142" i="8" s="1"/>
  <c r="A175" i="8" s="1"/>
  <c r="A193" i="8" s="1"/>
  <c r="C124" i="8"/>
  <c r="D124" i="8"/>
  <c r="E124" i="8"/>
  <c r="F124" i="8"/>
  <c r="G124" i="8"/>
  <c r="H124" i="8"/>
  <c r="K124" i="8"/>
  <c r="M124" i="8"/>
  <c r="O124" i="8"/>
  <c r="T124" i="8"/>
  <c r="V124" i="8"/>
  <c r="X124" i="8"/>
  <c r="AC124" i="8"/>
  <c r="AE124" i="8"/>
  <c r="AG124" i="8"/>
  <c r="AL124" i="8"/>
  <c r="AN124" i="8"/>
  <c r="AP124" i="8"/>
  <c r="A176" i="8"/>
  <c r="A194" i="8" s="1"/>
  <c r="C125" i="8"/>
  <c r="D125" i="8"/>
  <c r="E125" i="8"/>
  <c r="F125" i="8"/>
  <c r="G125" i="8"/>
  <c r="H125" i="8"/>
  <c r="K125" i="8"/>
  <c r="M125" i="8"/>
  <c r="O125" i="8"/>
  <c r="T125" i="8"/>
  <c r="V125" i="8"/>
  <c r="X125" i="8"/>
  <c r="AC125" i="8"/>
  <c r="AE125" i="8"/>
  <c r="AG125" i="8"/>
  <c r="AL125" i="8"/>
  <c r="AN125" i="8"/>
  <c r="AO125" i="8" s="1"/>
  <c r="AP125" i="8"/>
  <c r="A126" i="8"/>
  <c r="A144" i="8"/>
  <c r="A177" i="8" s="1"/>
  <c r="A195" i="8" s="1"/>
  <c r="C126" i="8"/>
  <c r="D126" i="8"/>
  <c r="E126" i="8"/>
  <c r="F126" i="8"/>
  <c r="G126" i="8"/>
  <c r="H126" i="8"/>
  <c r="K126" i="8"/>
  <c r="M126" i="8"/>
  <c r="O126" i="8"/>
  <c r="T126" i="8"/>
  <c r="V126" i="8"/>
  <c r="X126" i="8"/>
  <c r="AC126" i="8"/>
  <c r="AE126" i="8"/>
  <c r="AG126" i="8"/>
  <c r="AL126" i="8"/>
  <c r="AN126" i="8"/>
  <c r="AP126" i="8"/>
  <c r="C127" i="8"/>
  <c r="D127" i="8"/>
  <c r="E127" i="8"/>
  <c r="F127" i="8"/>
  <c r="G127" i="8"/>
  <c r="H127" i="8"/>
  <c r="K127" i="8"/>
  <c r="M127" i="8"/>
  <c r="O127" i="8"/>
  <c r="T127" i="8"/>
  <c r="V127" i="8"/>
  <c r="X127" i="8"/>
  <c r="AC127" i="8"/>
  <c r="AE127" i="8"/>
  <c r="AG127" i="8"/>
  <c r="AL127" i="8"/>
  <c r="AN127" i="8"/>
  <c r="AP127" i="8"/>
  <c r="C128" i="8"/>
  <c r="D128" i="8"/>
  <c r="E128" i="8"/>
  <c r="F128" i="8"/>
  <c r="G128" i="8"/>
  <c r="H128" i="8"/>
  <c r="K128" i="8"/>
  <c r="M128" i="8"/>
  <c r="O128" i="8"/>
  <c r="T128" i="8"/>
  <c r="V128" i="8"/>
  <c r="X128" i="8"/>
  <c r="AC128" i="8"/>
  <c r="AE128" i="8"/>
  <c r="AG128" i="8"/>
  <c r="AL128" i="8"/>
  <c r="AN128" i="8"/>
  <c r="AP128" i="8"/>
  <c r="C129" i="8"/>
  <c r="D129" i="8"/>
  <c r="E129" i="8"/>
  <c r="F129" i="8"/>
  <c r="G129" i="8"/>
  <c r="H129" i="8"/>
  <c r="K129" i="8"/>
  <c r="Q129" i="8" s="1"/>
  <c r="Z129" i="5"/>
  <c r="M129" i="8"/>
  <c r="O129" i="8"/>
  <c r="T129" i="8"/>
  <c r="V129" i="8"/>
  <c r="X129" i="8"/>
  <c r="AC129" i="8"/>
  <c r="AD129" i="8" s="1"/>
  <c r="AE129" i="8"/>
  <c r="AF129" i="8" s="1"/>
  <c r="AG129" i="8"/>
  <c r="AH129" i="8" s="1"/>
  <c r="AL129" i="8"/>
  <c r="AN129" i="8"/>
  <c r="AP129" i="8"/>
  <c r="C130" i="8"/>
  <c r="D130" i="8"/>
  <c r="E130" i="8"/>
  <c r="F130" i="8"/>
  <c r="G130" i="8"/>
  <c r="H130" i="8"/>
  <c r="K130" i="8"/>
  <c r="M130" i="8"/>
  <c r="O130" i="8"/>
  <c r="T130" i="8"/>
  <c r="V130" i="8"/>
  <c r="X130" i="8"/>
  <c r="AC130" i="8"/>
  <c r="AE130" i="8"/>
  <c r="AF130" i="8" s="1"/>
  <c r="AG130" i="8"/>
  <c r="AL130" i="8"/>
  <c r="AN130" i="8"/>
  <c r="AP130" i="8"/>
  <c r="AQ130" i="8"/>
  <c r="C131" i="8"/>
  <c r="D131" i="8"/>
  <c r="E131" i="8"/>
  <c r="F131" i="8"/>
  <c r="G131" i="8"/>
  <c r="H131" i="8"/>
  <c r="K131" i="8"/>
  <c r="M131" i="8"/>
  <c r="O131" i="8"/>
  <c r="T131" i="8"/>
  <c r="V131" i="8"/>
  <c r="X131" i="8"/>
  <c r="AC131" i="8"/>
  <c r="AE131" i="8"/>
  <c r="AG131" i="8"/>
  <c r="AL131" i="8"/>
  <c r="AN131" i="8"/>
  <c r="AP131" i="8"/>
  <c r="A132" i="8"/>
  <c r="A165" i="8"/>
  <c r="A183" i="8" s="1"/>
  <c r="A201" i="8"/>
  <c r="C132" i="8"/>
  <c r="D132" i="8"/>
  <c r="E132" i="8"/>
  <c r="F132" i="8"/>
  <c r="G132" i="8"/>
  <c r="H132" i="8"/>
  <c r="K132" i="8"/>
  <c r="M132" i="8"/>
  <c r="O132" i="8"/>
  <c r="T132" i="8"/>
  <c r="V132" i="8"/>
  <c r="X132" i="8"/>
  <c r="AC132" i="8"/>
  <c r="AE132" i="8"/>
  <c r="AG132" i="8"/>
  <c r="AL132" i="8"/>
  <c r="AN132" i="8"/>
  <c r="AP132" i="8"/>
  <c r="C133" i="8"/>
  <c r="D133" i="8"/>
  <c r="E133" i="8"/>
  <c r="F133" i="8"/>
  <c r="G133" i="8"/>
  <c r="H133" i="8"/>
  <c r="K133" i="8"/>
  <c r="M133" i="8"/>
  <c r="O133" i="8"/>
  <c r="T133" i="8"/>
  <c r="V133" i="8"/>
  <c r="X133" i="8"/>
  <c r="AC133" i="8"/>
  <c r="AE133" i="8"/>
  <c r="AG133" i="8"/>
  <c r="AL133" i="8"/>
  <c r="AN133" i="8"/>
  <c r="AP133" i="8"/>
  <c r="C134" i="8"/>
  <c r="D134" i="8"/>
  <c r="E134" i="8"/>
  <c r="F134" i="8"/>
  <c r="G134" i="8"/>
  <c r="H134" i="8"/>
  <c r="K134" i="8"/>
  <c r="M134" i="8"/>
  <c r="O134" i="8"/>
  <c r="T134" i="8"/>
  <c r="V134" i="8"/>
  <c r="X134" i="8"/>
  <c r="AC134" i="8"/>
  <c r="AE134" i="8"/>
  <c r="AG134" i="8"/>
  <c r="AL134" i="8"/>
  <c r="AN134" i="8"/>
  <c r="AP134" i="8"/>
  <c r="C138" i="8"/>
  <c r="D138" i="8"/>
  <c r="E138" i="8"/>
  <c r="F138" i="8"/>
  <c r="G138" i="8"/>
  <c r="H138" i="8"/>
  <c r="K138" i="8"/>
  <c r="M138" i="8"/>
  <c r="O138" i="8"/>
  <c r="T138" i="8"/>
  <c r="V138" i="8"/>
  <c r="X138" i="8"/>
  <c r="AC138" i="8"/>
  <c r="AE138" i="8"/>
  <c r="AG138" i="8"/>
  <c r="AL138" i="8"/>
  <c r="AN138" i="8"/>
  <c r="AP138" i="8"/>
  <c r="A172" i="8"/>
  <c r="A190" i="8" s="1"/>
  <c r="C139" i="8"/>
  <c r="D139" i="8"/>
  <c r="E139" i="8"/>
  <c r="F139" i="8"/>
  <c r="G139" i="8"/>
  <c r="H139" i="8"/>
  <c r="K139" i="8"/>
  <c r="M139" i="8"/>
  <c r="O139" i="8"/>
  <c r="T139" i="8"/>
  <c r="V139" i="8"/>
  <c r="X139" i="8"/>
  <c r="AC139" i="8"/>
  <c r="AE139" i="8"/>
  <c r="AG139" i="8"/>
  <c r="AL139" i="8"/>
  <c r="AN139" i="8"/>
  <c r="AP139" i="8"/>
  <c r="A191" i="8"/>
  <c r="C140" i="8"/>
  <c r="D140" i="8"/>
  <c r="E140" i="8"/>
  <c r="F140" i="8"/>
  <c r="G140" i="8"/>
  <c r="H140" i="8"/>
  <c r="K140" i="8"/>
  <c r="M140" i="8"/>
  <c r="O140" i="8"/>
  <c r="T140" i="8"/>
  <c r="V140" i="8"/>
  <c r="X140" i="8"/>
  <c r="AC140" i="8"/>
  <c r="AE140" i="8"/>
  <c r="AG140" i="8"/>
  <c r="AL140" i="8"/>
  <c r="AN140" i="8"/>
  <c r="AP140" i="8"/>
  <c r="C141" i="8"/>
  <c r="D141" i="8"/>
  <c r="E141" i="8"/>
  <c r="F141" i="8"/>
  <c r="G141" i="8"/>
  <c r="H141" i="8"/>
  <c r="K141" i="8"/>
  <c r="M141" i="8"/>
  <c r="O141" i="8"/>
  <c r="P141" i="8" s="1"/>
  <c r="T141" i="8"/>
  <c r="V141" i="8"/>
  <c r="X141" i="8"/>
  <c r="AC141" i="8"/>
  <c r="AE141" i="8"/>
  <c r="AG141" i="8"/>
  <c r="AH141" i="8"/>
  <c r="AL141" i="8"/>
  <c r="AM141" i="8"/>
  <c r="AN141" i="8"/>
  <c r="AP141" i="8"/>
  <c r="C142" i="8"/>
  <c r="D142" i="8"/>
  <c r="E142" i="8"/>
  <c r="F142" i="8"/>
  <c r="G142" i="8"/>
  <c r="H142" i="8"/>
  <c r="K142" i="8"/>
  <c r="M142" i="8"/>
  <c r="O142" i="8"/>
  <c r="T142" i="8"/>
  <c r="V142" i="8"/>
  <c r="X142" i="8"/>
  <c r="AC142" i="8"/>
  <c r="AD142" i="8"/>
  <c r="AE142" i="8"/>
  <c r="AG142" i="8"/>
  <c r="AL142" i="8"/>
  <c r="AN142" i="8"/>
  <c r="AP142" i="8"/>
  <c r="C143" i="8"/>
  <c r="D143" i="8"/>
  <c r="E143" i="8"/>
  <c r="F143" i="8"/>
  <c r="G143" i="8"/>
  <c r="H143" i="8"/>
  <c r="K143" i="8"/>
  <c r="M143" i="8"/>
  <c r="O143" i="8"/>
  <c r="T143" i="8"/>
  <c r="V143" i="8"/>
  <c r="X143" i="8"/>
  <c r="AC143" i="8"/>
  <c r="AE143" i="8"/>
  <c r="AG143" i="8"/>
  <c r="AL143" i="8"/>
  <c r="AN143" i="8"/>
  <c r="AP143" i="8"/>
  <c r="C144" i="8"/>
  <c r="D144" i="8"/>
  <c r="E144" i="8"/>
  <c r="F144" i="8"/>
  <c r="G144" i="8"/>
  <c r="H144" i="8"/>
  <c r="K144" i="8"/>
  <c r="M144" i="8"/>
  <c r="O144" i="8"/>
  <c r="T144" i="8"/>
  <c r="V144" i="8"/>
  <c r="X144" i="8"/>
  <c r="AC144" i="8"/>
  <c r="AE144" i="8"/>
  <c r="AG144" i="8"/>
  <c r="AL144" i="8"/>
  <c r="AN144" i="8"/>
  <c r="AP144" i="8"/>
  <c r="C145" i="8"/>
  <c r="D145" i="8"/>
  <c r="E145" i="8"/>
  <c r="F145" i="8"/>
  <c r="G145" i="8"/>
  <c r="H145" i="8"/>
  <c r="K145" i="8"/>
  <c r="M145" i="8"/>
  <c r="O145" i="8"/>
  <c r="T145" i="8"/>
  <c r="V145" i="8"/>
  <c r="X145" i="8"/>
  <c r="AC145" i="8"/>
  <c r="AE145" i="8"/>
  <c r="AG145" i="8"/>
  <c r="AL145" i="8"/>
  <c r="AN145" i="8"/>
  <c r="AP145" i="8"/>
  <c r="C146" i="8"/>
  <c r="D146" i="8"/>
  <c r="E146" i="8"/>
  <c r="F146" i="8"/>
  <c r="G146" i="8"/>
  <c r="H146" i="8"/>
  <c r="K146" i="8"/>
  <c r="M146" i="8"/>
  <c r="O146" i="8"/>
  <c r="T146" i="8"/>
  <c r="V146" i="8"/>
  <c r="X146" i="8"/>
  <c r="AC146" i="8"/>
  <c r="AE146" i="8"/>
  <c r="AG146" i="8"/>
  <c r="AL146" i="8"/>
  <c r="AN146" i="8"/>
  <c r="AO146" i="8" s="1"/>
  <c r="AP146" i="8"/>
  <c r="C147" i="8"/>
  <c r="D147" i="8"/>
  <c r="E147" i="8"/>
  <c r="F147" i="8"/>
  <c r="G147" i="8"/>
  <c r="H147" i="8"/>
  <c r="K147" i="8"/>
  <c r="M147" i="8"/>
  <c r="O147" i="8"/>
  <c r="T147" i="8"/>
  <c r="V147" i="8"/>
  <c r="X147" i="8"/>
  <c r="AC147" i="8"/>
  <c r="AE147" i="8"/>
  <c r="AF147" i="8" s="1"/>
  <c r="AG147" i="8"/>
  <c r="AL147" i="8"/>
  <c r="AN147" i="8"/>
  <c r="AP147" i="8"/>
  <c r="C148" i="8"/>
  <c r="D148" i="8"/>
  <c r="E148" i="8"/>
  <c r="F148" i="8"/>
  <c r="G148" i="8"/>
  <c r="H148" i="8"/>
  <c r="K148" i="8"/>
  <c r="M148" i="8"/>
  <c r="O148" i="8"/>
  <c r="T148" i="8"/>
  <c r="V148" i="8"/>
  <c r="X148" i="8"/>
  <c r="AC148" i="8"/>
  <c r="AE148" i="8"/>
  <c r="AG148" i="8"/>
  <c r="AL148" i="8"/>
  <c r="AN148" i="8"/>
  <c r="AP148" i="8"/>
  <c r="C164" i="8"/>
  <c r="D164" i="8"/>
  <c r="E164" i="8"/>
  <c r="F164" i="8"/>
  <c r="G164" i="8"/>
  <c r="H164" i="8"/>
  <c r="K164" i="8"/>
  <c r="M164" i="8"/>
  <c r="O164" i="8"/>
  <c r="T164" i="8"/>
  <c r="V164" i="8"/>
  <c r="X164" i="8"/>
  <c r="AC164" i="8"/>
  <c r="AE164" i="8"/>
  <c r="AG164" i="8"/>
  <c r="AL164" i="8"/>
  <c r="AN164" i="8"/>
  <c r="AP164" i="8"/>
  <c r="C165" i="8"/>
  <c r="D165" i="8"/>
  <c r="E165" i="8"/>
  <c r="F165" i="8"/>
  <c r="G165" i="8"/>
  <c r="H165" i="8"/>
  <c r="K165" i="8"/>
  <c r="M165" i="8"/>
  <c r="O165" i="8"/>
  <c r="T165" i="8"/>
  <c r="V165" i="8"/>
  <c r="X165" i="8"/>
  <c r="AC165" i="8"/>
  <c r="AE165" i="8"/>
  <c r="AG165" i="8"/>
  <c r="AL165" i="8"/>
  <c r="AN165" i="8"/>
  <c r="AP165" i="8"/>
  <c r="C166" i="8"/>
  <c r="D166" i="8"/>
  <c r="E166" i="8"/>
  <c r="F166" i="8"/>
  <c r="G166" i="8"/>
  <c r="H166" i="8"/>
  <c r="K166" i="8"/>
  <c r="M166" i="8"/>
  <c r="O166" i="8"/>
  <c r="T166" i="8"/>
  <c r="U166" i="8"/>
  <c r="V166" i="8"/>
  <c r="X166" i="8"/>
  <c r="AC166" i="8"/>
  <c r="AE166" i="8"/>
  <c r="AG166" i="8"/>
  <c r="AL166" i="8"/>
  <c r="AN166" i="8"/>
  <c r="AP166" i="8"/>
  <c r="C167" i="8"/>
  <c r="D167" i="8"/>
  <c r="E167" i="8"/>
  <c r="F167" i="8"/>
  <c r="G167" i="8"/>
  <c r="H167" i="8"/>
  <c r="K167" i="8"/>
  <c r="M167" i="8"/>
  <c r="O167" i="8"/>
  <c r="T167" i="8"/>
  <c r="V167" i="8"/>
  <c r="X167" i="8"/>
  <c r="AC167" i="8"/>
  <c r="AE167" i="8"/>
  <c r="AF167" i="8" s="1"/>
  <c r="AG167" i="8"/>
  <c r="AL167" i="8"/>
  <c r="AN167" i="8"/>
  <c r="AP167" i="8"/>
  <c r="C171" i="8"/>
  <c r="D171" i="8"/>
  <c r="E171" i="8"/>
  <c r="F171" i="8"/>
  <c r="G171" i="8"/>
  <c r="H171" i="8"/>
  <c r="K171" i="8"/>
  <c r="M171" i="8"/>
  <c r="O171" i="8"/>
  <c r="T171" i="8"/>
  <c r="V171" i="8"/>
  <c r="X171" i="8"/>
  <c r="AC171" i="8"/>
  <c r="AE171" i="8"/>
  <c r="AG171" i="8"/>
  <c r="AL171" i="8"/>
  <c r="AN171" i="8"/>
  <c r="AP171" i="8"/>
  <c r="C172" i="8"/>
  <c r="D172" i="8"/>
  <c r="E172" i="8"/>
  <c r="F172" i="8"/>
  <c r="G172" i="8"/>
  <c r="H172" i="8"/>
  <c r="K172" i="8"/>
  <c r="L172" i="8" s="1"/>
  <c r="M172" i="8"/>
  <c r="O172" i="8"/>
  <c r="T172" i="8"/>
  <c r="V172" i="8"/>
  <c r="X172" i="8"/>
  <c r="AC172" i="8"/>
  <c r="AE172" i="8"/>
  <c r="AG172" i="8"/>
  <c r="AL172" i="8"/>
  <c r="AN172" i="8"/>
  <c r="AP172" i="8"/>
  <c r="C173" i="8"/>
  <c r="D173" i="8"/>
  <c r="E173" i="8"/>
  <c r="F173" i="8"/>
  <c r="G173" i="8"/>
  <c r="H173" i="8"/>
  <c r="K173" i="8"/>
  <c r="M173" i="8"/>
  <c r="O173" i="8"/>
  <c r="T173" i="8"/>
  <c r="V173" i="8"/>
  <c r="X173" i="8"/>
  <c r="AC173" i="8"/>
  <c r="AE173" i="8"/>
  <c r="AG173" i="8"/>
  <c r="AL173" i="8"/>
  <c r="AN173" i="8"/>
  <c r="AP173" i="8"/>
  <c r="C174" i="8"/>
  <c r="D174" i="8"/>
  <c r="E174" i="8"/>
  <c r="F174" i="8"/>
  <c r="G174" i="8"/>
  <c r="H174" i="8"/>
  <c r="K174" i="8"/>
  <c r="M174" i="8"/>
  <c r="O174" i="8"/>
  <c r="T174" i="8"/>
  <c r="V174" i="8"/>
  <c r="X174" i="8"/>
  <c r="AC174" i="8"/>
  <c r="AE174" i="8"/>
  <c r="AG174" i="8"/>
  <c r="AL174" i="8"/>
  <c r="AN174" i="8"/>
  <c r="AP174" i="8"/>
  <c r="C175" i="8"/>
  <c r="D175" i="8"/>
  <c r="E175" i="8"/>
  <c r="F175" i="8"/>
  <c r="G175" i="8"/>
  <c r="H175" i="8"/>
  <c r="K175" i="8"/>
  <c r="M175" i="8"/>
  <c r="O175" i="8"/>
  <c r="T175" i="8"/>
  <c r="V175" i="8"/>
  <c r="X175" i="8"/>
  <c r="AC175" i="8"/>
  <c r="AE175" i="8"/>
  <c r="AG175" i="8"/>
  <c r="AL175" i="8"/>
  <c r="AN175" i="8"/>
  <c r="AP175" i="8"/>
  <c r="C176" i="8"/>
  <c r="D176" i="8"/>
  <c r="E176" i="8"/>
  <c r="F176" i="8"/>
  <c r="G176" i="8"/>
  <c r="H176" i="8"/>
  <c r="K176" i="8"/>
  <c r="M176" i="8"/>
  <c r="O176" i="8"/>
  <c r="T176" i="8"/>
  <c r="V176" i="8"/>
  <c r="X176" i="8"/>
  <c r="AC176" i="8"/>
  <c r="AE176" i="8"/>
  <c r="AG176" i="8"/>
  <c r="AL176" i="8"/>
  <c r="AN176" i="8"/>
  <c r="AP176" i="8"/>
  <c r="C177" i="8"/>
  <c r="D177" i="8"/>
  <c r="E177" i="8"/>
  <c r="F177" i="8"/>
  <c r="G177" i="8"/>
  <c r="H177" i="8"/>
  <c r="K177" i="8"/>
  <c r="M177" i="8"/>
  <c r="O177" i="8"/>
  <c r="T177" i="8"/>
  <c r="V177" i="8"/>
  <c r="X177" i="8"/>
  <c r="AC177" i="8"/>
  <c r="AE177" i="8"/>
  <c r="AG177" i="8"/>
  <c r="AL177" i="8"/>
  <c r="AN177" i="8"/>
  <c r="AP177" i="8"/>
  <c r="C178" i="8"/>
  <c r="D178" i="8"/>
  <c r="E178" i="8"/>
  <c r="F178" i="8"/>
  <c r="G178" i="8"/>
  <c r="H178" i="8"/>
  <c r="K178" i="8"/>
  <c r="M178" i="8"/>
  <c r="O178" i="8"/>
  <c r="T178" i="8"/>
  <c r="V178" i="8"/>
  <c r="X178" i="8"/>
  <c r="AC178" i="8"/>
  <c r="AE178" i="8"/>
  <c r="AG178" i="8"/>
  <c r="AL178" i="8"/>
  <c r="AN178" i="8"/>
  <c r="AP178" i="8"/>
  <c r="C179" i="8"/>
  <c r="D179" i="8"/>
  <c r="E179" i="8"/>
  <c r="F179" i="8"/>
  <c r="G179" i="8"/>
  <c r="H179" i="8"/>
  <c r="K179" i="8"/>
  <c r="M179" i="8"/>
  <c r="O179" i="8"/>
  <c r="T179" i="8"/>
  <c r="V179" i="8"/>
  <c r="X179" i="8"/>
  <c r="AC179" i="8"/>
  <c r="AE179" i="8"/>
  <c r="AG179" i="8"/>
  <c r="AL179" i="8"/>
  <c r="AN179" i="8"/>
  <c r="AP179" i="8"/>
  <c r="C180" i="8"/>
  <c r="D180" i="8"/>
  <c r="E180" i="8"/>
  <c r="F180" i="8"/>
  <c r="G180" i="8"/>
  <c r="H180" i="8"/>
  <c r="K180" i="8"/>
  <c r="M180" i="8"/>
  <c r="O180" i="8"/>
  <c r="T180" i="8"/>
  <c r="V180" i="8"/>
  <c r="X180" i="8"/>
  <c r="AC180" i="8"/>
  <c r="AE180" i="8"/>
  <c r="AF180" i="8"/>
  <c r="AG180" i="8"/>
  <c r="AL180" i="8"/>
  <c r="AN180" i="8"/>
  <c r="AP180" i="8"/>
  <c r="C181" i="8"/>
  <c r="D181" i="8"/>
  <c r="E181" i="8"/>
  <c r="F181" i="8"/>
  <c r="G181" i="8"/>
  <c r="H181" i="8"/>
  <c r="K181" i="8"/>
  <c r="M181" i="8"/>
  <c r="O181" i="8"/>
  <c r="T181" i="8"/>
  <c r="V181" i="8"/>
  <c r="X181" i="8"/>
  <c r="AC181" i="8"/>
  <c r="AE181" i="8"/>
  <c r="AG181" i="8"/>
  <c r="AL181" i="8"/>
  <c r="AN181" i="8"/>
  <c r="AP181" i="8"/>
  <c r="C182" i="8"/>
  <c r="D182" i="8"/>
  <c r="E182" i="8"/>
  <c r="F182" i="8"/>
  <c r="G182" i="8"/>
  <c r="H182" i="8"/>
  <c r="K182" i="8"/>
  <c r="M182" i="8"/>
  <c r="O182" i="8"/>
  <c r="T182" i="8"/>
  <c r="V182" i="8"/>
  <c r="X182" i="8"/>
  <c r="AC182" i="8"/>
  <c r="AE182" i="8"/>
  <c r="AG182" i="8"/>
  <c r="AL182" i="8"/>
  <c r="AN182" i="8"/>
  <c r="AP182" i="8"/>
  <c r="C183" i="8"/>
  <c r="D183" i="8"/>
  <c r="E183" i="8"/>
  <c r="F183" i="8"/>
  <c r="G183" i="8"/>
  <c r="H183" i="8"/>
  <c r="K183" i="8"/>
  <c r="M183" i="8"/>
  <c r="O183" i="8"/>
  <c r="T183" i="8"/>
  <c r="V183" i="8"/>
  <c r="X183" i="8"/>
  <c r="AC183" i="8"/>
  <c r="AE183" i="8"/>
  <c r="AG183" i="8"/>
  <c r="AL183" i="8"/>
  <c r="AN183" i="8"/>
  <c r="AP183" i="8"/>
  <c r="C184" i="8"/>
  <c r="D184" i="8"/>
  <c r="E184" i="8"/>
  <c r="F184" i="8"/>
  <c r="G184" i="8"/>
  <c r="H184" i="8"/>
  <c r="K184" i="8"/>
  <c r="M184" i="8"/>
  <c r="O184" i="8"/>
  <c r="T184" i="8"/>
  <c r="V184" i="8"/>
  <c r="X184" i="8"/>
  <c r="AC184" i="8"/>
  <c r="AE184" i="8"/>
  <c r="AG184" i="8"/>
  <c r="AL184" i="8"/>
  <c r="AN184" i="8"/>
  <c r="AP184" i="8"/>
  <c r="C185" i="8"/>
  <c r="D185" i="8"/>
  <c r="E185" i="8"/>
  <c r="F185" i="8"/>
  <c r="G185" i="8"/>
  <c r="H185" i="8"/>
  <c r="K185" i="8"/>
  <c r="M185" i="8"/>
  <c r="O185" i="8"/>
  <c r="T185" i="8"/>
  <c r="V185" i="8"/>
  <c r="X185" i="8"/>
  <c r="AC185" i="8"/>
  <c r="AE185" i="8"/>
  <c r="AG185" i="8"/>
  <c r="AL185" i="8"/>
  <c r="AN185" i="8"/>
  <c r="AP185" i="8"/>
  <c r="C189" i="8"/>
  <c r="D189" i="8"/>
  <c r="E189" i="8"/>
  <c r="F189" i="8"/>
  <c r="G189" i="8"/>
  <c r="H189" i="8"/>
  <c r="K189" i="8"/>
  <c r="M189" i="8"/>
  <c r="O189" i="8"/>
  <c r="T189" i="8"/>
  <c r="V189" i="8"/>
  <c r="X189" i="8"/>
  <c r="Y189" i="8" s="1"/>
  <c r="AC189" i="8"/>
  <c r="AE189" i="8"/>
  <c r="AG189" i="8"/>
  <c r="AL189" i="8"/>
  <c r="AN189" i="8"/>
  <c r="AP189" i="8"/>
  <c r="C190" i="8"/>
  <c r="D190" i="8"/>
  <c r="E190" i="8"/>
  <c r="F190" i="8"/>
  <c r="G190" i="8"/>
  <c r="H190" i="8"/>
  <c r="K190" i="8"/>
  <c r="M190" i="8"/>
  <c r="O190" i="8"/>
  <c r="T190" i="8"/>
  <c r="V190" i="8"/>
  <c r="X190" i="8"/>
  <c r="AC190" i="8"/>
  <c r="AE190" i="8"/>
  <c r="AG190" i="8"/>
  <c r="AL190" i="8"/>
  <c r="AM190" i="8"/>
  <c r="AN190" i="8"/>
  <c r="AP190" i="8"/>
  <c r="C191" i="8"/>
  <c r="D191" i="8"/>
  <c r="E191" i="8"/>
  <c r="F191" i="8"/>
  <c r="G191" i="8"/>
  <c r="H191" i="8"/>
  <c r="K191" i="8"/>
  <c r="M191" i="8"/>
  <c r="O191" i="8"/>
  <c r="T191" i="8"/>
  <c r="V191" i="8"/>
  <c r="X191" i="8"/>
  <c r="AC191" i="8"/>
  <c r="AE191" i="8"/>
  <c r="AG191" i="8"/>
  <c r="AL191" i="8"/>
  <c r="AN191" i="8"/>
  <c r="AP191" i="8"/>
  <c r="C192" i="8"/>
  <c r="D192" i="8"/>
  <c r="E192" i="8"/>
  <c r="F192" i="8"/>
  <c r="G192" i="8"/>
  <c r="H192" i="8"/>
  <c r="K192" i="8"/>
  <c r="M192" i="8"/>
  <c r="O192" i="8"/>
  <c r="T192" i="8"/>
  <c r="V192" i="8"/>
  <c r="X192" i="8"/>
  <c r="Y192" i="8" s="1"/>
  <c r="AC192" i="8"/>
  <c r="AE192" i="8"/>
  <c r="AG192" i="8"/>
  <c r="AH192" i="8" s="1"/>
  <c r="AL192" i="8"/>
  <c r="AN192" i="8"/>
  <c r="AP192" i="8"/>
  <c r="AQ192" i="8" s="1"/>
  <c r="C193" i="8"/>
  <c r="D193" i="8"/>
  <c r="E193" i="8"/>
  <c r="F193" i="8"/>
  <c r="G193" i="8"/>
  <c r="H193" i="8"/>
  <c r="K193" i="8"/>
  <c r="Q193" i="8" s="1"/>
  <c r="M193" i="8"/>
  <c r="O193" i="8"/>
  <c r="T193" i="8"/>
  <c r="U193" i="8" s="1"/>
  <c r="V193" i="8"/>
  <c r="X193" i="8"/>
  <c r="AC193" i="8"/>
  <c r="AE193" i="8"/>
  <c r="AF193" i="8"/>
  <c r="AG193" i="8"/>
  <c r="AL193" i="8"/>
  <c r="AN193" i="8"/>
  <c r="AP193" i="8"/>
  <c r="C194" i="8"/>
  <c r="D194" i="8"/>
  <c r="E194" i="8"/>
  <c r="F194" i="8"/>
  <c r="G194" i="8"/>
  <c r="H194" i="8"/>
  <c r="K194" i="8"/>
  <c r="M194" i="8"/>
  <c r="O194" i="8"/>
  <c r="T194" i="8"/>
  <c r="V194" i="8"/>
  <c r="X194" i="8"/>
  <c r="AC194" i="8"/>
  <c r="AE194" i="8"/>
  <c r="AF194" i="8" s="1"/>
  <c r="AG194" i="8"/>
  <c r="AL194" i="8"/>
  <c r="AN194" i="8"/>
  <c r="AP194" i="8"/>
  <c r="C195" i="8"/>
  <c r="D195" i="8"/>
  <c r="E195" i="8"/>
  <c r="F195" i="8"/>
  <c r="G195" i="8"/>
  <c r="H195" i="8"/>
  <c r="K195" i="8"/>
  <c r="M195" i="8"/>
  <c r="O195" i="8"/>
  <c r="T195" i="8"/>
  <c r="V195" i="8"/>
  <c r="X195" i="8"/>
  <c r="AC195" i="8"/>
  <c r="AE195" i="8"/>
  <c r="AG195" i="8"/>
  <c r="AL195" i="8"/>
  <c r="AN195" i="8"/>
  <c r="AP195" i="8"/>
  <c r="C196" i="8"/>
  <c r="D196" i="8"/>
  <c r="E196" i="8"/>
  <c r="F196" i="8"/>
  <c r="G196" i="8"/>
  <c r="H196" i="8"/>
  <c r="K196" i="8"/>
  <c r="M196" i="8"/>
  <c r="O196" i="8"/>
  <c r="T196" i="8"/>
  <c r="V196" i="8"/>
  <c r="X196" i="8"/>
  <c r="AC196" i="8"/>
  <c r="AE196" i="8"/>
  <c r="AG196" i="8"/>
  <c r="AL196" i="8"/>
  <c r="AN196" i="8"/>
  <c r="AP196" i="8"/>
  <c r="C197" i="8"/>
  <c r="D197" i="8"/>
  <c r="E197" i="8"/>
  <c r="F197" i="8"/>
  <c r="G197" i="8"/>
  <c r="H197" i="8"/>
  <c r="K197" i="8"/>
  <c r="M197" i="8"/>
  <c r="O197" i="8"/>
  <c r="T197" i="8"/>
  <c r="V197" i="8"/>
  <c r="X197" i="8"/>
  <c r="Y197" i="8"/>
  <c r="AC197" i="8"/>
  <c r="AE197" i="8"/>
  <c r="AG197" i="8"/>
  <c r="AL197" i="8"/>
  <c r="AN197" i="8"/>
  <c r="AP197" i="8"/>
  <c r="C198" i="8"/>
  <c r="D198" i="8"/>
  <c r="E198" i="8"/>
  <c r="F198" i="8"/>
  <c r="G198" i="8"/>
  <c r="H198" i="8"/>
  <c r="K198" i="8"/>
  <c r="M198" i="8"/>
  <c r="O198" i="8"/>
  <c r="T198" i="8"/>
  <c r="V198" i="8"/>
  <c r="X198" i="8"/>
  <c r="AC198" i="8"/>
  <c r="AE198" i="8"/>
  <c r="AG198" i="8"/>
  <c r="AL198" i="8"/>
  <c r="AN198" i="8"/>
  <c r="AP198" i="8"/>
  <c r="C199" i="8"/>
  <c r="D199" i="8"/>
  <c r="E199" i="8"/>
  <c r="F199" i="8"/>
  <c r="G199" i="8"/>
  <c r="H199" i="8"/>
  <c r="K199" i="8"/>
  <c r="M199" i="8"/>
  <c r="O199" i="8"/>
  <c r="T199" i="8"/>
  <c r="V199" i="8"/>
  <c r="X199" i="8"/>
  <c r="AC199" i="8"/>
  <c r="AE199" i="8"/>
  <c r="AF199" i="8" s="1"/>
  <c r="AG199" i="8"/>
  <c r="AL199" i="8"/>
  <c r="AN199" i="8"/>
  <c r="AP199" i="8"/>
  <c r="C200" i="8"/>
  <c r="D200" i="8"/>
  <c r="E200" i="8"/>
  <c r="F200" i="8"/>
  <c r="G200" i="8"/>
  <c r="H200" i="8"/>
  <c r="K200" i="8"/>
  <c r="M200" i="8"/>
  <c r="O200" i="8"/>
  <c r="T200" i="8"/>
  <c r="V200" i="8"/>
  <c r="X200" i="8"/>
  <c r="AC200" i="8"/>
  <c r="AE200" i="8"/>
  <c r="AG200" i="8"/>
  <c r="AL200" i="8"/>
  <c r="AN200" i="8"/>
  <c r="AP200" i="8"/>
  <c r="C201" i="8"/>
  <c r="D201" i="8"/>
  <c r="E201" i="8"/>
  <c r="F201" i="8"/>
  <c r="G201" i="8"/>
  <c r="H201" i="8"/>
  <c r="K201" i="8"/>
  <c r="Q201" i="8" s="1"/>
  <c r="Z201" i="5"/>
  <c r="M201" i="8"/>
  <c r="O201" i="8"/>
  <c r="T201" i="8"/>
  <c r="V201" i="8"/>
  <c r="X201" i="8"/>
  <c r="AC201" i="8"/>
  <c r="AE201" i="8"/>
  <c r="AG201" i="8"/>
  <c r="AL201" i="8"/>
  <c r="AN201" i="8"/>
  <c r="AP201" i="8"/>
  <c r="C202" i="8"/>
  <c r="D202" i="8"/>
  <c r="E202" i="8"/>
  <c r="F202" i="8"/>
  <c r="G202" i="8"/>
  <c r="H202" i="8"/>
  <c r="K202" i="8"/>
  <c r="M202" i="8"/>
  <c r="O202" i="8"/>
  <c r="T202" i="8"/>
  <c r="V202" i="8"/>
  <c r="X202" i="8"/>
  <c r="AC202" i="8"/>
  <c r="AD202" i="8" s="1"/>
  <c r="AE202" i="8"/>
  <c r="AG202" i="8"/>
  <c r="AL202" i="8"/>
  <c r="AN202" i="8"/>
  <c r="AP202" i="8"/>
  <c r="C203" i="8"/>
  <c r="D203" i="8"/>
  <c r="E203" i="8"/>
  <c r="F203" i="8"/>
  <c r="G203" i="8"/>
  <c r="H203" i="8"/>
  <c r="K203" i="8"/>
  <c r="M203" i="8"/>
  <c r="O203" i="8"/>
  <c r="T203" i="8"/>
  <c r="V203" i="8"/>
  <c r="X203" i="8"/>
  <c r="AC203" i="8"/>
  <c r="AE203" i="8"/>
  <c r="AG203" i="8"/>
  <c r="AL203" i="8"/>
  <c r="AN203" i="8"/>
  <c r="AP203" i="8"/>
  <c r="AR203" i="8"/>
  <c r="AF203" i="5" s="1"/>
  <c r="C207" i="8"/>
  <c r="D207" i="8"/>
  <c r="E207" i="8"/>
  <c r="F207" i="8"/>
  <c r="G207" i="8"/>
  <c r="H207" i="8"/>
  <c r="K207" i="8"/>
  <c r="M207" i="8"/>
  <c r="O207" i="8"/>
  <c r="T207" i="8"/>
  <c r="V207" i="8"/>
  <c r="X207" i="8"/>
  <c r="AC207" i="8"/>
  <c r="AE207" i="8"/>
  <c r="AG207" i="8"/>
  <c r="AH207" i="8" s="1"/>
  <c r="AL207" i="8"/>
  <c r="AN207" i="8"/>
  <c r="AP207" i="8"/>
  <c r="C208" i="8"/>
  <c r="D208" i="8"/>
  <c r="E208" i="8"/>
  <c r="F208" i="8"/>
  <c r="G208" i="8"/>
  <c r="H208" i="8"/>
  <c r="K208" i="8"/>
  <c r="M208" i="8"/>
  <c r="O208" i="8"/>
  <c r="T208" i="8"/>
  <c r="V208" i="8"/>
  <c r="X208" i="8"/>
  <c r="AC208" i="8"/>
  <c r="AE208" i="8"/>
  <c r="AG208" i="8"/>
  <c r="AL208" i="8"/>
  <c r="AN208" i="8"/>
  <c r="AP208" i="8"/>
  <c r="C209" i="8"/>
  <c r="D209" i="8"/>
  <c r="E209" i="8"/>
  <c r="F209" i="8"/>
  <c r="G209" i="8"/>
  <c r="H209" i="8"/>
  <c r="K209" i="8"/>
  <c r="M209" i="8"/>
  <c r="O209" i="8"/>
  <c r="T209" i="8"/>
  <c r="V209" i="8"/>
  <c r="X209" i="8"/>
  <c r="AC209" i="8"/>
  <c r="AE209" i="8"/>
  <c r="AF209" i="8" s="1"/>
  <c r="AG209" i="8"/>
  <c r="AL209" i="8"/>
  <c r="AN209" i="8"/>
  <c r="AP209" i="8"/>
  <c r="C210" i="8"/>
  <c r="D210" i="8"/>
  <c r="E210" i="8"/>
  <c r="F210" i="8"/>
  <c r="G210" i="8"/>
  <c r="H210" i="8"/>
  <c r="K210" i="8"/>
  <c r="M210" i="8"/>
  <c r="O210" i="8"/>
  <c r="T210" i="8"/>
  <c r="V210" i="8"/>
  <c r="X210" i="8"/>
  <c r="AC210" i="8"/>
  <c r="AE210" i="8"/>
  <c r="AG210" i="8"/>
  <c r="AL210" i="8"/>
  <c r="AN210" i="8"/>
  <c r="AP210" i="8"/>
  <c r="C211" i="8"/>
  <c r="D211" i="8"/>
  <c r="E211" i="8"/>
  <c r="F211" i="8"/>
  <c r="G211" i="8"/>
  <c r="H211" i="8"/>
  <c r="K211" i="8"/>
  <c r="M211" i="8"/>
  <c r="O211" i="8"/>
  <c r="T211" i="8"/>
  <c r="V211" i="8"/>
  <c r="X211" i="8"/>
  <c r="AC211" i="8"/>
  <c r="AE211" i="8"/>
  <c r="AG211" i="8"/>
  <c r="AL211" i="8"/>
  <c r="AN211" i="8"/>
  <c r="AP211" i="8"/>
  <c r="C212" i="8"/>
  <c r="D212" i="8"/>
  <c r="E212" i="8"/>
  <c r="F212" i="8"/>
  <c r="G212" i="8"/>
  <c r="H212" i="8"/>
  <c r="K212" i="8"/>
  <c r="M212" i="8"/>
  <c r="O212" i="8"/>
  <c r="T212" i="8"/>
  <c r="U212" i="8" s="1"/>
  <c r="V212" i="8"/>
  <c r="X212" i="8"/>
  <c r="AC212" i="8"/>
  <c r="AD212" i="8" s="1"/>
  <c r="AE212" i="8"/>
  <c r="AG212" i="8"/>
  <c r="AL212" i="8"/>
  <c r="AM212" i="8" s="1"/>
  <c r="AN212" i="8"/>
  <c r="AO212" i="8" s="1"/>
  <c r="AP212" i="8"/>
  <c r="C213" i="8"/>
  <c r="D213" i="8"/>
  <c r="E213" i="8"/>
  <c r="F213" i="8"/>
  <c r="G213" i="8"/>
  <c r="H213" i="8"/>
  <c r="K213" i="8"/>
  <c r="M213" i="8"/>
  <c r="O213" i="8"/>
  <c r="T213" i="8"/>
  <c r="V213" i="8"/>
  <c r="X213" i="8"/>
  <c r="AC213" i="8"/>
  <c r="AE213" i="8"/>
  <c r="AG213" i="8"/>
  <c r="AL213" i="8"/>
  <c r="AN213" i="8"/>
  <c r="AP213" i="8"/>
  <c r="C214" i="8"/>
  <c r="D214" i="8"/>
  <c r="E214" i="8"/>
  <c r="F214" i="8"/>
  <c r="G214" i="8"/>
  <c r="H214" i="8"/>
  <c r="K214" i="8"/>
  <c r="M214" i="8"/>
  <c r="O214" i="8"/>
  <c r="T214" i="8"/>
  <c r="V214" i="8"/>
  <c r="X214" i="8"/>
  <c r="AC214" i="8"/>
  <c r="AE214" i="8"/>
  <c r="AG214" i="8"/>
  <c r="AL214" i="8"/>
  <c r="AN214" i="8"/>
  <c r="AP214" i="8"/>
  <c r="C215" i="8"/>
  <c r="D215" i="8"/>
  <c r="E215" i="8"/>
  <c r="F215" i="8"/>
  <c r="G215" i="8"/>
  <c r="H215" i="8"/>
  <c r="K215" i="8"/>
  <c r="M215" i="8"/>
  <c r="O215" i="8"/>
  <c r="T215" i="8"/>
  <c r="V215" i="8"/>
  <c r="X215" i="8"/>
  <c r="AC215" i="8"/>
  <c r="AE215" i="8"/>
  <c r="AF215" i="8"/>
  <c r="AG215" i="8"/>
  <c r="AL215" i="8"/>
  <c r="AN215" i="8"/>
  <c r="AO215" i="8"/>
  <c r="AP215" i="8"/>
  <c r="C216" i="8"/>
  <c r="D216" i="8"/>
  <c r="E216" i="8"/>
  <c r="F216" i="8"/>
  <c r="G216" i="8"/>
  <c r="H216" i="8"/>
  <c r="K216" i="8"/>
  <c r="M216" i="8"/>
  <c r="O216" i="8"/>
  <c r="T216" i="8"/>
  <c r="V216" i="8"/>
  <c r="X216" i="8"/>
  <c r="AC216" i="8"/>
  <c r="AE216" i="8"/>
  <c r="AF216" i="8"/>
  <c r="AG216" i="8"/>
  <c r="AL216" i="8"/>
  <c r="AN216" i="8"/>
  <c r="AP216" i="8"/>
  <c r="AQ216" i="8" s="1"/>
  <c r="C217" i="8"/>
  <c r="D217" i="8"/>
  <c r="E217" i="8"/>
  <c r="F217" i="8"/>
  <c r="G217" i="8"/>
  <c r="H217" i="8"/>
  <c r="K217" i="8"/>
  <c r="M217" i="8"/>
  <c r="O217" i="8"/>
  <c r="T217" i="8"/>
  <c r="V217" i="8"/>
  <c r="X217" i="8"/>
  <c r="AC217" i="8"/>
  <c r="AE217" i="8"/>
  <c r="AG217" i="8"/>
  <c r="AL217" i="8"/>
  <c r="AN217" i="8"/>
  <c r="AP217" i="8"/>
  <c r="C218" i="8"/>
  <c r="D218" i="8"/>
  <c r="E218" i="8"/>
  <c r="F218" i="8"/>
  <c r="G218" i="8"/>
  <c r="H218" i="8"/>
  <c r="K218" i="8"/>
  <c r="M218" i="8"/>
  <c r="O218" i="8"/>
  <c r="T218" i="8"/>
  <c r="V218" i="8"/>
  <c r="X218" i="8"/>
  <c r="AC218" i="8"/>
  <c r="AE218" i="8"/>
  <c r="AG218" i="8"/>
  <c r="AL218" i="8"/>
  <c r="AN218" i="8"/>
  <c r="AP218" i="8"/>
  <c r="C219" i="8"/>
  <c r="D219" i="8"/>
  <c r="E219" i="8"/>
  <c r="F219" i="8"/>
  <c r="G219" i="8"/>
  <c r="H219" i="8"/>
  <c r="AF219" i="8"/>
  <c r="K219" i="8"/>
  <c r="M219" i="8"/>
  <c r="O219" i="8"/>
  <c r="T219" i="8"/>
  <c r="V219" i="8"/>
  <c r="X219" i="8"/>
  <c r="Y219" i="8" s="1"/>
  <c r="AC219" i="8"/>
  <c r="AE219" i="8"/>
  <c r="AG219" i="8"/>
  <c r="AL219" i="8"/>
  <c r="AM219" i="8"/>
  <c r="AN219" i="8"/>
  <c r="AO219" i="8"/>
  <c r="AP219" i="8"/>
  <c r="AQ219" i="8"/>
  <c r="C220" i="8"/>
  <c r="D220" i="8"/>
  <c r="E220" i="8"/>
  <c r="F220" i="8"/>
  <c r="G220" i="8"/>
  <c r="H220" i="8"/>
  <c r="K220" i="8"/>
  <c r="M220" i="8"/>
  <c r="O220" i="8"/>
  <c r="T220" i="8"/>
  <c r="V220" i="8"/>
  <c r="X220" i="8"/>
  <c r="AC220" i="8"/>
  <c r="AE220" i="8"/>
  <c r="AG220" i="8"/>
  <c r="AL220" i="8"/>
  <c r="AN220" i="8"/>
  <c r="AP220" i="8"/>
  <c r="C221" i="8"/>
  <c r="D221" i="8"/>
  <c r="E221" i="8"/>
  <c r="F221" i="8"/>
  <c r="G221" i="8"/>
  <c r="H221" i="8"/>
  <c r="K221" i="8"/>
  <c r="M221" i="8"/>
  <c r="O221" i="8"/>
  <c r="T221" i="8"/>
  <c r="V221" i="8"/>
  <c r="X221" i="8"/>
  <c r="AC221" i="8"/>
  <c r="AE221" i="8"/>
  <c r="AG221" i="8"/>
  <c r="AL221" i="8"/>
  <c r="AN221" i="8"/>
  <c r="AP221" i="8"/>
  <c r="A225" i="8"/>
  <c r="C225" i="8"/>
  <c r="D225" i="8"/>
  <c r="E225" i="8"/>
  <c r="F225" i="8"/>
  <c r="G225" i="8"/>
  <c r="H225" i="8"/>
  <c r="K225" i="8"/>
  <c r="M225" i="8"/>
  <c r="O225" i="8"/>
  <c r="T225" i="8"/>
  <c r="U225" i="8"/>
  <c r="V225" i="8"/>
  <c r="X225" i="8"/>
  <c r="AC225" i="8"/>
  <c r="AE225" i="8"/>
  <c r="AG225" i="8"/>
  <c r="AL225" i="8"/>
  <c r="AN225" i="8"/>
  <c r="AP225" i="8"/>
  <c r="A226" i="8"/>
  <c r="A244" i="8"/>
  <c r="A262" i="8" s="1"/>
  <c r="C226" i="8"/>
  <c r="D226" i="8"/>
  <c r="E226" i="8"/>
  <c r="F226" i="8"/>
  <c r="G226" i="8"/>
  <c r="H226" i="8"/>
  <c r="K226" i="8"/>
  <c r="M226" i="8"/>
  <c r="O226" i="8"/>
  <c r="T226" i="8"/>
  <c r="V226" i="8"/>
  <c r="X226" i="8"/>
  <c r="AC226" i="8"/>
  <c r="AE226" i="8"/>
  <c r="AF226" i="8"/>
  <c r="AG226" i="8"/>
  <c r="AL226" i="8"/>
  <c r="AN226" i="8"/>
  <c r="AP226" i="8"/>
  <c r="A227" i="8"/>
  <c r="C227" i="8"/>
  <c r="D227" i="8"/>
  <c r="E227" i="8"/>
  <c r="F227" i="8"/>
  <c r="G227" i="8"/>
  <c r="H227" i="8"/>
  <c r="K227" i="8"/>
  <c r="M227" i="8"/>
  <c r="O227" i="8"/>
  <c r="T227" i="8"/>
  <c r="V227" i="8"/>
  <c r="X227" i="8"/>
  <c r="AC227" i="8"/>
  <c r="AE227" i="8"/>
  <c r="AG227" i="8"/>
  <c r="AL227" i="8"/>
  <c r="AN227" i="8"/>
  <c r="AP227" i="8"/>
  <c r="A228" i="8"/>
  <c r="C228" i="8"/>
  <c r="D228" i="8"/>
  <c r="E228" i="8"/>
  <c r="F228" i="8"/>
  <c r="G228" i="8"/>
  <c r="H228" i="8"/>
  <c r="K228" i="8"/>
  <c r="M228" i="8"/>
  <c r="O228" i="8"/>
  <c r="T228" i="8"/>
  <c r="V228" i="8"/>
  <c r="X228" i="8"/>
  <c r="AC228" i="8"/>
  <c r="AD228" i="8"/>
  <c r="AE228" i="8"/>
  <c r="AG228" i="8"/>
  <c r="AL228" i="8"/>
  <c r="AN228" i="8"/>
  <c r="AP228" i="8"/>
  <c r="A229" i="8"/>
  <c r="A247" i="8" s="1"/>
  <c r="A265" i="8" s="1"/>
  <c r="C229" i="8"/>
  <c r="D229" i="8"/>
  <c r="E229" i="8"/>
  <c r="F229" i="8"/>
  <c r="G229" i="8"/>
  <c r="H229" i="8"/>
  <c r="AH229" i="8" s="1"/>
  <c r="K229" i="8"/>
  <c r="M229" i="8"/>
  <c r="O229" i="8"/>
  <c r="T229" i="8"/>
  <c r="V229" i="8"/>
  <c r="X229" i="8"/>
  <c r="AC229" i="8"/>
  <c r="AE229" i="8"/>
  <c r="AG229" i="8"/>
  <c r="AL229" i="8"/>
  <c r="AN229" i="8"/>
  <c r="AP229" i="8"/>
  <c r="AQ229" i="8" s="1"/>
  <c r="A230" i="8"/>
  <c r="A248" i="8"/>
  <c r="A266" i="8" s="1"/>
  <c r="C230" i="8"/>
  <c r="D230" i="8"/>
  <c r="E230" i="8"/>
  <c r="F230" i="8"/>
  <c r="G230" i="8"/>
  <c r="H230" i="8"/>
  <c r="AH230" i="8" s="1"/>
  <c r="K230" i="8"/>
  <c r="M230" i="8"/>
  <c r="O230" i="8"/>
  <c r="T230" i="8"/>
  <c r="V230" i="8"/>
  <c r="X230" i="8"/>
  <c r="AC230" i="8"/>
  <c r="AE230" i="8"/>
  <c r="AG230" i="8"/>
  <c r="AL230" i="8"/>
  <c r="AN230" i="8"/>
  <c r="AP230" i="8"/>
  <c r="A231" i="8"/>
  <c r="C231" i="8"/>
  <c r="D231" i="8"/>
  <c r="E231" i="8"/>
  <c r="F231" i="8"/>
  <c r="G231" i="8"/>
  <c r="H231" i="8"/>
  <c r="K231" i="8"/>
  <c r="M231" i="8"/>
  <c r="O231" i="8"/>
  <c r="P231" i="8" s="1"/>
  <c r="T231" i="8"/>
  <c r="U231" i="8" s="1"/>
  <c r="V231" i="8"/>
  <c r="X231" i="8"/>
  <c r="AC231" i="8"/>
  <c r="AD231" i="8" s="1"/>
  <c r="AE231" i="8"/>
  <c r="AF231" i="8" s="1"/>
  <c r="AG231" i="8"/>
  <c r="AH231" i="8" s="1"/>
  <c r="AL231" i="8"/>
  <c r="AM231" i="8" s="1"/>
  <c r="AN231" i="8"/>
  <c r="AO231" i="8" s="1"/>
  <c r="AP231" i="8"/>
  <c r="AQ231" i="8" s="1"/>
  <c r="A232" i="8"/>
  <c r="A250" i="8" s="1"/>
  <c r="A268" i="8" s="1"/>
  <c r="C232" i="8"/>
  <c r="D232" i="8"/>
  <c r="E232" i="8"/>
  <c r="F232" i="8"/>
  <c r="G232" i="8"/>
  <c r="H232" i="8"/>
  <c r="K232" i="8"/>
  <c r="M232" i="8"/>
  <c r="O232" i="8"/>
  <c r="T232" i="8"/>
  <c r="V232" i="8"/>
  <c r="X232" i="8"/>
  <c r="AC232" i="8"/>
  <c r="AE232" i="8"/>
  <c r="AG232" i="8"/>
  <c r="AL232" i="8"/>
  <c r="AN232" i="8"/>
  <c r="AP232" i="8"/>
  <c r="AQ232" i="8"/>
  <c r="A233" i="8"/>
  <c r="C233" i="8"/>
  <c r="D233" i="8"/>
  <c r="E233" i="8"/>
  <c r="F233" i="8"/>
  <c r="G233" i="8"/>
  <c r="H233" i="8"/>
  <c r="K233" i="8"/>
  <c r="M233" i="8"/>
  <c r="O233" i="8"/>
  <c r="T233" i="8"/>
  <c r="V233" i="8"/>
  <c r="X233" i="8"/>
  <c r="AC233" i="8"/>
  <c r="AE233" i="8"/>
  <c r="AG233" i="8"/>
  <c r="AL233" i="8"/>
  <c r="AN233" i="8"/>
  <c r="AP233" i="8"/>
  <c r="A234" i="8"/>
  <c r="A252" i="8" s="1"/>
  <c r="A270" i="8" s="1"/>
  <c r="C234" i="8"/>
  <c r="D234" i="8"/>
  <c r="E234" i="8"/>
  <c r="F234" i="8"/>
  <c r="G234" i="8"/>
  <c r="H234" i="8"/>
  <c r="K234" i="8"/>
  <c r="M234" i="8"/>
  <c r="O234" i="8"/>
  <c r="T234" i="8"/>
  <c r="V234" i="8"/>
  <c r="X234" i="8"/>
  <c r="AC234" i="8"/>
  <c r="AE234" i="8"/>
  <c r="AG234" i="8"/>
  <c r="AL234" i="8"/>
  <c r="AN234" i="8"/>
  <c r="AP234" i="8"/>
  <c r="A235" i="8"/>
  <c r="A253" i="8"/>
  <c r="C235" i="8"/>
  <c r="D235" i="8"/>
  <c r="E235" i="8"/>
  <c r="F235" i="8"/>
  <c r="G235" i="8"/>
  <c r="H235" i="8"/>
  <c r="K235" i="8"/>
  <c r="M235" i="8"/>
  <c r="O235" i="8"/>
  <c r="T235" i="8"/>
  <c r="V235" i="8"/>
  <c r="X235" i="8"/>
  <c r="AC235" i="8"/>
  <c r="AE235" i="8"/>
  <c r="AG235" i="8"/>
  <c r="AL235" i="8"/>
  <c r="AN235" i="8"/>
  <c r="AP235" i="8"/>
  <c r="A236" i="8"/>
  <c r="A254" i="8"/>
  <c r="A272" i="8" s="1"/>
  <c r="C236" i="8"/>
  <c r="D236" i="8"/>
  <c r="E236" i="8"/>
  <c r="F236" i="8"/>
  <c r="G236" i="8"/>
  <c r="H236" i="8"/>
  <c r="K236" i="8"/>
  <c r="M236" i="8"/>
  <c r="O236" i="8"/>
  <c r="T236" i="8"/>
  <c r="V236" i="8"/>
  <c r="X236" i="8"/>
  <c r="AC236" i="8"/>
  <c r="AE236" i="8"/>
  <c r="AG236" i="8"/>
  <c r="AL236" i="8"/>
  <c r="AN236" i="8"/>
  <c r="AP236" i="8"/>
  <c r="A237" i="8"/>
  <c r="A255" i="8" s="1"/>
  <c r="A273" i="8" s="1"/>
  <c r="A309" i="8" s="1"/>
  <c r="A327" i="8" s="1"/>
  <c r="C237" i="8"/>
  <c r="D237" i="8"/>
  <c r="E237" i="8"/>
  <c r="F237" i="8"/>
  <c r="G237" i="8"/>
  <c r="H237" i="8"/>
  <c r="K237" i="8"/>
  <c r="M237" i="8"/>
  <c r="O237" i="8"/>
  <c r="T237" i="8"/>
  <c r="V237" i="8"/>
  <c r="X237" i="8"/>
  <c r="AC237" i="8"/>
  <c r="AE237" i="8"/>
  <c r="AG237" i="8"/>
  <c r="AL237" i="8"/>
  <c r="AN237" i="8"/>
  <c r="AP237" i="8"/>
  <c r="AQ237" i="8" s="1"/>
  <c r="A238" i="8"/>
  <c r="A256" i="8" s="1"/>
  <c r="C238" i="8"/>
  <c r="D238" i="8"/>
  <c r="E238" i="8"/>
  <c r="F238" i="8"/>
  <c r="G238" i="8"/>
  <c r="H238" i="8"/>
  <c r="K238" i="8"/>
  <c r="M238" i="8"/>
  <c r="O238" i="8"/>
  <c r="T238" i="8"/>
  <c r="V238" i="8"/>
  <c r="X238" i="8"/>
  <c r="AC238" i="8"/>
  <c r="AE238" i="8"/>
  <c r="AG238" i="8"/>
  <c r="AH238" i="8"/>
  <c r="AL238" i="8"/>
  <c r="AN238" i="8"/>
  <c r="AP238" i="8"/>
  <c r="A239" i="8"/>
  <c r="A257" i="8" s="1"/>
  <c r="A275" i="8"/>
  <c r="A293" i="8" s="1"/>
  <c r="C239" i="8"/>
  <c r="D239" i="8"/>
  <c r="E239" i="8"/>
  <c r="F239" i="8"/>
  <c r="G239" i="8"/>
  <c r="H239" i="8"/>
  <c r="K239" i="8"/>
  <c r="M239" i="8"/>
  <c r="O239" i="8"/>
  <c r="P239" i="8" s="1"/>
  <c r="T239" i="8"/>
  <c r="U239" i="8" s="1"/>
  <c r="V239" i="8"/>
  <c r="X239" i="8"/>
  <c r="AC239" i="8"/>
  <c r="AE239" i="8"/>
  <c r="AG239" i="8"/>
  <c r="AL239" i="8"/>
  <c r="AN239" i="8"/>
  <c r="AP239" i="8"/>
  <c r="AQ239" i="8"/>
  <c r="A243" i="8"/>
  <c r="C243" i="8"/>
  <c r="D243" i="8"/>
  <c r="E243" i="8"/>
  <c r="F243" i="8"/>
  <c r="G243" i="8"/>
  <c r="H243" i="8"/>
  <c r="K243" i="8"/>
  <c r="M243" i="8"/>
  <c r="O243" i="8"/>
  <c r="T243" i="8"/>
  <c r="V243" i="8"/>
  <c r="X243" i="8"/>
  <c r="AC243" i="8"/>
  <c r="AE243" i="8"/>
  <c r="AG243" i="8"/>
  <c r="AL243" i="8"/>
  <c r="AN243" i="8"/>
  <c r="AP243" i="8"/>
  <c r="C244" i="8"/>
  <c r="D244" i="8"/>
  <c r="E244" i="8"/>
  <c r="F244" i="8"/>
  <c r="G244" i="8"/>
  <c r="H244" i="8"/>
  <c r="K244" i="8"/>
  <c r="M244" i="8"/>
  <c r="O244" i="8"/>
  <c r="T244" i="8"/>
  <c r="V244" i="8"/>
  <c r="X244" i="8"/>
  <c r="AC244" i="8"/>
  <c r="AE244" i="8"/>
  <c r="AG244" i="8"/>
  <c r="AH244" i="8" s="1"/>
  <c r="AL244" i="8"/>
  <c r="AN244" i="8"/>
  <c r="AP244" i="8"/>
  <c r="A245" i="8"/>
  <c r="A263" i="8"/>
  <c r="C245" i="8"/>
  <c r="D245" i="8"/>
  <c r="E245" i="8"/>
  <c r="F245" i="8"/>
  <c r="G245" i="8"/>
  <c r="H245" i="8"/>
  <c r="K245" i="8"/>
  <c r="M245" i="8"/>
  <c r="O245" i="8"/>
  <c r="T245" i="8"/>
  <c r="V245" i="8"/>
  <c r="X245" i="8"/>
  <c r="AC245" i="8"/>
  <c r="AE245" i="8"/>
  <c r="AF245" i="8" s="1"/>
  <c r="AG245" i="8"/>
  <c r="AL245" i="8"/>
  <c r="AN245" i="8"/>
  <c r="AO245" i="8" s="1"/>
  <c r="AP245" i="8"/>
  <c r="A246" i="8"/>
  <c r="C246" i="8"/>
  <c r="D246" i="8"/>
  <c r="E246" i="8"/>
  <c r="F246" i="8"/>
  <c r="G246" i="8"/>
  <c r="H246" i="8"/>
  <c r="K246" i="8"/>
  <c r="M246" i="8"/>
  <c r="O246" i="8"/>
  <c r="T246" i="8"/>
  <c r="V246" i="8"/>
  <c r="X246" i="8"/>
  <c r="AC246" i="8"/>
  <c r="AE246" i="8"/>
  <c r="AF246" i="8"/>
  <c r="AG246" i="8"/>
  <c r="AH246" i="8"/>
  <c r="AL246" i="8"/>
  <c r="AN246" i="8"/>
  <c r="AP246" i="8"/>
  <c r="AQ246" i="8"/>
  <c r="C247" i="8"/>
  <c r="D247" i="8"/>
  <c r="E247" i="8"/>
  <c r="F247" i="8"/>
  <c r="G247" i="8"/>
  <c r="H247" i="8"/>
  <c r="K247" i="8"/>
  <c r="M247" i="8"/>
  <c r="O247" i="8"/>
  <c r="T247" i="8"/>
  <c r="V247" i="8"/>
  <c r="X247" i="8"/>
  <c r="AC247" i="8"/>
  <c r="AE247" i="8"/>
  <c r="AG247" i="8"/>
  <c r="AL247" i="8"/>
  <c r="AN247" i="8"/>
  <c r="AP247" i="8"/>
  <c r="C248" i="8"/>
  <c r="D248" i="8"/>
  <c r="E248" i="8"/>
  <c r="F248" i="8"/>
  <c r="G248" i="8"/>
  <c r="H248" i="8"/>
  <c r="K248" i="8"/>
  <c r="M248" i="8"/>
  <c r="O248" i="8"/>
  <c r="T248" i="8"/>
  <c r="V248" i="8"/>
  <c r="X248" i="8"/>
  <c r="AC248" i="8"/>
  <c r="AE248" i="8"/>
  <c r="AG248" i="8"/>
  <c r="AL248" i="8"/>
  <c r="AN248" i="8"/>
  <c r="AO248" i="8" s="1"/>
  <c r="AP248" i="8"/>
  <c r="A249" i="8"/>
  <c r="A267" i="8"/>
  <c r="C249" i="8"/>
  <c r="D249" i="8"/>
  <c r="E249" i="8"/>
  <c r="F249" i="8"/>
  <c r="G249" i="8"/>
  <c r="H249" i="8"/>
  <c r="K249" i="8"/>
  <c r="M249" i="8"/>
  <c r="O249" i="8"/>
  <c r="T249" i="8"/>
  <c r="V249" i="8"/>
  <c r="X249" i="8"/>
  <c r="AC249" i="8"/>
  <c r="AE249" i="8"/>
  <c r="AG249" i="8"/>
  <c r="AL249" i="8"/>
  <c r="AN249" i="8"/>
  <c r="AP249" i="8"/>
  <c r="C250" i="8"/>
  <c r="D250" i="8"/>
  <c r="E250" i="8"/>
  <c r="F250" i="8"/>
  <c r="G250" i="8"/>
  <c r="H250" i="8"/>
  <c r="K250" i="8"/>
  <c r="M250" i="8"/>
  <c r="O250" i="8"/>
  <c r="T250" i="8"/>
  <c r="V250" i="8"/>
  <c r="X250" i="8"/>
  <c r="AC250" i="8"/>
  <c r="AE250" i="8"/>
  <c r="AG250" i="8"/>
  <c r="AL250" i="8"/>
  <c r="AN250" i="8"/>
  <c r="AP250" i="8"/>
  <c r="A251" i="8"/>
  <c r="A269" i="8"/>
  <c r="A287" i="8" s="1"/>
  <c r="C251" i="8"/>
  <c r="D251" i="8"/>
  <c r="E251" i="8"/>
  <c r="F251" i="8"/>
  <c r="G251" i="8"/>
  <c r="H251" i="8"/>
  <c r="K251" i="8"/>
  <c r="M251" i="8"/>
  <c r="O251" i="8"/>
  <c r="T251" i="8"/>
  <c r="V251" i="8"/>
  <c r="X251" i="8"/>
  <c r="AC251" i="8"/>
  <c r="AE251" i="8"/>
  <c r="AG251" i="8"/>
  <c r="AL251" i="8"/>
  <c r="AN251" i="8"/>
  <c r="AP251" i="8"/>
  <c r="C252" i="8"/>
  <c r="D252" i="8"/>
  <c r="E252" i="8"/>
  <c r="F252" i="8"/>
  <c r="G252" i="8"/>
  <c r="H252" i="8"/>
  <c r="K252" i="8"/>
  <c r="M252" i="8"/>
  <c r="O252" i="8"/>
  <c r="T252" i="8"/>
  <c r="V252" i="8"/>
  <c r="X252" i="8"/>
  <c r="AC252" i="8"/>
  <c r="AD252" i="8"/>
  <c r="AE252" i="8"/>
  <c r="AG252" i="8"/>
  <c r="AL252" i="8"/>
  <c r="AM252" i="8" s="1"/>
  <c r="AN252" i="8"/>
  <c r="AP252" i="8"/>
  <c r="C253" i="8"/>
  <c r="D253" i="8"/>
  <c r="E253" i="8"/>
  <c r="F253" i="8"/>
  <c r="G253" i="8"/>
  <c r="H253" i="8"/>
  <c r="AF253" i="8"/>
  <c r="K253" i="8"/>
  <c r="M253" i="8"/>
  <c r="O253" i="8"/>
  <c r="T253" i="8"/>
  <c r="V253" i="8"/>
  <c r="X253" i="8"/>
  <c r="AC253" i="8"/>
  <c r="AD253" i="8"/>
  <c r="AE253" i="8"/>
  <c r="AG253" i="8"/>
  <c r="AL253" i="8"/>
  <c r="AN253" i="8"/>
  <c r="AP253" i="8"/>
  <c r="C254" i="8"/>
  <c r="D254" i="8"/>
  <c r="E254" i="8"/>
  <c r="F254" i="8"/>
  <c r="G254" i="8"/>
  <c r="H254" i="8"/>
  <c r="K254" i="8"/>
  <c r="M254" i="8"/>
  <c r="O254" i="8"/>
  <c r="T254" i="8"/>
  <c r="V254" i="8"/>
  <c r="X254" i="8"/>
  <c r="AC254" i="8"/>
  <c r="AE254" i="8"/>
  <c r="AG254" i="8"/>
  <c r="AL254" i="8"/>
  <c r="AN254" i="8"/>
  <c r="AP254" i="8"/>
  <c r="A291" i="8"/>
  <c r="C255" i="8"/>
  <c r="D255" i="8"/>
  <c r="E255" i="8"/>
  <c r="F255" i="8"/>
  <c r="G255" i="8"/>
  <c r="H255" i="8"/>
  <c r="K255" i="8"/>
  <c r="M255" i="8"/>
  <c r="O255" i="8"/>
  <c r="T255" i="8"/>
  <c r="V255" i="8"/>
  <c r="X255" i="8"/>
  <c r="AC255" i="8"/>
  <c r="AE255" i="8"/>
  <c r="AF255" i="8" s="1"/>
  <c r="AG255" i="8"/>
  <c r="AL255" i="8"/>
  <c r="AN255" i="8"/>
  <c r="AP255" i="8"/>
  <c r="A274" i="8"/>
  <c r="C256" i="8"/>
  <c r="D256" i="8"/>
  <c r="E256" i="8"/>
  <c r="F256" i="8"/>
  <c r="G256" i="8"/>
  <c r="H256" i="8"/>
  <c r="AH256" i="8" s="1"/>
  <c r="K256" i="8"/>
  <c r="M256" i="8"/>
  <c r="O256" i="8"/>
  <c r="T256" i="8"/>
  <c r="V256" i="8"/>
  <c r="X256" i="8"/>
  <c r="AC256" i="8"/>
  <c r="AE256" i="8"/>
  <c r="AG256" i="8"/>
  <c r="AL256" i="8"/>
  <c r="AN256" i="8"/>
  <c r="AP256" i="8"/>
  <c r="C257" i="8"/>
  <c r="D257" i="8"/>
  <c r="E257" i="8"/>
  <c r="F257" i="8"/>
  <c r="G257" i="8"/>
  <c r="H257" i="8"/>
  <c r="K257" i="8"/>
  <c r="M257" i="8"/>
  <c r="O257" i="8"/>
  <c r="T257" i="8"/>
  <c r="V257" i="8"/>
  <c r="X257" i="8"/>
  <c r="AC257" i="8"/>
  <c r="AE257" i="8"/>
  <c r="AG257" i="8"/>
  <c r="AL257" i="8"/>
  <c r="AN257" i="8"/>
  <c r="AP257" i="8"/>
  <c r="A261" i="8"/>
  <c r="A279" i="8" s="1"/>
  <c r="C261" i="8"/>
  <c r="D261" i="8"/>
  <c r="E261" i="8"/>
  <c r="F261" i="8"/>
  <c r="G261" i="8"/>
  <c r="H261" i="8"/>
  <c r="K261" i="8"/>
  <c r="M261" i="8"/>
  <c r="O261" i="8"/>
  <c r="T261" i="8"/>
  <c r="V261" i="8"/>
  <c r="X261" i="8"/>
  <c r="AC261" i="8"/>
  <c r="AE261" i="8"/>
  <c r="AF261" i="8"/>
  <c r="AG261" i="8"/>
  <c r="AL261" i="8"/>
  <c r="AN261" i="8"/>
  <c r="AP261" i="8"/>
  <c r="C262" i="8"/>
  <c r="D262" i="8"/>
  <c r="E262" i="8"/>
  <c r="F262" i="8"/>
  <c r="G262" i="8"/>
  <c r="H262" i="8"/>
  <c r="K262" i="8"/>
  <c r="M262" i="8"/>
  <c r="O262" i="8"/>
  <c r="T262" i="8"/>
  <c r="V262" i="8"/>
  <c r="X262" i="8"/>
  <c r="AC262" i="8"/>
  <c r="AE262" i="8"/>
  <c r="AG262" i="8"/>
  <c r="AL262" i="8"/>
  <c r="AN262" i="8"/>
  <c r="AP262" i="8"/>
  <c r="C263" i="8"/>
  <c r="D263" i="8"/>
  <c r="E263" i="8"/>
  <c r="F263" i="8"/>
  <c r="G263" i="8"/>
  <c r="H263" i="8"/>
  <c r="AF263" i="8" s="1"/>
  <c r="K263" i="8"/>
  <c r="M263" i="8"/>
  <c r="O263" i="8"/>
  <c r="T263" i="8"/>
  <c r="Z263" i="8" s="1"/>
  <c r="V263" i="8"/>
  <c r="X263" i="8"/>
  <c r="AC263" i="8"/>
  <c r="AE263" i="8"/>
  <c r="AG263" i="8"/>
  <c r="AL263" i="8"/>
  <c r="AN263" i="8"/>
  <c r="AP263" i="8"/>
  <c r="A264" i="8"/>
  <c r="C264" i="8"/>
  <c r="D264" i="8"/>
  <c r="E264" i="8"/>
  <c r="F264" i="8"/>
  <c r="G264" i="8"/>
  <c r="H264" i="8"/>
  <c r="K264" i="8"/>
  <c r="M264" i="8"/>
  <c r="O264" i="8"/>
  <c r="T264" i="8"/>
  <c r="V264" i="8"/>
  <c r="X264" i="8"/>
  <c r="AC264" i="8"/>
  <c r="AE264" i="8"/>
  <c r="AG264" i="8"/>
  <c r="AL264" i="8"/>
  <c r="AN264" i="8"/>
  <c r="AO264" i="8" s="1"/>
  <c r="AP264" i="8"/>
  <c r="C265" i="8"/>
  <c r="D265" i="8"/>
  <c r="E265" i="8"/>
  <c r="F265" i="8"/>
  <c r="G265" i="8"/>
  <c r="H265" i="8"/>
  <c r="K265" i="8"/>
  <c r="M265" i="8"/>
  <c r="O265" i="8"/>
  <c r="T265" i="8"/>
  <c r="V265" i="8"/>
  <c r="X265" i="8"/>
  <c r="AC265" i="8"/>
  <c r="AI265" i="8" s="1"/>
  <c r="AD265" i="5" s="1"/>
  <c r="AE265" i="8"/>
  <c r="AG265" i="8"/>
  <c r="AL265" i="8"/>
  <c r="AN265" i="8"/>
  <c r="AP265" i="8"/>
  <c r="C266" i="8"/>
  <c r="D266" i="8"/>
  <c r="E266" i="8"/>
  <c r="F266" i="8"/>
  <c r="G266" i="8"/>
  <c r="H266" i="8"/>
  <c r="K266" i="8"/>
  <c r="M266" i="8"/>
  <c r="O266" i="8"/>
  <c r="T266" i="8"/>
  <c r="V266" i="8"/>
  <c r="X266" i="8"/>
  <c r="Y266" i="8"/>
  <c r="AC266" i="8"/>
  <c r="AE266" i="8"/>
  <c r="AG266" i="8"/>
  <c r="AL266" i="8"/>
  <c r="AN266" i="8"/>
  <c r="AP266" i="8"/>
  <c r="C267" i="8"/>
  <c r="D267" i="8"/>
  <c r="E267" i="8"/>
  <c r="F267" i="8"/>
  <c r="G267" i="8"/>
  <c r="H267" i="8"/>
  <c r="K267" i="8"/>
  <c r="M267" i="8"/>
  <c r="O267" i="8"/>
  <c r="T267" i="8"/>
  <c r="V267" i="8"/>
  <c r="X267" i="8"/>
  <c r="AC267" i="8"/>
  <c r="AD267" i="8"/>
  <c r="AE267" i="8"/>
  <c r="AG267" i="8"/>
  <c r="AL267" i="8"/>
  <c r="AN267" i="8"/>
  <c r="AP267" i="8"/>
  <c r="C268" i="8"/>
  <c r="D268" i="8"/>
  <c r="E268" i="8"/>
  <c r="F268" i="8"/>
  <c r="G268" i="8"/>
  <c r="H268" i="8"/>
  <c r="K268" i="8"/>
  <c r="M268" i="8"/>
  <c r="O268" i="8"/>
  <c r="T268" i="8"/>
  <c r="V268" i="8"/>
  <c r="X268" i="8"/>
  <c r="AC268" i="8"/>
  <c r="AD268" i="8"/>
  <c r="AE268" i="8"/>
  <c r="AG268" i="8"/>
  <c r="AL268" i="8"/>
  <c r="AN268" i="8"/>
  <c r="AP268" i="8"/>
  <c r="C269" i="8"/>
  <c r="D269" i="8"/>
  <c r="E269" i="8"/>
  <c r="F269" i="8"/>
  <c r="G269" i="8"/>
  <c r="H269" i="8"/>
  <c r="K269" i="8"/>
  <c r="M269" i="8"/>
  <c r="O269" i="8"/>
  <c r="T269" i="8"/>
  <c r="V269" i="8"/>
  <c r="X269" i="8"/>
  <c r="AC269" i="8"/>
  <c r="AE269" i="8"/>
  <c r="AG269" i="8"/>
  <c r="AL269" i="8"/>
  <c r="AN269" i="8"/>
  <c r="AP269" i="8"/>
  <c r="C270" i="8"/>
  <c r="D270" i="8"/>
  <c r="E270" i="8"/>
  <c r="F270" i="8"/>
  <c r="G270" i="8"/>
  <c r="H270" i="8"/>
  <c r="K270" i="8"/>
  <c r="M270" i="8"/>
  <c r="O270" i="8"/>
  <c r="T270" i="8"/>
  <c r="V270" i="8"/>
  <c r="X270" i="8"/>
  <c r="AC270" i="8"/>
  <c r="AI270" i="8" s="1"/>
  <c r="AD270" i="5" s="1"/>
  <c r="AE270" i="8"/>
  <c r="AG270" i="8"/>
  <c r="AL270" i="8"/>
  <c r="AN270" i="8"/>
  <c r="AP270" i="8"/>
  <c r="A271" i="8"/>
  <c r="C271" i="8"/>
  <c r="D271" i="8"/>
  <c r="E271" i="8"/>
  <c r="F271" i="8"/>
  <c r="G271" i="8"/>
  <c r="H271" i="8"/>
  <c r="K271" i="8"/>
  <c r="M271" i="8"/>
  <c r="O271" i="8"/>
  <c r="T271" i="8"/>
  <c r="V271" i="8"/>
  <c r="X271" i="8"/>
  <c r="AC271" i="8"/>
  <c r="AE271" i="8"/>
  <c r="AG271" i="8"/>
  <c r="AL271" i="8"/>
  <c r="AN271" i="8"/>
  <c r="AP271" i="8"/>
  <c r="AQ271" i="8" s="1"/>
  <c r="C272" i="8"/>
  <c r="D272" i="8"/>
  <c r="E272" i="8"/>
  <c r="F272" i="8"/>
  <c r="G272" i="8"/>
  <c r="H272" i="8"/>
  <c r="K272" i="8"/>
  <c r="M272" i="8"/>
  <c r="O272" i="8"/>
  <c r="T272" i="8"/>
  <c r="V272" i="8"/>
  <c r="X272" i="8"/>
  <c r="AC272" i="8"/>
  <c r="AD272" i="8" s="1"/>
  <c r="AE272" i="8"/>
  <c r="AF272" i="8" s="1"/>
  <c r="AG272" i="8"/>
  <c r="AH272" i="8" s="1"/>
  <c r="AL272" i="8"/>
  <c r="AN272" i="8"/>
  <c r="AO272" i="8"/>
  <c r="AP272" i="8"/>
  <c r="C273" i="8"/>
  <c r="D273" i="8"/>
  <c r="E273" i="8"/>
  <c r="F273" i="8"/>
  <c r="G273" i="8"/>
  <c r="H273" i="8"/>
  <c r="K273" i="8"/>
  <c r="M273" i="8"/>
  <c r="O273" i="8"/>
  <c r="T273" i="8"/>
  <c r="V273" i="8"/>
  <c r="X273" i="8"/>
  <c r="AC273" i="8"/>
  <c r="AE273" i="8"/>
  <c r="AF273" i="8"/>
  <c r="AG273" i="8"/>
  <c r="AL273" i="8"/>
  <c r="AN273" i="8"/>
  <c r="AP273" i="8"/>
  <c r="C274" i="8"/>
  <c r="D274" i="8"/>
  <c r="E274" i="8"/>
  <c r="F274" i="8"/>
  <c r="G274" i="8"/>
  <c r="H274" i="8"/>
  <c r="K274" i="8"/>
  <c r="M274" i="8"/>
  <c r="O274" i="8"/>
  <c r="T274" i="8"/>
  <c r="V274" i="8"/>
  <c r="X274" i="8"/>
  <c r="AC274" i="8"/>
  <c r="AE274" i="8"/>
  <c r="AG274" i="8"/>
  <c r="AL274" i="8"/>
  <c r="AN274" i="8"/>
  <c r="AP274" i="8"/>
  <c r="C275" i="8"/>
  <c r="D275" i="8"/>
  <c r="E275" i="8"/>
  <c r="F275" i="8"/>
  <c r="G275" i="8"/>
  <c r="H275" i="8"/>
  <c r="K275" i="8"/>
  <c r="M275" i="8"/>
  <c r="O275" i="8"/>
  <c r="T275" i="8"/>
  <c r="V275" i="8"/>
  <c r="X275" i="8"/>
  <c r="AC275" i="8"/>
  <c r="AE275" i="8"/>
  <c r="AG275" i="8"/>
  <c r="AL275" i="8"/>
  <c r="AN275" i="8"/>
  <c r="AP275" i="8"/>
  <c r="C279" i="8"/>
  <c r="D279" i="8"/>
  <c r="E279" i="8"/>
  <c r="F279" i="8"/>
  <c r="G279" i="8"/>
  <c r="H279" i="8"/>
  <c r="W279" i="8" s="1"/>
  <c r="K279" i="8"/>
  <c r="M279" i="8"/>
  <c r="O279" i="8"/>
  <c r="T279" i="8"/>
  <c r="V279" i="8"/>
  <c r="X279" i="8"/>
  <c r="AC279" i="8"/>
  <c r="AE279" i="8"/>
  <c r="AG279" i="8"/>
  <c r="AL279" i="8"/>
  <c r="AN279" i="8"/>
  <c r="AP279" i="8"/>
  <c r="C280" i="8"/>
  <c r="D280" i="8"/>
  <c r="E280" i="8"/>
  <c r="F280" i="8"/>
  <c r="G280" i="8"/>
  <c r="H280" i="8"/>
  <c r="K280" i="8"/>
  <c r="M280" i="8"/>
  <c r="O280" i="8"/>
  <c r="T280" i="8"/>
  <c r="V280" i="8"/>
  <c r="X280" i="8"/>
  <c r="AC280" i="8"/>
  <c r="AE280" i="8"/>
  <c r="AG280" i="8"/>
  <c r="AL280" i="8"/>
  <c r="AN280" i="8"/>
  <c r="AP280" i="8"/>
  <c r="C281" i="8"/>
  <c r="D281" i="8"/>
  <c r="E281" i="8"/>
  <c r="F281" i="8"/>
  <c r="G281" i="8"/>
  <c r="H281" i="8"/>
  <c r="K281" i="8"/>
  <c r="M281" i="8"/>
  <c r="O281" i="8"/>
  <c r="T281" i="8"/>
  <c r="V281" i="8"/>
  <c r="X281" i="8"/>
  <c r="AC281" i="8"/>
  <c r="AE281" i="8"/>
  <c r="AG281" i="8"/>
  <c r="AL281" i="8"/>
  <c r="AN281" i="8"/>
  <c r="AP281" i="8"/>
  <c r="C282" i="8"/>
  <c r="D282" i="8"/>
  <c r="E282" i="8"/>
  <c r="F282" i="8"/>
  <c r="G282" i="8"/>
  <c r="H282" i="8"/>
  <c r="K282" i="8"/>
  <c r="M282" i="8"/>
  <c r="O282" i="8"/>
  <c r="T282" i="8"/>
  <c r="V282" i="8"/>
  <c r="X282" i="8"/>
  <c r="AC282" i="8"/>
  <c r="AE282" i="8"/>
  <c r="AF282" i="8" s="1"/>
  <c r="AG282" i="8"/>
  <c r="AL282" i="8"/>
  <c r="AN282" i="8"/>
  <c r="AP282" i="8"/>
  <c r="AQ282" i="8"/>
  <c r="C283" i="8"/>
  <c r="D283" i="8"/>
  <c r="E283" i="8"/>
  <c r="F283" i="8"/>
  <c r="G283" i="8"/>
  <c r="H283" i="8"/>
  <c r="K283" i="8"/>
  <c r="M283" i="8"/>
  <c r="O283" i="8"/>
  <c r="T283" i="8"/>
  <c r="V283" i="8"/>
  <c r="X283" i="8"/>
  <c r="AC283" i="8"/>
  <c r="AE283" i="8"/>
  <c r="AG283" i="8"/>
  <c r="AL283" i="8"/>
  <c r="AN283" i="8"/>
  <c r="AP283" i="8"/>
  <c r="C284" i="8"/>
  <c r="D284" i="8"/>
  <c r="E284" i="8"/>
  <c r="F284" i="8"/>
  <c r="G284" i="8"/>
  <c r="H284" i="8"/>
  <c r="K284" i="8"/>
  <c r="M284" i="8"/>
  <c r="N284" i="8"/>
  <c r="O284" i="8"/>
  <c r="T284" i="8"/>
  <c r="V284" i="8"/>
  <c r="X284" i="8"/>
  <c r="Y284" i="8" s="1"/>
  <c r="AC284" i="8"/>
  <c r="AE284" i="8"/>
  <c r="AF284" i="8"/>
  <c r="AG284" i="8"/>
  <c r="AH284" i="8"/>
  <c r="AL284" i="8"/>
  <c r="AN284" i="8"/>
  <c r="AP284" i="8"/>
  <c r="AQ284" i="8"/>
  <c r="C285" i="8"/>
  <c r="D285" i="8"/>
  <c r="E285" i="8"/>
  <c r="F285" i="8"/>
  <c r="G285" i="8"/>
  <c r="H285" i="8"/>
  <c r="K285" i="8"/>
  <c r="M285" i="8"/>
  <c r="O285" i="8"/>
  <c r="T285" i="8"/>
  <c r="V285" i="8"/>
  <c r="X285" i="8"/>
  <c r="AC285" i="8"/>
  <c r="AE285" i="8"/>
  <c r="AG285" i="8"/>
  <c r="AL285" i="8"/>
  <c r="AN285" i="8"/>
  <c r="AP285" i="8"/>
  <c r="C286" i="8"/>
  <c r="D286" i="8"/>
  <c r="E286" i="8"/>
  <c r="F286" i="8"/>
  <c r="G286" i="8"/>
  <c r="H286" i="8"/>
  <c r="AO286" i="8" s="1"/>
  <c r="K286" i="8"/>
  <c r="M286" i="8"/>
  <c r="O286" i="8"/>
  <c r="T286" i="8"/>
  <c r="U286" i="8" s="1"/>
  <c r="V286" i="8"/>
  <c r="X286" i="8"/>
  <c r="AC286" i="8"/>
  <c r="AE286" i="8"/>
  <c r="AG286" i="8"/>
  <c r="AL286" i="8"/>
  <c r="AN286" i="8"/>
  <c r="AP286" i="8"/>
  <c r="C287" i="8"/>
  <c r="D287" i="8"/>
  <c r="E287" i="8"/>
  <c r="F287" i="8"/>
  <c r="G287" i="8"/>
  <c r="H287" i="8"/>
  <c r="AO287" i="8" s="1"/>
  <c r="K287" i="8"/>
  <c r="M287" i="8"/>
  <c r="O287" i="8"/>
  <c r="T287" i="8"/>
  <c r="V287" i="8"/>
  <c r="X287" i="8"/>
  <c r="AC287" i="8"/>
  <c r="AE287" i="8"/>
  <c r="AG287" i="8"/>
  <c r="AL287" i="8"/>
  <c r="AN287" i="8"/>
  <c r="AP287" i="8"/>
  <c r="C288" i="8"/>
  <c r="D288" i="8"/>
  <c r="E288" i="8"/>
  <c r="F288" i="8"/>
  <c r="G288" i="8"/>
  <c r="H288" i="8"/>
  <c r="K288" i="8"/>
  <c r="M288" i="8"/>
  <c r="O288" i="8"/>
  <c r="T288" i="8"/>
  <c r="V288" i="8"/>
  <c r="W288" i="8" s="1"/>
  <c r="X288" i="8"/>
  <c r="AC288" i="8"/>
  <c r="AE288" i="8"/>
  <c r="AG288" i="8"/>
  <c r="AH288" i="8"/>
  <c r="AL288" i="8"/>
  <c r="AN288" i="8"/>
  <c r="AP288" i="8"/>
  <c r="AQ288" i="8"/>
  <c r="C289" i="8"/>
  <c r="D289" i="8"/>
  <c r="E289" i="8"/>
  <c r="F289" i="8"/>
  <c r="G289" i="8"/>
  <c r="H289" i="8"/>
  <c r="AH289" i="8" s="1"/>
  <c r="K289" i="8"/>
  <c r="M289" i="8"/>
  <c r="O289" i="8"/>
  <c r="T289" i="8"/>
  <c r="V289" i="8"/>
  <c r="X289" i="8"/>
  <c r="AC289" i="8"/>
  <c r="AE289" i="8"/>
  <c r="AG289" i="8"/>
  <c r="AL289" i="8"/>
  <c r="AN289" i="8"/>
  <c r="AP289" i="8"/>
  <c r="AQ289" i="8"/>
  <c r="C290" i="8"/>
  <c r="D290" i="8"/>
  <c r="E290" i="8"/>
  <c r="F290" i="8"/>
  <c r="G290" i="8"/>
  <c r="H290" i="8"/>
  <c r="K290" i="8"/>
  <c r="M290" i="8"/>
  <c r="O290" i="8"/>
  <c r="T290" i="8"/>
  <c r="V290" i="8"/>
  <c r="X290" i="8"/>
  <c r="AC290" i="8"/>
  <c r="AE290" i="8"/>
  <c r="AG290" i="8"/>
  <c r="AL290" i="8"/>
  <c r="AN290" i="8"/>
  <c r="AP290" i="8"/>
  <c r="C291" i="8"/>
  <c r="D291" i="8"/>
  <c r="E291" i="8"/>
  <c r="F291" i="8"/>
  <c r="G291" i="8"/>
  <c r="H291" i="8"/>
  <c r="AH291" i="8" s="1"/>
  <c r="K291" i="8"/>
  <c r="M291" i="8"/>
  <c r="O291" i="8"/>
  <c r="T291" i="8"/>
  <c r="V291" i="8"/>
  <c r="X291" i="8"/>
  <c r="AC291" i="8"/>
  <c r="AE291" i="8"/>
  <c r="AG291" i="8"/>
  <c r="AL291" i="8"/>
  <c r="AN291" i="8"/>
  <c r="AP291" i="8"/>
  <c r="A292" i="8"/>
  <c r="C292" i="8"/>
  <c r="D292" i="8"/>
  <c r="E292" i="8"/>
  <c r="F292" i="8"/>
  <c r="G292" i="8"/>
  <c r="H292" i="8"/>
  <c r="K292" i="8"/>
  <c r="M292" i="8"/>
  <c r="O292" i="8"/>
  <c r="T292" i="8"/>
  <c r="V292" i="8"/>
  <c r="X292" i="8"/>
  <c r="AC292" i="8"/>
  <c r="AE292" i="8"/>
  <c r="AG292" i="8"/>
  <c r="AL292" i="8"/>
  <c r="AN292" i="8"/>
  <c r="AP292" i="8"/>
  <c r="C293" i="8"/>
  <c r="D293" i="8"/>
  <c r="E293" i="8"/>
  <c r="F293" i="8"/>
  <c r="G293" i="8"/>
  <c r="H293" i="8"/>
  <c r="K293" i="8"/>
  <c r="M293" i="8"/>
  <c r="O293" i="8"/>
  <c r="T293" i="8"/>
  <c r="V293" i="8"/>
  <c r="X293" i="8"/>
  <c r="AC293" i="8"/>
  <c r="AE293" i="8"/>
  <c r="AG293" i="8"/>
  <c r="AL293" i="8"/>
  <c r="AN293" i="8"/>
  <c r="AP293" i="8"/>
  <c r="A297" i="8"/>
  <c r="A315" i="8" s="1"/>
  <c r="A333" i="8" s="1"/>
  <c r="A351" i="8" s="1"/>
  <c r="C297" i="8"/>
  <c r="D297" i="8"/>
  <c r="E297" i="8"/>
  <c r="F297" i="8"/>
  <c r="G297" i="8"/>
  <c r="H297" i="8"/>
  <c r="K297" i="8"/>
  <c r="M297" i="8"/>
  <c r="O297" i="8"/>
  <c r="T297" i="8"/>
  <c r="V297" i="8"/>
  <c r="W297" i="8"/>
  <c r="X297" i="8"/>
  <c r="Y297" i="8"/>
  <c r="AC297" i="8"/>
  <c r="AD297" i="8" s="1"/>
  <c r="AE297" i="8"/>
  <c r="AG297" i="8"/>
  <c r="AL297" i="8"/>
  <c r="AN297" i="8"/>
  <c r="AP297" i="8"/>
  <c r="AQ297" i="8"/>
  <c r="C298" i="8"/>
  <c r="D298" i="8"/>
  <c r="E298" i="8"/>
  <c r="F298" i="8"/>
  <c r="G298" i="8"/>
  <c r="H298" i="8"/>
  <c r="K298" i="8"/>
  <c r="M298" i="8"/>
  <c r="O298" i="8"/>
  <c r="T298" i="8"/>
  <c r="V298" i="8"/>
  <c r="X298" i="8"/>
  <c r="AC298" i="8"/>
  <c r="AE298" i="8"/>
  <c r="AG298" i="8"/>
  <c r="AL298" i="8"/>
  <c r="AN298" i="8"/>
  <c r="AP298" i="8"/>
  <c r="C299" i="8"/>
  <c r="D299" i="8"/>
  <c r="E299" i="8"/>
  <c r="F299" i="8"/>
  <c r="G299" i="8"/>
  <c r="H299" i="8"/>
  <c r="K299" i="8"/>
  <c r="M299" i="8"/>
  <c r="O299" i="8"/>
  <c r="T299" i="8"/>
  <c r="V299" i="8"/>
  <c r="X299" i="8"/>
  <c r="AC299" i="8"/>
  <c r="AE299" i="8"/>
  <c r="AG299" i="8"/>
  <c r="AL299" i="8"/>
  <c r="AN299" i="8"/>
  <c r="AP299" i="8"/>
  <c r="C300" i="8"/>
  <c r="D300" i="8"/>
  <c r="E300" i="8"/>
  <c r="F300" i="8"/>
  <c r="G300" i="8"/>
  <c r="H300" i="8"/>
  <c r="K300" i="8"/>
  <c r="M300" i="8"/>
  <c r="O300" i="8"/>
  <c r="T300" i="8"/>
  <c r="V300" i="8"/>
  <c r="X300" i="8"/>
  <c r="AC300" i="8"/>
  <c r="AE300" i="8"/>
  <c r="AG300" i="8"/>
  <c r="AL300" i="8"/>
  <c r="AM300" i="8" s="1"/>
  <c r="AN300" i="8"/>
  <c r="AO300" i="8" s="1"/>
  <c r="AP300" i="8"/>
  <c r="C301" i="8"/>
  <c r="D301" i="8"/>
  <c r="E301" i="8"/>
  <c r="F301" i="8"/>
  <c r="G301" i="8"/>
  <c r="H301" i="8"/>
  <c r="K301" i="8"/>
  <c r="M301" i="8"/>
  <c r="O301" i="8"/>
  <c r="T301" i="8"/>
  <c r="V301" i="8"/>
  <c r="X301" i="8"/>
  <c r="AC301" i="8"/>
  <c r="AD301" i="8"/>
  <c r="AE301" i="8"/>
  <c r="AG301" i="8"/>
  <c r="AL301" i="8"/>
  <c r="AN301" i="8"/>
  <c r="AP301" i="8"/>
  <c r="C302" i="8"/>
  <c r="D302" i="8"/>
  <c r="E302" i="8"/>
  <c r="F302" i="8"/>
  <c r="G302" i="8"/>
  <c r="H302" i="8"/>
  <c r="K302" i="8"/>
  <c r="M302" i="8"/>
  <c r="O302" i="8"/>
  <c r="T302" i="8"/>
  <c r="V302" i="8"/>
  <c r="X302" i="8"/>
  <c r="AC302" i="8"/>
  <c r="AE302" i="8"/>
  <c r="AG302" i="8"/>
  <c r="AL302" i="8"/>
  <c r="AN302" i="8"/>
  <c r="AO302" i="8" s="1"/>
  <c r="AP302" i="8"/>
  <c r="AQ302" i="8" s="1"/>
  <c r="C303" i="8"/>
  <c r="D303" i="8"/>
  <c r="E303" i="8"/>
  <c r="F303" i="8"/>
  <c r="G303" i="8"/>
  <c r="H303" i="8"/>
  <c r="K303" i="8"/>
  <c r="M303" i="8"/>
  <c r="O303" i="8"/>
  <c r="T303" i="8"/>
  <c r="V303" i="8"/>
  <c r="X303" i="8"/>
  <c r="AC303" i="8"/>
  <c r="AE303" i="8"/>
  <c r="AG303" i="8"/>
  <c r="AH303" i="8" s="1"/>
  <c r="AL303" i="8"/>
  <c r="AN303" i="8"/>
  <c r="AP303" i="8"/>
  <c r="C304" i="8"/>
  <c r="D304" i="8"/>
  <c r="E304" i="8"/>
  <c r="F304" i="8"/>
  <c r="G304" i="8"/>
  <c r="H304" i="8"/>
  <c r="K304" i="8"/>
  <c r="M304" i="8"/>
  <c r="O304" i="8"/>
  <c r="T304" i="8"/>
  <c r="V304" i="8"/>
  <c r="X304" i="8"/>
  <c r="AC304" i="8"/>
  <c r="AE304" i="8"/>
  <c r="AG304" i="8"/>
  <c r="AL304" i="8"/>
  <c r="AN304" i="8"/>
  <c r="AP304" i="8"/>
  <c r="A305" i="8"/>
  <c r="C305" i="8"/>
  <c r="D305" i="8"/>
  <c r="E305" i="8"/>
  <c r="F305" i="8"/>
  <c r="G305" i="8"/>
  <c r="H305" i="8"/>
  <c r="P305" i="8"/>
  <c r="K305" i="8"/>
  <c r="M305" i="8"/>
  <c r="O305" i="8"/>
  <c r="T305" i="8"/>
  <c r="V305" i="8"/>
  <c r="W305" i="8"/>
  <c r="X305" i="8"/>
  <c r="Y305" i="8"/>
  <c r="AC305" i="8"/>
  <c r="AE305" i="8"/>
  <c r="AG305" i="8"/>
  <c r="AL305" i="8"/>
  <c r="AM305" i="8" s="1"/>
  <c r="AN305" i="8"/>
  <c r="AO305" i="8" s="1"/>
  <c r="AP305" i="8"/>
  <c r="AQ305" i="8" s="1"/>
  <c r="C306" i="8"/>
  <c r="D306" i="8"/>
  <c r="E306" i="8"/>
  <c r="F306" i="8"/>
  <c r="G306" i="8"/>
  <c r="H306" i="8"/>
  <c r="K306" i="8"/>
  <c r="M306" i="8"/>
  <c r="O306" i="8"/>
  <c r="T306" i="8"/>
  <c r="V306" i="8"/>
  <c r="X306" i="8"/>
  <c r="AC306" i="8"/>
  <c r="AE306" i="8"/>
  <c r="AG306" i="8"/>
  <c r="AL306" i="8"/>
  <c r="AN306" i="8"/>
  <c r="AP306" i="8"/>
  <c r="C307" i="8"/>
  <c r="D307" i="8"/>
  <c r="E307" i="8"/>
  <c r="F307" i="8"/>
  <c r="G307" i="8"/>
  <c r="H307" i="8"/>
  <c r="K307" i="8"/>
  <c r="M307" i="8"/>
  <c r="O307" i="8"/>
  <c r="T307" i="8"/>
  <c r="V307" i="8"/>
  <c r="X307" i="8"/>
  <c r="AC307" i="8"/>
  <c r="AE307" i="8"/>
  <c r="AG307" i="8"/>
  <c r="AL307" i="8"/>
  <c r="AN307" i="8"/>
  <c r="AP307" i="8"/>
  <c r="AQ307" i="8" s="1"/>
  <c r="C308" i="8"/>
  <c r="D308" i="8"/>
  <c r="E308" i="8"/>
  <c r="F308" i="8"/>
  <c r="G308" i="8"/>
  <c r="H308" i="8"/>
  <c r="K308" i="8"/>
  <c r="M308" i="8"/>
  <c r="O308" i="8"/>
  <c r="T308" i="8"/>
  <c r="V308" i="8"/>
  <c r="X308" i="8"/>
  <c r="AC308" i="8"/>
  <c r="AE308" i="8"/>
  <c r="AG308" i="8"/>
  <c r="AL308" i="8"/>
  <c r="AN308" i="8"/>
  <c r="AP308" i="8"/>
  <c r="C309" i="8"/>
  <c r="D309" i="8"/>
  <c r="E309" i="8"/>
  <c r="F309" i="8"/>
  <c r="G309" i="8"/>
  <c r="H309" i="8"/>
  <c r="K309" i="8"/>
  <c r="M309" i="8"/>
  <c r="O309" i="8"/>
  <c r="T309" i="8"/>
  <c r="V309" i="8"/>
  <c r="X309" i="8"/>
  <c r="AC309" i="8"/>
  <c r="AE309" i="8"/>
  <c r="AG309" i="8"/>
  <c r="AL309" i="8"/>
  <c r="AN309" i="8"/>
  <c r="AP309" i="8"/>
  <c r="A310" i="8"/>
  <c r="A328" i="8"/>
  <c r="A346" i="8" s="1"/>
  <c r="A364" i="8" s="1"/>
  <c r="C310" i="8"/>
  <c r="D310" i="8"/>
  <c r="E310" i="8"/>
  <c r="F310" i="8"/>
  <c r="G310" i="8"/>
  <c r="H310" i="8"/>
  <c r="K310" i="8"/>
  <c r="M310" i="8"/>
  <c r="O310" i="8"/>
  <c r="T310" i="8"/>
  <c r="V310" i="8"/>
  <c r="X310" i="8"/>
  <c r="AC310" i="8"/>
  <c r="AE310" i="8"/>
  <c r="AG310" i="8"/>
  <c r="AL310" i="8"/>
  <c r="AN310" i="8"/>
  <c r="AP310" i="8"/>
  <c r="C311" i="8"/>
  <c r="D311" i="8"/>
  <c r="E311" i="8"/>
  <c r="F311" i="8"/>
  <c r="G311" i="8"/>
  <c r="H311" i="8"/>
  <c r="K311" i="8"/>
  <c r="M311" i="8"/>
  <c r="O311" i="8"/>
  <c r="T311" i="8"/>
  <c r="V311" i="8"/>
  <c r="X311" i="8"/>
  <c r="AC311" i="8"/>
  <c r="AE311" i="8"/>
  <c r="AG311" i="8"/>
  <c r="AL311" i="8"/>
  <c r="AN311" i="8"/>
  <c r="AP311" i="8"/>
  <c r="C315" i="8"/>
  <c r="D315" i="8"/>
  <c r="E315" i="8"/>
  <c r="G315" i="8"/>
  <c r="H315" i="8"/>
  <c r="K315" i="8"/>
  <c r="M315" i="8"/>
  <c r="O315" i="8"/>
  <c r="T315" i="8"/>
  <c r="V315" i="8"/>
  <c r="X315" i="8"/>
  <c r="AC315" i="8"/>
  <c r="AE315" i="8"/>
  <c r="AG315" i="8"/>
  <c r="AL315" i="8"/>
  <c r="AN315" i="8"/>
  <c r="AP315" i="8"/>
  <c r="C316" i="8"/>
  <c r="D316" i="8"/>
  <c r="E316" i="8"/>
  <c r="F316" i="8"/>
  <c r="G316" i="8"/>
  <c r="H316" i="8"/>
  <c r="AD316" i="8" s="1"/>
  <c r="AF316" i="8"/>
  <c r="K316" i="8"/>
  <c r="L316" i="8" s="1"/>
  <c r="M316" i="8"/>
  <c r="O316" i="8"/>
  <c r="T316" i="8"/>
  <c r="V316" i="8"/>
  <c r="W316" i="8" s="1"/>
  <c r="X316" i="8"/>
  <c r="Y316" i="8" s="1"/>
  <c r="AC316" i="8"/>
  <c r="AE316" i="8"/>
  <c r="AG316" i="8"/>
  <c r="AL316" i="8"/>
  <c r="AN316" i="8"/>
  <c r="AO316" i="8"/>
  <c r="AP316" i="8"/>
  <c r="AQ316" i="8" s="1"/>
  <c r="C317" i="8"/>
  <c r="D317" i="8"/>
  <c r="E317" i="8"/>
  <c r="F317" i="8"/>
  <c r="G317" i="8"/>
  <c r="H317" i="8"/>
  <c r="K317" i="8"/>
  <c r="M317" i="8"/>
  <c r="O317" i="8"/>
  <c r="T317" i="8"/>
  <c r="V317" i="8"/>
  <c r="X317" i="8"/>
  <c r="AC317" i="8"/>
  <c r="AE317" i="8"/>
  <c r="AG317" i="8"/>
  <c r="AL317" i="8"/>
  <c r="AN317" i="8"/>
  <c r="AP317" i="8"/>
  <c r="C318" i="8"/>
  <c r="D318" i="8"/>
  <c r="E318" i="8"/>
  <c r="F318" i="8"/>
  <c r="G318" i="8"/>
  <c r="H318" i="8"/>
  <c r="K318" i="8"/>
  <c r="M318" i="8"/>
  <c r="O318" i="8"/>
  <c r="T318" i="8"/>
  <c r="V318" i="8"/>
  <c r="X318" i="8"/>
  <c r="AC318" i="8"/>
  <c r="AE318" i="8"/>
  <c r="AG318" i="8"/>
  <c r="AL318" i="8"/>
  <c r="AN318" i="8"/>
  <c r="AP318" i="8"/>
  <c r="C319" i="8"/>
  <c r="D319" i="8"/>
  <c r="E319" i="8"/>
  <c r="F319" i="8"/>
  <c r="G319" i="8"/>
  <c r="H319" i="8"/>
  <c r="K319" i="8"/>
  <c r="M319" i="8"/>
  <c r="O319" i="8"/>
  <c r="T319" i="8"/>
  <c r="U319" i="8" s="1"/>
  <c r="V319" i="8"/>
  <c r="X319" i="8"/>
  <c r="AC319" i="8"/>
  <c r="AE319" i="8"/>
  <c r="AG319" i="8"/>
  <c r="AL319" i="8"/>
  <c r="AN319" i="8"/>
  <c r="AP319" i="8"/>
  <c r="C320" i="8"/>
  <c r="D320" i="8"/>
  <c r="E320" i="8"/>
  <c r="F320" i="8"/>
  <c r="G320" i="8"/>
  <c r="H320" i="8"/>
  <c r="K320" i="8"/>
  <c r="M320" i="8"/>
  <c r="O320" i="8"/>
  <c r="T320" i="8"/>
  <c r="V320" i="8"/>
  <c r="X320" i="8"/>
  <c r="AC320" i="8"/>
  <c r="AD320" i="8" s="1"/>
  <c r="AE320" i="8"/>
  <c r="AG320" i="8"/>
  <c r="AL320" i="8"/>
  <c r="AN320" i="8"/>
  <c r="AP320" i="8"/>
  <c r="C321" i="8"/>
  <c r="D321" i="8"/>
  <c r="E321" i="8"/>
  <c r="F321" i="8"/>
  <c r="G321" i="8"/>
  <c r="H321" i="8"/>
  <c r="K321" i="8"/>
  <c r="M321" i="8"/>
  <c r="O321" i="8"/>
  <c r="T321" i="8"/>
  <c r="V321" i="8"/>
  <c r="X321" i="8"/>
  <c r="AC321" i="8"/>
  <c r="AE321" i="8"/>
  <c r="AG321" i="8"/>
  <c r="AL321" i="8"/>
  <c r="AN321" i="8"/>
  <c r="AP321" i="8"/>
  <c r="C322" i="8"/>
  <c r="D322" i="8"/>
  <c r="E322" i="8"/>
  <c r="F322" i="8"/>
  <c r="G322" i="8"/>
  <c r="H322" i="8"/>
  <c r="K322" i="8"/>
  <c r="M322" i="8"/>
  <c r="O322" i="8"/>
  <c r="T322" i="8"/>
  <c r="V322" i="8"/>
  <c r="X322" i="8"/>
  <c r="AC322" i="8"/>
  <c r="AE322" i="8"/>
  <c r="AG322" i="8"/>
  <c r="AL322" i="8"/>
  <c r="AN322" i="8"/>
  <c r="AP322" i="8"/>
  <c r="A323" i="8"/>
  <c r="C323" i="8"/>
  <c r="D323" i="8"/>
  <c r="E323" i="8"/>
  <c r="F323" i="8"/>
  <c r="G323" i="8"/>
  <c r="H323" i="8"/>
  <c r="K323" i="8"/>
  <c r="M323" i="8"/>
  <c r="O323" i="8"/>
  <c r="T323" i="8"/>
  <c r="V323" i="8"/>
  <c r="X323" i="8"/>
  <c r="AC323" i="8"/>
  <c r="AE323" i="8"/>
  <c r="AG323" i="8"/>
  <c r="AL323" i="8"/>
  <c r="AN323" i="8"/>
  <c r="AP323" i="8"/>
  <c r="C324" i="8"/>
  <c r="D324" i="8"/>
  <c r="E324" i="8"/>
  <c r="F324" i="8"/>
  <c r="G324" i="8"/>
  <c r="H324" i="8"/>
  <c r="K324" i="8"/>
  <c r="M324" i="8"/>
  <c r="O324" i="8"/>
  <c r="T324" i="8"/>
  <c r="V324" i="8"/>
  <c r="X324" i="8"/>
  <c r="Y324" i="8"/>
  <c r="AC324" i="8"/>
  <c r="AE324" i="8"/>
  <c r="AG324" i="8"/>
  <c r="AH324" i="8" s="1"/>
  <c r="AL324" i="8"/>
  <c r="AM324" i="8"/>
  <c r="AN324" i="8"/>
  <c r="AO324" i="8"/>
  <c r="AP324" i="8"/>
  <c r="AQ324" i="8"/>
  <c r="C325" i="8"/>
  <c r="D325" i="8"/>
  <c r="E325" i="8"/>
  <c r="F325" i="8"/>
  <c r="G325" i="8"/>
  <c r="H325" i="8"/>
  <c r="K325" i="8"/>
  <c r="M325" i="8"/>
  <c r="O325" i="8"/>
  <c r="T325" i="8"/>
  <c r="V325" i="8"/>
  <c r="X325" i="8"/>
  <c r="AC325" i="8"/>
  <c r="AD325" i="8"/>
  <c r="AE325" i="8"/>
  <c r="AG325" i="8"/>
  <c r="AL325" i="8"/>
  <c r="AN325" i="8"/>
  <c r="AP325" i="8"/>
  <c r="C326" i="8"/>
  <c r="D326" i="8"/>
  <c r="E326" i="8"/>
  <c r="F326" i="8"/>
  <c r="G326" i="8"/>
  <c r="H326" i="8"/>
  <c r="K326" i="8"/>
  <c r="M326" i="8"/>
  <c r="O326" i="8"/>
  <c r="T326" i="8"/>
  <c r="V326" i="8"/>
  <c r="X326" i="8"/>
  <c r="AC326" i="8"/>
  <c r="AE326" i="8"/>
  <c r="AG326" i="8"/>
  <c r="AL326" i="8"/>
  <c r="AN326" i="8"/>
  <c r="AP326" i="8"/>
  <c r="AQ326" i="8"/>
  <c r="A345" i="8"/>
  <c r="A363" i="8" s="1"/>
  <c r="C327" i="8"/>
  <c r="D327" i="8"/>
  <c r="E327" i="8"/>
  <c r="F327" i="8"/>
  <c r="G327" i="8"/>
  <c r="H327" i="8"/>
  <c r="K327" i="8"/>
  <c r="M327" i="8"/>
  <c r="O327" i="8"/>
  <c r="T327" i="8"/>
  <c r="V327" i="8"/>
  <c r="X327" i="8"/>
  <c r="AC327" i="8"/>
  <c r="AE327" i="8"/>
  <c r="AF327" i="8"/>
  <c r="AG327" i="8"/>
  <c r="AL327" i="8"/>
  <c r="AN327" i="8"/>
  <c r="AP327" i="8"/>
  <c r="C328" i="8"/>
  <c r="D328" i="8"/>
  <c r="E328" i="8"/>
  <c r="F328" i="8"/>
  <c r="G328" i="8"/>
  <c r="H328" i="8"/>
  <c r="K328" i="8"/>
  <c r="M328" i="8"/>
  <c r="O328" i="8"/>
  <c r="T328" i="8"/>
  <c r="V328" i="8"/>
  <c r="X328" i="8"/>
  <c r="AC328" i="8"/>
  <c r="AE328" i="8"/>
  <c r="AG328" i="8"/>
  <c r="AL328" i="8"/>
  <c r="AN328" i="8"/>
  <c r="AP328" i="8"/>
  <c r="C329" i="8"/>
  <c r="D329" i="8"/>
  <c r="E329" i="8"/>
  <c r="F329" i="8"/>
  <c r="G329" i="8"/>
  <c r="H329" i="8"/>
  <c r="K329" i="8"/>
  <c r="M329" i="8"/>
  <c r="O329" i="8"/>
  <c r="T329" i="8"/>
  <c r="V329" i="8"/>
  <c r="X329" i="8"/>
  <c r="AC329" i="8"/>
  <c r="AE329" i="8"/>
  <c r="AG329" i="8"/>
  <c r="AL329" i="8"/>
  <c r="AN329" i="8"/>
  <c r="AP329" i="8"/>
  <c r="C333" i="8"/>
  <c r="D333" i="8"/>
  <c r="E333" i="8"/>
  <c r="F333" i="8"/>
  <c r="G333" i="8"/>
  <c r="H333" i="8"/>
  <c r="K333" i="8"/>
  <c r="M333" i="8"/>
  <c r="O333" i="8"/>
  <c r="T333" i="8"/>
  <c r="V333" i="8"/>
  <c r="X333" i="8"/>
  <c r="AC333" i="8"/>
  <c r="AE333" i="8"/>
  <c r="AG333" i="8"/>
  <c r="AL333" i="8"/>
  <c r="AN333" i="8"/>
  <c r="AP333" i="8"/>
  <c r="C334" i="8"/>
  <c r="D334" i="8"/>
  <c r="E334" i="8"/>
  <c r="F334" i="8"/>
  <c r="G334" i="8"/>
  <c r="H334" i="8"/>
  <c r="K334" i="8"/>
  <c r="M334" i="8"/>
  <c r="O334" i="8"/>
  <c r="T334" i="8"/>
  <c r="V334" i="8"/>
  <c r="X334" i="8"/>
  <c r="AC334" i="8"/>
  <c r="AE334" i="8"/>
  <c r="AG334" i="8"/>
  <c r="AL334" i="8"/>
  <c r="AN334" i="8"/>
  <c r="AP334" i="8"/>
  <c r="C335" i="8"/>
  <c r="D335" i="8"/>
  <c r="E335" i="8"/>
  <c r="F335" i="8"/>
  <c r="G335" i="8"/>
  <c r="H335" i="8"/>
  <c r="K335" i="8"/>
  <c r="M335" i="8"/>
  <c r="O335" i="8"/>
  <c r="T335" i="8"/>
  <c r="V335" i="8"/>
  <c r="X335" i="8"/>
  <c r="AC335" i="8"/>
  <c r="AD335" i="8" s="1"/>
  <c r="AE335" i="8"/>
  <c r="AF335" i="8"/>
  <c r="AG335" i="8"/>
  <c r="AL335" i="8"/>
  <c r="AN335" i="8"/>
  <c r="AP335" i="8"/>
  <c r="C336" i="8"/>
  <c r="D336" i="8"/>
  <c r="E336" i="8"/>
  <c r="F336" i="8"/>
  <c r="G336" i="8"/>
  <c r="H336" i="8"/>
  <c r="AQ336" i="8" s="1"/>
  <c r="K336" i="8"/>
  <c r="M336" i="8"/>
  <c r="O336" i="8"/>
  <c r="T336" i="8"/>
  <c r="V336" i="8"/>
  <c r="X336" i="8"/>
  <c r="AC336" i="8"/>
  <c r="AE336" i="8"/>
  <c r="AG336" i="8"/>
  <c r="AL336" i="8"/>
  <c r="AN336" i="8"/>
  <c r="AP336" i="8"/>
  <c r="C337" i="8"/>
  <c r="D337" i="8"/>
  <c r="E337" i="8"/>
  <c r="F337" i="8"/>
  <c r="G337" i="8"/>
  <c r="H337" i="8"/>
  <c r="K337" i="8"/>
  <c r="M337" i="8"/>
  <c r="Q337" i="8"/>
  <c r="O337" i="8"/>
  <c r="T337" i="8"/>
  <c r="V337" i="8"/>
  <c r="X337" i="8"/>
  <c r="AC337" i="8"/>
  <c r="AE337" i="8"/>
  <c r="AG337" i="8"/>
  <c r="AL337" i="8"/>
  <c r="AN337" i="8"/>
  <c r="AP337" i="8"/>
  <c r="C338" i="8"/>
  <c r="D338" i="8"/>
  <c r="E338" i="8"/>
  <c r="F338" i="8"/>
  <c r="G338" i="8"/>
  <c r="H338" i="8"/>
  <c r="K338" i="8"/>
  <c r="M338" i="8"/>
  <c r="O338" i="8"/>
  <c r="T338" i="8"/>
  <c r="V338" i="8"/>
  <c r="X338" i="8"/>
  <c r="AC338" i="8"/>
  <c r="AI338" i="8" s="1"/>
  <c r="AE338" i="8"/>
  <c r="AG338" i="8"/>
  <c r="AL338" i="8"/>
  <c r="AN338" i="8"/>
  <c r="AP338" i="8"/>
  <c r="C339" i="8"/>
  <c r="D339" i="8"/>
  <c r="E339" i="8"/>
  <c r="F339" i="8"/>
  <c r="G339" i="8"/>
  <c r="H339" i="8"/>
  <c r="AO339" i="8"/>
  <c r="K339" i="8"/>
  <c r="M339" i="8"/>
  <c r="O339" i="8"/>
  <c r="P339" i="8"/>
  <c r="T339" i="8"/>
  <c r="V339" i="8"/>
  <c r="X339" i="8"/>
  <c r="AC339" i="8"/>
  <c r="AE339" i="8"/>
  <c r="AG339" i="8"/>
  <c r="AL339" i="8"/>
  <c r="AN339" i="8"/>
  <c r="AP339" i="8"/>
  <c r="C340" i="8"/>
  <c r="D340" i="8"/>
  <c r="E340" i="8"/>
  <c r="F340" i="8"/>
  <c r="G340" i="8"/>
  <c r="H340" i="8"/>
  <c r="K340" i="8"/>
  <c r="M340" i="8"/>
  <c r="O340" i="8"/>
  <c r="T340" i="8"/>
  <c r="V340" i="8"/>
  <c r="X340" i="8"/>
  <c r="AC340" i="8"/>
  <c r="AE340" i="8"/>
  <c r="AG340" i="8"/>
  <c r="AL340" i="8"/>
  <c r="AN340" i="8"/>
  <c r="AP340" i="8"/>
  <c r="A341" i="8"/>
  <c r="A359" i="8" s="1"/>
  <c r="C341" i="8"/>
  <c r="D341" i="8"/>
  <c r="E341" i="8"/>
  <c r="F341" i="8"/>
  <c r="G341" i="8"/>
  <c r="H341" i="8"/>
  <c r="AM341" i="8" s="1"/>
  <c r="K341" i="8"/>
  <c r="M341" i="8"/>
  <c r="O341" i="8"/>
  <c r="T341" i="8"/>
  <c r="V341" i="8"/>
  <c r="W341" i="8" s="1"/>
  <c r="X341" i="8"/>
  <c r="AC341" i="8"/>
  <c r="AE341" i="8"/>
  <c r="AG341" i="8"/>
  <c r="AL341" i="8"/>
  <c r="AN341" i="8"/>
  <c r="AP341" i="8"/>
  <c r="C342" i="8"/>
  <c r="D342" i="8"/>
  <c r="E342" i="8"/>
  <c r="F342" i="8"/>
  <c r="G342" i="8"/>
  <c r="H342" i="8"/>
  <c r="K342" i="8"/>
  <c r="M342" i="8"/>
  <c r="O342" i="8"/>
  <c r="T342" i="8"/>
  <c r="V342" i="8"/>
  <c r="X342" i="8"/>
  <c r="AC342" i="8"/>
  <c r="AE342" i="8"/>
  <c r="AG342" i="8"/>
  <c r="AL342" i="8"/>
  <c r="AN342" i="8"/>
  <c r="AP342" i="8"/>
  <c r="AQ342" i="8"/>
  <c r="C343" i="8"/>
  <c r="D343" i="8"/>
  <c r="E343" i="8"/>
  <c r="F343" i="8"/>
  <c r="G343" i="8"/>
  <c r="H343" i="8"/>
  <c r="K343" i="8"/>
  <c r="M343" i="8"/>
  <c r="O343" i="8"/>
  <c r="T343" i="8"/>
  <c r="V343" i="8"/>
  <c r="X343" i="8"/>
  <c r="AC343" i="8"/>
  <c r="AD343" i="8"/>
  <c r="AE343" i="8"/>
  <c r="AG343" i="8"/>
  <c r="AL343" i="8"/>
  <c r="AN343" i="8"/>
  <c r="AP343" i="8"/>
  <c r="C344" i="8"/>
  <c r="D344" i="8"/>
  <c r="E344" i="8"/>
  <c r="F344" i="8"/>
  <c r="G344" i="8"/>
  <c r="H344" i="8"/>
  <c r="K344" i="8"/>
  <c r="M344" i="8"/>
  <c r="O344" i="8"/>
  <c r="T344" i="8"/>
  <c r="V344" i="8"/>
  <c r="X344" i="8"/>
  <c r="AC344" i="8"/>
  <c r="AE344" i="8"/>
  <c r="AG344" i="8"/>
  <c r="AL344" i="8"/>
  <c r="AN344" i="8"/>
  <c r="AP344" i="8"/>
  <c r="C345" i="8"/>
  <c r="D345" i="8"/>
  <c r="E345" i="8"/>
  <c r="F345" i="8"/>
  <c r="G345" i="8"/>
  <c r="H345" i="8"/>
  <c r="K345" i="8"/>
  <c r="M345" i="8"/>
  <c r="O345" i="8"/>
  <c r="T345" i="8"/>
  <c r="V345" i="8"/>
  <c r="X345" i="8"/>
  <c r="AC345" i="8"/>
  <c r="AE345" i="8"/>
  <c r="AG345" i="8"/>
  <c r="AH345" i="8" s="1"/>
  <c r="AL345" i="8"/>
  <c r="AN345" i="8"/>
  <c r="AP345" i="8"/>
  <c r="C346" i="8"/>
  <c r="D346" i="8"/>
  <c r="E346" i="8"/>
  <c r="F346" i="8"/>
  <c r="G346" i="8"/>
  <c r="H346" i="8"/>
  <c r="AO346" i="8" s="1"/>
  <c r="K346" i="8"/>
  <c r="M346" i="8"/>
  <c r="O346" i="8"/>
  <c r="T346" i="8"/>
  <c r="V346" i="8"/>
  <c r="X346" i="8"/>
  <c r="AC346" i="8"/>
  <c r="AE346" i="8"/>
  <c r="AG346" i="8"/>
  <c r="AL346" i="8"/>
  <c r="AN346" i="8"/>
  <c r="AP346" i="8"/>
  <c r="AQ346" i="8" s="1"/>
  <c r="C347" i="8"/>
  <c r="D347" i="8"/>
  <c r="E347" i="8"/>
  <c r="F347" i="8"/>
  <c r="G347" i="8"/>
  <c r="H347" i="8"/>
  <c r="K347" i="8"/>
  <c r="M347" i="8"/>
  <c r="O347" i="8"/>
  <c r="T347" i="8"/>
  <c r="V347" i="8"/>
  <c r="X347" i="8"/>
  <c r="AC347" i="8"/>
  <c r="AE347" i="8"/>
  <c r="AG347" i="8"/>
  <c r="AL347" i="8"/>
  <c r="AN347" i="8"/>
  <c r="AP347" i="8"/>
  <c r="C351" i="8"/>
  <c r="D351" i="8"/>
  <c r="E351" i="8"/>
  <c r="F351" i="8"/>
  <c r="G351" i="8"/>
  <c r="H351" i="8"/>
  <c r="K351" i="8"/>
  <c r="M351" i="8"/>
  <c r="O351" i="8"/>
  <c r="T351" i="8"/>
  <c r="V351" i="8"/>
  <c r="X351" i="8"/>
  <c r="AC351" i="8"/>
  <c r="AE351" i="8"/>
  <c r="AF351" i="8"/>
  <c r="AG351" i="8"/>
  <c r="AL351" i="8"/>
  <c r="AN351" i="8"/>
  <c r="AP351" i="8"/>
  <c r="C352" i="8"/>
  <c r="D352" i="8"/>
  <c r="E352" i="8"/>
  <c r="F352" i="8"/>
  <c r="G352" i="8"/>
  <c r="H352" i="8"/>
  <c r="K352" i="8"/>
  <c r="M352" i="8"/>
  <c r="O352" i="8"/>
  <c r="T352" i="8"/>
  <c r="V352" i="8"/>
  <c r="X352" i="8"/>
  <c r="AC352" i="8"/>
  <c r="AE352" i="8"/>
  <c r="AG352" i="8"/>
  <c r="AL352" i="8"/>
  <c r="AN352" i="8"/>
  <c r="AP352" i="8"/>
  <c r="C353" i="8"/>
  <c r="D353" i="8"/>
  <c r="E353" i="8"/>
  <c r="F353" i="8"/>
  <c r="G353" i="8"/>
  <c r="H353" i="8"/>
  <c r="K353" i="8"/>
  <c r="M353" i="8"/>
  <c r="O353" i="8"/>
  <c r="T353" i="8"/>
  <c r="V353" i="8"/>
  <c r="X353" i="8"/>
  <c r="AC353" i="8"/>
  <c r="AE353" i="8"/>
  <c r="AG353" i="8"/>
  <c r="AL353" i="8"/>
  <c r="AN353" i="8"/>
  <c r="AP353" i="8"/>
  <c r="C354" i="8"/>
  <c r="D354" i="8"/>
  <c r="E354" i="8"/>
  <c r="F354" i="8"/>
  <c r="G354" i="8"/>
  <c r="H354" i="8"/>
  <c r="K354" i="8"/>
  <c r="M354" i="8"/>
  <c r="O354" i="8"/>
  <c r="T354" i="8"/>
  <c r="V354" i="8"/>
  <c r="X354" i="8"/>
  <c r="AC354" i="8"/>
  <c r="AE354" i="8"/>
  <c r="AG354" i="8"/>
  <c r="AL354" i="8"/>
  <c r="AN354" i="8"/>
  <c r="AP354" i="8"/>
  <c r="C355" i="8"/>
  <c r="D355" i="8"/>
  <c r="E355" i="8"/>
  <c r="F355" i="8"/>
  <c r="G355" i="8"/>
  <c r="H355" i="8"/>
  <c r="K355" i="8"/>
  <c r="M355" i="8"/>
  <c r="O355" i="8"/>
  <c r="T355" i="8"/>
  <c r="V355" i="8"/>
  <c r="X355" i="8"/>
  <c r="AC355" i="8"/>
  <c r="AE355" i="8"/>
  <c r="AG355" i="8"/>
  <c r="AL355" i="8"/>
  <c r="AN355" i="8"/>
  <c r="AP355" i="8"/>
  <c r="C356" i="8"/>
  <c r="D356" i="8"/>
  <c r="E356" i="8"/>
  <c r="F356" i="8"/>
  <c r="G356" i="8"/>
  <c r="H356" i="8"/>
  <c r="K356" i="8"/>
  <c r="M356" i="8"/>
  <c r="O356" i="8"/>
  <c r="T356" i="8"/>
  <c r="V356" i="8"/>
  <c r="X356" i="8"/>
  <c r="AC356" i="8"/>
  <c r="AE356" i="8"/>
  <c r="AG356" i="8"/>
  <c r="AL356" i="8"/>
  <c r="AN356" i="8"/>
  <c r="AP356" i="8"/>
  <c r="C357" i="8"/>
  <c r="D357" i="8"/>
  <c r="E357" i="8"/>
  <c r="F357" i="8"/>
  <c r="G357" i="8"/>
  <c r="H357" i="8"/>
  <c r="K357" i="8"/>
  <c r="M357" i="8"/>
  <c r="O357" i="8"/>
  <c r="T357" i="8"/>
  <c r="V357" i="8"/>
  <c r="X357" i="8"/>
  <c r="AC357" i="8"/>
  <c r="AE357" i="8"/>
  <c r="AG357" i="8"/>
  <c r="AL357" i="8"/>
  <c r="AN357" i="8"/>
  <c r="AP357" i="8"/>
  <c r="C358" i="8"/>
  <c r="D358" i="8"/>
  <c r="E358" i="8"/>
  <c r="F358" i="8"/>
  <c r="G358" i="8"/>
  <c r="H358" i="8"/>
  <c r="K358" i="8"/>
  <c r="M358" i="8"/>
  <c r="O358" i="8"/>
  <c r="T358" i="8"/>
  <c r="V358" i="8"/>
  <c r="X358" i="8"/>
  <c r="AC358" i="8"/>
  <c r="AE358" i="8"/>
  <c r="AG358" i="8"/>
  <c r="AL358" i="8"/>
  <c r="AN358" i="8"/>
  <c r="AP358" i="8"/>
  <c r="C359" i="8"/>
  <c r="D359" i="8"/>
  <c r="E359" i="8"/>
  <c r="F359" i="8"/>
  <c r="G359" i="8"/>
  <c r="H359" i="8"/>
  <c r="K359" i="8"/>
  <c r="M359" i="8"/>
  <c r="O359" i="8"/>
  <c r="T359" i="8"/>
  <c r="V359" i="8"/>
  <c r="X359" i="8"/>
  <c r="AC359" i="8"/>
  <c r="AE359" i="8"/>
  <c r="AG359" i="8"/>
  <c r="AL359" i="8"/>
  <c r="AN359" i="8"/>
  <c r="AP359" i="8"/>
  <c r="C360" i="8"/>
  <c r="D360" i="8"/>
  <c r="E360" i="8"/>
  <c r="F360" i="8"/>
  <c r="G360" i="8"/>
  <c r="H360" i="8"/>
  <c r="K360" i="8"/>
  <c r="M360" i="8"/>
  <c r="O360" i="8"/>
  <c r="T360" i="8"/>
  <c r="V360" i="8"/>
  <c r="X360" i="8"/>
  <c r="AC360" i="8"/>
  <c r="AE360" i="8"/>
  <c r="AG360" i="8"/>
  <c r="AL360" i="8"/>
  <c r="AN360" i="8"/>
  <c r="AP360" i="8"/>
  <c r="C361" i="8"/>
  <c r="D361" i="8"/>
  <c r="E361" i="8"/>
  <c r="F361" i="8"/>
  <c r="G361" i="8"/>
  <c r="H361" i="8"/>
  <c r="K361" i="8"/>
  <c r="M361" i="8"/>
  <c r="O361" i="8"/>
  <c r="T361" i="8"/>
  <c r="V361" i="8"/>
  <c r="X361" i="8"/>
  <c r="AC361" i="8"/>
  <c r="AE361" i="8"/>
  <c r="AG361" i="8"/>
  <c r="AL361" i="8"/>
  <c r="AN361" i="8"/>
  <c r="AP361" i="8"/>
  <c r="C362" i="8"/>
  <c r="D362" i="8"/>
  <c r="E362" i="8"/>
  <c r="F362" i="8"/>
  <c r="G362" i="8"/>
  <c r="H362" i="8"/>
  <c r="K362" i="8"/>
  <c r="M362" i="8"/>
  <c r="O362" i="8"/>
  <c r="T362" i="8"/>
  <c r="V362" i="8"/>
  <c r="X362" i="8"/>
  <c r="AC362" i="8"/>
  <c r="AE362" i="8"/>
  <c r="AG362" i="8"/>
  <c r="AL362" i="8"/>
  <c r="AN362" i="8"/>
  <c r="AP362" i="8"/>
  <c r="C363" i="8"/>
  <c r="D363" i="8"/>
  <c r="E363" i="8"/>
  <c r="F363" i="8"/>
  <c r="G363" i="8"/>
  <c r="H363" i="8"/>
  <c r="K363" i="8"/>
  <c r="M363" i="8"/>
  <c r="O363" i="8"/>
  <c r="T363" i="8"/>
  <c r="V363" i="8"/>
  <c r="X363" i="8"/>
  <c r="AC363" i="8"/>
  <c r="AE363" i="8"/>
  <c r="AF363" i="8"/>
  <c r="AG363" i="8"/>
  <c r="AL363" i="8"/>
  <c r="AN363" i="8"/>
  <c r="AP363" i="8"/>
  <c r="C364" i="8"/>
  <c r="D364" i="8"/>
  <c r="E364" i="8"/>
  <c r="F364" i="8"/>
  <c r="G364" i="8"/>
  <c r="H364" i="8"/>
  <c r="K364" i="8"/>
  <c r="M364" i="8"/>
  <c r="O364" i="8"/>
  <c r="T364" i="8"/>
  <c r="V364" i="8"/>
  <c r="X364" i="8"/>
  <c r="AC364" i="8"/>
  <c r="AE364" i="8"/>
  <c r="AG364" i="8"/>
  <c r="AL364" i="8"/>
  <c r="AN364" i="8"/>
  <c r="AP364" i="8"/>
  <c r="C365" i="8"/>
  <c r="D365" i="8"/>
  <c r="E365" i="8"/>
  <c r="F365" i="8"/>
  <c r="G365" i="8"/>
  <c r="H365" i="8"/>
  <c r="K365" i="8"/>
  <c r="M365" i="8"/>
  <c r="O365" i="8"/>
  <c r="T365" i="8"/>
  <c r="V365" i="8"/>
  <c r="X365" i="8"/>
  <c r="AC365" i="8"/>
  <c r="AE365" i="8"/>
  <c r="AF365" i="8" s="1"/>
  <c r="AG365" i="8"/>
  <c r="AL365" i="8"/>
  <c r="AN365" i="8"/>
  <c r="AP365" i="8"/>
  <c r="A366" i="8"/>
  <c r="C366" i="8"/>
  <c r="D366" i="8"/>
  <c r="E366" i="8"/>
  <c r="F366" i="8"/>
  <c r="G366" i="8"/>
  <c r="H366" i="8"/>
  <c r="K366" i="8"/>
  <c r="M366" i="8"/>
  <c r="O366" i="8"/>
  <c r="T366" i="8"/>
  <c r="V366" i="8"/>
  <c r="X366" i="8"/>
  <c r="AC366" i="8"/>
  <c r="AE366" i="8"/>
  <c r="AF366" i="8" s="1"/>
  <c r="AG366" i="8"/>
  <c r="AL366" i="8"/>
  <c r="AN366" i="8"/>
  <c r="AP366" i="8"/>
  <c r="C367" i="8"/>
  <c r="D367" i="8"/>
  <c r="E367" i="8"/>
  <c r="F367" i="8"/>
  <c r="G367" i="8"/>
  <c r="H367" i="8"/>
  <c r="K367" i="8"/>
  <c r="M367" i="8"/>
  <c r="O367" i="8"/>
  <c r="T367" i="8"/>
  <c r="V367" i="8"/>
  <c r="X367" i="8"/>
  <c r="AC367" i="8"/>
  <c r="AE367" i="8"/>
  <c r="AG367" i="8"/>
  <c r="AL367" i="8"/>
  <c r="AN367" i="8"/>
  <c r="AP367" i="8"/>
  <c r="C368" i="8"/>
  <c r="D368" i="8"/>
  <c r="E368" i="8"/>
  <c r="F368" i="8"/>
  <c r="G368" i="8"/>
  <c r="H368" i="8"/>
  <c r="K368" i="8"/>
  <c r="M368" i="8"/>
  <c r="O368" i="8"/>
  <c r="T368" i="8"/>
  <c r="V368" i="8"/>
  <c r="X368" i="8"/>
  <c r="AC368" i="8"/>
  <c r="AE368" i="8"/>
  <c r="AG368" i="8"/>
  <c r="AL368" i="8"/>
  <c r="AN368" i="8"/>
  <c r="AP368" i="8"/>
  <c r="AQ368" i="8"/>
  <c r="C369" i="8"/>
  <c r="D369" i="8"/>
  <c r="E369" i="8"/>
  <c r="F369" i="8"/>
  <c r="G369" i="8"/>
  <c r="H369" i="8"/>
  <c r="K369" i="8"/>
  <c r="M369" i="8"/>
  <c r="O369" i="8"/>
  <c r="T369" i="8"/>
  <c r="V369" i="8"/>
  <c r="X369" i="8"/>
  <c r="AC369" i="8"/>
  <c r="AD369" i="8" s="1"/>
  <c r="AE369" i="8"/>
  <c r="AG369" i="8"/>
  <c r="AL369" i="8"/>
  <c r="AN369" i="8"/>
  <c r="AP369" i="8"/>
  <c r="C370" i="8"/>
  <c r="D370" i="8"/>
  <c r="E370" i="8"/>
  <c r="F370" i="8"/>
  <c r="G370" i="8"/>
  <c r="H370" i="8"/>
  <c r="K370" i="8"/>
  <c r="M370" i="8"/>
  <c r="O370" i="8"/>
  <c r="T370" i="8"/>
  <c r="V370" i="8"/>
  <c r="X370" i="8"/>
  <c r="AC370" i="8"/>
  <c r="AE370" i="8"/>
  <c r="AF370" i="8"/>
  <c r="AG370" i="8"/>
  <c r="AL370" i="8"/>
  <c r="AN370" i="8"/>
  <c r="AP370" i="8"/>
  <c r="C371" i="8"/>
  <c r="D371" i="8"/>
  <c r="E371" i="8"/>
  <c r="F371" i="8"/>
  <c r="G371" i="8"/>
  <c r="H371" i="8"/>
  <c r="K371" i="8"/>
  <c r="M371" i="8"/>
  <c r="O371" i="8"/>
  <c r="T371" i="8"/>
  <c r="V371" i="8"/>
  <c r="X371" i="8"/>
  <c r="Y371" i="8" s="1"/>
  <c r="AC371" i="8"/>
  <c r="AE371" i="8"/>
  <c r="AG371" i="8"/>
  <c r="AL371" i="8"/>
  <c r="AM371" i="8"/>
  <c r="AN371" i="8"/>
  <c r="AP371" i="8"/>
  <c r="AQ371" i="8" s="1"/>
  <c r="C372" i="8"/>
  <c r="D372" i="8"/>
  <c r="E372" i="8"/>
  <c r="F372" i="8"/>
  <c r="G372" i="8"/>
  <c r="H372" i="8"/>
  <c r="K372" i="8"/>
  <c r="M372" i="8"/>
  <c r="O372" i="8"/>
  <c r="T372" i="8"/>
  <c r="V372" i="8"/>
  <c r="X372" i="8"/>
  <c r="AC372" i="8"/>
  <c r="AE372" i="8"/>
  <c r="AG372" i="8"/>
  <c r="AL372" i="8"/>
  <c r="AN372" i="8"/>
  <c r="AP372" i="8"/>
  <c r="C373" i="8"/>
  <c r="D373" i="8"/>
  <c r="E373" i="8"/>
  <c r="F373" i="8"/>
  <c r="G373" i="8"/>
  <c r="H373" i="8"/>
  <c r="K373" i="8"/>
  <c r="M373" i="8"/>
  <c r="O373" i="8"/>
  <c r="T373" i="8"/>
  <c r="V373" i="8"/>
  <c r="X373" i="8"/>
  <c r="AC373" i="8"/>
  <c r="AE373" i="8"/>
  <c r="AG373" i="8"/>
  <c r="AL373" i="8"/>
  <c r="AM373" i="8" s="1"/>
  <c r="AN373" i="8"/>
  <c r="AP373" i="8"/>
  <c r="C374" i="8"/>
  <c r="D374" i="8"/>
  <c r="E374" i="8"/>
  <c r="F374" i="8"/>
  <c r="G374" i="8"/>
  <c r="H374" i="8"/>
  <c r="K374" i="8"/>
  <c r="M374" i="8"/>
  <c r="O374" i="8"/>
  <c r="T374" i="8"/>
  <c r="V374" i="8"/>
  <c r="X374" i="8"/>
  <c r="AC374" i="8"/>
  <c r="AE374" i="8"/>
  <c r="AF374" i="8"/>
  <c r="AG374" i="8"/>
  <c r="AL374" i="8"/>
  <c r="AN374" i="8"/>
  <c r="AP374" i="8"/>
  <c r="C375" i="8"/>
  <c r="D375" i="8"/>
  <c r="E375" i="8"/>
  <c r="F375" i="8"/>
  <c r="G375" i="8"/>
  <c r="H375" i="8"/>
  <c r="K375" i="8"/>
  <c r="M375" i="8"/>
  <c r="O375" i="8"/>
  <c r="T375" i="8"/>
  <c r="V375" i="8"/>
  <c r="X375" i="8"/>
  <c r="AC375" i="8"/>
  <c r="AE375" i="8"/>
  <c r="AG375" i="8"/>
  <c r="AL375" i="8"/>
  <c r="AN375" i="8"/>
  <c r="AP375" i="8"/>
  <c r="C12" i="9"/>
  <c r="D12" i="9"/>
  <c r="E12" i="9"/>
  <c r="G12" i="9"/>
  <c r="H12" i="9"/>
  <c r="I12" i="9"/>
  <c r="Q12" i="9"/>
  <c r="AL12" i="5" s="1"/>
  <c r="Z12" i="9"/>
  <c r="AI12" i="9"/>
  <c r="AR12" i="9"/>
  <c r="B13" i="9"/>
  <c r="B14" i="9" s="1"/>
  <c r="B15" i="9" s="1"/>
  <c r="B16" i="9" s="1"/>
  <c r="B17" i="9" s="1"/>
  <c r="B18" i="9" s="1"/>
  <c r="B19" i="9" s="1"/>
  <c r="B20" i="9" s="1"/>
  <c r="B21" i="9" s="1"/>
  <c r="B22" i="9" s="1"/>
  <c r="B23" i="9"/>
  <c r="B24" i="9" s="1"/>
  <c r="B25" i="9" s="1"/>
  <c r="B26" i="9" s="1"/>
  <c r="C13" i="9"/>
  <c r="D13" i="9"/>
  <c r="E13" i="9"/>
  <c r="F13" i="9"/>
  <c r="G13" i="9"/>
  <c r="H13" i="9"/>
  <c r="AM13" i="9"/>
  <c r="I13" i="9"/>
  <c r="Q13" i="9"/>
  <c r="Z13" i="9"/>
  <c r="AI13" i="9"/>
  <c r="AR13" i="9"/>
  <c r="C14" i="9"/>
  <c r="D14" i="9"/>
  <c r="E14" i="9"/>
  <c r="F14" i="9"/>
  <c r="G14" i="9"/>
  <c r="H14" i="9"/>
  <c r="W14" i="9"/>
  <c r="I14" i="9"/>
  <c r="Q14" i="9"/>
  <c r="Z14" i="9"/>
  <c r="AI14" i="9"/>
  <c r="AP14" i="5" s="1"/>
  <c r="AR14" i="9"/>
  <c r="C15" i="9"/>
  <c r="D15" i="9"/>
  <c r="E15" i="9"/>
  <c r="F15" i="9"/>
  <c r="G15" i="9"/>
  <c r="H15" i="9"/>
  <c r="AH15" i="9"/>
  <c r="I15" i="9"/>
  <c r="Q15" i="9"/>
  <c r="Z15" i="9"/>
  <c r="AI15" i="9"/>
  <c r="AP15" i="5" s="1"/>
  <c r="AR15" i="9"/>
  <c r="C16" i="9"/>
  <c r="D16" i="9"/>
  <c r="E16" i="9"/>
  <c r="F16" i="9"/>
  <c r="G16" i="9"/>
  <c r="H16" i="9"/>
  <c r="AH16" i="9" s="1"/>
  <c r="I16" i="9"/>
  <c r="Q16" i="9"/>
  <c r="Z16" i="9"/>
  <c r="AI16" i="9"/>
  <c r="AR16" i="9"/>
  <c r="C17" i="9"/>
  <c r="D17" i="9"/>
  <c r="E17" i="9"/>
  <c r="F17" i="9"/>
  <c r="G17" i="9"/>
  <c r="H17" i="9"/>
  <c r="L17" i="9" s="1"/>
  <c r="I17" i="9"/>
  <c r="Q17" i="9"/>
  <c r="AL17" i="5"/>
  <c r="Z17" i="9"/>
  <c r="AI17" i="9"/>
  <c r="AR17" i="9"/>
  <c r="C18" i="9"/>
  <c r="D18" i="9"/>
  <c r="E18" i="9"/>
  <c r="F18" i="9"/>
  <c r="G18" i="9"/>
  <c r="H18" i="9"/>
  <c r="AF18" i="9"/>
  <c r="I18" i="9"/>
  <c r="AI18" i="5"/>
  <c r="Q18" i="9"/>
  <c r="AL18" i="5"/>
  <c r="Z18" i="9"/>
  <c r="AI18" i="9"/>
  <c r="AP18" i="5" s="1"/>
  <c r="AR18" i="9"/>
  <c r="C19" i="9"/>
  <c r="D19" i="9"/>
  <c r="E19" i="9"/>
  <c r="F19" i="9"/>
  <c r="G19" i="9"/>
  <c r="H19" i="9"/>
  <c r="U19" i="9"/>
  <c r="I19" i="9"/>
  <c r="Q19" i="9"/>
  <c r="Z19" i="9"/>
  <c r="AI19" i="9"/>
  <c r="AR19" i="9"/>
  <c r="AR19" i="5"/>
  <c r="C20" i="9"/>
  <c r="D20" i="9"/>
  <c r="E20" i="9"/>
  <c r="F20" i="9"/>
  <c r="G20" i="9"/>
  <c r="H20" i="9"/>
  <c r="P20" i="9" s="1"/>
  <c r="I20" i="9"/>
  <c r="Q20" i="9"/>
  <c r="AL20" i="5"/>
  <c r="Z20" i="9"/>
  <c r="AI20" i="9"/>
  <c r="AR20" i="9"/>
  <c r="C21" i="9"/>
  <c r="D21" i="9"/>
  <c r="E21" i="9"/>
  <c r="F21" i="9"/>
  <c r="G21" i="9"/>
  <c r="H21" i="9"/>
  <c r="U21" i="9"/>
  <c r="I21" i="9"/>
  <c r="Q21" i="9"/>
  <c r="Z21" i="9"/>
  <c r="AI21" i="9"/>
  <c r="AR21" i="9"/>
  <c r="C22" i="9"/>
  <c r="D22" i="9"/>
  <c r="E22" i="9"/>
  <c r="F22" i="9"/>
  <c r="G22" i="9"/>
  <c r="H22" i="9"/>
  <c r="P22" i="9"/>
  <c r="I22" i="9"/>
  <c r="AI22" i="5"/>
  <c r="Q22" i="9"/>
  <c r="Z22" i="9"/>
  <c r="AI22" i="9"/>
  <c r="AP22" i="5"/>
  <c r="AR22" i="9"/>
  <c r="C23" i="9"/>
  <c r="D23" i="9"/>
  <c r="E23" i="9"/>
  <c r="F23" i="9"/>
  <c r="G23" i="9"/>
  <c r="H23" i="9"/>
  <c r="U23" i="9"/>
  <c r="I23" i="9"/>
  <c r="Q23" i="9"/>
  <c r="Z23" i="9"/>
  <c r="AI23" i="9"/>
  <c r="AP23" i="5" s="1"/>
  <c r="AR23" i="9"/>
  <c r="C24" i="9"/>
  <c r="D24" i="9"/>
  <c r="E24" i="9"/>
  <c r="F24" i="9"/>
  <c r="G24" i="9"/>
  <c r="H24" i="9"/>
  <c r="I24" i="9"/>
  <c r="Q24" i="9"/>
  <c r="Z24" i="9"/>
  <c r="AI24" i="9"/>
  <c r="AR24" i="9"/>
  <c r="AR24" i="5" s="1"/>
  <c r="C25" i="9"/>
  <c r="D25" i="9"/>
  <c r="E25" i="9"/>
  <c r="F25" i="9"/>
  <c r="G25" i="9"/>
  <c r="H25" i="9"/>
  <c r="AH25" i="9"/>
  <c r="I25" i="9"/>
  <c r="AI25" i="5"/>
  <c r="Q25" i="9"/>
  <c r="Z25" i="9"/>
  <c r="AI25" i="9"/>
  <c r="AR25" i="9"/>
  <c r="C26" i="9"/>
  <c r="D26" i="9"/>
  <c r="E26" i="9"/>
  <c r="F26" i="9"/>
  <c r="G26" i="9"/>
  <c r="H26" i="9"/>
  <c r="AM26" i="9" s="1"/>
  <c r="I26" i="9"/>
  <c r="AI26" i="5" s="1"/>
  <c r="Q26" i="9"/>
  <c r="Z26" i="9"/>
  <c r="AI26" i="9"/>
  <c r="AR26" i="9"/>
  <c r="H27" i="9"/>
  <c r="K27" i="9"/>
  <c r="M27" i="9"/>
  <c r="O27" i="9"/>
  <c r="T27" i="9"/>
  <c r="V27" i="9"/>
  <c r="X27" i="9"/>
  <c r="AC27" i="9"/>
  <c r="AE27" i="9"/>
  <c r="AG27" i="9"/>
  <c r="AL27" i="9"/>
  <c r="AN27" i="9"/>
  <c r="AP27" i="9"/>
  <c r="C30" i="9"/>
  <c r="D30" i="9"/>
  <c r="E30" i="9"/>
  <c r="G30" i="9"/>
  <c r="H30" i="9"/>
  <c r="L30" i="9" s="1"/>
  <c r="I30" i="9"/>
  <c r="Q30" i="9"/>
  <c r="Z30" i="9"/>
  <c r="AN30" i="5" s="1"/>
  <c r="AI30" i="9"/>
  <c r="AR30" i="9"/>
  <c r="AR30" i="5"/>
  <c r="B31" i="9"/>
  <c r="B32" i="9" s="1"/>
  <c r="B33" i="9"/>
  <c r="B34" i="9" s="1"/>
  <c r="B35" i="9" s="1"/>
  <c r="B36" i="9" s="1"/>
  <c r="B37" i="9" s="1"/>
  <c r="B38" i="9" s="1"/>
  <c r="B39" i="9"/>
  <c r="B40" i="9" s="1"/>
  <c r="B41" i="9"/>
  <c r="B42" i="9" s="1"/>
  <c r="B43" i="9" s="1"/>
  <c r="B44" i="9" s="1"/>
  <c r="C31" i="9"/>
  <c r="D31" i="9"/>
  <c r="E31" i="9"/>
  <c r="F31" i="9"/>
  <c r="G31" i="9"/>
  <c r="H31" i="9"/>
  <c r="I31" i="9"/>
  <c r="AI31" i="5" s="1"/>
  <c r="Q31" i="9"/>
  <c r="Z31" i="9"/>
  <c r="AI31" i="9"/>
  <c r="AR31" i="9"/>
  <c r="C32" i="9"/>
  <c r="D32" i="9"/>
  <c r="E32" i="9"/>
  <c r="F32" i="9"/>
  <c r="G32" i="9"/>
  <c r="H32" i="9"/>
  <c r="P32" i="9"/>
  <c r="I32" i="9"/>
  <c r="Q32" i="9"/>
  <c r="Z32" i="9"/>
  <c r="AI32" i="9"/>
  <c r="AP32" i="5" s="1"/>
  <c r="AR32" i="9"/>
  <c r="AR32" i="5"/>
  <c r="C33" i="9"/>
  <c r="D33" i="9"/>
  <c r="E33" i="9"/>
  <c r="F33" i="9"/>
  <c r="G33" i="9"/>
  <c r="H33" i="9"/>
  <c r="U33" i="9" s="1"/>
  <c r="I33" i="9"/>
  <c r="AI33" i="5"/>
  <c r="Q33" i="9"/>
  <c r="Z33" i="9"/>
  <c r="AI33" i="9"/>
  <c r="AR33" i="9"/>
  <c r="C34" i="9"/>
  <c r="D34" i="9"/>
  <c r="E34" i="9"/>
  <c r="F34" i="9"/>
  <c r="G34" i="9"/>
  <c r="H34" i="9"/>
  <c r="L34" i="9"/>
  <c r="I34" i="9"/>
  <c r="Q34" i="9"/>
  <c r="AL34" i="5" s="1"/>
  <c r="Z34" i="9"/>
  <c r="AI34" i="9"/>
  <c r="AR34" i="9"/>
  <c r="C35" i="9"/>
  <c r="D35" i="9"/>
  <c r="E35" i="9"/>
  <c r="F35" i="9"/>
  <c r="G35" i="9"/>
  <c r="H35" i="9"/>
  <c r="P35" i="9"/>
  <c r="I35" i="9"/>
  <c r="Q35" i="9"/>
  <c r="AL35" i="5"/>
  <c r="Z35" i="9"/>
  <c r="AI35" i="9"/>
  <c r="AR35" i="9"/>
  <c r="C36" i="9"/>
  <c r="D36" i="9"/>
  <c r="E36" i="9"/>
  <c r="F36" i="9"/>
  <c r="G36" i="9"/>
  <c r="H36" i="9"/>
  <c r="U36" i="9"/>
  <c r="I36" i="9"/>
  <c r="Q36" i="9"/>
  <c r="Z36" i="9"/>
  <c r="AI36" i="9"/>
  <c r="AR36" i="9"/>
  <c r="C37" i="9"/>
  <c r="D37" i="9"/>
  <c r="E37" i="9"/>
  <c r="F37" i="9"/>
  <c r="G37" i="9"/>
  <c r="H37" i="9"/>
  <c r="I37" i="9"/>
  <c r="AI37" i="5" s="1"/>
  <c r="Q37" i="9"/>
  <c r="Z37" i="9"/>
  <c r="AI37" i="9"/>
  <c r="AR37" i="9"/>
  <c r="C38" i="9"/>
  <c r="D38" i="9"/>
  <c r="E38" i="9"/>
  <c r="F38" i="9"/>
  <c r="G38" i="9"/>
  <c r="H38" i="9"/>
  <c r="N38" i="9"/>
  <c r="I38" i="9"/>
  <c r="Q38" i="9"/>
  <c r="Z38" i="9"/>
  <c r="AI38" i="9"/>
  <c r="AP38" i="5" s="1"/>
  <c r="AR38" i="9"/>
  <c r="AR38" i="5"/>
  <c r="C39" i="9"/>
  <c r="D39" i="9"/>
  <c r="E39" i="9"/>
  <c r="F39" i="9"/>
  <c r="G39" i="9"/>
  <c r="H39" i="9"/>
  <c r="P39" i="9" s="1"/>
  <c r="I39" i="9"/>
  <c r="AI39" i="5" s="1"/>
  <c r="Q39" i="9"/>
  <c r="Z39" i="9"/>
  <c r="AI39" i="9"/>
  <c r="AR39" i="9"/>
  <c r="C40" i="9"/>
  <c r="D40" i="9"/>
  <c r="E40" i="9"/>
  <c r="F40" i="9"/>
  <c r="G40" i="9"/>
  <c r="H40" i="9"/>
  <c r="W40" i="9" s="1"/>
  <c r="I40" i="9"/>
  <c r="AI40" i="5"/>
  <c r="Q40" i="9"/>
  <c r="Z40" i="9"/>
  <c r="AN40" i="5" s="1"/>
  <c r="AI40" i="9"/>
  <c r="AR40" i="9"/>
  <c r="C41" i="9"/>
  <c r="D41" i="9"/>
  <c r="E41" i="9"/>
  <c r="F41" i="9"/>
  <c r="G41" i="9"/>
  <c r="H41" i="9"/>
  <c r="U41" i="9" s="1"/>
  <c r="I41" i="9"/>
  <c r="AI41" i="5" s="1"/>
  <c r="Q41" i="9"/>
  <c r="Z41" i="9"/>
  <c r="AI41" i="9"/>
  <c r="AR41" i="9"/>
  <c r="AR41" i="5" s="1"/>
  <c r="C42" i="9"/>
  <c r="D42" i="9"/>
  <c r="E42" i="9"/>
  <c r="F42" i="9"/>
  <c r="G42" i="9"/>
  <c r="H42" i="9"/>
  <c r="Y42" i="9"/>
  <c r="I42" i="9"/>
  <c r="Q42" i="9"/>
  <c r="AL42" i="5" s="1"/>
  <c r="Z42" i="9"/>
  <c r="AI42" i="9"/>
  <c r="AR42" i="9"/>
  <c r="C43" i="9"/>
  <c r="D43" i="9"/>
  <c r="E43" i="9"/>
  <c r="F43" i="9"/>
  <c r="G43" i="9"/>
  <c r="H43" i="9"/>
  <c r="AF43" i="9" s="1"/>
  <c r="I43" i="9"/>
  <c r="Q43" i="9"/>
  <c r="Z43" i="9"/>
  <c r="AI43" i="9"/>
  <c r="AR43" i="9"/>
  <c r="C44" i="9"/>
  <c r="D44" i="9"/>
  <c r="E44" i="9"/>
  <c r="F44" i="9"/>
  <c r="G44" i="9"/>
  <c r="H44" i="9"/>
  <c r="W44" i="9" s="1"/>
  <c r="I44" i="9"/>
  <c r="Q44" i="9"/>
  <c r="Z44" i="9"/>
  <c r="AI44" i="9"/>
  <c r="AP44" i="5"/>
  <c r="AR44" i="9"/>
  <c r="H45" i="9"/>
  <c r="K45" i="9"/>
  <c r="M45" i="9"/>
  <c r="O45" i="9"/>
  <c r="T45" i="9"/>
  <c r="V45" i="9"/>
  <c r="X45" i="9"/>
  <c r="AC45" i="9"/>
  <c r="AE45" i="9"/>
  <c r="AG45" i="9"/>
  <c r="AL45" i="9"/>
  <c r="AN45" i="9"/>
  <c r="AP45" i="9"/>
  <c r="C48" i="9"/>
  <c r="D48" i="9"/>
  <c r="E48" i="9"/>
  <c r="F48" i="9"/>
  <c r="G48" i="9"/>
  <c r="H48" i="9"/>
  <c r="W48" i="9" s="1"/>
  <c r="I48" i="9"/>
  <c r="Q48" i="9"/>
  <c r="Z48" i="9"/>
  <c r="AI48" i="9"/>
  <c r="AR48" i="9"/>
  <c r="AR48" i="5" s="1"/>
  <c r="B49" i="9"/>
  <c r="B50" i="9"/>
  <c r="C49" i="9"/>
  <c r="D49" i="9"/>
  <c r="E49" i="9"/>
  <c r="F49" i="9"/>
  <c r="G49" i="9"/>
  <c r="H49" i="9"/>
  <c r="AF49" i="9" s="1"/>
  <c r="I49" i="9"/>
  <c r="Q49" i="9"/>
  <c r="AL49" i="5"/>
  <c r="Z49" i="9"/>
  <c r="AI49" i="9"/>
  <c r="AR49" i="9"/>
  <c r="AR49" i="5"/>
  <c r="C50" i="9"/>
  <c r="D50" i="9"/>
  <c r="E50" i="9"/>
  <c r="F50" i="9"/>
  <c r="G50" i="9"/>
  <c r="H50" i="9"/>
  <c r="L50" i="9"/>
  <c r="I50" i="9"/>
  <c r="AI50" i="5" s="1"/>
  <c r="Q50" i="9"/>
  <c r="Z50" i="9"/>
  <c r="AI50" i="9"/>
  <c r="AR50" i="9"/>
  <c r="AR50" i="5"/>
  <c r="C51" i="9"/>
  <c r="D51" i="9"/>
  <c r="E51" i="9"/>
  <c r="F51" i="9"/>
  <c r="G51" i="9"/>
  <c r="H51" i="9"/>
  <c r="AM51" i="9" s="1"/>
  <c r="I51" i="9"/>
  <c r="Q51" i="9"/>
  <c r="AL51" i="5"/>
  <c r="Z51" i="9"/>
  <c r="AI51" i="9"/>
  <c r="AR51" i="9"/>
  <c r="AR51" i="5"/>
  <c r="C52" i="9"/>
  <c r="D52" i="9"/>
  <c r="E52" i="9"/>
  <c r="F52" i="9"/>
  <c r="G52" i="9"/>
  <c r="H52" i="9"/>
  <c r="AF52" i="9" s="1"/>
  <c r="I52" i="9"/>
  <c r="AI52" i="5" s="1"/>
  <c r="Q52" i="9"/>
  <c r="Z52" i="9"/>
  <c r="AI52" i="9"/>
  <c r="AR52" i="9"/>
  <c r="C53" i="9"/>
  <c r="D53" i="9"/>
  <c r="E53" i="9"/>
  <c r="F53" i="9"/>
  <c r="G53" i="9"/>
  <c r="H53" i="9"/>
  <c r="N53" i="9"/>
  <c r="I53" i="9"/>
  <c r="Q53" i="9"/>
  <c r="Z53" i="9"/>
  <c r="AI53" i="9"/>
  <c r="AR53" i="9"/>
  <c r="C54" i="9"/>
  <c r="D54" i="9"/>
  <c r="E54" i="9"/>
  <c r="F54" i="9"/>
  <c r="G54" i="9"/>
  <c r="H54" i="9"/>
  <c r="AH54" i="9"/>
  <c r="I54" i="9"/>
  <c r="Q54" i="9"/>
  <c r="Z54" i="9"/>
  <c r="AI54" i="9"/>
  <c r="AR54" i="9"/>
  <c r="C55" i="9"/>
  <c r="D55" i="9"/>
  <c r="E55" i="9"/>
  <c r="F55" i="9"/>
  <c r="G55" i="9"/>
  <c r="H55" i="9"/>
  <c r="N55" i="9"/>
  <c r="I55" i="9"/>
  <c r="Q55" i="9"/>
  <c r="Z55" i="9"/>
  <c r="AI55" i="9"/>
  <c r="AP55" i="5" s="1"/>
  <c r="AR55" i="9"/>
  <c r="AR55" i="5"/>
  <c r="C56" i="9"/>
  <c r="D56" i="9"/>
  <c r="E56" i="9"/>
  <c r="F56" i="9"/>
  <c r="G56" i="9"/>
  <c r="H56" i="9"/>
  <c r="U56" i="9"/>
  <c r="I56" i="9"/>
  <c r="AI56" i="5"/>
  <c r="Q56" i="9"/>
  <c r="Z56" i="9"/>
  <c r="AI56" i="9"/>
  <c r="AR56" i="9"/>
  <c r="C57" i="9"/>
  <c r="D57" i="9"/>
  <c r="E57" i="9"/>
  <c r="F57" i="9"/>
  <c r="G57" i="9"/>
  <c r="H57" i="9"/>
  <c r="P57" i="9" s="1"/>
  <c r="I57" i="9"/>
  <c r="Q57" i="9"/>
  <c r="Z57" i="9"/>
  <c r="AI57" i="9"/>
  <c r="AQ57" i="9"/>
  <c r="AR57" i="9"/>
  <c r="C58" i="9"/>
  <c r="D58" i="9"/>
  <c r="E58" i="9"/>
  <c r="F58" i="9"/>
  <c r="G58" i="9"/>
  <c r="H58" i="9"/>
  <c r="L58" i="9"/>
  <c r="I58" i="9"/>
  <c r="Q58" i="9"/>
  <c r="Z58" i="9"/>
  <c r="AI58" i="9"/>
  <c r="AR58" i="9"/>
  <c r="C59" i="9"/>
  <c r="D59" i="9"/>
  <c r="E59" i="9"/>
  <c r="F59" i="9"/>
  <c r="G59" i="9"/>
  <c r="H59" i="9"/>
  <c r="Y59" i="9"/>
  <c r="I59" i="9"/>
  <c r="Q59" i="9"/>
  <c r="Z59" i="9"/>
  <c r="AI59" i="9"/>
  <c r="AP59" i="5" s="1"/>
  <c r="AM59" i="9"/>
  <c r="AR59" i="9"/>
  <c r="C60" i="9"/>
  <c r="D60" i="9"/>
  <c r="E60" i="9"/>
  <c r="F60" i="9"/>
  <c r="G60" i="9"/>
  <c r="H60" i="9"/>
  <c r="Y60" i="9"/>
  <c r="I60" i="9"/>
  <c r="Q60" i="9"/>
  <c r="Z60" i="9"/>
  <c r="AN60" i="5" s="1"/>
  <c r="AI60" i="9"/>
  <c r="AR60" i="9"/>
  <c r="AR60" i="5" s="1"/>
  <c r="C61" i="9"/>
  <c r="D61" i="9"/>
  <c r="E61" i="9"/>
  <c r="F61" i="9"/>
  <c r="G61" i="9"/>
  <c r="H61" i="9"/>
  <c r="I61" i="9"/>
  <c r="Q61" i="9"/>
  <c r="Z61" i="9"/>
  <c r="AI61" i="9"/>
  <c r="AR61" i="9"/>
  <c r="C62" i="9"/>
  <c r="D62" i="9"/>
  <c r="E62" i="9"/>
  <c r="F62" i="9"/>
  <c r="G62" i="9"/>
  <c r="H62" i="9"/>
  <c r="N62" i="9"/>
  <c r="I62" i="9"/>
  <c r="Q62" i="9"/>
  <c r="AL62" i="5"/>
  <c r="Z62" i="9"/>
  <c r="AN62" i="5" s="1"/>
  <c r="AI62" i="9"/>
  <c r="AR62" i="9"/>
  <c r="H63" i="9"/>
  <c r="K63" i="9"/>
  <c r="M63" i="9"/>
  <c r="O63" i="9"/>
  <c r="T63" i="9"/>
  <c r="V63" i="9"/>
  <c r="X63" i="9"/>
  <c r="AC63" i="9"/>
  <c r="AE63" i="9"/>
  <c r="AG63" i="9"/>
  <c r="AL63" i="9"/>
  <c r="AN63" i="9"/>
  <c r="AP63" i="9"/>
  <c r="A66" i="9"/>
  <c r="B66" i="9"/>
  <c r="B84" i="9" s="1"/>
  <c r="B102" i="9" s="1"/>
  <c r="B120" i="9" s="1"/>
  <c r="B121" i="9" s="1"/>
  <c r="B122" i="9" s="1"/>
  <c r="B123" i="9" s="1"/>
  <c r="B124" i="9" s="1"/>
  <c r="B125" i="9" s="1"/>
  <c r="B126" i="9" s="1"/>
  <c r="B127" i="9" s="1"/>
  <c r="B128" i="9" s="1"/>
  <c r="B129" i="9" s="1"/>
  <c r="C66" i="9"/>
  <c r="D66" i="9"/>
  <c r="E66" i="9"/>
  <c r="F66" i="9"/>
  <c r="G66" i="9"/>
  <c r="H66" i="9"/>
  <c r="U66" i="9"/>
  <c r="I66" i="9"/>
  <c r="Q66" i="9"/>
  <c r="Z66" i="9"/>
  <c r="AI66" i="9"/>
  <c r="AR66" i="9"/>
  <c r="A67" i="9"/>
  <c r="B67" i="9"/>
  <c r="C67" i="9"/>
  <c r="D67" i="9"/>
  <c r="E67" i="9"/>
  <c r="F67" i="9"/>
  <c r="G67" i="9"/>
  <c r="H67" i="9"/>
  <c r="AF67" i="9" s="1"/>
  <c r="I67" i="9"/>
  <c r="Q67" i="9"/>
  <c r="Z67" i="9"/>
  <c r="AI67" i="9"/>
  <c r="AR67" i="9"/>
  <c r="A68" i="9"/>
  <c r="C68" i="9"/>
  <c r="D68" i="9"/>
  <c r="E68" i="9"/>
  <c r="F68" i="9"/>
  <c r="G68" i="9"/>
  <c r="H68" i="9"/>
  <c r="AF68" i="9"/>
  <c r="I68" i="9"/>
  <c r="Q68" i="9"/>
  <c r="Z68" i="9"/>
  <c r="AI68" i="9"/>
  <c r="AP68" i="5"/>
  <c r="AR68" i="9"/>
  <c r="A69" i="9"/>
  <c r="C69" i="9"/>
  <c r="D69" i="9"/>
  <c r="E69" i="9"/>
  <c r="F69" i="9"/>
  <c r="G69" i="9"/>
  <c r="H69" i="9"/>
  <c r="W69" i="9"/>
  <c r="I69" i="9"/>
  <c r="Q69" i="9"/>
  <c r="AL69" i="5" s="1"/>
  <c r="Z69" i="9"/>
  <c r="AI69" i="9"/>
  <c r="AR69" i="9"/>
  <c r="AR69" i="5"/>
  <c r="A70" i="9"/>
  <c r="C70" i="9"/>
  <c r="D70" i="9"/>
  <c r="E70" i="9"/>
  <c r="F70" i="9"/>
  <c r="G70" i="9"/>
  <c r="H70" i="9"/>
  <c r="AF70" i="9"/>
  <c r="I70" i="9"/>
  <c r="AI70" i="5"/>
  <c r="Q70" i="9"/>
  <c r="Z70" i="9"/>
  <c r="AN70" i="5" s="1"/>
  <c r="AH70" i="9"/>
  <c r="AI70" i="9"/>
  <c r="AR70" i="9"/>
  <c r="A71" i="9"/>
  <c r="C71" i="9"/>
  <c r="D71" i="9"/>
  <c r="E71" i="9"/>
  <c r="F71" i="9"/>
  <c r="G71" i="9"/>
  <c r="H71" i="9"/>
  <c r="U71" i="9"/>
  <c r="I71" i="9"/>
  <c r="Q71" i="9"/>
  <c r="Z71" i="9"/>
  <c r="AN71" i="5"/>
  <c r="AI71" i="9"/>
  <c r="AP71" i="5"/>
  <c r="AR71" i="9"/>
  <c r="A72" i="9"/>
  <c r="C72" i="9"/>
  <c r="D72" i="9"/>
  <c r="E72" i="9"/>
  <c r="F72" i="9"/>
  <c r="G72" i="9"/>
  <c r="H72" i="9"/>
  <c r="W72" i="9" s="1"/>
  <c r="I72" i="9"/>
  <c r="Q72" i="9"/>
  <c r="Z72" i="9"/>
  <c r="AI72" i="9"/>
  <c r="AR72" i="9"/>
  <c r="AR72" i="5" s="1"/>
  <c r="A73" i="9"/>
  <c r="C73" i="9"/>
  <c r="D73" i="9"/>
  <c r="E73" i="9"/>
  <c r="F73" i="9"/>
  <c r="G73" i="9"/>
  <c r="H73" i="9"/>
  <c r="W73" i="9" s="1"/>
  <c r="I73" i="9"/>
  <c r="Q73" i="9"/>
  <c r="Z73" i="9"/>
  <c r="AI73" i="9"/>
  <c r="AR73" i="9"/>
  <c r="A74" i="9"/>
  <c r="C74" i="9"/>
  <c r="D74" i="9"/>
  <c r="E74" i="9"/>
  <c r="F74" i="9"/>
  <c r="G74" i="9"/>
  <c r="H74" i="9"/>
  <c r="I74" i="9"/>
  <c r="Q74" i="9"/>
  <c r="Z74" i="9"/>
  <c r="AN74" i="5" s="1"/>
  <c r="AI74" i="9"/>
  <c r="AR74" i="9"/>
  <c r="A75" i="9"/>
  <c r="C75" i="9"/>
  <c r="D75" i="9"/>
  <c r="E75" i="9"/>
  <c r="F75" i="9"/>
  <c r="G75" i="9"/>
  <c r="H75" i="9"/>
  <c r="AQ75" i="9" s="1"/>
  <c r="I75" i="9"/>
  <c r="Q75" i="9"/>
  <c r="Z75" i="9"/>
  <c r="AI75" i="9"/>
  <c r="AR75" i="9"/>
  <c r="A76" i="9"/>
  <c r="C76" i="9"/>
  <c r="D76" i="9"/>
  <c r="E76" i="9"/>
  <c r="F76" i="9"/>
  <c r="G76" i="9"/>
  <c r="H76" i="9"/>
  <c r="N76" i="9"/>
  <c r="I76" i="9"/>
  <c r="Q76" i="9"/>
  <c r="Z76" i="9"/>
  <c r="AN76" i="5"/>
  <c r="AI76" i="9"/>
  <c r="AR76" i="9"/>
  <c r="AR76" i="5" s="1"/>
  <c r="A77" i="9"/>
  <c r="C77" i="9"/>
  <c r="D77" i="9"/>
  <c r="E77" i="9"/>
  <c r="F77" i="9"/>
  <c r="G77" i="9"/>
  <c r="H77" i="9"/>
  <c r="P77" i="9"/>
  <c r="I77" i="9"/>
  <c r="AI77" i="5"/>
  <c r="Q77" i="9"/>
  <c r="Z77" i="9"/>
  <c r="AI77" i="9"/>
  <c r="AR77" i="9"/>
  <c r="A78" i="9"/>
  <c r="C78" i="9"/>
  <c r="D78" i="9"/>
  <c r="E78" i="9"/>
  <c r="F78" i="9"/>
  <c r="G78" i="9"/>
  <c r="H78" i="9"/>
  <c r="AF78" i="9"/>
  <c r="I78" i="9"/>
  <c r="Q78" i="9"/>
  <c r="Z78" i="9"/>
  <c r="AI78" i="9"/>
  <c r="AM78" i="9"/>
  <c r="AR78" i="9"/>
  <c r="A79" i="9"/>
  <c r="C79" i="9"/>
  <c r="D79" i="9"/>
  <c r="E79" i="9"/>
  <c r="F79" i="9"/>
  <c r="G79" i="9"/>
  <c r="H79" i="9"/>
  <c r="N79" i="9" s="1"/>
  <c r="I79" i="9"/>
  <c r="Q79" i="9"/>
  <c r="Z79" i="9"/>
  <c r="AI79" i="9"/>
  <c r="AR79" i="9"/>
  <c r="AR79" i="5" s="1"/>
  <c r="A80" i="9"/>
  <c r="C80" i="9"/>
  <c r="D80" i="9"/>
  <c r="E80" i="9"/>
  <c r="F80" i="9"/>
  <c r="G80" i="9"/>
  <c r="H80" i="9"/>
  <c r="Y80" i="9"/>
  <c r="I80" i="9"/>
  <c r="Q80" i="9"/>
  <c r="Z80" i="9"/>
  <c r="AI80" i="9"/>
  <c r="AR80" i="9"/>
  <c r="H81" i="9"/>
  <c r="K81" i="9"/>
  <c r="M81" i="9"/>
  <c r="O81" i="9"/>
  <c r="T81" i="9"/>
  <c r="V81" i="9"/>
  <c r="X81" i="9"/>
  <c r="AC81" i="9"/>
  <c r="AE81" i="9"/>
  <c r="AG81" i="9"/>
  <c r="AL81" i="9"/>
  <c r="AN81" i="9"/>
  <c r="AP81" i="9"/>
  <c r="A84" i="9"/>
  <c r="C84" i="9"/>
  <c r="D84" i="9"/>
  <c r="E84" i="9"/>
  <c r="F84" i="9"/>
  <c r="G84" i="9"/>
  <c r="H84" i="9"/>
  <c r="L84" i="9" s="1"/>
  <c r="I84" i="9"/>
  <c r="Q84" i="9"/>
  <c r="Z84" i="9"/>
  <c r="AI84" i="9"/>
  <c r="AR84" i="9"/>
  <c r="A85" i="9"/>
  <c r="B85" i="9"/>
  <c r="B103" i="9" s="1"/>
  <c r="C85" i="9"/>
  <c r="D85" i="9"/>
  <c r="E85" i="9"/>
  <c r="F85" i="9"/>
  <c r="G85" i="9"/>
  <c r="H85" i="9"/>
  <c r="N85" i="9" s="1"/>
  <c r="I85" i="9"/>
  <c r="AI85" i="5" s="1"/>
  <c r="Q85" i="9"/>
  <c r="Z85" i="9"/>
  <c r="AI85" i="9"/>
  <c r="AR85" i="9"/>
  <c r="A86" i="9"/>
  <c r="A104" i="9"/>
  <c r="A122" i="9" s="1"/>
  <c r="A140" i="9" s="1"/>
  <c r="A173" i="9" s="1"/>
  <c r="A191" i="9" s="1"/>
  <c r="C86" i="9"/>
  <c r="D86" i="9"/>
  <c r="E86" i="9"/>
  <c r="F86" i="9"/>
  <c r="G86" i="9"/>
  <c r="H86" i="9"/>
  <c r="W86" i="9" s="1"/>
  <c r="I86" i="9"/>
  <c r="Q86" i="9"/>
  <c r="Z86" i="9"/>
  <c r="AN86" i="5" s="1"/>
  <c r="AI86" i="9"/>
  <c r="AR86" i="9"/>
  <c r="A87" i="9"/>
  <c r="A105" i="9"/>
  <c r="A123" i="9" s="1"/>
  <c r="A141" i="9" s="1"/>
  <c r="A174" i="9" s="1"/>
  <c r="A192" i="9" s="1"/>
  <c r="C87" i="9"/>
  <c r="D87" i="9"/>
  <c r="E87" i="9"/>
  <c r="F87" i="9"/>
  <c r="G87" i="9"/>
  <c r="H87" i="9"/>
  <c r="L87" i="9"/>
  <c r="I87" i="9"/>
  <c r="Q87" i="9"/>
  <c r="Z87" i="9"/>
  <c r="AI87" i="9"/>
  <c r="AQ87" i="9"/>
  <c r="AR87" i="9"/>
  <c r="A88" i="9"/>
  <c r="A106" i="9"/>
  <c r="C88" i="9"/>
  <c r="D88" i="9"/>
  <c r="E88" i="9"/>
  <c r="F88" i="9"/>
  <c r="G88" i="9"/>
  <c r="H88" i="9"/>
  <c r="I88" i="9"/>
  <c r="Q88" i="9"/>
  <c r="Z88" i="9"/>
  <c r="AI88" i="9"/>
  <c r="AR88" i="9"/>
  <c r="A89" i="9"/>
  <c r="C89" i="9"/>
  <c r="D89" i="9"/>
  <c r="E89" i="9"/>
  <c r="F89" i="9"/>
  <c r="G89" i="9"/>
  <c r="H89" i="9"/>
  <c r="U89" i="9" s="1"/>
  <c r="I89" i="9"/>
  <c r="Q89" i="9"/>
  <c r="Z89" i="9"/>
  <c r="AI89" i="9"/>
  <c r="AR89" i="9"/>
  <c r="A90" i="9"/>
  <c r="A108" i="9"/>
  <c r="A126" i="9" s="1"/>
  <c r="A144" i="9"/>
  <c r="A177" i="9" s="1"/>
  <c r="A195" i="9" s="1"/>
  <c r="C90" i="9"/>
  <c r="D90" i="9"/>
  <c r="E90" i="9"/>
  <c r="F90" i="9"/>
  <c r="G90" i="9"/>
  <c r="H90" i="9"/>
  <c r="N90" i="9" s="1"/>
  <c r="I90" i="9"/>
  <c r="AI90" i="5"/>
  <c r="Q90" i="9"/>
  <c r="Z90" i="9"/>
  <c r="AI90" i="9"/>
  <c r="AP90" i="5" s="1"/>
  <c r="AR90" i="9"/>
  <c r="A91" i="9"/>
  <c r="A109" i="9" s="1"/>
  <c r="A127" i="9" s="1"/>
  <c r="A145" i="9" s="1"/>
  <c r="A178" i="9"/>
  <c r="A196" i="9" s="1"/>
  <c r="C91" i="9"/>
  <c r="D91" i="9"/>
  <c r="E91" i="9"/>
  <c r="F91" i="9"/>
  <c r="G91" i="9"/>
  <c r="H91" i="9"/>
  <c r="I91" i="9"/>
  <c r="Q91" i="9"/>
  <c r="Z91" i="9"/>
  <c r="AN91" i="5" s="1"/>
  <c r="AI91" i="9"/>
  <c r="AR91" i="9"/>
  <c r="A92" i="9"/>
  <c r="A110" i="9"/>
  <c r="A128" i="9"/>
  <c r="A146" i="9" s="1"/>
  <c r="A179" i="9"/>
  <c r="A197" i="9" s="1"/>
  <c r="C92" i="9"/>
  <c r="D92" i="9"/>
  <c r="E92" i="9"/>
  <c r="F92" i="9"/>
  <c r="G92" i="9"/>
  <c r="H92" i="9"/>
  <c r="U92" i="9"/>
  <c r="I92" i="9"/>
  <c r="AI92" i="5"/>
  <c r="Q92" i="9"/>
  <c r="Z92" i="9"/>
  <c r="AI92" i="9"/>
  <c r="AR92" i="9"/>
  <c r="AR92" i="5" s="1"/>
  <c r="A93" i="9"/>
  <c r="A111" i="9"/>
  <c r="A129" i="9" s="1"/>
  <c r="A147" i="9"/>
  <c r="A180" i="9" s="1"/>
  <c r="A198" i="9" s="1"/>
  <c r="C93" i="9"/>
  <c r="D93" i="9"/>
  <c r="E93" i="9"/>
  <c r="F93" i="9"/>
  <c r="G93" i="9"/>
  <c r="H93" i="9"/>
  <c r="P93" i="9" s="1"/>
  <c r="I93" i="9"/>
  <c r="AI93" i="5"/>
  <c r="Q93" i="9"/>
  <c r="Z93" i="9"/>
  <c r="AN93" i="5"/>
  <c r="AI93" i="9"/>
  <c r="AR93" i="9"/>
  <c r="AR93" i="5" s="1"/>
  <c r="A94" i="9"/>
  <c r="A112" i="9"/>
  <c r="A130" i="9"/>
  <c r="A148" i="9"/>
  <c r="A181" i="9" s="1"/>
  <c r="A199" i="9" s="1"/>
  <c r="C94" i="9"/>
  <c r="D94" i="9"/>
  <c r="E94" i="9"/>
  <c r="F94" i="9"/>
  <c r="G94" i="9"/>
  <c r="H94" i="9"/>
  <c r="W94" i="9" s="1"/>
  <c r="I94" i="9"/>
  <c r="Q94" i="9"/>
  <c r="Z94" i="9"/>
  <c r="AI94" i="9"/>
  <c r="AR94" i="9"/>
  <c r="A95" i="9"/>
  <c r="A113" i="9"/>
  <c r="A131" i="9" s="1"/>
  <c r="A164" i="9"/>
  <c r="A182" i="9" s="1"/>
  <c r="A200" i="9"/>
  <c r="C95" i="9"/>
  <c r="D95" i="9"/>
  <c r="E95" i="9"/>
  <c r="F95" i="9"/>
  <c r="G95" i="9"/>
  <c r="H95" i="9"/>
  <c r="L95" i="9" s="1"/>
  <c r="I95" i="9"/>
  <c r="Q95" i="9"/>
  <c r="Z95" i="9"/>
  <c r="AI95" i="9"/>
  <c r="AR95" i="9"/>
  <c r="A96" i="9"/>
  <c r="C96" i="9"/>
  <c r="D96" i="9"/>
  <c r="E96" i="9"/>
  <c r="F96" i="9"/>
  <c r="G96" i="9"/>
  <c r="H96" i="9"/>
  <c r="AF96" i="9"/>
  <c r="I96" i="9"/>
  <c r="Q96" i="9"/>
  <c r="AL96" i="5" s="1"/>
  <c r="Z96" i="9"/>
  <c r="AI96" i="9"/>
  <c r="AR96" i="9"/>
  <c r="A97" i="9"/>
  <c r="A115" i="9"/>
  <c r="C97" i="9"/>
  <c r="D97" i="9"/>
  <c r="E97" i="9"/>
  <c r="F97" i="9"/>
  <c r="G97" i="9"/>
  <c r="H97" i="9"/>
  <c r="AD97" i="9"/>
  <c r="I97" i="9"/>
  <c r="Q97" i="9"/>
  <c r="Z97" i="9"/>
  <c r="AI97" i="9"/>
  <c r="AP97" i="5" s="1"/>
  <c r="AR97" i="9"/>
  <c r="A98" i="9"/>
  <c r="C98" i="9"/>
  <c r="D98" i="9"/>
  <c r="E98" i="9"/>
  <c r="F98" i="9"/>
  <c r="G98" i="9"/>
  <c r="H98" i="9"/>
  <c r="N98" i="9"/>
  <c r="I98" i="9"/>
  <c r="Q98" i="9"/>
  <c r="Z98" i="9"/>
  <c r="AI98" i="9"/>
  <c r="AP98" i="5" s="1"/>
  <c r="AR98" i="9"/>
  <c r="H99" i="9"/>
  <c r="K99" i="9"/>
  <c r="M99" i="9"/>
  <c r="O99" i="9"/>
  <c r="T99" i="9"/>
  <c r="V99" i="9"/>
  <c r="X99" i="9"/>
  <c r="AC99" i="9"/>
  <c r="AE99" i="9"/>
  <c r="AG99" i="9"/>
  <c r="AL99" i="9"/>
  <c r="AN99" i="9"/>
  <c r="AP99" i="9"/>
  <c r="A102" i="9"/>
  <c r="A120" i="9" s="1"/>
  <c r="A138" i="9"/>
  <c r="A171" i="9" s="1"/>
  <c r="A189" i="9"/>
  <c r="C102" i="9"/>
  <c r="D102" i="9"/>
  <c r="E102" i="9"/>
  <c r="F102" i="9"/>
  <c r="G102" i="9"/>
  <c r="H102" i="9"/>
  <c r="N102" i="9"/>
  <c r="I102" i="9"/>
  <c r="Q102" i="9"/>
  <c r="Z102" i="9"/>
  <c r="AI102" i="9"/>
  <c r="AR102" i="9"/>
  <c r="AR117" i="9"/>
  <c r="A103" i="9"/>
  <c r="A121" i="9"/>
  <c r="A139" i="9" s="1"/>
  <c r="A172" i="9" s="1"/>
  <c r="A190" i="9" s="1"/>
  <c r="C103" i="9"/>
  <c r="D103" i="9"/>
  <c r="E103" i="9"/>
  <c r="F103" i="9"/>
  <c r="G103" i="9"/>
  <c r="H103" i="9"/>
  <c r="U103" i="9"/>
  <c r="I103" i="9"/>
  <c r="Q103" i="9"/>
  <c r="Z103" i="9"/>
  <c r="AI103" i="9"/>
  <c r="AR103" i="9"/>
  <c r="C104" i="9"/>
  <c r="D104" i="9"/>
  <c r="E104" i="9"/>
  <c r="F104" i="9"/>
  <c r="G104" i="9"/>
  <c r="H104" i="9"/>
  <c r="I104" i="9"/>
  <c r="Q104" i="9"/>
  <c r="Z104" i="9"/>
  <c r="AI104" i="9"/>
  <c r="AR104" i="9"/>
  <c r="AR104" i="5"/>
  <c r="C105" i="9"/>
  <c r="D105" i="9"/>
  <c r="E105" i="9"/>
  <c r="F105" i="9"/>
  <c r="G105" i="9"/>
  <c r="H105" i="9"/>
  <c r="P105" i="9" s="1"/>
  <c r="I105" i="9"/>
  <c r="Q105" i="9"/>
  <c r="Z105" i="9"/>
  <c r="AN105" i="5" s="1"/>
  <c r="AI105" i="9"/>
  <c r="AR105" i="9"/>
  <c r="C106" i="9"/>
  <c r="D106" i="9"/>
  <c r="E106" i="9"/>
  <c r="F106" i="9"/>
  <c r="G106" i="9"/>
  <c r="H106" i="9"/>
  <c r="AF106" i="9" s="1"/>
  <c r="I106" i="9"/>
  <c r="Q106" i="9"/>
  <c r="Z106" i="9"/>
  <c r="AI106" i="9"/>
  <c r="AP106" i="5"/>
  <c r="AR106" i="9"/>
  <c r="A107" i="9"/>
  <c r="A125" i="9" s="1"/>
  <c r="A143" i="9" s="1"/>
  <c r="A176" i="9" s="1"/>
  <c r="A194" i="9"/>
  <c r="C107" i="9"/>
  <c r="D107" i="9"/>
  <c r="E107" i="9"/>
  <c r="F107" i="9"/>
  <c r="G107" i="9"/>
  <c r="H107" i="9"/>
  <c r="U107" i="9"/>
  <c r="I107" i="9"/>
  <c r="AI107" i="5" s="1"/>
  <c r="Q107" i="9"/>
  <c r="Z107" i="9"/>
  <c r="AI107" i="9"/>
  <c r="AR107" i="9"/>
  <c r="C108" i="9"/>
  <c r="D108" i="9"/>
  <c r="E108" i="9"/>
  <c r="F108" i="9"/>
  <c r="G108" i="9"/>
  <c r="H108" i="9"/>
  <c r="AH108" i="9"/>
  <c r="I108" i="9"/>
  <c r="Q108" i="9"/>
  <c r="Z108" i="9"/>
  <c r="AI108" i="9"/>
  <c r="AP108" i="5" s="1"/>
  <c r="AR108" i="9"/>
  <c r="C109" i="9"/>
  <c r="D109" i="9"/>
  <c r="E109" i="9"/>
  <c r="F109" i="9"/>
  <c r="G109" i="9"/>
  <c r="H109" i="9"/>
  <c r="P109" i="9" s="1"/>
  <c r="W109" i="9"/>
  <c r="I109" i="9"/>
  <c r="AI109" i="5" s="1"/>
  <c r="Q109" i="9"/>
  <c r="Z109" i="9"/>
  <c r="AI109" i="9"/>
  <c r="AR109" i="9"/>
  <c r="C110" i="9"/>
  <c r="D110" i="9"/>
  <c r="E110" i="9"/>
  <c r="F110" i="9"/>
  <c r="G110" i="9"/>
  <c r="H110" i="9"/>
  <c r="N110" i="9" s="1"/>
  <c r="I110" i="9"/>
  <c r="Q110" i="9"/>
  <c r="AL110" i="5"/>
  <c r="Z110" i="9"/>
  <c r="AN110" i="5"/>
  <c r="AI110" i="9"/>
  <c r="AR110" i="9"/>
  <c r="C111" i="9"/>
  <c r="D111" i="9"/>
  <c r="E111" i="9"/>
  <c r="F111" i="9"/>
  <c r="G111" i="9"/>
  <c r="H111" i="9"/>
  <c r="AF111" i="9" s="1"/>
  <c r="I111" i="9"/>
  <c r="AI111" i="5" s="1"/>
  <c r="Q111" i="9"/>
  <c r="AL111" i="5"/>
  <c r="Z111" i="9"/>
  <c r="AI111" i="9"/>
  <c r="AR111" i="9"/>
  <c r="C112" i="9"/>
  <c r="D112" i="9"/>
  <c r="E112" i="9"/>
  <c r="F112" i="9"/>
  <c r="G112" i="9"/>
  <c r="H112" i="9"/>
  <c r="AH112" i="9"/>
  <c r="I112" i="9"/>
  <c r="Q112" i="9"/>
  <c r="Z112" i="9"/>
  <c r="AI112" i="9"/>
  <c r="AP112" i="5" s="1"/>
  <c r="AR112" i="9"/>
  <c r="C113" i="9"/>
  <c r="D113" i="9"/>
  <c r="E113" i="9"/>
  <c r="F113" i="9"/>
  <c r="G113" i="9"/>
  <c r="H113" i="9"/>
  <c r="AD113" i="9"/>
  <c r="I113" i="9"/>
  <c r="Q113" i="9"/>
  <c r="AL113" i="5"/>
  <c r="Z113" i="9"/>
  <c r="AN113" i="5" s="1"/>
  <c r="AI113" i="9"/>
  <c r="AR113" i="9"/>
  <c r="A114" i="9"/>
  <c r="A132" i="9" s="1"/>
  <c r="A165" i="9" s="1"/>
  <c r="A183" i="9" s="1"/>
  <c r="A201" i="9" s="1"/>
  <c r="C114" i="9"/>
  <c r="D114" i="9"/>
  <c r="E114" i="9"/>
  <c r="F114" i="9"/>
  <c r="G114" i="9"/>
  <c r="H114" i="9"/>
  <c r="N114" i="9" s="1"/>
  <c r="I114" i="9"/>
  <c r="Q114" i="9"/>
  <c r="Z114" i="9"/>
  <c r="AI114" i="9"/>
  <c r="AP114" i="5"/>
  <c r="AR114" i="9"/>
  <c r="C115" i="9"/>
  <c r="D115" i="9"/>
  <c r="E115" i="9"/>
  <c r="F115" i="9"/>
  <c r="G115" i="9"/>
  <c r="H115" i="9"/>
  <c r="AF115" i="9"/>
  <c r="I115" i="9"/>
  <c r="Q115" i="9"/>
  <c r="Z115" i="9"/>
  <c r="AI115" i="9"/>
  <c r="AR115" i="9"/>
  <c r="A116" i="9"/>
  <c r="A134" i="9"/>
  <c r="A167" i="9"/>
  <c r="A185" i="9" s="1"/>
  <c r="A203" i="9"/>
  <c r="C116" i="9"/>
  <c r="D116" i="9"/>
  <c r="E116" i="9"/>
  <c r="F116" i="9"/>
  <c r="G116" i="9"/>
  <c r="H116" i="9"/>
  <c r="N116" i="9" s="1"/>
  <c r="I116" i="9"/>
  <c r="AI116" i="5" s="1"/>
  <c r="Q116" i="9"/>
  <c r="Z116" i="9"/>
  <c r="AI116" i="9"/>
  <c r="AR116" i="9"/>
  <c r="H117" i="9"/>
  <c r="K117" i="9"/>
  <c r="M117" i="9"/>
  <c r="O117" i="9"/>
  <c r="T117" i="9"/>
  <c r="V117" i="9"/>
  <c r="X117" i="9"/>
  <c r="AC117" i="9"/>
  <c r="AE117" i="9"/>
  <c r="AG117" i="9"/>
  <c r="AL117" i="9"/>
  <c r="AN117" i="9"/>
  <c r="AP117" i="9"/>
  <c r="B130" i="9"/>
  <c r="B131" i="9" s="1"/>
  <c r="B132" i="9" s="1"/>
  <c r="B133" i="9" s="1"/>
  <c r="B134" i="9" s="1"/>
  <c r="C120" i="9"/>
  <c r="D120" i="9"/>
  <c r="E120" i="9"/>
  <c r="F120" i="9"/>
  <c r="G120" i="9"/>
  <c r="H120" i="9"/>
  <c r="U120" i="9" s="1"/>
  <c r="I120" i="9"/>
  <c r="AI120" i="5" s="1"/>
  <c r="Q120" i="9"/>
  <c r="Z120" i="9"/>
  <c r="AI120" i="9"/>
  <c r="AR120" i="9"/>
  <c r="C121" i="9"/>
  <c r="D121" i="9"/>
  <c r="E121" i="9"/>
  <c r="F121" i="9"/>
  <c r="G121" i="9"/>
  <c r="H121" i="9"/>
  <c r="U121" i="9"/>
  <c r="I121" i="9"/>
  <c r="Q121" i="9"/>
  <c r="Z121" i="9"/>
  <c r="AI121" i="9"/>
  <c r="AR121" i="9"/>
  <c r="AR121" i="5" s="1"/>
  <c r="C122" i="9"/>
  <c r="D122" i="9"/>
  <c r="E122" i="9"/>
  <c r="F122" i="9"/>
  <c r="G122" i="9"/>
  <c r="H122" i="9"/>
  <c r="AD122" i="9" s="1"/>
  <c r="I122" i="9"/>
  <c r="AI122" i="5" s="1"/>
  <c r="Q122" i="9"/>
  <c r="Z122" i="9"/>
  <c r="AI122" i="9"/>
  <c r="AP122" i="5"/>
  <c r="AR122" i="9"/>
  <c r="AR122" i="5"/>
  <c r="C123" i="9"/>
  <c r="D123" i="9"/>
  <c r="E123" i="9"/>
  <c r="F123" i="9"/>
  <c r="G123" i="9"/>
  <c r="H123" i="9"/>
  <c r="AD123" i="9" s="1"/>
  <c r="I123" i="9"/>
  <c r="Q123" i="9"/>
  <c r="Z123" i="9"/>
  <c r="AI123" i="9"/>
  <c r="AR123" i="9"/>
  <c r="A124" i="9"/>
  <c r="A142" i="9"/>
  <c r="A175" i="9" s="1"/>
  <c r="A193" i="9"/>
  <c r="C124" i="9"/>
  <c r="D124" i="9"/>
  <c r="E124" i="9"/>
  <c r="F124" i="9"/>
  <c r="G124" i="9"/>
  <c r="H124" i="9"/>
  <c r="L124" i="9" s="1"/>
  <c r="I124" i="9"/>
  <c r="AI124" i="5" s="1"/>
  <c r="Q124" i="9"/>
  <c r="Z124" i="9"/>
  <c r="AI124" i="9"/>
  <c r="AP124" i="5"/>
  <c r="AR124" i="9"/>
  <c r="AR124" i="5" s="1"/>
  <c r="C125" i="9"/>
  <c r="D125" i="9"/>
  <c r="E125" i="9"/>
  <c r="F125" i="9"/>
  <c r="G125" i="9"/>
  <c r="H125" i="9"/>
  <c r="N125" i="9"/>
  <c r="I125" i="9"/>
  <c r="Q125" i="9"/>
  <c r="AL125" i="5" s="1"/>
  <c r="Z125" i="9"/>
  <c r="AI125" i="9"/>
  <c r="AP125" i="5" s="1"/>
  <c r="AR125" i="9"/>
  <c r="C126" i="9"/>
  <c r="D126" i="9"/>
  <c r="E126" i="9"/>
  <c r="F126" i="9"/>
  <c r="G126" i="9"/>
  <c r="H126" i="9"/>
  <c r="AO126" i="9" s="1"/>
  <c r="I126" i="9"/>
  <c r="Q126" i="9"/>
  <c r="Z126" i="9"/>
  <c r="AN126" i="5" s="1"/>
  <c r="AI126" i="9"/>
  <c r="AR126" i="9"/>
  <c r="C127" i="9"/>
  <c r="D127" i="9"/>
  <c r="E127" i="9"/>
  <c r="F127" i="9"/>
  <c r="G127" i="9"/>
  <c r="H127" i="9"/>
  <c r="P127" i="9"/>
  <c r="I127" i="9"/>
  <c r="Q127" i="9"/>
  <c r="Z127" i="9"/>
  <c r="AI127" i="9"/>
  <c r="AP127" i="5" s="1"/>
  <c r="AR127" i="9"/>
  <c r="C128" i="9"/>
  <c r="D128" i="9"/>
  <c r="E128" i="9"/>
  <c r="F128" i="9"/>
  <c r="G128" i="9"/>
  <c r="H128" i="9"/>
  <c r="N128" i="9" s="1"/>
  <c r="I128" i="9"/>
  <c r="Q128" i="9"/>
  <c r="Z128" i="9"/>
  <c r="AI128" i="9"/>
  <c r="AR128" i="9"/>
  <c r="AR128" i="5" s="1"/>
  <c r="C129" i="9"/>
  <c r="D129" i="9"/>
  <c r="E129" i="9"/>
  <c r="F129" i="9"/>
  <c r="G129" i="9"/>
  <c r="H129" i="9"/>
  <c r="U129" i="9"/>
  <c r="I129" i="9"/>
  <c r="Q129" i="9"/>
  <c r="AL129" i="5" s="1"/>
  <c r="Z129" i="9"/>
  <c r="AN129" i="5" s="1"/>
  <c r="AI129" i="9"/>
  <c r="AR129" i="9"/>
  <c r="C130" i="9"/>
  <c r="D130" i="9"/>
  <c r="E130" i="9"/>
  <c r="F130" i="9"/>
  <c r="G130" i="9"/>
  <c r="H130" i="9"/>
  <c r="U130" i="9" s="1"/>
  <c r="I130" i="9"/>
  <c r="AI130" i="5" s="1"/>
  <c r="AJ130" i="5" s="1"/>
  <c r="Q130" i="9"/>
  <c r="Z130" i="9"/>
  <c r="AI130" i="9"/>
  <c r="AR130" i="9"/>
  <c r="C131" i="9"/>
  <c r="D131" i="9"/>
  <c r="E131" i="9"/>
  <c r="F131" i="9"/>
  <c r="G131" i="9"/>
  <c r="H131" i="9"/>
  <c r="W131" i="9" s="1"/>
  <c r="I131" i="9"/>
  <c r="Q131" i="9"/>
  <c r="Z131" i="9"/>
  <c r="AI131" i="9"/>
  <c r="AR131" i="9"/>
  <c r="C132" i="9"/>
  <c r="D132" i="9"/>
  <c r="E132" i="9"/>
  <c r="F132" i="9"/>
  <c r="G132" i="9"/>
  <c r="H132" i="9"/>
  <c r="N132" i="9"/>
  <c r="I132" i="9"/>
  <c r="Q132" i="9"/>
  <c r="Z132" i="9"/>
  <c r="AI132" i="9"/>
  <c r="AR132" i="9"/>
  <c r="A133" i="9"/>
  <c r="A166" i="9" s="1"/>
  <c r="A184" i="9" s="1"/>
  <c r="A202" i="9" s="1"/>
  <c r="C133" i="9"/>
  <c r="D133" i="9"/>
  <c r="E133" i="9"/>
  <c r="F133" i="9"/>
  <c r="G133" i="9"/>
  <c r="H133" i="9"/>
  <c r="L133" i="9"/>
  <c r="I133" i="9"/>
  <c r="AI133" i="5"/>
  <c r="Q133" i="9"/>
  <c r="Z133" i="9"/>
  <c r="AN133" i="5" s="1"/>
  <c r="AI133" i="9"/>
  <c r="AR133" i="9"/>
  <c r="C134" i="9"/>
  <c r="D134" i="9"/>
  <c r="E134" i="9"/>
  <c r="F134" i="9"/>
  <c r="G134" i="9"/>
  <c r="H134" i="9"/>
  <c r="U134" i="9" s="1"/>
  <c r="I134" i="9"/>
  <c r="Q134" i="9"/>
  <c r="Z134" i="9"/>
  <c r="AN134" i="5"/>
  <c r="AI134" i="9"/>
  <c r="AR134" i="9"/>
  <c r="H135" i="9"/>
  <c r="K135" i="9"/>
  <c r="M135" i="9"/>
  <c r="O135" i="9"/>
  <c r="T135" i="9"/>
  <c r="V135" i="9"/>
  <c r="X135" i="9"/>
  <c r="AC135" i="9"/>
  <c r="AE135" i="9"/>
  <c r="AG135" i="9"/>
  <c r="AL135" i="9"/>
  <c r="AN135" i="9"/>
  <c r="AP135" i="9"/>
  <c r="C138" i="9"/>
  <c r="D138" i="9"/>
  <c r="E138" i="9"/>
  <c r="F138" i="9"/>
  <c r="G138" i="9"/>
  <c r="H138" i="9"/>
  <c r="P138" i="9"/>
  <c r="I138" i="9"/>
  <c r="Q138" i="9"/>
  <c r="Z138" i="9"/>
  <c r="AI138" i="9"/>
  <c r="AQ138" i="9"/>
  <c r="AR138" i="9"/>
  <c r="C139" i="9"/>
  <c r="D139" i="9"/>
  <c r="E139" i="9"/>
  <c r="F139" i="9"/>
  <c r="G139" i="9"/>
  <c r="H139" i="9"/>
  <c r="N139" i="9"/>
  <c r="I139" i="9"/>
  <c r="Q139" i="9"/>
  <c r="Z139" i="9"/>
  <c r="AI139" i="9"/>
  <c r="AR139" i="9"/>
  <c r="C140" i="9"/>
  <c r="D140" i="9"/>
  <c r="E140" i="9"/>
  <c r="F140" i="9"/>
  <c r="G140" i="9"/>
  <c r="H140" i="9"/>
  <c r="AF140" i="9"/>
  <c r="I140" i="9"/>
  <c r="Q140" i="9"/>
  <c r="Z140" i="9"/>
  <c r="AI140" i="9"/>
  <c r="AP140" i="5" s="1"/>
  <c r="AR140" i="9"/>
  <c r="C141" i="9"/>
  <c r="D141" i="9"/>
  <c r="E141" i="9"/>
  <c r="F141" i="9"/>
  <c r="G141" i="9"/>
  <c r="H141" i="9"/>
  <c r="U141" i="9"/>
  <c r="I141" i="9"/>
  <c r="Q141" i="9"/>
  <c r="Z141" i="9"/>
  <c r="AN141" i="5"/>
  <c r="AI141" i="9"/>
  <c r="AR141" i="9"/>
  <c r="C142" i="9"/>
  <c r="D142" i="9"/>
  <c r="E142" i="9"/>
  <c r="F142" i="9"/>
  <c r="G142" i="9"/>
  <c r="H142" i="9"/>
  <c r="N142" i="9" s="1"/>
  <c r="I142" i="9"/>
  <c r="Q142" i="9"/>
  <c r="Z142" i="9"/>
  <c r="AN142" i="5" s="1"/>
  <c r="AI142" i="9"/>
  <c r="AR142" i="9"/>
  <c r="C143" i="9"/>
  <c r="D143" i="9"/>
  <c r="E143" i="9"/>
  <c r="F143" i="9"/>
  <c r="G143" i="9"/>
  <c r="H143" i="9"/>
  <c r="N143" i="9" s="1"/>
  <c r="I143" i="9"/>
  <c r="AI143" i="5"/>
  <c r="AJ143" i="5" s="1"/>
  <c r="Q143" i="9"/>
  <c r="AL143" i="5" s="1"/>
  <c r="Z143" i="9"/>
  <c r="AN143" i="5" s="1"/>
  <c r="AI143" i="9"/>
  <c r="AP143" i="5"/>
  <c r="AR143" i="9"/>
  <c r="AR143" i="5" s="1"/>
  <c r="C144" i="9"/>
  <c r="D144" i="9"/>
  <c r="E144" i="9"/>
  <c r="F144" i="9"/>
  <c r="G144" i="9"/>
  <c r="H144" i="9"/>
  <c r="AF144" i="9"/>
  <c r="I144" i="9"/>
  <c r="AI144" i="5"/>
  <c r="Q144" i="9"/>
  <c r="AL144" i="5"/>
  <c r="Z144" i="9"/>
  <c r="AN144" i="5"/>
  <c r="AI144" i="9"/>
  <c r="AP144" i="5"/>
  <c r="AR144" i="9"/>
  <c r="AR144" i="5"/>
  <c r="C145" i="9"/>
  <c r="D145" i="9"/>
  <c r="E145" i="9"/>
  <c r="F145" i="9"/>
  <c r="G145" i="9"/>
  <c r="H145" i="9"/>
  <c r="Y145" i="9" s="1"/>
  <c r="I145" i="9"/>
  <c r="AI145" i="5" s="1"/>
  <c r="AJ145" i="5"/>
  <c r="Q145" i="9"/>
  <c r="AL145" i="5"/>
  <c r="Z145" i="9"/>
  <c r="AN145" i="5"/>
  <c r="AI145" i="9"/>
  <c r="AP145" i="5"/>
  <c r="AR145" i="9"/>
  <c r="AR145" i="5"/>
  <c r="C146" i="9"/>
  <c r="D146" i="9"/>
  <c r="E146" i="9"/>
  <c r="F146" i="9"/>
  <c r="G146" i="9"/>
  <c r="H146" i="9"/>
  <c r="P146" i="9" s="1"/>
  <c r="I146" i="9"/>
  <c r="AI146" i="5" s="1"/>
  <c r="AJ146" i="5" s="1"/>
  <c r="Q146" i="9"/>
  <c r="AL146" i="5"/>
  <c r="Z146" i="9"/>
  <c r="AN146" i="5"/>
  <c r="AI146" i="9"/>
  <c r="AP146" i="5"/>
  <c r="AR146" i="9"/>
  <c r="AR146" i="5" s="1"/>
  <c r="C147" i="9"/>
  <c r="D147" i="9"/>
  <c r="E147" i="9"/>
  <c r="F147" i="9"/>
  <c r="G147" i="9"/>
  <c r="H147" i="9"/>
  <c r="U147" i="9" s="1"/>
  <c r="I147" i="9"/>
  <c r="AI147" i="5" s="1"/>
  <c r="AJ147" i="5"/>
  <c r="Q147" i="9"/>
  <c r="AL147" i="5"/>
  <c r="Z147" i="9"/>
  <c r="AN147" i="5"/>
  <c r="AI147" i="9"/>
  <c r="AR147" i="9"/>
  <c r="AR147" i="5" s="1"/>
  <c r="C148" i="9"/>
  <c r="D148" i="9"/>
  <c r="E148" i="9"/>
  <c r="F148" i="9"/>
  <c r="G148" i="9"/>
  <c r="H148" i="9"/>
  <c r="AF148" i="9"/>
  <c r="I148" i="9"/>
  <c r="AI148" i="5"/>
  <c r="AJ148" i="5" s="1"/>
  <c r="Q148" i="9"/>
  <c r="AL148" i="5" s="1"/>
  <c r="Z148" i="9"/>
  <c r="AN148" i="5" s="1"/>
  <c r="AI148" i="9"/>
  <c r="AP148" i="5" s="1"/>
  <c r="AR148" i="9"/>
  <c r="AR148" i="5" s="1"/>
  <c r="C164" i="9"/>
  <c r="D164" i="9"/>
  <c r="E164" i="9"/>
  <c r="F164" i="9"/>
  <c r="G164" i="9"/>
  <c r="H164" i="9"/>
  <c r="AH164" i="9"/>
  <c r="I164" i="9"/>
  <c r="AI164" i="5"/>
  <c r="AJ164" i="5" s="1"/>
  <c r="Q164" i="9"/>
  <c r="AL164" i="5" s="1"/>
  <c r="Z164" i="9"/>
  <c r="AN164" i="5" s="1"/>
  <c r="AI164" i="9"/>
  <c r="AP164" i="5" s="1"/>
  <c r="AR164" i="9"/>
  <c r="AR164" i="5" s="1"/>
  <c r="C165" i="9"/>
  <c r="D165" i="9"/>
  <c r="E165" i="9"/>
  <c r="F165" i="9"/>
  <c r="G165" i="9"/>
  <c r="H165" i="9"/>
  <c r="U165" i="9"/>
  <c r="I165" i="9"/>
  <c r="AI165" i="5"/>
  <c r="AJ165" i="5" s="1"/>
  <c r="Q165" i="9"/>
  <c r="AL165" i="5" s="1"/>
  <c r="Z165" i="9"/>
  <c r="AN165" i="5" s="1"/>
  <c r="AI165" i="9"/>
  <c r="AP165" i="5" s="1"/>
  <c r="AR165" i="9"/>
  <c r="AR165" i="5" s="1"/>
  <c r="C166" i="9"/>
  <c r="D166" i="9"/>
  <c r="E166" i="9"/>
  <c r="F166" i="9"/>
  <c r="G166" i="9"/>
  <c r="H166" i="9"/>
  <c r="N166" i="9"/>
  <c r="I166" i="9"/>
  <c r="AI166" i="5" s="1"/>
  <c r="AJ166" i="5" s="1"/>
  <c r="Q166" i="9"/>
  <c r="AL166" i="5" s="1"/>
  <c r="Z166" i="9"/>
  <c r="AN166" i="5" s="1"/>
  <c r="AI166" i="9"/>
  <c r="AP166" i="5" s="1"/>
  <c r="AR166" i="9"/>
  <c r="AR166" i="5" s="1"/>
  <c r="C167" i="9"/>
  <c r="D167" i="9"/>
  <c r="E167" i="9"/>
  <c r="F167" i="9"/>
  <c r="G167" i="9"/>
  <c r="H167" i="9"/>
  <c r="U167" i="9" s="1"/>
  <c r="I167" i="9"/>
  <c r="AI167" i="5"/>
  <c r="AJ167" i="5" s="1"/>
  <c r="Q167" i="9"/>
  <c r="AL167" i="5" s="1"/>
  <c r="Z167" i="9"/>
  <c r="AN167" i="5" s="1"/>
  <c r="AI167" i="9"/>
  <c r="AR167" i="9"/>
  <c r="H168" i="9"/>
  <c r="K168" i="9"/>
  <c r="M168" i="9"/>
  <c r="O168" i="9"/>
  <c r="T168" i="9"/>
  <c r="V168" i="9"/>
  <c r="X168" i="9"/>
  <c r="AC168" i="9"/>
  <c r="AE168" i="9"/>
  <c r="AG168" i="9"/>
  <c r="AL168" i="9"/>
  <c r="AN168" i="9"/>
  <c r="AP168" i="9"/>
  <c r="C171" i="9"/>
  <c r="D171" i="9"/>
  <c r="E171" i="9"/>
  <c r="F171" i="9"/>
  <c r="G171" i="9"/>
  <c r="H171" i="9"/>
  <c r="N171" i="9" s="1"/>
  <c r="I171" i="9"/>
  <c r="Q171" i="9"/>
  <c r="Z171" i="9"/>
  <c r="AI171" i="9"/>
  <c r="AR171" i="9"/>
  <c r="C172" i="9"/>
  <c r="D172" i="9"/>
  <c r="E172" i="9"/>
  <c r="F172" i="9"/>
  <c r="G172" i="9"/>
  <c r="H172" i="9"/>
  <c r="L172" i="9"/>
  <c r="I172" i="9"/>
  <c r="Q172" i="9"/>
  <c r="Z172" i="9"/>
  <c r="AI172" i="9"/>
  <c r="AI186" i="9" s="1"/>
  <c r="AR172" i="9"/>
  <c r="C173" i="9"/>
  <c r="D173" i="9"/>
  <c r="E173" i="9"/>
  <c r="F173" i="9"/>
  <c r="G173" i="9"/>
  <c r="H173" i="9"/>
  <c r="U173" i="9"/>
  <c r="I173" i="9"/>
  <c r="AI173" i="5" s="1"/>
  <c r="Q173" i="9"/>
  <c r="Z173" i="9"/>
  <c r="AI173" i="9"/>
  <c r="AR173" i="9"/>
  <c r="C174" i="9"/>
  <c r="D174" i="9"/>
  <c r="E174" i="9"/>
  <c r="F174" i="9"/>
  <c r="G174" i="9"/>
  <c r="H174" i="9"/>
  <c r="L174" i="9" s="1"/>
  <c r="I174" i="9"/>
  <c r="Q174" i="9"/>
  <c r="AL174" i="5"/>
  <c r="Z174" i="9"/>
  <c r="AI174" i="9"/>
  <c r="AO174" i="9"/>
  <c r="AR174" i="9"/>
  <c r="C175" i="9"/>
  <c r="D175" i="9"/>
  <c r="E175" i="9"/>
  <c r="F175" i="9"/>
  <c r="G175" i="9"/>
  <c r="H175" i="9"/>
  <c r="P175" i="9"/>
  <c r="I175" i="9"/>
  <c r="Q175" i="9"/>
  <c r="Z175" i="9"/>
  <c r="AI175" i="9"/>
  <c r="AR175" i="9"/>
  <c r="AR175" i="5"/>
  <c r="C176" i="9"/>
  <c r="D176" i="9"/>
  <c r="E176" i="9"/>
  <c r="F176" i="9"/>
  <c r="G176" i="9"/>
  <c r="H176" i="9"/>
  <c r="AH176" i="9" s="1"/>
  <c r="I176" i="9"/>
  <c r="AI176" i="5" s="1"/>
  <c r="Q176" i="9"/>
  <c r="AL176" i="5" s="1"/>
  <c r="Z176" i="9"/>
  <c r="AI176" i="9"/>
  <c r="AR176" i="9"/>
  <c r="C177" i="9"/>
  <c r="D177" i="9"/>
  <c r="E177" i="9"/>
  <c r="F177" i="9"/>
  <c r="G177" i="9"/>
  <c r="H177" i="9"/>
  <c r="AM177" i="9"/>
  <c r="L177" i="9"/>
  <c r="I177" i="9"/>
  <c r="Q177" i="9"/>
  <c r="Z177" i="9"/>
  <c r="AI177" i="9"/>
  <c r="AP177" i="5" s="1"/>
  <c r="AR177" i="9"/>
  <c r="AR177" i="5" s="1"/>
  <c r="C178" i="9"/>
  <c r="D178" i="9"/>
  <c r="E178" i="9"/>
  <c r="F178" i="9"/>
  <c r="G178" i="9"/>
  <c r="H178" i="9"/>
  <c r="AH178" i="9"/>
  <c r="I178" i="9"/>
  <c r="Q178" i="9"/>
  <c r="AL178" i="5" s="1"/>
  <c r="Z178" i="9"/>
  <c r="AN178" i="5"/>
  <c r="AI178" i="9"/>
  <c r="AR178" i="9"/>
  <c r="C179" i="9"/>
  <c r="D179" i="9"/>
  <c r="E179" i="9"/>
  <c r="F179" i="9"/>
  <c r="G179" i="9"/>
  <c r="H179" i="9"/>
  <c r="N179" i="9" s="1"/>
  <c r="I179" i="9"/>
  <c r="Q179" i="9"/>
  <c r="Z179" i="9"/>
  <c r="AI179" i="9"/>
  <c r="AR179" i="9"/>
  <c r="AR179" i="5" s="1"/>
  <c r="C180" i="9"/>
  <c r="D180" i="9"/>
  <c r="E180" i="9"/>
  <c r="F180" i="9"/>
  <c r="G180" i="9"/>
  <c r="H180" i="9"/>
  <c r="AF180" i="9"/>
  <c r="I180" i="9"/>
  <c r="Q180" i="9"/>
  <c r="AL180" i="5" s="1"/>
  <c r="Z180" i="9"/>
  <c r="AI180" i="9"/>
  <c r="AR180" i="9"/>
  <c r="C181" i="9"/>
  <c r="D181" i="9"/>
  <c r="E181" i="9"/>
  <c r="F181" i="9"/>
  <c r="G181" i="9"/>
  <c r="H181" i="9"/>
  <c r="N181" i="9"/>
  <c r="I181" i="9"/>
  <c r="Q181" i="9"/>
  <c r="Z181" i="9"/>
  <c r="AN181" i="5"/>
  <c r="AI181" i="9"/>
  <c r="AP181" i="5"/>
  <c r="AR181" i="9"/>
  <c r="C182" i="9"/>
  <c r="D182" i="9"/>
  <c r="E182" i="9"/>
  <c r="F182" i="9"/>
  <c r="G182" i="9"/>
  <c r="H182" i="9"/>
  <c r="Y182" i="9"/>
  <c r="I182" i="9"/>
  <c r="Q182" i="9"/>
  <c r="Z182" i="9"/>
  <c r="AI182" i="9"/>
  <c r="AR182" i="9"/>
  <c r="C183" i="9"/>
  <c r="D183" i="9"/>
  <c r="E183" i="9"/>
  <c r="F183" i="9"/>
  <c r="G183" i="9"/>
  <c r="H183" i="9"/>
  <c r="P183" i="9" s="1"/>
  <c r="I183" i="9"/>
  <c r="Q183" i="9"/>
  <c r="Z183" i="9"/>
  <c r="AN183" i="5"/>
  <c r="AI183" i="9"/>
  <c r="AP183" i="5"/>
  <c r="AR183" i="9"/>
  <c r="C184" i="9"/>
  <c r="D184" i="9"/>
  <c r="E184" i="9"/>
  <c r="F184" i="9"/>
  <c r="G184" i="9"/>
  <c r="H184" i="9"/>
  <c r="P184" i="9"/>
  <c r="I184" i="9"/>
  <c r="Q184" i="9"/>
  <c r="Z184" i="9"/>
  <c r="AI184" i="9"/>
  <c r="AR184" i="9"/>
  <c r="C185" i="9"/>
  <c r="D185" i="9"/>
  <c r="E185" i="9"/>
  <c r="F185" i="9"/>
  <c r="G185" i="9"/>
  <c r="H185" i="9"/>
  <c r="L185" i="9"/>
  <c r="I185" i="9"/>
  <c r="Q185" i="9"/>
  <c r="Z185" i="9"/>
  <c r="AN185" i="5"/>
  <c r="AI185" i="9"/>
  <c r="AP185" i="5" s="1"/>
  <c r="AR185" i="9"/>
  <c r="H186" i="9"/>
  <c r="K186" i="9"/>
  <c r="M186" i="9"/>
  <c r="O186" i="9"/>
  <c r="T186" i="9"/>
  <c r="V186" i="9"/>
  <c r="X186" i="9"/>
  <c r="AC186" i="9"/>
  <c r="AE186" i="9"/>
  <c r="AG186" i="9"/>
  <c r="AL186" i="9"/>
  <c r="AN186" i="9"/>
  <c r="AP186" i="9"/>
  <c r="C189" i="9"/>
  <c r="D189" i="9"/>
  <c r="E189" i="9"/>
  <c r="F189" i="9"/>
  <c r="G189" i="9"/>
  <c r="H189" i="9"/>
  <c r="AH189" i="9" s="1"/>
  <c r="I189" i="9"/>
  <c r="Q189" i="9"/>
  <c r="AL189" i="5" s="1"/>
  <c r="Z189" i="9"/>
  <c r="AI189" i="9"/>
  <c r="AR189" i="9"/>
  <c r="C190" i="9"/>
  <c r="D190" i="9"/>
  <c r="E190" i="9"/>
  <c r="F190" i="9"/>
  <c r="G190" i="9"/>
  <c r="H190" i="9"/>
  <c r="AF190" i="9"/>
  <c r="U190" i="9"/>
  <c r="I190" i="9"/>
  <c r="Q190" i="9"/>
  <c r="Z190" i="9"/>
  <c r="AI190" i="9"/>
  <c r="AR190" i="9"/>
  <c r="C191" i="9"/>
  <c r="D191" i="9"/>
  <c r="E191" i="9"/>
  <c r="F191" i="9"/>
  <c r="G191" i="9"/>
  <c r="H191" i="9"/>
  <c r="U191" i="9" s="1"/>
  <c r="I191" i="9"/>
  <c r="Q191" i="9"/>
  <c r="Z191" i="9"/>
  <c r="AN191" i="5" s="1"/>
  <c r="AI191" i="9"/>
  <c r="AR191" i="9"/>
  <c r="C192" i="9"/>
  <c r="D192" i="9"/>
  <c r="E192" i="9"/>
  <c r="F192" i="9"/>
  <c r="G192" i="9"/>
  <c r="H192" i="9"/>
  <c r="U192" i="9"/>
  <c r="I192" i="9"/>
  <c r="Q192" i="9"/>
  <c r="Z192" i="9"/>
  <c r="AI192" i="9"/>
  <c r="AR192" i="9"/>
  <c r="C193" i="9"/>
  <c r="D193" i="9"/>
  <c r="E193" i="9"/>
  <c r="F193" i="9"/>
  <c r="G193" i="9"/>
  <c r="H193" i="9"/>
  <c r="Y193" i="9"/>
  <c r="I193" i="9"/>
  <c r="Q193" i="9"/>
  <c r="AL193" i="5" s="1"/>
  <c r="Z193" i="9"/>
  <c r="AI193" i="9"/>
  <c r="AR193" i="9"/>
  <c r="AR193" i="5" s="1"/>
  <c r="C194" i="9"/>
  <c r="D194" i="9"/>
  <c r="E194" i="9"/>
  <c r="F194" i="9"/>
  <c r="G194" i="9"/>
  <c r="H194" i="9"/>
  <c r="I194" i="9"/>
  <c r="Q194" i="9"/>
  <c r="AL194" i="5"/>
  <c r="Z194" i="9"/>
  <c r="AI194" i="9"/>
  <c r="AR194" i="9"/>
  <c r="C195" i="9"/>
  <c r="D195" i="9"/>
  <c r="E195" i="9"/>
  <c r="F195" i="9"/>
  <c r="G195" i="9"/>
  <c r="H195" i="9"/>
  <c r="AF195" i="9"/>
  <c r="I195" i="9"/>
  <c r="Q195" i="9"/>
  <c r="AL195" i="5" s="1"/>
  <c r="Z195" i="9"/>
  <c r="AN195" i="5"/>
  <c r="AI195" i="9"/>
  <c r="AR195" i="9"/>
  <c r="C196" i="9"/>
  <c r="D196" i="9"/>
  <c r="E196" i="9"/>
  <c r="F196" i="9"/>
  <c r="G196" i="9"/>
  <c r="H196" i="9"/>
  <c r="U196" i="9" s="1"/>
  <c r="I196" i="9"/>
  <c r="AI196" i="5" s="1"/>
  <c r="Q196" i="9"/>
  <c r="Z196" i="9"/>
  <c r="AI196" i="9"/>
  <c r="AR196" i="9"/>
  <c r="C197" i="9"/>
  <c r="D197" i="9"/>
  <c r="E197" i="9"/>
  <c r="F197" i="9"/>
  <c r="G197" i="9"/>
  <c r="H197" i="9"/>
  <c r="AH197" i="9"/>
  <c r="I197" i="9"/>
  <c r="Q197" i="9"/>
  <c r="AL197" i="5" s="1"/>
  <c r="Z197" i="9"/>
  <c r="AI197" i="9"/>
  <c r="AR197" i="9"/>
  <c r="AR197" i="5"/>
  <c r="C198" i="9"/>
  <c r="D198" i="9"/>
  <c r="E198" i="9"/>
  <c r="F198" i="9"/>
  <c r="G198" i="9"/>
  <c r="H198" i="9"/>
  <c r="AH198" i="9" s="1"/>
  <c r="I198" i="9"/>
  <c r="AI198" i="5" s="1"/>
  <c r="Q198" i="9"/>
  <c r="Z198" i="9"/>
  <c r="AI198" i="9"/>
  <c r="AR198" i="9"/>
  <c r="C199" i="9"/>
  <c r="D199" i="9"/>
  <c r="E199" i="9"/>
  <c r="F199" i="9"/>
  <c r="G199" i="9"/>
  <c r="H199" i="9"/>
  <c r="I199" i="9"/>
  <c r="Q199" i="9"/>
  <c r="Z199" i="9"/>
  <c r="AN199" i="5" s="1"/>
  <c r="AI199" i="9"/>
  <c r="AR199" i="9"/>
  <c r="C200" i="9"/>
  <c r="D200" i="9"/>
  <c r="E200" i="9"/>
  <c r="F200" i="9"/>
  <c r="G200" i="9"/>
  <c r="H200" i="9"/>
  <c r="U200" i="9" s="1"/>
  <c r="I200" i="9"/>
  <c r="Q200" i="9"/>
  <c r="Z200" i="9"/>
  <c r="AN200" i="5" s="1"/>
  <c r="AI200" i="9"/>
  <c r="AR200" i="9"/>
  <c r="C201" i="9"/>
  <c r="D201" i="9"/>
  <c r="E201" i="9"/>
  <c r="F201" i="9"/>
  <c r="G201" i="9"/>
  <c r="H201" i="9"/>
  <c r="AH201" i="9" s="1"/>
  <c r="I201" i="9"/>
  <c r="Q201" i="9"/>
  <c r="AL201" i="5" s="1"/>
  <c r="Z201" i="9"/>
  <c r="AI201" i="9"/>
  <c r="AP201" i="5"/>
  <c r="AR201" i="9"/>
  <c r="C202" i="9"/>
  <c r="D202" i="9"/>
  <c r="E202" i="9"/>
  <c r="F202" i="9"/>
  <c r="G202" i="9"/>
  <c r="H202" i="9"/>
  <c r="N202" i="9"/>
  <c r="I202" i="9"/>
  <c r="Q202" i="9"/>
  <c r="Y202" i="9"/>
  <c r="Z202" i="9"/>
  <c r="AN202" i="5" s="1"/>
  <c r="AH202" i="9"/>
  <c r="AI202" i="9"/>
  <c r="AR202" i="9"/>
  <c r="C203" i="9"/>
  <c r="D203" i="9"/>
  <c r="E203" i="9"/>
  <c r="F203" i="9"/>
  <c r="G203" i="9"/>
  <c r="H203" i="9"/>
  <c r="L203" i="9" s="1"/>
  <c r="I203" i="9"/>
  <c r="Q203" i="9"/>
  <c r="AL203" i="5" s="1"/>
  <c r="Z203" i="9"/>
  <c r="AI203" i="9"/>
  <c r="AR203" i="9"/>
  <c r="AR203" i="5"/>
  <c r="H204" i="9"/>
  <c r="K204" i="9"/>
  <c r="M204" i="9"/>
  <c r="O204" i="9"/>
  <c r="T204" i="9"/>
  <c r="V204" i="9"/>
  <c r="X204" i="9"/>
  <c r="AC204" i="9"/>
  <c r="AC378" i="9" s="1"/>
  <c r="AE204" i="9"/>
  <c r="AG204" i="9"/>
  <c r="AL204" i="9"/>
  <c r="AN204" i="9"/>
  <c r="AP204" i="9"/>
  <c r="C207" i="9"/>
  <c r="D207" i="9"/>
  <c r="E207" i="9"/>
  <c r="F207" i="9"/>
  <c r="G207" i="9"/>
  <c r="H207" i="9"/>
  <c r="AF207" i="9"/>
  <c r="I207" i="9"/>
  <c r="Q207" i="9"/>
  <c r="Z207" i="9"/>
  <c r="AI207" i="9"/>
  <c r="AR207" i="9"/>
  <c r="C208" i="9"/>
  <c r="D208" i="9"/>
  <c r="E208" i="9"/>
  <c r="F208" i="9"/>
  <c r="G208" i="9"/>
  <c r="H208" i="9"/>
  <c r="P208" i="9" s="1"/>
  <c r="I208" i="9"/>
  <c r="Q208" i="9"/>
  <c r="Z208" i="9"/>
  <c r="AI208" i="9"/>
  <c r="AR208" i="9"/>
  <c r="C209" i="9"/>
  <c r="D209" i="9"/>
  <c r="E209" i="9"/>
  <c r="F209" i="9"/>
  <c r="G209" i="9"/>
  <c r="H209" i="9"/>
  <c r="Y209" i="9"/>
  <c r="I209" i="9"/>
  <c r="Q209" i="9"/>
  <c r="AL209" i="5" s="1"/>
  <c r="Z209" i="9"/>
  <c r="AN209" i="5" s="1"/>
  <c r="AI209" i="9"/>
  <c r="AR209" i="9"/>
  <c r="C210" i="9"/>
  <c r="D210" i="9"/>
  <c r="E210" i="9"/>
  <c r="F210" i="9"/>
  <c r="G210" i="9"/>
  <c r="H210" i="9"/>
  <c r="N210" i="9" s="1"/>
  <c r="I210" i="9"/>
  <c r="Q210" i="9"/>
  <c r="Z210" i="9"/>
  <c r="AI210" i="9"/>
  <c r="AR210" i="9"/>
  <c r="C211" i="9"/>
  <c r="D211" i="9"/>
  <c r="E211" i="9"/>
  <c r="F211" i="9"/>
  <c r="G211" i="9"/>
  <c r="H211" i="9"/>
  <c r="I211" i="9"/>
  <c r="Q211" i="9"/>
  <c r="Z211" i="9"/>
  <c r="AN211" i="5" s="1"/>
  <c r="AI211" i="9"/>
  <c r="AP211" i="5" s="1"/>
  <c r="AR211" i="9"/>
  <c r="C212" i="9"/>
  <c r="D212" i="9"/>
  <c r="E212" i="9"/>
  <c r="F212" i="9"/>
  <c r="G212" i="9"/>
  <c r="H212" i="9"/>
  <c r="P212" i="9"/>
  <c r="I212" i="9"/>
  <c r="Q212" i="9"/>
  <c r="Z212" i="9"/>
  <c r="AI212" i="9"/>
  <c r="AR212" i="9"/>
  <c r="C213" i="9"/>
  <c r="D213" i="9"/>
  <c r="E213" i="9"/>
  <c r="F213" i="9"/>
  <c r="G213" i="9"/>
  <c r="H213" i="9"/>
  <c r="U213" i="9" s="1"/>
  <c r="I213" i="9"/>
  <c r="AI213" i="5" s="1"/>
  <c r="Q213" i="9"/>
  <c r="Z213" i="9"/>
  <c r="AN213" i="5" s="1"/>
  <c r="AI213" i="9"/>
  <c r="AR213" i="9"/>
  <c r="C214" i="9"/>
  <c r="D214" i="9"/>
  <c r="E214" i="9"/>
  <c r="F214" i="9"/>
  <c r="G214" i="9"/>
  <c r="H214" i="9"/>
  <c r="W214" i="9" s="1"/>
  <c r="I214" i="9"/>
  <c r="Q214" i="9"/>
  <c r="Z214" i="9"/>
  <c r="AI214" i="9"/>
  <c r="AR214" i="9"/>
  <c r="C215" i="9"/>
  <c r="D215" i="9"/>
  <c r="E215" i="9"/>
  <c r="F215" i="9"/>
  <c r="G215" i="9"/>
  <c r="H215" i="9"/>
  <c r="U215" i="9"/>
  <c r="I215" i="9"/>
  <c r="Q215" i="9"/>
  <c r="Z215" i="9"/>
  <c r="AN215" i="5" s="1"/>
  <c r="AI215" i="9"/>
  <c r="AR215" i="9"/>
  <c r="C216" i="9"/>
  <c r="D216" i="9"/>
  <c r="E216" i="9"/>
  <c r="F216" i="9"/>
  <c r="G216" i="9"/>
  <c r="H216" i="9"/>
  <c r="I216" i="9"/>
  <c r="Q216" i="9"/>
  <c r="AL216" i="5"/>
  <c r="Z216" i="9"/>
  <c r="AI216" i="9"/>
  <c r="AR216" i="9"/>
  <c r="AR216" i="5"/>
  <c r="C217" i="9"/>
  <c r="D217" i="9"/>
  <c r="E217" i="9"/>
  <c r="F217" i="9"/>
  <c r="G217" i="9"/>
  <c r="H217" i="9"/>
  <c r="P217" i="9" s="1"/>
  <c r="I217" i="9"/>
  <c r="AI217" i="5" s="1"/>
  <c r="Q217" i="9"/>
  <c r="AL217" i="5" s="1"/>
  <c r="Z217" i="9"/>
  <c r="AI217" i="9"/>
  <c r="AR217" i="9"/>
  <c r="C218" i="9"/>
  <c r="D218" i="9"/>
  <c r="E218" i="9"/>
  <c r="F218" i="9"/>
  <c r="G218" i="9"/>
  <c r="H218" i="9"/>
  <c r="W218" i="9"/>
  <c r="I218" i="9"/>
  <c r="Q218" i="9"/>
  <c r="Z218" i="9"/>
  <c r="AN218" i="5" s="1"/>
  <c r="AI218" i="9"/>
  <c r="AR218" i="9"/>
  <c r="AR218" i="5"/>
  <c r="C219" i="9"/>
  <c r="D219" i="9"/>
  <c r="E219" i="9"/>
  <c r="F219" i="9"/>
  <c r="G219" i="9"/>
  <c r="H219" i="9"/>
  <c r="I219" i="9"/>
  <c r="Q219" i="9"/>
  <c r="Z219" i="9"/>
  <c r="AI219" i="9"/>
  <c r="AR219" i="9"/>
  <c r="AR219" i="5"/>
  <c r="C220" i="9"/>
  <c r="D220" i="9"/>
  <c r="E220" i="9"/>
  <c r="F220" i="9"/>
  <c r="G220" i="9"/>
  <c r="H220" i="9"/>
  <c r="L220" i="9"/>
  <c r="I220" i="9"/>
  <c r="AI220" i="5" s="1"/>
  <c r="Q220" i="9"/>
  <c r="Z220" i="9"/>
  <c r="AI220" i="9"/>
  <c r="AP220" i="5"/>
  <c r="AR220" i="9"/>
  <c r="C221" i="9"/>
  <c r="D221" i="9"/>
  <c r="E221" i="9"/>
  <c r="F221" i="9"/>
  <c r="G221" i="9"/>
  <c r="H221" i="9"/>
  <c r="W221" i="9"/>
  <c r="I221" i="9"/>
  <c r="Q221" i="9"/>
  <c r="AL221" i="5" s="1"/>
  <c r="Z221" i="9"/>
  <c r="AN221" i="5" s="1"/>
  <c r="AI221" i="9"/>
  <c r="AR221" i="9"/>
  <c r="AR221" i="5"/>
  <c r="H222" i="9"/>
  <c r="K222" i="9"/>
  <c r="M222" i="9"/>
  <c r="O222" i="9"/>
  <c r="T222" i="9"/>
  <c r="V222" i="9"/>
  <c r="X222" i="9"/>
  <c r="AC222" i="9"/>
  <c r="AE222" i="9"/>
  <c r="AG222" i="9"/>
  <c r="AL222" i="9"/>
  <c r="AN222" i="9"/>
  <c r="AP222" i="9"/>
  <c r="A225" i="9"/>
  <c r="C225" i="9"/>
  <c r="D225" i="9"/>
  <c r="E225" i="9"/>
  <c r="F225" i="9"/>
  <c r="G225" i="9"/>
  <c r="H225" i="9"/>
  <c r="W225" i="9" s="1"/>
  <c r="I225" i="9"/>
  <c r="Q225" i="9"/>
  <c r="Z225" i="9"/>
  <c r="AI225" i="9"/>
  <c r="AR225" i="9"/>
  <c r="A226" i="9"/>
  <c r="A244" i="9" s="1"/>
  <c r="A262" i="9" s="1"/>
  <c r="C226" i="9"/>
  <c r="D226" i="9"/>
  <c r="E226" i="9"/>
  <c r="F226" i="9"/>
  <c r="G226" i="9"/>
  <c r="H226" i="9"/>
  <c r="L226" i="9" s="1"/>
  <c r="I226" i="9"/>
  <c r="Q226" i="9"/>
  <c r="Z226" i="9"/>
  <c r="AN226" i="5"/>
  <c r="AI226" i="9"/>
  <c r="AR226" i="9"/>
  <c r="A227" i="9"/>
  <c r="A245" i="9"/>
  <c r="A263" i="9"/>
  <c r="C227" i="9"/>
  <c r="D227" i="9"/>
  <c r="E227" i="9"/>
  <c r="F227" i="9"/>
  <c r="G227" i="9"/>
  <c r="H227" i="9"/>
  <c r="U227" i="9"/>
  <c r="AH227" i="9"/>
  <c r="I227" i="9"/>
  <c r="AI227" i="5"/>
  <c r="Q227" i="9"/>
  <c r="Z227" i="9"/>
  <c r="AN227" i="5" s="1"/>
  <c r="AI227" i="9"/>
  <c r="AQ227" i="9"/>
  <c r="AR227" i="9"/>
  <c r="A228" i="9"/>
  <c r="A246" i="9" s="1"/>
  <c r="A264" i="9" s="1"/>
  <c r="A282" i="9" s="1"/>
  <c r="C228" i="9"/>
  <c r="D228" i="9"/>
  <c r="E228" i="9"/>
  <c r="F228" i="9"/>
  <c r="G228" i="9"/>
  <c r="H228" i="9"/>
  <c r="P228" i="9"/>
  <c r="I228" i="9"/>
  <c r="Q228" i="9"/>
  <c r="AL228" i="5"/>
  <c r="Z228" i="9"/>
  <c r="AI228" i="9"/>
  <c r="AR228" i="9"/>
  <c r="A229" i="9"/>
  <c r="C229" i="9"/>
  <c r="D229" i="9"/>
  <c r="E229" i="9"/>
  <c r="F229" i="9"/>
  <c r="G229" i="9"/>
  <c r="H229" i="9"/>
  <c r="W229" i="9"/>
  <c r="I229" i="9"/>
  <c r="Q229" i="9"/>
  <c r="Z229" i="9"/>
  <c r="AI229" i="9"/>
  <c r="AP229" i="5" s="1"/>
  <c r="AR229" i="9"/>
  <c r="AR229" i="5" s="1"/>
  <c r="A230" i="9"/>
  <c r="C230" i="9"/>
  <c r="D230" i="9"/>
  <c r="E230" i="9"/>
  <c r="F230" i="9"/>
  <c r="G230" i="9"/>
  <c r="H230" i="9"/>
  <c r="L230" i="9" s="1"/>
  <c r="I230" i="9"/>
  <c r="Q230" i="9"/>
  <c r="Z230" i="9"/>
  <c r="AI230" i="9"/>
  <c r="AR230" i="9"/>
  <c r="A231" i="9"/>
  <c r="A249" i="9" s="1"/>
  <c r="A267" i="9" s="1"/>
  <c r="C231" i="9"/>
  <c r="D231" i="9"/>
  <c r="E231" i="9"/>
  <c r="F231" i="9"/>
  <c r="G231" i="9"/>
  <c r="H231" i="9"/>
  <c r="AF231" i="9"/>
  <c r="I231" i="9"/>
  <c r="AI231" i="5" s="1"/>
  <c r="Q231" i="9"/>
  <c r="AL231" i="5" s="1"/>
  <c r="Z231" i="9"/>
  <c r="AN231" i="5"/>
  <c r="AI231" i="9"/>
  <c r="AR231" i="9"/>
  <c r="A232" i="9"/>
  <c r="C232" i="9"/>
  <c r="D232" i="9"/>
  <c r="E232" i="9"/>
  <c r="F232" i="9"/>
  <c r="G232" i="9"/>
  <c r="H232" i="9"/>
  <c r="P232" i="9" s="1"/>
  <c r="I232" i="9"/>
  <c r="Q232" i="9"/>
  <c r="Z232" i="9"/>
  <c r="AN232" i="5" s="1"/>
  <c r="AI232" i="9"/>
  <c r="AP232" i="5" s="1"/>
  <c r="AR232" i="9"/>
  <c r="A233" i="9"/>
  <c r="A251" i="9"/>
  <c r="A269" i="9" s="1"/>
  <c r="A287" i="9" s="1"/>
  <c r="C233" i="9"/>
  <c r="D233" i="9"/>
  <c r="E233" i="9"/>
  <c r="F233" i="9"/>
  <c r="G233" i="9"/>
  <c r="H233" i="9"/>
  <c r="AO233" i="9"/>
  <c r="I233" i="9"/>
  <c r="AI233" i="5"/>
  <c r="Q233" i="9"/>
  <c r="Z233" i="9"/>
  <c r="AI233" i="9"/>
  <c r="AP233" i="5" s="1"/>
  <c r="AR233" i="9"/>
  <c r="A234" i="9"/>
  <c r="A252" i="9"/>
  <c r="A270" i="9" s="1"/>
  <c r="C234" i="9"/>
  <c r="D234" i="9"/>
  <c r="E234" i="9"/>
  <c r="F234" i="9"/>
  <c r="G234" i="9"/>
  <c r="H234" i="9"/>
  <c r="W234" i="9"/>
  <c r="I234" i="9"/>
  <c r="Q234" i="9"/>
  <c r="AL234" i="5" s="1"/>
  <c r="Z234" i="9"/>
  <c r="AN234" i="5" s="1"/>
  <c r="AI234" i="9"/>
  <c r="AP234" i="5" s="1"/>
  <c r="AR234" i="9"/>
  <c r="A235" i="9"/>
  <c r="A253" i="9" s="1"/>
  <c r="A271" i="9" s="1"/>
  <c r="C235" i="9"/>
  <c r="D235" i="9"/>
  <c r="E235" i="9"/>
  <c r="F235" i="9"/>
  <c r="G235" i="9"/>
  <c r="H235" i="9"/>
  <c r="U235" i="9"/>
  <c r="I235" i="9"/>
  <c r="Q235" i="9"/>
  <c r="Z235" i="9"/>
  <c r="AI235" i="9"/>
  <c r="AP235" i="5" s="1"/>
  <c r="AR235" i="9"/>
  <c r="AR235" i="5" s="1"/>
  <c r="A236" i="9"/>
  <c r="A254" i="9"/>
  <c r="A272" i="9"/>
  <c r="C236" i="9"/>
  <c r="D236" i="9"/>
  <c r="E236" i="9"/>
  <c r="F236" i="9"/>
  <c r="G236" i="9"/>
  <c r="H236" i="9"/>
  <c r="AF236" i="9"/>
  <c r="I236" i="9"/>
  <c r="AI236" i="5" s="1"/>
  <c r="Q236" i="9"/>
  <c r="AL236" i="5" s="1"/>
  <c r="Z236" i="9"/>
  <c r="AI236" i="9"/>
  <c r="AR236" i="9"/>
  <c r="A237" i="9"/>
  <c r="A255" i="9"/>
  <c r="A273" i="9" s="1"/>
  <c r="C237" i="9"/>
  <c r="D237" i="9"/>
  <c r="E237" i="9"/>
  <c r="F237" i="9"/>
  <c r="G237" i="9"/>
  <c r="H237" i="9"/>
  <c r="AF237" i="9" s="1"/>
  <c r="W237" i="9"/>
  <c r="I237" i="9"/>
  <c r="N237" i="9"/>
  <c r="Q237" i="9"/>
  <c r="U237" i="9"/>
  <c r="Z237" i="9"/>
  <c r="AN237" i="5" s="1"/>
  <c r="AH237" i="9"/>
  <c r="AI237" i="9"/>
  <c r="AO237" i="9"/>
  <c r="AR237" i="9"/>
  <c r="A238" i="9"/>
  <c r="A256" i="9"/>
  <c r="A274" i="9" s="1"/>
  <c r="C238" i="9"/>
  <c r="D238" i="9"/>
  <c r="E238" i="9"/>
  <c r="F238" i="9"/>
  <c r="G238" i="9"/>
  <c r="H238" i="9"/>
  <c r="U238" i="9" s="1"/>
  <c r="I238" i="9"/>
  <c r="AI238" i="5"/>
  <c r="Q238" i="9"/>
  <c r="Z238" i="9"/>
  <c r="AI238" i="9"/>
  <c r="AP238" i="5" s="1"/>
  <c r="AR238" i="9"/>
  <c r="A239" i="9"/>
  <c r="A257" i="9" s="1"/>
  <c r="A275" i="9" s="1"/>
  <c r="C239" i="9"/>
  <c r="D239" i="9"/>
  <c r="E239" i="9"/>
  <c r="F239" i="9"/>
  <c r="G239" i="9"/>
  <c r="H239" i="9"/>
  <c r="L239" i="9"/>
  <c r="I239" i="9"/>
  <c r="AI239" i="5" s="1"/>
  <c r="Q239" i="9"/>
  <c r="Z239" i="9"/>
  <c r="AI239" i="9"/>
  <c r="AP239" i="5" s="1"/>
  <c r="AR239" i="9"/>
  <c r="H240" i="9"/>
  <c r="K240" i="9"/>
  <c r="M240" i="9"/>
  <c r="O240" i="9"/>
  <c r="T240" i="9"/>
  <c r="V240" i="9"/>
  <c r="X240" i="9"/>
  <c r="AC240" i="9"/>
  <c r="AE240" i="9"/>
  <c r="AG240" i="9"/>
  <c r="AL240" i="9"/>
  <c r="AN240" i="9"/>
  <c r="AP240" i="9"/>
  <c r="A243" i="9"/>
  <c r="A261" i="9" s="1"/>
  <c r="C243" i="9"/>
  <c r="D243" i="9"/>
  <c r="E243" i="9"/>
  <c r="F243" i="9"/>
  <c r="G243" i="9"/>
  <c r="H243" i="9"/>
  <c r="W243" i="9"/>
  <c r="I243" i="9"/>
  <c r="Q243" i="9"/>
  <c r="Z243" i="9"/>
  <c r="AI243" i="9"/>
  <c r="AP243" i="5" s="1"/>
  <c r="AR243" i="9"/>
  <c r="AR243" i="5" s="1"/>
  <c r="C244" i="9"/>
  <c r="D244" i="9"/>
  <c r="E244" i="9"/>
  <c r="F244" i="9"/>
  <c r="G244" i="9"/>
  <c r="H244" i="9"/>
  <c r="U244" i="9"/>
  <c r="I244" i="9"/>
  <c r="Q244" i="9"/>
  <c r="Z244" i="9"/>
  <c r="AI244" i="9"/>
  <c r="AR244" i="9"/>
  <c r="C245" i="9"/>
  <c r="D245" i="9"/>
  <c r="E245" i="9"/>
  <c r="F245" i="9"/>
  <c r="G245" i="9"/>
  <c r="H245" i="9"/>
  <c r="AH245" i="9"/>
  <c r="I245" i="9"/>
  <c r="Q245" i="9"/>
  <c r="Z245" i="9"/>
  <c r="AN245" i="5"/>
  <c r="AI245" i="9"/>
  <c r="AR245" i="9"/>
  <c r="C246" i="9"/>
  <c r="D246" i="9"/>
  <c r="E246" i="9"/>
  <c r="F246" i="9"/>
  <c r="G246" i="9"/>
  <c r="H246" i="9"/>
  <c r="AO246" i="9"/>
  <c r="I246" i="9"/>
  <c r="Q246" i="9"/>
  <c r="Z246" i="9"/>
  <c r="AI246" i="9"/>
  <c r="AR246" i="9"/>
  <c r="A247" i="9"/>
  <c r="A265" i="9"/>
  <c r="C247" i="9"/>
  <c r="D247" i="9"/>
  <c r="E247" i="9"/>
  <c r="F247" i="9"/>
  <c r="G247" i="9"/>
  <c r="H247" i="9"/>
  <c r="W247" i="9" s="1"/>
  <c r="I247" i="9"/>
  <c r="AI247" i="5" s="1"/>
  <c r="Q247" i="9"/>
  <c r="Z247" i="9"/>
  <c r="AI247" i="9"/>
  <c r="AR247" i="9"/>
  <c r="A248" i="9"/>
  <c r="A266" i="9" s="1"/>
  <c r="C248" i="9"/>
  <c r="D248" i="9"/>
  <c r="E248" i="9"/>
  <c r="F248" i="9"/>
  <c r="G248" i="9"/>
  <c r="H248" i="9"/>
  <c r="U248" i="9"/>
  <c r="I248" i="9"/>
  <c r="Q248" i="9"/>
  <c r="AL248" i="5" s="1"/>
  <c r="Z248" i="9"/>
  <c r="AN248" i="5" s="1"/>
  <c r="AI248" i="9"/>
  <c r="AR248" i="9"/>
  <c r="C249" i="9"/>
  <c r="D249" i="9"/>
  <c r="E249" i="9"/>
  <c r="F249" i="9"/>
  <c r="G249" i="9"/>
  <c r="H249" i="9"/>
  <c r="AH249" i="9" s="1"/>
  <c r="I249" i="9"/>
  <c r="Q249" i="9"/>
  <c r="Z249" i="9"/>
  <c r="AI249" i="9"/>
  <c r="AR249" i="9"/>
  <c r="AR249" i="5"/>
  <c r="A250" i="9"/>
  <c r="A268" i="9" s="1"/>
  <c r="C250" i="9"/>
  <c r="D250" i="9"/>
  <c r="E250" i="9"/>
  <c r="F250" i="9"/>
  <c r="G250" i="9"/>
  <c r="H250" i="9"/>
  <c r="AO250" i="9"/>
  <c r="I250" i="9"/>
  <c r="Q250" i="9"/>
  <c r="Z250" i="9"/>
  <c r="AN250" i="5" s="1"/>
  <c r="AI250" i="9"/>
  <c r="AP250" i="5" s="1"/>
  <c r="AR250" i="9"/>
  <c r="C251" i="9"/>
  <c r="D251" i="9"/>
  <c r="E251" i="9"/>
  <c r="F251" i="9"/>
  <c r="G251" i="9"/>
  <c r="H251" i="9"/>
  <c r="W251" i="9"/>
  <c r="I251" i="9"/>
  <c r="AI251" i="5" s="1"/>
  <c r="Q251" i="9"/>
  <c r="Z251" i="9"/>
  <c r="AI251" i="9"/>
  <c r="AR251" i="9"/>
  <c r="C252" i="9"/>
  <c r="D252" i="9"/>
  <c r="E252" i="9"/>
  <c r="F252" i="9"/>
  <c r="G252" i="9"/>
  <c r="H252" i="9"/>
  <c r="Y252" i="9"/>
  <c r="I252" i="9"/>
  <c r="Q252" i="9"/>
  <c r="Z252" i="9"/>
  <c r="AN252" i="5"/>
  <c r="AI252" i="9"/>
  <c r="AR252" i="9"/>
  <c r="C253" i="9"/>
  <c r="D253" i="9"/>
  <c r="E253" i="9"/>
  <c r="F253" i="9"/>
  <c r="G253" i="9"/>
  <c r="H253" i="9"/>
  <c r="N253" i="9" s="1"/>
  <c r="I253" i="9"/>
  <c r="Q253" i="9"/>
  <c r="Z253" i="9"/>
  <c r="AI253" i="9"/>
  <c r="AR253" i="9"/>
  <c r="C254" i="9"/>
  <c r="D254" i="9"/>
  <c r="E254" i="9"/>
  <c r="F254" i="9"/>
  <c r="G254" i="9"/>
  <c r="H254" i="9"/>
  <c r="W254" i="9"/>
  <c r="I254" i="9"/>
  <c r="Q254" i="9"/>
  <c r="Z254" i="9"/>
  <c r="AN254" i="5" s="1"/>
  <c r="AI254" i="9"/>
  <c r="AR254" i="9"/>
  <c r="AR254" i="5"/>
  <c r="C255" i="9"/>
  <c r="D255" i="9"/>
  <c r="E255" i="9"/>
  <c r="F255" i="9"/>
  <c r="G255" i="9"/>
  <c r="H255" i="9"/>
  <c r="U255" i="9"/>
  <c r="I255" i="9"/>
  <c r="Q255" i="9"/>
  <c r="Z255" i="9"/>
  <c r="AN255" i="5"/>
  <c r="AI255" i="9"/>
  <c r="AP255" i="5" s="1"/>
  <c r="AR255" i="9"/>
  <c r="AR255" i="5" s="1"/>
  <c r="C256" i="9"/>
  <c r="D256" i="9"/>
  <c r="E256" i="9"/>
  <c r="F256" i="9"/>
  <c r="G256" i="9"/>
  <c r="H256" i="9"/>
  <c r="L256" i="9"/>
  <c r="I256" i="9"/>
  <c r="Q256" i="9"/>
  <c r="Z256" i="9"/>
  <c r="AI256" i="9"/>
  <c r="AR256" i="9"/>
  <c r="C257" i="9"/>
  <c r="D257" i="9"/>
  <c r="E257" i="9"/>
  <c r="F257" i="9"/>
  <c r="G257" i="9"/>
  <c r="H257" i="9"/>
  <c r="N257" i="9"/>
  <c r="I257" i="9"/>
  <c r="Q257" i="9"/>
  <c r="Z257" i="9"/>
  <c r="AN257" i="5" s="1"/>
  <c r="AI257" i="9"/>
  <c r="AR257" i="9"/>
  <c r="H258" i="9"/>
  <c r="K258" i="9"/>
  <c r="M258" i="9"/>
  <c r="O258" i="9"/>
  <c r="T258" i="9"/>
  <c r="V258" i="9"/>
  <c r="X258" i="9"/>
  <c r="AC258" i="9"/>
  <c r="AE258" i="9"/>
  <c r="AG258" i="9"/>
  <c r="AL258" i="9"/>
  <c r="AN258" i="9"/>
  <c r="AP258" i="9"/>
  <c r="C261" i="9"/>
  <c r="D261" i="9"/>
  <c r="E261" i="9"/>
  <c r="F261" i="9"/>
  <c r="G261" i="9"/>
  <c r="H261" i="9"/>
  <c r="U261" i="9"/>
  <c r="I261" i="9"/>
  <c r="Q261" i="9"/>
  <c r="Z261" i="9"/>
  <c r="AI261" i="9"/>
  <c r="AR261" i="9"/>
  <c r="C262" i="9"/>
  <c r="D262" i="9"/>
  <c r="E262" i="9"/>
  <c r="F262" i="9"/>
  <c r="G262" i="9"/>
  <c r="H262" i="9"/>
  <c r="L262" i="9" s="1"/>
  <c r="AO262" i="9"/>
  <c r="I262" i="9"/>
  <c r="Q262" i="9"/>
  <c r="Y262" i="9"/>
  <c r="Z262" i="9"/>
  <c r="AN262" i="5" s="1"/>
  <c r="AI262" i="9"/>
  <c r="AR262" i="9"/>
  <c r="C263" i="9"/>
  <c r="D263" i="9"/>
  <c r="E263" i="9"/>
  <c r="F263" i="9"/>
  <c r="G263" i="9"/>
  <c r="H263" i="9"/>
  <c r="AH263" i="9" s="1"/>
  <c r="I263" i="9"/>
  <c r="Q263" i="9"/>
  <c r="Z263" i="9"/>
  <c r="AN263" i="5"/>
  <c r="AI263" i="9"/>
  <c r="AR263" i="9"/>
  <c r="C264" i="9"/>
  <c r="D264" i="9"/>
  <c r="E264" i="9"/>
  <c r="F264" i="9"/>
  <c r="G264" i="9"/>
  <c r="H264" i="9"/>
  <c r="N264" i="9" s="1"/>
  <c r="I264" i="9"/>
  <c r="Q264" i="9"/>
  <c r="Z264" i="9"/>
  <c r="AI264" i="9"/>
  <c r="AR264" i="9"/>
  <c r="C265" i="9"/>
  <c r="D265" i="9"/>
  <c r="E265" i="9"/>
  <c r="F265" i="9"/>
  <c r="G265" i="9"/>
  <c r="H265" i="9"/>
  <c r="U265" i="9"/>
  <c r="I265" i="9"/>
  <c r="Q265" i="9"/>
  <c r="Z265" i="9"/>
  <c r="AI265" i="9"/>
  <c r="AR265" i="9"/>
  <c r="C266" i="9"/>
  <c r="D266" i="9"/>
  <c r="E266" i="9"/>
  <c r="F266" i="9"/>
  <c r="G266" i="9"/>
  <c r="H266" i="9"/>
  <c r="L266" i="9"/>
  <c r="I266" i="9"/>
  <c r="AI266" i="5"/>
  <c r="Q266" i="9"/>
  <c r="AL266" i="5"/>
  <c r="Z266" i="9"/>
  <c r="AI266" i="9"/>
  <c r="AR266" i="9"/>
  <c r="C267" i="9"/>
  <c r="D267" i="9"/>
  <c r="E267" i="9"/>
  <c r="F267" i="9"/>
  <c r="G267" i="9"/>
  <c r="H267" i="9"/>
  <c r="L267" i="9"/>
  <c r="I267" i="9"/>
  <c r="Q267" i="9"/>
  <c r="Z267" i="9"/>
  <c r="AN267" i="5" s="1"/>
  <c r="AI267" i="9"/>
  <c r="AR267" i="9"/>
  <c r="AR267" i="5" s="1"/>
  <c r="AR276" i="5" s="1"/>
  <c r="C268" i="9"/>
  <c r="D268" i="9"/>
  <c r="E268" i="9"/>
  <c r="F268" i="9"/>
  <c r="G268" i="9"/>
  <c r="H268" i="9"/>
  <c r="P268" i="9" s="1"/>
  <c r="I268" i="9"/>
  <c r="Q268" i="9"/>
  <c r="Z268" i="9"/>
  <c r="AI268" i="9"/>
  <c r="AR268" i="9"/>
  <c r="C269" i="9"/>
  <c r="D269" i="9"/>
  <c r="E269" i="9"/>
  <c r="F269" i="9"/>
  <c r="G269" i="9"/>
  <c r="H269" i="9"/>
  <c r="L269" i="9"/>
  <c r="I269" i="9"/>
  <c r="AI269" i="5"/>
  <c r="Q269" i="9"/>
  <c r="Z269" i="9"/>
  <c r="AN269" i="5"/>
  <c r="AI269" i="9"/>
  <c r="AR269" i="9"/>
  <c r="C270" i="9"/>
  <c r="D270" i="9"/>
  <c r="E270" i="9"/>
  <c r="F270" i="9"/>
  <c r="G270" i="9"/>
  <c r="H270" i="9"/>
  <c r="N270" i="9" s="1"/>
  <c r="I270" i="9"/>
  <c r="Q270" i="9"/>
  <c r="Z270" i="9"/>
  <c r="AI270" i="9"/>
  <c r="AP270" i="5"/>
  <c r="AR270" i="9"/>
  <c r="AR270" i="5"/>
  <c r="C271" i="9"/>
  <c r="D271" i="9"/>
  <c r="E271" i="9"/>
  <c r="F271" i="9"/>
  <c r="G271" i="9"/>
  <c r="H271" i="9"/>
  <c r="AH271" i="9" s="1"/>
  <c r="I271" i="9"/>
  <c r="AI271" i="5" s="1"/>
  <c r="Q271" i="9"/>
  <c r="Z271" i="9"/>
  <c r="AN271" i="5" s="1"/>
  <c r="AI271" i="9"/>
  <c r="AR271" i="9"/>
  <c r="C272" i="9"/>
  <c r="D272" i="9"/>
  <c r="E272" i="9"/>
  <c r="F272" i="9"/>
  <c r="G272" i="9"/>
  <c r="H272" i="9"/>
  <c r="AH272" i="9"/>
  <c r="I272" i="9"/>
  <c r="Q272" i="9"/>
  <c r="Z272" i="9"/>
  <c r="AI272" i="9"/>
  <c r="AR272" i="9"/>
  <c r="C273" i="9"/>
  <c r="D273" i="9"/>
  <c r="E273" i="9"/>
  <c r="F273" i="9"/>
  <c r="G273" i="9"/>
  <c r="H273" i="9"/>
  <c r="L273" i="9" s="1"/>
  <c r="I273" i="9"/>
  <c r="Q273" i="9"/>
  <c r="Z273" i="9"/>
  <c r="AI273" i="9"/>
  <c r="AR273" i="9"/>
  <c r="C274" i="9"/>
  <c r="D274" i="9"/>
  <c r="E274" i="9"/>
  <c r="F274" i="9"/>
  <c r="G274" i="9"/>
  <c r="H274" i="9"/>
  <c r="AH274" i="9"/>
  <c r="I274" i="9"/>
  <c r="Q274" i="9"/>
  <c r="Z274" i="9"/>
  <c r="AI274" i="9"/>
  <c r="AR274" i="9"/>
  <c r="C275" i="9"/>
  <c r="D275" i="9"/>
  <c r="E275" i="9"/>
  <c r="F275" i="9"/>
  <c r="G275" i="9"/>
  <c r="H275" i="9"/>
  <c r="L275" i="9" s="1"/>
  <c r="I275" i="9"/>
  <c r="AI275" i="5" s="1"/>
  <c r="Q275" i="9"/>
  <c r="AL275" i="5" s="1"/>
  <c r="Z275" i="9"/>
  <c r="AN275" i="5"/>
  <c r="AI275" i="9"/>
  <c r="AR275" i="9"/>
  <c r="H276" i="9"/>
  <c r="K276" i="9"/>
  <c r="M276" i="9"/>
  <c r="O276" i="9"/>
  <c r="T276" i="9"/>
  <c r="V276" i="9"/>
  <c r="X276" i="9"/>
  <c r="AC276" i="9"/>
  <c r="AE276" i="9"/>
  <c r="AG276" i="9"/>
  <c r="AL276" i="9"/>
  <c r="AN276" i="9"/>
  <c r="AP276" i="9"/>
  <c r="C279" i="9"/>
  <c r="D279" i="9"/>
  <c r="E279" i="9"/>
  <c r="F279" i="9"/>
  <c r="G279" i="9"/>
  <c r="H279" i="9"/>
  <c r="L279" i="9" s="1"/>
  <c r="I279" i="9"/>
  <c r="Q279" i="9"/>
  <c r="Z279" i="9"/>
  <c r="AI279" i="9"/>
  <c r="AR279" i="9"/>
  <c r="C280" i="9"/>
  <c r="D280" i="9"/>
  <c r="E280" i="9"/>
  <c r="F280" i="9"/>
  <c r="G280" i="9"/>
  <c r="H280" i="9"/>
  <c r="N280" i="9" s="1"/>
  <c r="I280" i="9"/>
  <c r="AI280" i="5" s="1"/>
  <c r="Q280" i="9"/>
  <c r="Z280" i="9"/>
  <c r="AI280" i="9"/>
  <c r="AR280" i="9"/>
  <c r="C281" i="9"/>
  <c r="D281" i="9"/>
  <c r="E281" i="9"/>
  <c r="F281" i="9"/>
  <c r="G281" i="9"/>
  <c r="H281" i="9"/>
  <c r="L281" i="9"/>
  <c r="I281" i="9"/>
  <c r="Q281" i="9"/>
  <c r="Z281" i="9"/>
  <c r="AI281" i="9"/>
  <c r="AP281" i="5" s="1"/>
  <c r="AR281" i="9"/>
  <c r="AR281" i="5"/>
  <c r="C282" i="9"/>
  <c r="D282" i="9"/>
  <c r="E282" i="9"/>
  <c r="F282" i="9"/>
  <c r="G282" i="9"/>
  <c r="H282" i="9"/>
  <c r="U282" i="9" s="1"/>
  <c r="I282" i="9"/>
  <c r="Q282" i="9"/>
  <c r="Z282" i="9"/>
  <c r="AI282" i="9"/>
  <c r="AR282" i="9"/>
  <c r="C283" i="9"/>
  <c r="D283" i="9"/>
  <c r="E283" i="9"/>
  <c r="F283" i="9"/>
  <c r="G283" i="9"/>
  <c r="H283" i="9"/>
  <c r="AF283" i="9"/>
  <c r="I283" i="9"/>
  <c r="Q283" i="9"/>
  <c r="AL283" i="5"/>
  <c r="Z283" i="9"/>
  <c r="AI283" i="9"/>
  <c r="AR283" i="9"/>
  <c r="C284" i="9"/>
  <c r="D284" i="9"/>
  <c r="E284" i="9"/>
  <c r="F284" i="9"/>
  <c r="G284" i="9"/>
  <c r="H284" i="9"/>
  <c r="AQ284" i="9"/>
  <c r="I284" i="9"/>
  <c r="Q284" i="9"/>
  <c r="Z284" i="9"/>
  <c r="AI284" i="9"/>
  <c r="AR284" i="9"/>
  <c r="C285" i="9"/>
  <c r="D285" i="9"/>
  <c r="E285" i="9"/>
  <c r="F285" i="9"/>
  <c r="G285" i="9"/>
  <c r="H285" i="9"/>
  <c r="U285" i="9" s="1"/>
  <c r="P285" i="9"/>
  <c r="I285" i="9"/>
  <c r="Q285" i="9"/>
  <c r="AL285" i="5" s="1"/>
  <c r="Z285" i="9"/>
  <c r="AI285" i="9"/>
  <c r="AR285" i="9"/>
  <c r="C286" i="9"/>
  <c r="D286" i="9"/>
  <c r="E286" i="9"/>
  <c r="F286" i="9"/>
  <c r="G286" i="9"/>
  <c r="H286" i="9"/>
  <c r="P286" i="9" s="1"/>
  <c r="I286" i="9"/>
  <c r="Q286" i="9"/>
  <c r="AL286" i="5"/>
  <c r="Z286" i="9"/>
  <c r="AN286" i="5" s="1"/>
  <c r="AI286" i="9"/>
  <c r="AR286" i="9"/>
  <c r="C287" i="9"/>
  <c r="D287" i="9"/>
  <c r="E287" i="9"/>
  <c r="F287" i="9"/>
  <c r="G287" i="9"/>
  <c r="H287" i="9"/>
  <c r="AO287" i="9"/>
  <c r="I287" i="9"/>
  <c r="Q287" i="9"/>
  <c r="AL287" i="5" s="1"/>
  <c r="Z287" i="9"/>
  <c r="AH287" i="9"/>
  <c r="AI287" i="9"/>
  <c r="AR287" i="9"/>
  <c r="C288" i="9"/>
  <c r="D288" i="9"/>
  <c r="E288" i="9"/>
  <c r="F288" i="9"/>
  <c r="G288" i="9"/>
  <c r="H288" i="9"/>
  <c r="L288" i="9" s="1"/>
  <c r="I288" i="9"/>
  <c r="Q288" i="9"/>
  <c r="Z288" i="9"/>
  <c r="AN288" i="5"/>
  <c r="AI288" i="9"/>
  <c r="AR288" i="9"/>
  <c r="AR288" i="5" s="1"/>
  <c r="C289" i="9"/>
  <c r="D289" i="9"/>
  <c r="E289" i="9"/>
  <c r="F289" i="9"/>
  <c r="G289" i="9"/>
  <c r="H289" i="9"/>
  <c r="L289" i="9" s="1"/>
  <c r="I289" i="9"/>
  <c r="Q289" i="9"/>
  <c r="AL289" i="5" s="1"/>
  <c r="Z289" i="9"/>
  <c r="AI289" i="9"/>
  <c r="AR289" i="9"/>
  <c r="C290" i="9"/>
  <c r="D290" i="9"/>
  <c r="E290" i="9"/>
  <c r="F290" i="9"/>
  <c r="G290" i="9"/>
  <c r="H290" i="9"/>
  <c r="P290" i="9"/>
  <c r="I290" i="9"/>
  <c r="Q290" i="9"/>
  <c r="Z290" i="9"/>
  <c r="AI290" i="9"/>
  <c r="AR290" i="9"/>
  <c r="C291" i="9"/>
  <c r="D291" i="9"/>
  <c r="E291" i="9"/>
  <c r="F291" i="9"/>
  <c r="G291" i="9"/>
  <c r="H291" i="9"/>
  <c r="N291" i="9"/>
  <c r="I291" i="9"/>
  <c r="Q291" i="9"/>
  <c r="Z291" i="9"/>
  <c r="AI291" i="9"/>
  <c r="AR291" i="9"/>
  <c r="C292" i="9"/>
  <c r="D292" i="9"/>
  <c r="E292" i="9"/>
  <c r="F292" i="9"/>
  <c r="G292" i="9"/>
  <c r="H292" i="9"/>
  <c r="N292" i="9"/>
  <c r="I292" i="9"/>
  <c r="Q292" i="9"/>
  <c r="Z292" i="9"/>
  <c r="AI292" i="9"/>
  <c r="AR292" i="9"/>
  <c r="C293" i="9"/>
  <c r="D293" i="9"/>
  <c r="E293" i="9"/>
  <c r="F293" i="9"/>
  <c r="G293" i="9"/>
  <c r="H293" i="9"/>
  <c r="L293" i="9"/>
  <c r="I293" i="9"/>
  <c r="Q293" i="9"/>
  <c r="AL293" i="5"/>
  <c r="Z293" i="9"/>
  <c r="AN293" i="5" s="1"/>
  <c r="AI293" i="9"/>
  <c r="AR293" i="9"/>
  <c r="H294" i="9"/>
  <c r="K294" i="9"/>
  <c r="M294" i="9"/>
  <c r="O294" i="9"/>
  <c r="T294" i="9"/>
  <c r="V294" i="9"/>
  <c r="X294" i="9"/>
  <c r="AC294" i="9"/>
  <c r="AE294" i="9"/>
  <c r="AG294" i="9"/>
  <c r="AL294" i="9"/>
  <c r="AN294" i="9"/>
  <c r="AP294" i="9"/>
  <c r="C297" i="9"/>
  <c r="D297" i="9"/>
  <c r="E297" i="9"/>
  <c r="F297" i="9"/>
  <c r="G297" i="9"/>
  <c r="H297" i="9"/>
  <c r="N297" i="9"/>
  <c r="I297" i="9"/>
  <c r="Q297" i="9"/>
  <c r="Z297" i="9"/>
  <c r="AI297" i="9"/>
  <c r="AR297" i="9"/>
  <c r="C298" i="9"/>
  <c r="D298" i="9"/>
  <c r="E298" i="9"/>
  <c r="F298" i="9"/>
  <c r="G298" i="9"/>
  <c r="H298" i="9"/>
  <c r="AH298" i="9"/>
  <c r="I298" i="9"/>
  <c r="Q298" i="9"/>
  <c r="Z298" i="9"/>
  <c r="AI298" i="9"/>
  <c r="AR298" i="9"/>
  <c r="C299" i="9"/>
  <c r="D299" i="9"/>
  <c r="E299" i="9"/>
  <c r="F299" i="9"/>
  <c r="G299" i="9"/>
  <c r="H299" i="9"/>
  <c r="N299" i="9" s="1"/>
  <c r="I299" i="9"/>
  <c r="Q299" i="9"/>
  <c r="Z299" i="9"/>
  <c r="AN299" i="5"/>
  <c r="AI299" i="9"/>
  <c r="AR299" i="9"/>
  <c r="AR299" i="5"/>
  <c r="C300" i="9"/>
  <c r="D300" i="9"/>
  <c r="E300" i="9"/>
  <c r="F300" i="9"/>
  <c r="G300" i="9"/>
  <c r="H300" i="9"/>
  <c r="U300" i="9" s="1"/>
  <c r="I300" i="9"/>
  <c r="Q300" i="9"/>
  <c r="AL300" i="5"/>
  <c r="Z300" i="9"/>
  <c r="AI300" i="9"/>
  <c r="AR300" i="9"/>
  <c r="C301" i="9"/>
  <c r="D301" i="9"/>
  <c r="E301" i="9"/>
  <c r="F301" i="9"/>
  <c r="G301" i="9"/>
  <c r="H301" i="9"/>
  <c r="AD301" i="9" s="1"/>
  <c r="I301" i="9"/>
  <c r="Q301" i="9"/>
  <c r="Z301" i="9"/>
  <c r="AI301" i="9"/>
  <c r="AP301" i="5" s="1"/>
  <c r="AR301" i="9"/>
  <c r="C302" i="9"/>
  <c r="D302" i="9"/>
  <c r="E302" i="9"/>
  <c r="F302" i="9"/>
  <c r="G302" i="9"/>
  <c r="H302" i="9"/>
  <c r="N302" i="9" s="1"/>
  <c r="I302" i="9"/>
  <c r="Q302" i="9"/>
  <c r="Z302" i="9"/>
  <c r="AN302" i="5"/>
  <c r="AI302" i="9"/>
  <c r="AR302" i="9"/>
  <c r="C303" i="9"/>
  <c r="D303" i="9"/>
  <c r="E303" i="9"/>
  <c r="F303" i="9"/>
  <c r="G303" i="9"/>
  <c r="H303" i="9"/>
  <c r="P303" i="9"/>
  <c r="I303" i="9"/>
  <c r="Q303" i="9"/>
  <c r="Z303" i="9"/>
  <c r="AI303" i="9"/>
  <c r="AR303" i="9"/>
  <c r="C304" i="9"/>
  <c r="D304" i="9"/>
  <c r="E304" i="9"/>
  <c r="F304" i="9"/>
  <c r="G304" i="9"/>
  <c r="H304" i="9"/>
  <c r="L304" i="9"/>
  <c r="I304" i="9"/>
  <c r="AI304" i="5" s="1"/>
  <c r="Q304" i="9"/>
  <c r="AL304" i="5"/>
  <c r="Z304" i="9"/>
  <c r="AI304" i="9"/>
  <c r="AR304" i="9"/>
  <c r="C305" i="9"/>
  <c r="D305" i="9"/>
  <c r="E305" i="9"/>
  <c r="F305" i="9"/>
  <c r="G305" i="9"/>
  <c r="H305" i="9"/>
  <c r="L305" i="9" s="1"/>
  <c r="I305" i="9"/>
  <c r="Q305" i="9"/>
  <c r="AL305" i="5"/>
  <c r="Z305" i="9"/>
  <c r="AI305" i="9"/>
  <c r="AR305" i="9"/>
  <c r="AR305" i="5"/>
  <c r="C306" i="9"/>
  <c r="D306" i="9"/>
  <c r="E306" i="9"/>
  <c r="F306" i="9"/>
  <c r="G306" i="9"/>
  <c r="H306" i="9"/>
  <c r="N306" i="9" s="1"/>
  <c r="I306" i="9"/>
  <c r="AI306" i="5"/>
  <c r="Q306" i="9"/>
  <c r="Z306" i="9"/>
  <c r="AI306" i="9"/>
  <c r="AR306" i="9"/>
  <c r="C307" i="9"/>
  <c r="D307" i="9"/>
  <c r="E307" i="9"/>
  <c r="F307" i="9"/>
  <c r="G307" i="9"/>
  <c r="H307" i="9"/>
  <c r="L307" i="9"/>
  <c r="I307" i="9"/>
  <c r="Q307" i="9"/>
  <c r="Z307" i="9"/>
  <c r="AI307" i="9"/>
  <c r="AP307" i="5"/>
  <c r="AR307" i="9"/>
  <c r="C308" i="9"/>
  <c r="D308" i="9"/>
  <c r="E308" i="9"/>
  <c r="F308" i="9"/>
  <c r="G308" i="9"/>
  <c r="H308" i="9"/>
  <c r="U308" i="9"/>
  <c r="I308" i="9"/>
  <c r="Q308" i="9"/>
  <c r="Z308" i="9"/>
  <c r="AI308" i="9"/>
  <c r="AR308" i="9"/>
  <c r="C309" i="9"/>
  <c r="D309" i="9"/>
  <c r="E309" i="9"/>
  <c r="F309" i="9"/>
  <c r="G309" i="9"/>
  <c r="H309" i="9"/>
  <c r="L309" i="9" s="1"/>
  <c r="I309" i="9"/>
  <c r="Q309" i="9"/>
  <c r="Z309" i="9"/>
  <c r="AN309" i="5"/>
  <c r="AI309" i="9"/>
  <c r="AR309" i="9"/>
  <c r="C310" i="9"/>
  <c r="D310" i="9"/>
  <c r="E310" i="9"/>
  <c r="F310" i="9"/>
  <c r="G310" i="9"/>
  <c r="H310" i="9"/>
  <c r="N310" i="9" s="1"/>
  <c r="I310" i="9"/>
  <c r="Q310" i="9"/>
  <c r="Z310" i="9"/>
  <c r="AI310" i="9"/>
  <c r="AR310" i="9"/>
  <c r="C311" i="9"/>
  <c r="D311" i="9"/>
  <c r="E311" i="9"/>
  <c r="F311" i="9"/>
  <c r="G311" i="9"/>
  <c r="H311" i="9"/>
  <c r="L311" i="9"/>
  <c r="I311" i="9"/>
  <c r="Q311" i="9"/>
  <c r="AL311" i="5" s="1"/>
  <c r="Z311" i="9"/>
  <c r="AN311" i="5" s="1"/>
  <c r="AI311" i="9"/>
  <c r="AP311" i="5"/>
  <c r="AR311" i="9"/>
  <c r="H312" i="9"/>
  <c r="K312" i="9"/>
  <c r="M312" i="9"/>
  <c r="O312" i="9"/>
  <c r="T312" i="9"/>
  <c r="V312" i="9"/>
  <c r="X312" i="9"/>
  <c r="AC312" i="9"/>
  <c r="AE312" i="9"/>
  <c r="AG312" i="9"/>
  <c r="AL312" i="9"/>
  <c r="AN312" i="9"/>
  <c r="AP312" i="9"/>
  <c r="C315" i="9"/>
  <c r="D315" i="9"/>
  <c r="E315" i="9"/>
  <c r="AH315" i="9"/>
  <c r="I315" i="9"/>
  <c r="Q315" i="9"/>
  <c r="Z315" i="9"/>
  <c r="AI315" i="9"/>
  <c r="AR315" i="9"/>
  <c r="C316" i="9"/>
  <c r="D316" i="9"/>
  <c r="E316" i="9"/>
  <c r="F316" i="9"/>
  <c r="G316" i="9"/>
  <c r="H316" i="9"/>
  <c r="U316" i="9"/>
  <c r="I316" i="9"/>
  <c r="Q316" i="9"/>
  <c r="Z316" i="9"/>
  <c r="AI316" i="9"/>
  <c r="AR316" i="9"/>
  <c r="C317" i="9"/>
  <c r="D317" i="9"/>
  <c r="E317" i="9"/>
  <c r="F317" i="9"/>
  <c r="G317" i="9"/>
  <c r="H317" i="9"/>
  <c r="W317" i="9"/>
  <c r="I317" i="9"/>
  <c r="Q317" i="9"/>
  <c r="Z317" i="9"/>
  <c r="AI317" i="9"/>
  <c r="AR317" i="9"/>
  <c r="C318" i="9"/>
  <c r="D318" i="9"/>
  <c r="E318" i="9"/>
  <c r="F318" i="9"/>
  <c r="G318" i="9"/>
  <c r="H318" i="9"/>
  <c r="AF318" i="9"/>
  <c r="I318" i="9"/>
  <c r="AI318" i="5" s="1"/>
  <c r="Q318" i="9"/>
  <c r="Z318" i="9"/>
  <c r="AI318" i="9"/>
  <c r="AR318" i="9"/>
  <c r="C319" i="9"/>
  <c r="D319" i="9"/>
  <c r="E319" i="9"/>
  <c r="F319" i="9"/>
  <c r="G319" i="9"/>
  <c r="H319" i="9"/>
  <c r="P319" i="9"/>
  <c r="I319" i="9"/>
  <c r="Q319" i="9"/>
  <c r="Z319" i="9"/>
  <c r="AN319" i="5"/>
  <c r="AI319" i="9"/>
  <c r="AR319" i="9"/>
  <c r="C320" i="9"/>
  <c r="D320" i="9"/>
  <c r="E320" i="9"/>
  <c r="F320" i="9"/>
  <c r="G320" i="9"/>
  <c r="H320" i="9"/>
  <c r="N320" i="9" s="1"/>
  <c r="I320" i="9"/>
  <c r="Q320" i="9"/>
  <c r="Z320" i="9"/>
  <c r="AI320" i="9"/>
  <c r="AR320" i="9"/>
  <c r="C321" i="9"/>
  <c r="D321" i="9"/>
  <c r="E321" i="9"/>
  <c r="F321" i="9"/>
  <c r="G321" i="9"/>
  <c r="H321" i="9"/>
  <c r="U321" i="9" s="1"/>
  <c r="I321" i="9"/>
  <c r="Q321" i="9"/>
  <c r="Z321" i="9"/>
  <c r="AI321" i="9"/>
  <c r="AP321" i="5"/>
  <c r="AR321" i="9"/>
  <c r="C322" i="9"/>
  <c r="D322" i="9"/>
  <c r="E322" i="9"/>
  <c r="F322" i="9"/>
  <c r="G322" i="9"/>
  <c r="H322" i="9"/>
  <c r="AH322" i="9"/>
  <c r="I322" i="9"/>
  <c r="AI322" i="5"/>
  <c r="Q322" i="9"/>
  <c r="Z322" i="9"/>
  <c r="AI322" i="9"/>
  <c r="AR322" i="9"/>
  <c r="C323" i="9"/>
  <c r="D323" i="9"/>
  <c r="E323" i="9"/>
  <c r="F323" i="9"/>
  <c r="G323" i="9"/>
  <c r="H323" i="9"/>
  <c r="AH323" i="9"/>
  <c r="I323" i="9"/>
  <c r="Q323" i="9"/>
  <c r="Z323" i="9"/>
  <c r="AN323" i="5"/>
  <c r="AI323" i="9"/>
  <c r="AR323" i="9"/>
  <c r="C324" i="9"/>
  <c r="D324" i="9"/>
  <c r="E324" i="9"/>
  <c r="F324" i="9"/>
  <c r="G324" i="9"/>
  <c r="H324" i="9"/>
  <c r="L324" i="9"/>
  <c r="I324" i="9"/>
  <c r="Q324" i="9"/>
  <c r="Z324" i="9"/>
  <c r="AN324" i="5"/>
  <c r="AI324" i="9"/>
  <c r="AR324" i="9"/>
  <c r="C325" i="9"/>
  <c r="D325" i="9"/>
  <c r="E325" i="9"/>
  <c r="F325" i="9"/>
  <c r="G325" i="9"/>
  <c r="H325" i="9"/>
  <c r="L325" i="9" s="1"/>
  <c r="I325" i="9"/>
  <c r="Q325" i="9"/>
  <c r="Z325" i="9"/>
  <c r="AI325" i="9"/>
  <c r="AR325" i="9"/>
  <c r="C326" i="9"/>
  <c r="D326" i="9"/>
  <c r="E326" i="9"/>
  <c r="F326" i="9"/>
  <c r="G326" i="9"/>
  <c r="H326" i="9"/>
  <c r="AH326" i="9" s="1"/>
  <c r="I326" i="9"/>
  <c r="Q326" i="9"/>
  <c r="AL326" i="5"/>
  <c r="Z326" i="9"/>
  <c r="AI326" i="9"/>
  <c r="AR326" i="9"/>
  <c r="C327" i="9"/>
  <c r="D327" i="9"/>
  <c r="E327" i="9"/>
  <c r="F327" i="9"/>
  <c r="G327" i="9"/>
  <c r="H327" i="9"/>
  <c r="AH327" i="9"/>
  <c r="I327" i="9"/>
  <c r="Q327" i="9"/>
  <c r="AL327" i="5" s="1"/>
  <c r="Z327" i="9"/>
  <c r="AI327" i="9"/>
  <c r="AR327" i="9"/>
  <c r="AR327" i="5" s="1"/>
  <c r="C328" i="9"/>
  <c r="D328" i="9"/>
  <c r="E328" i="9"/>
  <c r="F328" i="9"/>
  <c r="G328" i="9"/>
  <c r="H328" i="9"/>
  <c r="L328" i="9"/>
  <c r="I328" i="9"/>
  <c r="AI328" i="5"/>
  <c r="Q328" i="9"/>
  <c r="Z328" i="9"/>
  <c r="AI328" i="9"/>
  <c r="AP328" i="5" s="1"/>
  <c r="AR328" i="9"/>
  <c r="C329" i="9"/>
  <c r="D329" i="9"/>
  <c r="E329" i="9"/>
  <c r="F329" i="9"/>
  <c r="G329" i="9"/>
  <c r="H329" i="9"/>
  <c r="L329" i="9"/>
  <c r="I329" i="9"/>
  <c r="Q329" i="9"/>
  <c r="Z329" i="9"/>
  <c r="AI329" i="9"/>
  <c r="AP329" i="5"/>
  <c r="AR329" i="9"/>
  <c r="H330" i="9"/>
  <c r="K330" i="9"/>
  <c r="M330" i="9"/>
  <c r="O330" i="9"/>
  <c r="T330" i="9"/>
  <c r="V330" i="9"/>
  <c r="X330" i="9"/>
  <c r="AC330" i="9"/>
  <c r="AE330" i="9"/>
  <c r="AG330" i="9"/>
  <c r="AL330" i="9"/>
  <c r="AN330" i="9"/>
  <c r="AP330" i="9"/>
  <c r="C333" i="9"/>
  <c r="D333" i="9"/>
  <c r="E333" i="9"/>
  <c r="F333" i="9"/>
  <c r="G333" i="9"/>
  <c r="H333" i="9"/>
  <c r="L333" i="9"/>
  <c r="I333" i="9"/>
  <c r="Q333" i="9"/>
  <c r="Z333" i="9"/>
  <c r="AI333" i="9"/>
  <c r="AR333" i="9"/>
  <c r="C334" i="9"/>
  <c r="D334" i="9"/>
  <c r="E334" i="9"/>
  <c r="F334" i="9"/>
  <c r="G334" i="9"/>
  <c r="H334" i="9"/>
  <c r="U334" i="9"/>
  <c r="I334" i="9"/>
  <c r="Q334" i="9"/>
  <c r="AL334" i="5" s="1"/>
  <c r="Z334" i="9"/>
  <c r="AI334" i="9"/>
  <c r="AR334" i="9"/>
  <c r="AR334" i="5"/>
  <c r="C335" i="9"/>
  <c r="D335" i="9"/>
  <c r="E335" i="9"/>
  <c r="F335" i="9"/>
  <c r="G335" i="9"/>
  <c r="H335" i="9"/>
  <c r="AO335" i="9" s="1"/>
  <c r="I335" i="9"/>
  <c r="Q335" i="9"/>
  <c r="Z335" i="9"/>
  <c r="AI335" i="9"/>
  <c r="AP335" i="5" s="1"/>
  <c r="AR335" i="9"/>
  <c r="C336" i="9"/>
  <c r="D336" i="9"/>
  <c r="E336" i="9"/>
  <c r="F336" i="9"/>
  <c r="G336" i="9"/>
  <c r="H336" i="9"/>
  <c r="P336" i="9" s="1"/>
  <c r="I336" i="9"/>
  <c r="Q336" i="9"/>
  <c r="Z336" i="9"/>
  <c r="AN336" i="5"/>
  <c r="AI336" i="9"/>
  <c r="AR336" i="9"/>
  <c r="C337" i="9"/>
  <c r="D337" i="9"/>
  <c r="E337" i="9"/>
  <c r="F337" i="9"/>
  <c r="G337" i="9"/>
  <c r="H337" i="9"/>
  <c r="L337" i="9" s="1"/>
  <c r="I337" i="9"/>
  <c r="Q337" i="9"/>
  <c r="Z337" i="9"/>
  <c r="AI337" i="9"/>
  <c r="AP337" i="5"/>
  <c r="AR337" i="9"/>
  <c r="C338" i="9"/>
  <c r="D338" i="9"/>
  <c r="E338" i="9"/>
  <c r="F338" i="9"/>
  <c r="G338" i="9"/>
  <c r="H338" i="9"/>
  <c r="AH338" i="9"/>
  <c r="I338" i="9"/>
  <c r="Q338" i="9"/>
  <c r="Z338" i="9"/>
  <c r="AN338" i="5"/>
  <c r="AI338" i="9"/>
  <c r="AR338" i="9"/>
  <c r="C339" i="9"/>
  <c r="D339" i="9"/>
  <c r="E339" i="9"/>
  <c r="F339" i="9"/>
  <c r="G339" i="9"/>
  <c r="H339" i="9"/>
  <c r="I339" i="9"/>
  <c r="Q339" i="9"/>
  <c r="Z339" i="9"/>
  <c r="AI339" i="9"/>
  <c r="AR339" i="9"/>
  <c r="C340" i="9"/>
  <c r="D340" i="9"/>
  <c r="E340" i="9"/>
  <c r="F340" i="9"/>
  <c r="G340" i="9"/>
  <c r="H340" i="9"/>
  <c r="N340" i="9"/>
  <c r="I340" i="9"/>
  <c r="Q340" i="9"/>
  <c r="Z340" i="9"/>
  <c r="AN340" i="5"/>
  <c r="AI340" i="9"/>
  <c r="AR340" i="9"/>
  <c r="C341" i="9"/>
  <c r="D341" i="9"/>
  <c r="E341" i="9"/>
  <c r="F341" i="9"/>
  <c r="G341" i="9"/>
  <c r="H341" i="9"/>
  <c r="U341" i="9" s="1"/>
  <c r="I341" i="9"/>
  <c r="AI341" i="5"/>
  <c r="Q341" i="9"/>
  <c r="Z341" i="9"/>
  <c r="AI341" i="9"/>
  <c r="AR341" i="9"/>
  <c r="AR341" i="5"/>
  <c r="C342" i="9"/>
  <c r="D342" i="9"/>
  <c r="E342" i="9"/>
  <c r="F342" i="9"/>
  <c r="G342" i="9"/>
  <c r="H342" i="9"/>
  <c r="AQ342" i="9" s="1"/>
  <c r="I342" i="9"/>
  <c r="Q342" i="9"/>
  <c r="Z342" i="9"/>
  <c r="AI342" i="9"/>
  <c r="AR342" i="9"/>
  <c r="C343" i="9"/>
  <c r="D343" i="9"/>
  <c r="E343" i="9"/>
  <c r="F343" i="9"/>
  <c r="G343" i="9"/>
  <c r="H343" i="9"/>
  <c r="W343" i="9"/>
  <c r="I343" i="9"/>
  <c r="AI343" i="5" s="1"/>
  <c r="Q343" i="9"/>
  <c r="Z343" i="9"/>
  <c r="AI343" i="9"/>
  <c r="AP343" i="5" s="1"/>
  <c r="AP348" i="5" s="1"/>
  <c r="AG21" i="14" s="1"/>
  <c r="AR343" i="9"/>
  <c r="C344" i="9"/>
  <c r="D344" i="9"/>
  <c r="E344" i="9"/>
  <c r="F344" i="9"/>
  <c r="G344" i="9"/>
  <c r="H344" i="9"/>
  <c r="P344" i="9"/>
  <c r="I344" i="9"/>
  <c r="Q344" i="9"/>
  <c r="Z344" i="9"/>
  <c r="AN344" i="5"/>
  <c r="AI344" i="9"/>
  <c r="AR344" i="9"/>
  <c r="AR344" i="5" s="1"/>
  <c r="C345" i="9"/>
  <c r="D345" i="9"/>
  <c r="E345" i="9"/>
  <c r="F345" i="9"/>
  <c r="G345" i="9"/>
  <c r="H345" i="9"/>
  <c r="L345" i="9"/>
  <c r="I345" i="9"/>
  <c r="Q345" i="9"/>
  <c r="Z345" i="9"/>
  <c r="AN345" i="5" s="1"/>
  <c r="AN348" i="5" s="1"/>
  <c r="AI345" i="9"/>
  <c r="AR345" i="9"/>
  <c r="C346" i="9"/>
  <c r="D346" i="9"/>
  <c r="E346" i="9"/>
  <c r="F346" i="9"/>
  <c r="G346" i="9"/>
  <c r="H346" i="9"/>
  <c r="L346" i="9" s="1"/>
  <c r="I346" i="9"/>
  <c r="Q346" i="9"/>
  <c r="Z346" i="9"/>
  <c r="AN346" i="5"/>
  <c r="AI346" i="9"/>
  <c r="AR346" i="9"/>
  <c r="C347" i="9"/>
  <c r="D347" i="9"/>
  <c r="E347" i="9"/>
  <c r="F347" i="9"/>
  <c r="G347" i="9"/>
  <c r="H347" i="9"/>
  <c r="N347" i="9"/>
  <c r="I347" i="9"/>
  <c r="Q347" i="9"/>
  <c r="AL347" i="5" s="1"/>
  <c r="Z347" i="9"/>
  <c r="AI347" i="9"/>
  <c r="AR347" i="9"/>
  <c r="H348" i="9"/>
  <c r="K348" i="9"/>
  <c r="M348" i="9"/>
  <c r="O348" i="9"/>
  <c r="T348" i="9"/>
  <c r="V348" i="9"/>
  <c r="X348" i="9"/>
  <c r="AC348" i="9"/>
  <c r="AE348" i="9"/>
  <c r="AG348" i="9"/>
  <c r="AL348" i="9"/>
  <c r="AN348" i="9"/>
  <c r="AP348" i="9"/>
  <c r="C351" i="9"/>
  <c r="D351" i="9"/>
  <c r="E351" i="9"/>
  <c r="F351" i="9"/>
  <c r="G351" i="9"/>
  <c r="H351" i="9"/>
  <c r="I351" i="9"/>
  <c r="Q351" i="9"/>
  <c r="Z351" i="9"/>
  <c r="AI351" i="9"/>
  <c r="AR351" i="9"/>
  <c r="B352" i="9"/>
  <c r="B353" i="9" s="1"/>
  <c r="B354" i="9" s="1"/>
  <c r="B355" i="9"/>
  <c r="B356" i="9" s="1"/>
  <c r="B357" i="9" s="1"/>
  <c r="B358" i="9" s="1"/>
  <c r="B359" i="9" s="1"/>
  <c r="B360" i="9" s="1"/>
  <c r="B361" i="9" s="1"/>
  <c r="B362" i="9" s="1"/>
  <c r="B363" i="9" s="1"/>
  <c r="B364" i="9" s="1"/>
  <c r="B365" i="9" s="1"/>
  <c r="B366" i="9" s="1"/>
  <c r="B367" i="9" s="1"/>
  <c r="B368" i="9" s="1"/>
  <c r="B369" i="9" s="1"/>
  <c r="B370" i="9" s="1"/>
  <c r="B371" i="9" s="1"/>
  <c r="B372" i="9" s="1"/>
  <c r="B373" i="9" s="1"/>
  <c r="B374" i="9" s="1"/>
  <c r="B375" i="9" s="1"/>
  <c r="C352" i="9"/>
  <c r="D352" i="9"/>
  <c r="E352" i="9"/>
  <c r="F352" i="9"/>
  <c r="G352" i="9"/>
  <c r="H352" i="9"/>
  <c r="W352" i="9"/>
  <c r="I352" i="9"/>
  <c r="Q352" i="9"/>
  <c r="AL352" i="5" s="1"/>
  <c r="Z352" i="9"/>
  <c r="AI352" i="9"/>
  <c r="AR352" i="9"/>
  <c r="C353" i="9"/>
  <c r="D353" i="9"/>
  <c r="E353" i="9"/>
  <c r="F353" i="9"/>
  <c r="G353" i="9"/>
  <c r="H353" i="9"/>
  <c r="U353" i="9" s="1"/>
  <c r="L353" i="9"/>
  <c r="I353" i="9"/>
  <c r="Q353" i="9"/>
  <c r="Z353" i="9"/>
  <c r="AI353" i="9"/>
  <c r="AR353" i="9"/>
  <c r="AR353" i="5"/>
  <c r="C354" i="9"/>
  <c r="D354" i="9"/>
  <c r="E354" i="9"/>
  <c r="F354" i="9"/>
  <c r="G354" i="9"/>
  <c r="H354" i="9"/>
  <c r="AF354" i="9" s="1"/>
  <c r="I354" i="9"/>
  <c r="AI354" i="5"/>
  <c r="Q354" i="9"/>
  <c r="AL354" i="5"/>
  <c r="Z354" i="9"/>
  <c r="AI354" i="9"/>
  <c r="AR354" i="9"/>
  <c r="C355" i="9"/>
  <c r="D355" i="9"/>
  <c r="E355" i="9"/>
  <c r="F355" i="9"/>
  <c r="G355" i="9"/>
  <c r="H355" i="9"/>
  <c r="U355" i="9"/>
  <c r="I355" i="9"/>
  <c r="Q355" i="9"/>
  <c r="Z355" i="9"/>
  <c r="AI355" i="9"/>
  <c r="AP355" i="5" s="1"/>
  <c r="AR355" i="9"/>
  <c r="AR355" i="5"/>
  <c r="C356" i="9"/>
  <c r="D356" i="9"/>
  <c r="E356" i="9"/>
  <c r="F356" i="9"/>
  <c r="G356" i="9"/>
  <c r="H356" i="9"/>
  <c r="AO356" i="9" s="1"/>
  <c r="I356" i="9"/>
  <c r="AI356" i="5" s="1"/>
  <c r="Q356" i="9"/>
  <c r="Z356" i="9"/>
  <c r="AN356" i="5" s="1"/>
  <c r="AZ356" i="5" s="1"/>
  <c r="AI356" i="9"/>
  <c r="AR356" i="9"/>
  <c r="AR356" i="5"/>
  <c r="C357" i="9"/>
  <c r="D357" i="9"/>
  <c r="E357" i="9"/>
  <c r="F357" i="9"/>
  <c r="G357" i="9"/>
  <c r="H357" i="9"/>
  <c r="P357" i="9"/>
  <c r="I357" i="9"/>
  <c r="Q357" i="9"/>
  <c r="AL357" i="5"/>
  <c r="Z357" i="9"/>
  <c r="AN357" i="5"/>
  <c r="AI357" i="9"/>
  <c r="AP357" i="5" s="1"/>
  <c r="AR357" i="9"/>
  <c r="C358" i="9"/>
  <c r="D358" i="9"/>
  <c r="E358" i="9"/>
  <c r="F358" i="9"/>
  <c r="G358" i="9"/>
  <c r="H358" i="9"/>
  <c r="L358" i="9"/>
  <c r="I358" i="9"/>
  <c r="Q358" i="9"/>
  <c r="Z358" i="9"/>
  <c r="AI358" i="9"/>
  <c r="AR358" i="9"/>
  <c r="AR358" i="5" s="1"/>
  <c r="C359" i="9"/>
  <c r="D359" i="9"/>
  <c r="E359" i="9"/>
  <c r="F359" i="9"/>
  <c r="G359" i="9"/>
  <c r="H359" i="9"/>
  <c r="AO359" i="9"/>
  <c r="I359" i="9"/>
  <c r="AI359" i="5"/>
  <c r="Q359" i="9"/>
  <c r="Z359" i="9"/>
  <c r="AI359" i="9"/>
  <c r="AR359" i="9"/>
  <c r="C360" i="9"/>
  <c r="D360" i="9"/>
  <c r="E360" i="9"/>
  <c r="F360" i="9"/>
  <c r="G360" i="9"/>
  <c r="H360" i="9"/>
  <c r="P360" i="9"/>
  <c r="I360" i="9"/>
  <c r="Q360" i="9"/>
  <c r="Z360" i="9"/>
  <c r="AN360" i="5"/>
  <c r="AI360" i="9"/>
  <c r="AR360" i="9"/>
  <c r="C361" i="9"/>
  <c r="D361" i="9"/>
  <c r="E361" i="9"/>
  <c r="F361" i="9"/>
  <c r="G361" i="9"/>
  <c r="H361" i="9"/>
  <c r="N361" i="9"/>
  <c r="I361" i="9"/>
  <c r="AI361" i="5" s="1"/>
  <c r="Q361" i="9"/>
  <c r="Z361" i="9"/>
  <c r="AI361" i="9"/>
  <c r="AR361" i="9"/>
  <c r="C362" i="9"/>
  <c r="D362" i="9"/>
  <c r="E362" i="9"/>
  <c r="F362" i="9"/>
  <c r="G362" i="9"/>
  <c r="H362" i="9"/>
  <c r="AH362" i="9" s="1"/>
  <c r="I362" i="9"/>
  <c r="Q362" i="9"/>
  <c r="Z362" i="9"/>
  <c r="AN362" i="5"/>
  <c r="AI362" i="9"/>
  <c r="AR362" i="9"/>
  <c r="C363" i="9"/>
  <c r="D363" i="9"/>
  <c r="E363" i="9"/>
  <c r="F363" i="9"/>
  <c r="G363" i="9"/>
  <c r="H363" i="9"/>
  <c r="N363" i="9" s="1"/>
  <c r="I363" i="9"/>
  <c r="Q363" i="9"/>
  <c r="Z363" i="9"/>
  <c r="AI363" i="9"/>
  <c r="AP363" i="5" s="1"/>
  <c r="AR363" i="9"/>
  <c r="C364" i="9"/>
  <c r="D364" i="9"/>
  <c r="E364" i="9"/>
  <c r="F364" i="9"/>
  <c r="G364" i="9"/>
  <c r="H364" i="9"/>
  <c r="AH364" i="9" s="1"/>
  <c r="I364" i="9"/>
  <c r="Q364" i="9"/>
  <c r="AL364" i="5" s="1"/>
  <c r="Z364" i="9"/>
  <c r="AI364" i="9"/>
  <c r="AR364" i="9"/>
  <c r="C365" i="9"/>
  <c r="D365" i="9"/>
  <c r="E365" i="9"/>
  <c r="F365" i="9"/>
  <c r="G365" i="9"/>
  <c r="H365" i="9"/>
  <c r="P365" i="9"/>
  <c r="I365" i="9"/>
  <c r="AI365" i="5"/>
  <c r="Q365" i="9"/>
  <c r="Z365" i="9"/>
  <c r="AN365" i="5" s="1"/>
  <c r="AI365" i="9"/>
  <c r="AP365" i="5" s="1"/>
  <c r="AR365" i="9"/>
  <c r="C366" i="9"/>
  <c r="D366" i="9"/>
  <c r="E366" i="9"/>
  <c r="F366" i="9"/>
  <c r="G366" i="9"/>
  <c r="H366" i="9"/>
  <c r="U366" i="9" s="1"/>
  <c r="I366" i="9"/>
  <c r="Q366" i="9"/>
  <c r="AL366" i="5" s="1"/>
  <c r="Z366" i="9"/>
  <c r="AI366" i="9"/>
  <c r="AR366" i="9"/>
  <c r="AR366" i="5" s="1"/>
  <c r="C367" i="9"/>
  <c r="D367" i="9"/>
  <c r="E367" i="9"/>
  <c r="F367" i="9"/>
  <c r="G367" i="9"/>
  <c r="H367" i="9"/>
  <c r="AH367" i="9"/>
  <c r="I367" i="9"/>
  <c r="AI367" i="5" s="1"/>
  <c r="Q367" i="9"/>
  <c r="Z367" i="9"/>
  <c r="AI367" i="9"/>
  <c r="AR367" i="9"/>
  <c r="AR367" i="5"/>
  <c r="C368" i="9"/>
  <c r="D368" i="9"/>
  <c r="E368" i="9"/>
  <c r="F368" i="9"/>
  <c r="G368" i="9"/>
  <c r="H368" i="9"/>
  <c r="N368" i="9" s="1"/>
  <c r="I368" i="9"/>
  <c r="Q368" i="9"/>
  <c r="Z368" i="9"/>
  <c r="AI368" i="9"/>
  <c r="AP368" i="5"/>
  <c r="AR368" i="9"/>
  <c r="C369" i="9"/>
  <c r="D369" i="9"/>
  <c r="E369" i="9"/>
  <c r="F369" i="9"/>
  <c r="G369" i="9"/>
  <c r="H369" i="9"/>
  <c r="AQ369" i="9" s="1"/>
  <c r="W369" i="9"/>
  <c r="I369" i="9"/>
  <c r="AI369" i="5"/>
  <c r="Q369" i="9"/>
  <c r="Z369" i="9"/>
  <c r="AI369" i="9"/>
  <c r="AR369" i="9"/>
  <c r="C370" i="9"/>
  <c r="D370" i="9"/>
  <c r="E370" i="9"/>
  <c r="F370" i="9"/>
  <c r="G370" i="9"/>
  <c r="H370" i="9"/>
  <c r="AQ370" i="9" s="1"/>
  <c r="I370" i="9"/>
  <c r="Q370" i="9"/>
  <c r="Z370" i="9"/>
  <c r="AI370" i="9"/>
  <c r="AP370" i="5" s="1"/>
  <c r="AR370" i="9"/>
  <c r="C371" i="9"/>
  <c r="D371" i="9"/>
  <c r="E371" i="9"/>
  <c r="F371" i="9"/>
  <c r="G371" i="9"/>
  <c r="H371" i="9"/>
  <c r="L371" i="9"/>
  <c r="I371" i="9"/>
  <c r="Q371" i="9"/>
  <c r="AL371" i="5" s="1"/>
  <c r="Z371" i="9"/>
  <c r="AI371" i="9"/>
  <c r="AP371" i="5"/>
  <c r="AR371" i="9"/>
  <c r="C372" i="9"/>
  <c r="D372" i="9"/>
  <c r="E372" i="9"/>
  <c r="F372" i="9"/>
  <c r="G372" i="9"/>
  <c r="H372" i="9"/>
  <c r="U372" i="9"/>
  <c r="I372" i="9"/>
  <c r="Q372" i="9"/>
  <c r="Z372" i="9"/>
  <c r="AI372" i="9"/>
  <c r="AP372" i="5"/>
  <c r="AR372" i="9"/>
  <c r="C373" i="9"/>
  <c r="D373" i="9"/>
  <c r="E373" i="9"/>
  <c r="F373" i="9"/>
  <c r="G373" i="9"/>
  <c r="H373" i="9"/>
  <c r="AH373" i="9"/>
  <c r="I373" i="9"/>
  <c r="Q373" i="9"/>
  <c r="AL373" i="5"/>
  <c r="Z373" i="9"/>
  <c r="AN373" i="5"/>
  <c r="AI373" i="9"/>
  <c r="AR373" i="9"/>
  <c r="AR373" i="5"/>
  <c r="C374" i="9"/>
  <c r="D374" i="9"/>
  <c r="E374" i="9"/>
  <c r="F374" i="9"/>
  <c r="G374" i="9"/>
  <c r="H374" i="9"/>
  <c r="U374" i="9"/>
  <c r="I374" i="9"/>
  <c r="Q374" i="9"/>
  <c r="Z374" i="9"/>
  <c r="AI374" i="9"/>
  <c r="AR374" i="9"/>
  <c r="C375" i="9"/>
  <c r="D375" i="9"/>
  <c r="E375" i="9"/>
  <c r="F375" i="9"/>
  <c r="G375" i="9"/>
  <c r="H375" i="9"/>
  <c r="AH375" i="9"/>
  <c r="I375" i="9"/>
  <c r="AI375" i="5"/>
  <c r="Q375" i="9"/>
  <c r="Z375" i="9"/>
  <c r="AI375" i="9"/>
  <c r="AP375" i="5" s="1"/>
  <c r="AR375" i="9"/>
  <c r="H376" i="9"/>
  <c r="K376" i="9"/>
  <c r="M376" i="9"/>
  <c r="O376" i="9"/>
  <c r="T376" i="9"/>
  <c r="V376" i="9"/>
  <c r="X376" i="9"/>
  <c r="AC376" i="9"/>
  <c r="AE376" i="9"/>
  <c r="AG376" i="9"/>
  <c r="AL376" i="9"/>
  <c r="AN376" i="9"/>
  <c r="AP376" i="9"/>
  <c r="C3" i="4"/>
  <c r="C4" i="4"/>
  <c r="B5" i="4"/>
  <c r="C5" i="4"/>
  <c r="N9" i="4"/>
  <c r="U9" i="4"/>
  <c r="AB9" i="4"/>
  <c r="AI9" i="4"/>
  <c r="L10" i="4"/>
  <c r="S10" i="4"/>
  <c r="Z10" i="4"/>
  <c r="AG10" i="4" s="1"/>
  <c r="N10" i="4"/>
  <c r="U10" i="4" s="1"/>
  <c r="AB10" i="4"/>
  <c r="O10" i="4"/>
  <c r="V10" i="4" s="1"/>
  <c r="AC10" i="4" s="1"/>
  <c r="P10" i="4"/>
  <c r="W10" i="4" s="1"/>
  <c r="AD10" i="4" s="1"/>
  <c r="Q10" i="4"/>
  <c r="X10" i="4"/>
  <c r="AE10" i="4" s="1"/>
  <c r="B13" i="4"/>
  <c r="B14" i="4"/>
  <c r="B15" i="4"/>
  <c r="B16" i="4" s="1"/>
  <c r="B17" i="4" s="1"/>
  <c r="B18" i="4" s="1"/>
  <c r="B19" i="4"/>
  <c r="B20" i="4" s="1"/>
  <c r="B21" i="4" s="1"/>
  <c r="B22" i="4" s="1"/>
  <c r="B23" i="4" s="1"/>
  <c r="B24" i="4" s="1"/>
  <c r="B25" i="4" s="1"/>
  <c r="B26" i="4" s="1"/>
  <c r="B27" i="4" s="1"/>
  <c r="B28" i="4" s="1"/>
  <c r="B29" i="4" s="1"/>
  <c r="B30" i="4" s="1"/>
  <c r="B31" i="4" s="1"/>
  <c r="B32" i="4" s="1"/>
  <c r="B33" i="4" s="1"/>
  <c r="B34" i="4" s="1"/>
  <c r="B35" i="4" s="1"/>
  <c r="B36" i="4" s="1"/>
  <c r="G30" i="4"/>
  <c r="G31" i="4"/>
  <c r="G32" i="4"/>
  <c r="G33" i="4"/>
  <c r="G34" i="4"/>
  <c r="G35" i="4"/>
  <c r="G36" i="4"/>
  <c r="D37" i="4"/>
  <c r="C4" i="5"/>
  <c r="D4" i="5"/>
  <c r="N6" i="5"/>
  <c r="Z6" i="5"/>
  <c r="AL6" i="5"/>
  <c r="AX6" i="5"/>
  <c r="W7" i="5"/>
  <c r="AI7" i="5"/>
  <c r="AU7" i="5" s="1"/>
  <c r="Z7" i="5"/>
  <c r="AL7" i="5"/>
  <c r="AB7" i="5"/>
  <c r="AN7" i="5"/>
  <c r="AD7" i="5"/>
  <c r="AP7" i="5"/>
  <c r="AF7" i="5"/>
  <c r="AR7" i="5" s="1"/>
  <c r="C12" i="5"/>
  <c r="D12" i="5"/>
  <c r="E12" i="5"/>
  <c r="F12" i="5"/>
  <c r="G12" i="5"/>
  <c r="H12" i="5"/>
  <c r="I12" i="5"/>
  <c r="AI12" i="5"/>
  <c r="AJ12" i="5"/>
  <c r="AN12" i="5"/>
  <c r="AP12" i="5"/>
  <c r="AR12" i="5"/>
  <c r="B13" i="5"/>
  <c r="B14" i="5" s="1"/>
  <c r="B15" i="5" s="1"/>
  <c r="B16" i="5" s="1"/>
  <c r="B17" i="5" s="1"/>
  <c r="B18" i="5" s="1"/>
  <c r="B19" i="5" s="1"/>
  <c r="B20" i="5" s="1"/>
  <c r="B21" i="5" s="1"/>
  <c r="B22" i="5" s="1"/>
  <c r="B23" i="5" s="1"/>
  <c r="B24" i="5" s="1"/>
  <c r="B25" i="5" s="1"/>
  <c r="B26" i="5" s="1"/>
  <c r="C13" i="5"/>
  <c r="D13" i="5"/>
  <c r="E13" i="5"/>
  <c r="F13" i="5"/>
  <c r="G13" i="5"/>
  <c r="H13" i="5"/>
  <c r="I13" i="5"/>
  <c r="AI13" i="5"/>
  <c r="AL13" i="5"/>
  <c r="AN13" i="5"/>
  <c r="AP13" i="5"/>
  <c r="AR13" i="5"/>
  <c r="C14" i="5"/>
  <c r="D14" i="5"/>
  <c r="E14" i="5"/>
  <c r="F14" i="5"/>
  <c r="G14" i="5"/>
  <c r="H14" i="5"/>
  <c r="I14" i="5"/>
  <c r="AI14" i="5"/>
  <c r="AL14" i="5"/>
  <c r="AN14" i="5"/>
  <c r="AR14" i="5"/>
  <c r="C15" i="5"/>
  <c r="D15" i="5"/>
  <c r="E15" i="5"/>
  <c r="F15" i="5"/>
  <c r="G15" i="5"/>
  <c r="H15" i="5"/>
  <c r="I15" i="5"/>
  <c r="AI15" i="5"/>
  <c r="AL15" i="5"/>
  <c r="AN15" i="5"/>
  <c r="AR15" i="5"/>
  <c r="C16" i="5"/>
  <c r="D16" i="5"/>
  <c r="E16" i="5"/>
  <c r="F16" i="5"/>
  <c r="G16" i="5"/>
  <c r="H16" i="5"/>
  <c r="I16" i="5"/>
  <c r="AI16" i="5"/>
  <c r="AL16" i="5"/>
  <c r="AN16" i="5"/>
  <c r="AP16" i="5"/>
  <c r="AR16" i="5"/>
  <c r="C17" i="5"/>
  <c r="D17" i="5"/>
  <c r="E17" i="5"/>
  <c r="F17" i="5"/>
  <c r="G17" i="5"/>
  <c r="H17" i="5"/>
  <c r="AJ17" i="5" s="1"/>
  <c r="I17" i="5"/>
  <c r="AI17" i="5"/>
  <c r="AN17" i="5"/>
  <c r="AP17" i="5"/>
  <c r="AR17" i="5"/>
  <c r="C18" i="5"/>
  <c r="D18" i="5"/>
  <c r="E18" i="5"/>
  <c r="F18" i="5"/>
  <c r="G18" i="5"/>
  <c r="H18" i="5"/>
  <c r="I18" i="5"/>
  <c r="AN18" i="5"/>
  <c r="AR18" i="5"/>
  <c r="C19" i="5"/>
  <c r="D19" i="5"/>
  <c r="E19" i="5"/>
  <c r="F19" i="5"/>
  <c r="G19" i="5"/>
  <c r="H19" i="5"/>
  <c r="I19" i="5"/>
  <c r="AI19" i="5"/>
  <c r="AL19" i="5"/>
  <c r="AN19" i="5"/>
  <c r="AP19" i="5"/>
  <c r="C20" i="5"/>
  <c r="D20" i="5"/>
  <c r="E20" i="5"/>
  <c r="F20" i="5"/>
  <c r="G20" i="5"/>
  <c r="H20" i="5"/>
  <c r="I20" i="5"/>
  <c r="AI20" i="5"/>
  <c r="AN20" i="5"/>
  <c r="AP20" i="5"/>
  <c r="AR20" i="5"/>
  <c r="C21" i="5"/>
  <c r="D21" i="5"/>
  <c r="E21" i="5"/>
  <c r="F21" i="5"/>
  <c r="G21" i="5"/>
  <c r="H21" i="5"/>
  <c r="I21" i="5"/>
  <c r="AI21" i="5"/>
  <c r="AL21" i="5"/>
  <c r="AN21" i="5"/>
  <c r="AP21" i="5"/>
  <c r="AR21" i="5"/>
  <c r="C22" i="5"/>
  <c r="D22" i="5"/>
  <c r="E22" i="5"/>
  <c r="F22" i="5"/>
  <c r="G22" i="5"/>
  <c r="H22" i="5"/>
  <c r="I22" i="5"/>
  <c r="AL22" i="5"/>
  <c r="AN22" i="5"/>
  <c r="AR22" i="5"/>
  <c r="C23" i="5"/>
  <c r="D23" i="5"/>
  <c r="E23" i="5"/>
  <c r="F23" i="5"/>
  <c r="G23" i="5"/>
  <c r="H23" i="5"/>
  <c r="I23" i="5"/>
  <c r="AI23" i="5"/>
  <c r="AJ23" i="5"/>
  <c r="AL23" i="5"/>
  <c r="AN23" i="5"/>
  <c r="AR23" i="5"/>
  <c r="C24" i="5"/>
  <c r="D24" i="5"/>
  <c r="E24" i="5"/>
  <c r="F24" i="5"/>
  <c r="G24" i="5"/>
  <c r="H24" i="5"/>
  <c r="I24" i="5"/>
  <c r="AL24" i="5"/>
  <c r="AN24" i="5"/>
  <c r="AP24" i="5"/>
  <c r="C25" i="5"/>
  <c r="D25" i="5"/>
  <c r="E25" i="5"/>
  <c r="F25" i="5"/>
  <c r="G25" i="5"/>
  <c r="H25" i="5"/>
  <c r="I25" i="5"/>
  <c r="AL25" i="5"/>
  <c r="AN25" i="5"/>
  <c r="AP25" i="5"/>
  <c r="AR25" i="5"/>
  <c r="C26" i="5"/>
  <c r="D26" i="5"/>
  <c r="E26" i="5"/>
  <c r="F26" i="5"/>
  <c r="G26" i="5"/>
  <c r="H26" i="5"/>
  <c r="I26" i="5"/>
  <c r="AL26" i="5"/>
  <c r="AN26" i="5"/>
  <c r="AP26" i="5"/>
  <c r="AR26" i="5"/>
  <c r="C30" i="5"/>
  <c r="D30" i="5"/>
  <c r="E30" i="5"/>
  <c r="F30" i="5"/>
  <c r="G30" i="5"/>
  <c r="H30" i="5"/>
  <c r="I30" i="5"/>
  <c r="AI30" i="5"/>
  <c r="AL30" i="5"/>
  <c r="AP30" i="5"/>
  <c r="B31" i="5"/>
  <c r="B32" i="5" s="1"/>
  <c r="B33" i="5" s="1"/>
  <c r="B34" i="5" s="1"/>
  <c r="B35" i="5" s="1"/>
  <c r="B36" i="5" s="1"/>
  <c r="B37" i="5" s="1"/>
  <c r="B38" i="5" s="1"/>
  <c r="B39" i="5"/>
  <c r="B40" i="5" s="1"/>
  <c r="B41" i="5" s="1"/>
  <c r="B42" i="5" s="1"/>
  <c r="B43" i="5" s="1"/>
  <c r="B44" i="5" s="1"/>
  <c r="C31" i="5"/>
  <c r="D31" i="5"/>
  <c r="E31" i="5"/>
  <c r="F31" i="5"/>
  <c r="G31" i="5"/>
  <c r="H31" i="5"/>
  <c r="J31" i="5" s="1"/>
  <c r="I31" i="5"/>
  <c r="AL31" i="5"/>
  <c r="AN31" i="5"/>
  <c r="AR31" i="5"/>
  <c r="C32" i="5"/>
  <c r="D32" i="5"/>
  <c r="E32" i="5"/>
  <c r="F32" i="5"/>
  <c r="G32" i="5"/>
  <c r="H32" i="5"/>
  <c r="I32" i="5"/>
  <c r="AI32" i="5"/>
  <c r="AN32" i="5"/>
  <c r="C33" i="5"/>
  <c r="D33" i="5"/>
  <c r="E33" i="5"/>
  <c r="F33" i="5"/>
  <c r="G33" i="5"/>
  <c r="H33" i="5"/>
  <c r="I33" i="5"/>
  <c r="AL33" i="5"/>
  <c r="AN33" i="5"/>
  <c r="AP33" i="5"/>
  <c r="AR33" i="5"/>
  <c r="C34" i="5"/>
  <c r="D34" i="5"/>
  <c r="E34" i="5"/>
  <c r="F34" i="5"/>
  <c r="G34" i="5"/>
  <c r="H34" i="5"/>
  <c r="I34" i="5"/>
  <c r="AI34" i="5"/>
  <c r="AN34" i="5"/>
  <c r="AP34" i="5"/>
  <c r="AR34" i="5"/>
  <c r="C35" i="5"/>
  <c r="D35" i="5"/>
  <c r="E35" i="5"/>
  <c r="F35" i="5"/>
  <c r="G35" i="5"/>
  <c r="H35" i="5"/>
  <c r="I35" i="5"/>
  <c r="AI35" i="5"/>
  <c r="AN35" i="5"/>
  <c r="AP35" i="5"/>
  <c r="AR35" i="5"/>
  <c r="C36" i="5"/>
  <c r="D36" i="5"/>
  <c r="E36" i="5"/>
  <c r="F36" i="5"/>
  <c r="G36" i="5"/>
  <c r="H36" i="5"/>
  <c r="I36" i="5"/>
  <c r="AI36" i="5"/>
  <c r="AL36" i="5"/>
  <c r="AN36" i="5"/>
  <c r="AP36" i="5"/>
  <c r="AR36" i="5"/>
  <c r="C37" i="5"/>
  <c r="D37" i="5"/>
  <c r="E37" i="5"/>
  <c r="F37" i="5"/>
  <c r="G37" i="5"/>
  <c r="H37" i="5"/>
  <c r="I37" i="5"/>
  <c r="AL37" i="5"/>
  <c r="AN37" i="5"/>
  <c r="AP37" i="5"/>
  <c r="AR37" i="5"/>
  <c r="C38" i="5"/>
  <c r="D38" i="5"/>
  <c r="E38" i="5"/>
  <c r="F38" i="5"/>
  <c r="G38" i="5"/>
  <c r="H38" i="5"/>
  <c r="I38" i="5"/>
  <c r="AI38" i="5"/>
  <c r="AL38" i="5"/>
  <c r="AN38" i="5"/>
  <c r="C39" i="5"/>
  <c r="D39" i="5"/>
  <c r="E39" i="5"/>
  <c r="F39" i="5"/>
  <c r="G39" i="5"/>
  <c r="H39" i="5"/>
  <c r="I39" i="5"/>
  <c r="AL39" i="5"/>
  <c r="AN39" i="5"/>
  <c r="AP39" i="5"/>
  <c r="AR39" i="5"/>
  <c r="C40" i="5"/>
  <c r="D40" i="5"/>
  <c r="E40" i="5"/>
  <c r="F40" i="5"/>
  <c r="G40" i="5"/>
  <c r="H40" i="5"/>
  <c r="I40" i="5"/>
  <c r="AL40" i="5"/>
  <c r="AP40" i="5"/>
  <c r="AR40" i="5"/>
  <c r="C41" i="5"/>
  <c r="D41" i="5"/>
  <c r="E41" i="5"/>
  <c r="F41" i="5"/>
  <c r="G41" i="5"/>
  <c r="H41" i="5"/>
  <c r="I41" i="5"/>
  <c r="AL41" i="5"/>
  <c r="AN41" i="5"/>
  <c r="AP41" i="5"/>
  <c r="C42" i="5"/>
  <c r="D42" i="5"/>
  <c r="E42" i="5"/>
  <c r="F42" i="5"/>
  <c r="G42" i="5"/>
  <c r="H42" i="5"/>
  <c r="I42" i="5"/>
  <c r="AI42" i="5"/>
  <c r="AN42" i="5"/>
  <c r="AP42" i="5"/>
  <c r="AR42" i="5"/>
  <c r="C43" i="5"/>
  <c r="D43" i="5"/>
  <c r="E43" i="5"/>
  <c r="F43" i="5"/>
  <c r="G43" i="5"/>
  <c r="H43" i="5"/>
  <c r="I43" i="5"/>
  <c r="AI43" i="5"/>
  <c r="AL43" i="5"/>
  <c r="AN43" i="5"/>
  <c r="AP43" i="5"/>
  <c r="AR43" i="5"/>
  <c r="C44" i="5"/>
  <c r="D44" i="5"/>
  <c r="E44" i="5"/>
  <c r="F44" i="5"/>
  <c r="G44" i="5"/>
  <c r="H44" i="5"/>
  <c r="I44" i="5"/>
  <c r="AI44" i="5"/>
  <c r="AL44" i="5"/>
  <c r="AN44" i="5"/>
  <c r="AR44" i="5"/>
  <c r="C48" i="5"/>
  <c r="D48" i="5"/>
  <c r="E48" i="5"/>
  <c r="F48" i="5"/>
  <c r="G48" i="5"/>
  <c r="H48" i="5"/>
  <c r="AJ48" i="5" s="1"/>
  <c r="I48" i="5"/>
  <c r="AI48" i="5"/>
  <c r="AN48" i="5"/>
  <c r="AP48" i="5"/>
  <c r="B49" i="5"/>
  <c r="C49" i="5"/>
  <c r="D49" i="5"/>
  <c r="E49" i="5"/>
  <c r="F49" i="5"/>
  <c r="G49" i="5"/>
  <c r="H49" i="5"/>
  <c r="I49" i="5"/>
  <c r="AN49" i="5"/>
  <c r="AP49" i="5"/>
  <c r="C50" i="5"/>
  <c r="D50" i="5"/>
  <c r="E50" i="5"/>
  <c r="F50" i="5"/>
  <c r="G50" i="5"/>
  <c r="H50" i="5"/>
  <c r="I50" i="5"/>
  <c r="AL50" i="5"/>
  <c r="AN50" i="5"/>
  <c r="AP50" i="5"/>
  <c r="C51" i="5"/>
  <c r="D51" i="5"/>
  <c r="E51" i="5"/>
  <c r="F51" i="5"/>
  <c r="G51" i="5"/>
  <c r="H51" i="5"/>
  <c r="AJ51" i="5" s="1"/>
  <c r="I51" i="5"/>
  <c r="AI51" i="5"/>
  <c r="AN51" i="5"/>
  <c r="AP51" i="5"/>
  <c r="C52" i="5"/>
  <c r="D52" i="5"/>
  <c r="E52" i="5"/>
  <c r="F52" i="5"/>
  <c r="G52" i="5"/>
  <c r="H52" i="5"/>
  <c r="I52" i="5"/>
  <c r="AL52" i="5"/>
  <c r="AN52" i="5"/>
  <c r="AP52" i="5"/>
  <c r="AR52" i="5"/>
  <c r="C53" i="5"/>
  <c r="D53" i="5"/>
  <c r="E53" i="5"/>
  <c r="F53" i="5"/>
  <c r="G53" i="5"/>
  <c r="H53" i="5"/>
  <c r="I53" i="5"/>
  <c r="AI53" i="5"/>
  <c r="AL53" i="5"/>
  <c r="AN53" i="5"/>
  <c r="AP53" i="5"/>
  <c r="AR53" i="5"/>
  <c r="C54" i="5"/>
  <c r="D54" i="5"/>
  <c r="E54" i="5"/>
  <c r="F54" i="5"/>
  <c r="G54" i="5"/>
  <c r="H54" i="5"/>
  <c r="I54" i="5"/>
  <c r="AI54" i="5"/>
  <c r="AL54" i="5"/>
  <c r="AN54" i="5"/>
  <c r="AP54" i="5"/>
  <c r="AR54" i="5"/>
  <c r="C55" i="5"/>
  <c r="D55" i="5"/>
  <c r="E55" i="5"/>
  <c r="F55" i="5"/>
  <c r="G55" i="5"/>
  <c r="H55" i="5"/>
  <c r="I55" i="5"/>
  <c r="J55" i="5"/>
  <c r="AI55" i="5"/>
  <c r="AJ55" i="5" s="1"/>
  <c r="AL55" i="5"/>
  <c r="AN55" i="5"/>
  <c r="C56" i="5"/>
  <c r="D56" i="5"/>
  <c r="E56" i="5"/>
  <c r="F56" i="5"/>
  <c r="G56" i="5"/>
  <c r="H56" i="5"/>
  <c r="I56" i="5"/>
  <c r="AL56" i="5"/>
  <c r="AN56" i="5"/>
  <c r="AP56" i="5"/>
  <c r="AR56" i="5"/>
  <c r="C57" i="5"/>
  <c r="D57" i="5"/>
  <c r="E57" i="5"/>
  <c r="F57" i="5"/>
  <c r="G57" i="5"/>
  <c r="H57" i="5"/>
  <c r="I57" i="5"/>
  <c r="AI57" i="5"/>
  <c r="AL57" i="5"/>
  <c r="AN57" i="5"/>
  <c r="AP57" i="5"/>
  <c r="AR57" i="5"/>
  <c r="C58" i="5"/>
  <c r="D58" i="5"/>
  <c r="E58" i="5"/>
  <c r="F58" i="5"/>
  <c r="G58" i="5"/>
  <c r="H58" i="5"/>
  <c r="I58" i="5"/>
  <c r="AI58" i="5"/>
  <c r="AL58" i="5"/>
  <c r="AN58" i="5"/>
  <c r="AP58" i="5"/>
  <c r="AR58" i="5"/>
  <c r="C59" i="5"/>
  <c r="D59" i="5"/>
  <c r="E59" i="5"/>
  <c r="F59" i="5"/>
  <c r="G59" i="5"/>
  <c r="H59" i="5"/>
  <c r="I59" i="5"/>
  <c r="AI59" i="5"/>
  <c r="AL59" i="5"/>
  <c r="AN59" i="5"/>
  <c r="AR59" i="5"/>
  <c r="C60" i="5"/>
  <c r="D60" i="5"/>
  <c r="E60" i="5"/>
  <c r="F60" i="5"/>
  <c r="G60" i="5"/>
  <c r="H60" i="5"/>
  <c r="I60" i="5"/>
  <c r="AI60" i="5"/>
  <c r="AL60" i="5"/>
  <c r="AP60" i="5"/>
  <c r="C61" i="5"/>
  <c r="D61" i="5"/>
  <c r="E61" i="5"/>
  <c r="F61" i="5"/>
  <c r="G61" i="5"/>
  <c r="H61" i="5"/>
  <c r="I61" i="5"/>
  <c r="AI61" i="5"/>
  <c r="AL61" i="5"/>
  <c r="AN61" i="5"/>
  <c r="AP61" i="5"/>
  <c r="AR61" i="5"/>
  <c r="C62" i="5"/>
  <c r="D62" i="5"/>
  <c r="E62" i="5"/>
  <c r="F62" i="5"/>
  <c r="G62" i="5"/>
  <c r="H62" i="5"/>
  <c r="I62" i="5"/>
  <c r="AI62" i="5"/>
  <c r="AP62" i="5"/>
  <c r="AR62" i="5"/>
  <c r="A66" i="5"/>
  <c r="B66" i="5"/>
  <c r="B84" i="5"/>
  <c r="B102" i="5"/>
  <c r="B120" i="5" s="1"/>
  <c r="C66" i="5"/>
  <c r="D66" i="5"/>
  <c r="E66" i="5"/>
  <c r="F66" i="5"/>
  <c r="G66" i="5"/>
  <c r="H66" i="5"/>
  <c r="I66" i="5"/>
  <c r="AI66" i="5"/>
  <c r="AN66" i="5"/>
  <c r="AP66" i="5"/>
  <c r="AR66" i="5"/>
  <c r="A67" i="5"/>
  <c r="C67" i="5"/>
  <c r="D67" i="5"/>
  <c r="E67" i="5"/>
  <c r="F67" i="5"/>
  <c r="G67" i="5"/>
  <c r="H67" i="5"/>
  <c r="I67" i="5"/>
  <c r="AI67" i="5"/>
  <c r="AL67" i="5"/>
  <c r="AN67" i="5"/>
  <c r="AR67" i="5"/>
  <c r="A68" i="5"/>
  <c r="C68" i="5"/>
  <c r="D68" i="5"/>
  <c r="E68" i="5"/>
  <c r="F68" i="5"/>
  <c r="G68" i="5"/>
  <c r="H68" i="5"/>
  <c r="I68" i="5"/>
  <c r="AI68" i="5"/>
  <c r="AL68" i="5"/>
  <c r="AN68" i="5"/>
  <c r="AR68" i="5"/>
  <c r="A69" i="5"/>
  <c r="C69" i="5"/>
  <c r="D69" i="5"/>
  <c r="E69" i="5"/>
  <c r="F69" i="5"/>
  <c r="G69" i="5"/>
  <c r="H69" i="5"/>
  <c r="I69" i="5"/>
  <c r="AI69" i="5"/>
  <c r="AN69" i="5"/>
  <c r="AP69" i="5"/>
  <c r="A70" i="5"/>
  <c r="C70" i="5"/>
  <c r="D70" i="5"/>
  <c r="E70" i="5"/>
  <c r="F70" i="5"/>
  <c r="G70" i="5"/>
  <c r="H70" i="5"/>
  <c r="I70" i="5"/>
  <c r="AL70" i="5"/>
  <c r="AP70" i="5"/>
  <c r="AR70" i="5"/>
  <c r="A71" i="5"/>
  <c r="C71" i="5"/>
  <c r="D71" i="5"/>
  <c r="E71" i="5"/>
  <c r="F71" i="5"/>
  <c r="G71" i="5"/>
  <c r="H71" i="5"/>
  <c r="I71" i="5"/>
  <c r="AI71" i="5"/>
  <c r="AL71" i="5"/>
  <c r="AR71" i="5"/>
  <c r="A72" i="5"/>
  <c r="C72" i="5"/>
  <c r="D72" i="5"/>
  <c r="E72" i="5"/>
  <c r="F72" i="5"/>
  <c r="G72" i="5"/>
  <c r="H72" i="5"/>
  <c r="I72" i="5"/>
  <c r="AI72" i="5"/>
  <c r="AJ72" i="5"/>
  <c r="AL72" i="5"/>
  <c r="AN72" i="5"/>
  <c r="AP72" i="5"/>
  <c r="A73" i="5"/>
  <c r="C73" i="5"/>
  <c r="D73" i="5"/>
  <c r="E73" i="5"/>
  <c r="F73" i="5"/>
  <c r="G73" i="5"/>
  <c r="H73" i="5"/>
  <c r="I73" i="5"/>
  <c r="AI73" i="5"/>
  <c r="AL73" i="5"/>
  <c r="AN73" i="5"/>
  <c r="AP73" i="5"/>
  <c r="AR73" i="5"/>
  <c r="A74" i="5"/>
  <c r="C74" i="5"/>
  <c r="D74" i="5"/>
  <c r="E74" i="5"/>
  <c r="F74" i="5"/>
  <c r="G74" i="5"/>
  <c r="H74" i="5"/>
  <c r="J74" i="5"/>
  <c r="I74" i="5"/>
  <c r="AI74" i="5"/>
  <c r="AL74" i="5"/>
  <c r="AP74" i="5"/>
  <c r="AR74" i="5"/>
  <c r="A75" i="5"/>
  <c r="C75" i="5"/>
  <c r="D75" i="5"/>
  <c r="E75" i="5"/>
  <c r="F75" i="5"/>
  <c r="G75" i="5"/>
  <c r="H75" i="5"/>
  <c r="I75" i="5"/>
  <c r="AI75" i="5"/>
  <c r="AL75" i="5"/>
  <c r="AN75" i="5"/>
  <c r="AP75" i="5"/>
  <c r="AR75" i="5"/>
  <c r="A76" i="5"/>
  <c r="C76" i="5"/>
  <c r="D76" i="5"/>
  <c r="E76" i="5"/>
  <c r="F76" i="5"/>
  <c r="G76" i="5"/>
  <c r="H76" i="5"/>
  <c r="I76" i="5"/>
  <c r="AI76" i="5"/>
  <c r="AL76" i="5"/>
  <c r="AP76" i="5"/>
  <c r="A77" i="5"/>
  <c r="C77" i="5"/>
  <c r="D77" i="5"/>
  <c r="E77" i="5"/>
  <c r="F77" i="5"/>
  <c r="G77" i="5"/>
  <c r="H77" i="5"/>
  <c r="I77" i="5"/>
  <c r="AL77" i="5"/>
  <c r="AN77" i="5"/>
  <c r="AP77" i="5"/>
  <c r="AR77" i="5"/>
  <c r="A78" i="5"/>
  <c r="C78" i="5"/>
  <c r="D78" i="5"/>
  <c r="E78" i="5"/>
  <c r="F78" i="5"/>
  <c r="G78" i="5"/>
  <c r="H78" i="5"/>
  <c r="I78" i="5"/>
  <c r="AI78" i="5"/>
  <c r="AL78" i="5"/>
  <c r="AN78" i="5"/>
  <c r="AP78" i="5"/>
  <c r="AR78" i="5"/>
  <c r="A79" i="5"/>
  <c r="C79" i="5"/>
  <c r="D79" i="5"/>
  <c r="E79" i="5"/>
  <c r="F79" i="5"/>
  <c r="G79" i="5"/>
  <c r="H79" i="5"/>
  <c r="I79" i="5"/>
  <c r="AI79" i="5"/>
  <c r="AL79" i="5"/>
  <c r="AN79" i="5"/>
  <c r="AP79" i="5"/>
  <c r="A80" i="5"/>
  <c r="C80" i="5"/>
  <c r="D80" i="5"/>
  <c r="E80" i="5"/>
  <c r="F80" i="5"/>
  <c r="G80" i="5"/>
  <c r="H80" i="5"/>
  <c r="I80" i="5"/>
  <c r="AI80" i="5"/>
  <c r="AL80" i="5"/>
  <c r="AN80" i="5"/>
  <c r="AP80" i="5"/>
  <c r="AR80" i="5"/>
  <c r="A84" i="5"/>
  <c r="A102" i="5"/>
  <c r="A120" i="5" s="1"/>
  <c r="A138" i="5" s="1"/>
  <c r="A171" i="5" s="1"/>
  <c r="A189" i="5" s="1"/>
  <c r="C84" i="5"/>
  <c r="D84" i="5"/>
  <c r="E84" i="5"/>
  <c r="F84" i="5"/>
  <c r="G84" i="5"/>
  <c r="H84" i="5"/>
  <c r="I84" i="5"/>
  <c r="AI84" i="5"/>
  <c r="AL84" i="5"/>
  <c r="AN84" i="5"/>
  <c r="AP84" i="5"/>
  <c r="AR84" i="5"/>
  <c r="A85" i="5"/>
  <c r="A103" i="5"/>
  <c r="A121" i="5"/>
  <c r="A139" i="5" s="1"/>
  <c r="A172" i="5" s="1"/>
  <c r="A190" i="5" s="1"/>
  <c r="C85" i="5"/>
  <c r="D85" i="5"/>
  <c r="E85" i="5"/>
  <c r="F85" i="5"/>
  <c r="G85" i="5"/>
  <c r="H85" i="5"/>
  <c r="I85" i="5"/>
  <c r="AL85" i="5"/>
  <c r="AN85" i="5"/>
  <c r="AP85" i="5"/>
  <c r="AR85" i="5"/>
  <c r="A86" i="5"/>
  <c r="A104" i="5" s="1"/>
  <c r="A122" i="5" s="1"/>
  <c r="C86" i="5"/>
  <c r="D86" i="5"/>
  <c r="E86" i="5"/>
  <c r="F86" i="5"/>
  <c r="G86" i="5"/>
  <c r="H86" i="5"/>
  <c r="I86" i="5"/>
  <c r="AI86" i="5"/>
  <c r="AP86" i="5"/>
  <c r="AR86" i="5"/>
  <c r="A87" i="5"/>
  <c r="A105" i="5" s="1"/>
  <c r="A123" i="5" s="1"/>
  <c r="A141" i="5" s="1"/>
  <c r="A174" i="5" s="1"/>
  <c r="A192" i="5" s="1"/>
  <c r="C87" i="5"/>
  <c r="D87" i="5"/>
  <c r="E87" i="5"/>
  <c r="F87" i="5"/>
  <c r="G87" i="5"/>
  <c r="H87" i="5"/>
  <c r="I87" i="5"/>
  <c r="AI87" i="5"/>
  <c r="AL87" i="5"/>
  <c r="AN87" i="5"/>
  <c r="AP87" i="5"/>
  <c r="AR87" i="5"/>
  <c r="A88" i="5"/>
  <c r="A106" i="5"/>
  <c r="A124" i="5" s="1"/>
  <c r="A142" i="5" s="1"/>
  <c r="A175" i="5" s="1"/>
  <c r="A193" i="5" s="1"/>
  <c r="C88" i="5"/>
  <c r="D88" i="5"/>
  <c r="E88" i="5"/>
  <c r="F88" i="5"/>
  <c r="G88" i="5"/>
  <c r="H88" i="5"/>
  <c r="I88" i="5"/>
  <c r="AI88" i="5"/>
  <c r="AL88" i="5"/>
  <c r="AN88" i="5"/>
  <c r="AP88" i="5"/>
  <c r="AR88" i="5"/>
  <c r="A89" i="5"/>
  <c r="A107" i="5"/>
  <c r="A125" i="5" s="1"/>
  <c r="A143" i="5" s="1"/>
  <c r="A176" i="5" s="1"/>
  <c r="C89" i="5"/>
  <c r="D89" i="5"/>
  <c r="E89" i="5"/>
  <c r="F89" i="5"/>
  <c r="G89" i="5"/>
  <c r="H89" i="5"/>
  <c r="I89" i="5"/>
  <c r="AI89" i="5"/>
  <c r="AL89" i="5"/>
  <c r="AN89" i="5"/>
  <c r="AP89" i="5"/>
  <c r="AR89" i="5"/>
  <c r="A90" i="5"/>
  <c r="A108" i="5"/>
  <c r="A126" i="5"/>
  <c r="A144" i="5"/>
  <c r="A177" i="5"/>
  <c r="A195" i="5" s="1"/>
  <c r="C90" i="5"/>
  <c r="D90" i="5"/>
  <c r="E90" i="5"/>
  <c r="F90" i="5"/>
  <c r="G90" i="5"/>
  <c r="H90" i="5"/>
  <c r="I90" i="5"/>
  <c r="AL90" i="5"/>
  <c r="AN90" i="5"/>
  <c r="AR90" i="5"/>
  <c r="A91" i="5"/>
  <c r="A109" i="5"/>
  <c r="A127" i="5"/>
  <c r="A145" i="5"/>
  <c r="A178" i="5" s="1"/>
  <c r="A196" i="5" s="1"/>
  <c r="C91" i="5"/>
  <c r="D91" i="5"/>
  <c r="E91" i="5"/>
  <c r="F91" i="5"/>
  <c r="G91" i="5"/>
  <c r="H91" i="5"/>
  <c r="I91" i="5"/>
  <c r="AI91" i="5"/>
  <c r="AL91" i="5"/>
  <c r="AP91" i="5"/>
  <c r="AR91" i="5"/>
  <c r="A92" i="5"/>
  <c r="C92" i="5"/>
  <c r="D92" i="5"/>
  <c r="E92" i="5"/>
  <c r="F92" i="5"/>
  <c r="G92" i="5"/>
  <c r="H92" i="5"/>
  <c r="I92" i="5"/>
  <c r="AL92" i="5"/>
  <c r="AN92" i="5"/>
  <c r="AP92" i="5"/>
  <c r="A93" i="5"/>
  <c r="A111" i="5"/>
  <c r="C93" i="5"/>
  <c r="D93" i="5"/>
  <c r="E93" i="5"/>
  <c r="F93" i="5"/>
  <c r="G93" i="5"/>
  <c r="H93" i="5"/>
  <c r="I93" i="5"/>
  <c r="AL93" i="5"/>
  <c r="AP93" i="5"/>
  <c r="A94" i="5"/>
  <c r="C94" i="5"/>
  <c r="D94" i="5"/>
  <c r="E94" i="5"/>
  <c r="F94" i="5"/>
  <c r="G94" i="5"/>
  <c r="H94" i="5"/>
  <c r="I94" i="5"/>
  <c r="AI94" i="5"/>
  <c r="AL94" i="5"/>
  <c r="AN94" i="5"/>
  <c r="AP94" i="5"/>
  <c r="AR94" i="5"/>
  <c r="A95" i="5"/>
  <c r="C95" i="5"/>
  <c r="D95" i="5"/>
  <c r="E95" i="5"/>
  <c r="F95" i="5"/>
  <c r="G95" i="5"/>
  <c r="H95" i="5"/>
  <c r="I95" i="5"/>
  <c r="AI95" i="5"/>
  <c r="AL95" i="5"/>
  <c r="AN95" i="5"/>
  <c r="AP95" i="5"/>
  <c r="AR95" i="5"/>
  <c r="A96" i="5"/>
  <c r="A114" i="5" s="1"/>
  <c r="A132" i="5" s="1"/>
  <c r="A165" i="5" s="1"/>
  <c r="A183" i="5" s="1"/>
  <c r="A201" i="5" s="1"/>
  <c r="C96" i="5"/>
  <c r="D96" i="5"/>
  <c r="E96" i="5"/>
  <c r="F96" i="5"/>
  <c r="G96" i="5"/>
  <c r="H96" i="5"/>
  <c r="I96" i="5"/>
  <c r="AI96" i="5"/>
  <c r="AN96" i="5"/>
  <c r="AP96" i="5"/>
  <c r="AR96" i="5"/>
  <c r="A97" i="5"/>
  <c r="A115" i="5"/>
  <c r="A133" i="5"/>
  <c r="A166" i="5"/>
  <c r="A184" i="5" s="1"/>
  <c r="A202" i="5" s="1"/>
  <c r="C97" i="5"/>
  <c r="D97" i="5"/>
  <c r="E97" i="5"/>
  <c r="F97" i="5"/>
  <c r="G97" i="5"/>
  <c r="H97" i="5"/>
  <c r="I97" i="5"/>
  <c r="AI97" i="5"/>
  <c r="AL97" i="5"/>
  <c r="AN97" i="5"/>
  <c r="AR97" i="5"/>
  <c r="A98" i="5"/>
  <c r="C98" i="5"/>
  <c r="D98" i="5"/>
  <c r="E98" i="5"/>
  <c r="F98" i="5"/>
  <c r="G98" i="5"/>
  <c r="H98" i="5"/>
  <c r="I98" i="5"/>
  <c r="AI98" i="5"/>
  <c r="AL98" i="5"/>
  <c r="AN98" i="5"/>
  <c r="AR98" i="5"/>
  <c r="C102" i="5"/>
  <c r="D102" i="5"/>
  <c r="E102" i="5"/>
  <c r="F102" i="5"/>
  <c r="G102" i="5"/>
  <c r="H102" i="5"/>
  <c r="I102" i="5"/>
  <c r="AI102" i="5"/>
  <c r="AL102" i="5"/>
  <c r="AN102" i="5"/>
  <c r="AP102" i="5"/>
  <c r="AR102" i="5"/>
  <c r="C103" i="5"/>
  <c r="D103" i="5"/>
  <c r="E103" i="5"/>
  <c r="F103" i="5"/>
  <c r="G103" i="5"/>
  <c r="H103" i="5"/>
  <c r="I103" i="5"/>
  <c r="AI103" i="5"/>
  <c r="AL103" i="5"/>
  <c r="AN103" i="5"/>
  <c r="AP103" i="5"/>
  <c r="AR103" i="5"/>
  <c r="A140" i="5"/>
  <c r="A173" i="5" s="1"/>
  <c r="A191" i="5" s="1"/>
  <c r="C104" i="5"/>
  <c r="D104" i="5"/>
  <c r="E104" i="5"/>
  <c r="F104" i="5"/>
  <c r="G104" i="5"/>
  <c r="H104" i="5"/>
  <c r="I104" i="5"/>
  <c r="AI104" i="5"/>
  <c r="AL104" i="5"/>
  <c r="AN104" i="5"/>
  <c r="AP104" i="5"/>
  <c r="C105" i="5"/>
  <c r="D105" i="5"/>
  <c r="E105" i="5"/>
  <c r="F105" i="5"/>
  <c r="G105" i="5"/>
  <c r="H105" i="5"/>
  <c r="I105" i="5"/>
  <c r="AI105" i="5"/>
  <c r="AL105" i="5"/>
  <c r="AP105" i="5"/>
  <c r="AR105" i="5"/>
  <c r="C106" i="5"/>
  <c r="D106" i="5"/>
  <c r="E106" i="5"/>
  <c r="F106" i="5"/>
  <c r="G106" i="5"/>
  <c r="H106" i="5"/>
  <c r="I106" i="5"/>
  <c r="AI106" i="5"/>
  <c r="AL106" i="5"/>
  <c r="AN106" i="5"/>
  <c r="AR106" i="5"/>
  <c r="A194" i="5"/>
  <c r="C107" i="5"/>
  <c r="D107" i="5"/>
  <c r="E107" i="5"/>
  <c r="F107" i="5"/>
  <c r="G107" i="5"/>
  <c r="H107" i="5"/>
  <c r="I107" i="5"/>
  <c r="AL107" i="5"/>
  <c r="AN107" i="5"/>
  <c r="AP107" i="5"/>
  <c r="AR107" i="5"/>
  <c r="C108" i="5"/>
  <c r="D108" i="5"/>
  <c r="E108" i="5"/>
  <c r="F108" i="5"/>
  <c r="G108" i="5"/>
  <c r="H108" i="5"/>
  <c r="I108" i="5"/>
  <c r="AI108" i="5"/>
  <c r="AL108" i="5"/>
  <c r="AN108" i="5"/>
  <c r="AR108" i="5"/>
  <c r="C109" i="5"/>
  <c r="D109" i="5"/>
  <c r="E109" i="5"/>
  <c r="F109" i="5"/>
  <c r="G109" i="5"/>
  <c r="H109" i="5"/>
  <c r="I109" i="5"/>
  <c r="AL109" i="5"/>
  <c r="AN109" i="5"/>
  <c r="AP109" i="5"/>
  <c r="AR109" i="5"/>
  <c r="A110" i="5"/>
  <c r="A128" i="5" s="1"/>
  <c r="C110" i="5"/>
  <c r="D110" i="5"/>
  <c r="E110" i="5"/>
  <c r="F110" i="5"/>
  <c r="G110" i="5"/>
  <c r="H110" i="5"/>
  <c r="I110" i="5"/>
  <c r="AI110" i="5"/>
  <c r="AP110" i="5"/>
  <c r="AR110" i="5"/>
  <c r="A129" i="5"/>
  <c r="A147" i="5" s="1"/>
  <c r="A180" i="5" s="1"/>
  <c r="A198" i="5" s="1"/>
  <c r="C111" i="5"/>
  <c r="D111" i="5"/>
  <c r="E111" i="5"/>
  <c r="F111" i="5"/>
  <c r="G111" i="5"/>
  <c r="H111" i="5"/>
  <c r="I111" i="5"/>
  <c r="AN111" i="5"/>
  <c r="AP111" i="5"/>
  <c r="AR111" i="5"/>
  <c r="A112" i="5"/>
  <c r="A130" i="5"/>
  <c r="A148" i="5"/>
  <c r="A181" i="5" s="1"/>
  <c r="A199" i="5" s="1"/>
  <c r="C112" i="5"/>
  <c r="D112" i="5"/>
  <c r="E112" i="5"/>
  <c r="F112" i="5"/>
  <c r="G112" i="5"/>
  <c r="H112" i="5"/>
  <c r="I112" i="5"/>
  <c r="AI112" i="5"/>
  <c r="AL112" i="5"/>
  <c r="AN112" i="5"/>
  <c r="AR112" i="5"/>
  <c r="A113" i="5"/>
  <c r="A131" i="5"/>
  <c r="A164" i="5" s="1"/>
  <c r="A182" i="5" s="1"/>
  <c r="A200" i="5" s="1"/>
  <c r="C113" i="5"/>
  <c r="D113" i="5"/>
  <c r="E113" i="5"/>
  <c r="F113" i="5"/>
  <c r="G113" i="5"/>
  <c r="H113" i="5"/>
  <c r="AJ113" i="5"/>
  <c r="I113" i="5"/>
  <c r="AI113" i="5"/>
  <c r="AP113" i="5"/>
  <c r="AR113" i="5"/>
  <c r="C114" i="5"/>
  <c r="D114" i="5"/>
  <c r="E114" i="5"/>
  <c r="F114" i="5"/>
  <c r="G114" i="5"/>
  <c r="H114" i="5"/>
  <c r="I114" i="5"/>
  <c r="AI114" i="5"/>
  <c r="AL114" i="5"/>
  <c r="AN114" i="5"/>
  <c r="AR114" i="5"/>
  <c r="C115" i="5"/>
  <c r="D115" i="5"/>
  <c r="E115" i="5"/>
  <c r="F115" i="5"/>
  <c r="G115" i="5"/>
  <c r="H115" i="5"/>
  <c r="I115" i="5"/>
  <c r="AI115" i="5"/>
  <c r="AL115" i="5"/>
  <c r="AN115" i="5"/>
  <c r="AP115" i="5"/>
  <c r="AR115" i="5"/>
  <c r="A116" i="5"/>
  <c r="A134" i="5" s="1"/>
  <c r="A167" i="5" s="1"/>
  <c r="A185" i="5" s="1"/>
  <c r="A203" i="5" s="1"/>
  <c r="C116" i="5"/>
  <c r="D116" i="5"/>
  <c r="E116" i="5"/>
  <c r="F116" i="5"/>
  <c r="G116" i="5"/>
  <c r="H116" i="5"/>
  <c r="I116" i="5"/>
  <c r="AL116" i="5"/>
  <c r="AN116" i="5"/>
  <c r="AP116" i="5"/>
  <c r="AR116" i="5"/>
  <c r="C120" i="5"/>
  <c r="D120" i="5"/>
  <c r="E120" i="5"/>
  <c r="F120" i="5"/>
  <c r="G120" i="5"/>
  <c r="H120" i="5"/>
  <c r="I120" i="5"/>
  <c r="AL120" i="5"/>
  <c r="AN120" i="5"/>
  <c r="AP120" i="5"/>
  <c r="AR120" i="5"/>
  <c r="C121" i="5"/>
  <c r="D121" i="5"/>
  <c r="E121" i="5"/>
  <c r="F121" i="5"/>
  <c r="G121" i="5"/>
  <c r="H121" i="5"/>
  <c r="I121" i="5"/>
  <c r="AI121" i="5"/>
  <c r="AJ121" i="5"/>
  <c r="AL121" i="5"/>
  <c r="AP121" i="5"/>
  <c r="C122" i="5"/>
  <c r="D122" i="5"/>
  <c r="E122" i="5"/>
  <c r="F122" i="5"/>
  <c r="G122" i="5"/>
  <c r="H122" i="5"/>
  <c r="I122" i="5"/>
  <c r="AL122" i="5"/>
  <c r="AN122" i="5"/>
  <c r="C123" i="5"/>
  <c r="D123" i="5"/>
  <c r="E123" i="5"/>
  <c r="F123" i="5"/>
  <c r="G123" i="5"/>
  <c r="H123" i="5"/>
  <c r="I123" i="5"/>
  <c r="J123" i="5" s="1"/>
  <c r="AL123" i="5"/>
  <c r="AN123" i="5"/>
  <c r="AP123" i="5"/>
  <c r="AR123" i="5"/>
  <c r="C124" i="5"/>
  <c r="D124" i="5"/>
  <c r="E124" i="5"/>
  <c r="F124" i="5"/>
  <c r="G124" i="5"/>
  <c r="H124" i="5"/>
  <c r="I124" i="5"/>
  <c r="AL124" i="5"/>
  <c r="AN124" i="5"/>
  <c r="C125" i="5"/>
  <c r="D125" i="5"/>
  <c r="E125" i="5"/>
  <c r="F125" i="5"/>
  <c r="G125" i="5"/>
  <c r="H125" i="5"/>
  <c r="I125" i="5"/>
  <c r="AI125" i="5"/>
  <c r="AN125" i="5"/>
  <c r="AR125" i="5"/>
  <c r="C126" i="5"/>
  <c r="D126" i="5"/>
  <c r="E126" i="5"/>
  <c r="F126" i="5"/>
  <c r="G126" i="5"/>
  <c r="H126" i="5"/>
  <c r="I126" i="5"/>
  <c r="AI126" i="5"/>
  <c r="AL126" i="5"/>
  <c r="AP126" i="5"/>
  <c r="AR126" i="5"/>
  <c r="C127" i="5"/>
  <c r="D127" i="5"/>
  <c r="E127" i="5"/>
  <c r="F127" i="5"/>
  <c r="G127" i="5"/>
  <c r="H127" i="5"/>
  <c r="I127" i="5"/>
  <c r="AI127" i="5"/>
  <c r="AL127" i="5"/>
  <c r="AN127" i="5"/>
  <c r="AR127" i="5"/>
  <c r="A146" i="5"/>
  <c r="A179" i="5" s="1"/>
  <c r="A197" i="5" s="1"/>
  <c r="C128" i="5"/>
  <c r="D128" i="5"/>
  <c r="E128" i="5"/>
  <c r="F128" i="5"/>
  <c r="G128" i="5"/>
  <c r="H128" i="5"/>
  <c r="I128" i="5"/>
  <c r="AI128" i="5"/>
  <c r="AJ128" i="5" s="1"/>
  <c r="AL128" i="5"/>
  <c r="AN128" i="5"/>
  <c r="AP128" i="5"/>
  <c r="C129" i="5"/>
  <c r="D129" i="5"/>
  <c r="E129" i="5"/>
  <c r="F129" i="5"/>
  <c r="G129" i="5"/>
  <c r="H129" i="5"/>
  <c r="I129" i="5"/>
  <c r="AI129" i="5"/>
  <c r="AP129" i="5"/>
  <c r="AR129" i="5"/>
  <c r="C130" i="5"/>
  <c r="D130" i="5"/>
  <c r="E130" i="5"/>
  <c r="F130" i="5"/>
  <c r="G130" i="5"/>
  <c r="H130" i="5"/>
  <c r="I130" i="5"/>
  <c r="AL130" i="5"/>
  <c r="AN130" i="5"/>
  <c r="AP130" i="5"/>
  <c r="AR130" i="5"/>
  <c r="C131" i="5"/>
  <c r="D131" i="5"/>
  <c r="E131" i="5"/>
  <c r="F131" i="5"/>
  <c r="G131" i="5"/>
  <c r="H131" i="5"/>
  <c r="I131" i="5"/>
  <c r="AI131" i="5"/>
  <c r="AL131" i="5"/>
  <c r="AN131" i="5"/>
  <c r="AP131" i="5"/>
  <c r="AR131" i="5"/>
  <c r="C132" i="5"/>
  <c r="D132" i="5"/>
  <c r="E132" i="5"/>
  <c r="F132" i="5"/>
  <c r="G132" i="5"/>
  <c r="H132" i="5"/>
  <c r="I132" i="5"/>
  <c r="AI132" i="5"/>
  <c r="AJ132" i="5" s="1"/>
  <c r="AL132" i="5"/>
  <c r="AN132" i="5"/>
  <c r="AP132" i="5"/>
  <c r="AR132" i="5"/>
  <c r="C133" i="5"/>
  <c r="D133" i="5"/>
  <c r="E133" i="5"/>
  <c r="F133" i="5"/>
  <c r="G133" i="5"/>
  <c r="H133" i="5"/>
  <c r="I133" i="5"/>
  <c r="AL133" i="5"/>
  <c r="AP133" i="5"/>
  <c r="AR133" i="5"/>
  <c r="C134" i="5"/>
  <c r="D134" i="5"/>
  <c r="E134" i="5"/>
  <c r="F134" i="5"/>
  <c r="G134" i="5"/>
  <c r="H134" i="5"/>
  <c r="I134" i="5"/>
  <c r="AI134" i="5"/>
  <c r="AL134" i="5"/>
  <c r="AR134" i="5"/>
  <c r="C138" i="5"/>
  <c r="D138" i="5"/>
  <c r="E138" i="5"/>
  <c r="F138" i="5"/>
  <c r="G138" i="5"/>
  <c r="H138" i="5"/>
  <c r="I138" i="5"/>
  <c r="AI138" i="5"/>
  <c r="AL138" i="5"/>
  <c r="AN138" i="5"/>
  <c r="AP138" i="5"/>
  <c r="AR138" i="5"/>
  <c r="C139" i="5"/>
  <c r="D139" i="5"/>
  <c r="E139" i="5"/>
  <c r="F139" i="5"/>
  <c r="G139" i="5"/>
  <c r="H139" i="5"/>
  <c r="I139" i="5"/>
  <c r="AI139" i="5"/>
  <c r="AL139" i="5"/>
  <c r="AN139" i="5"/>
  <c r="AP139" i="5"/>
  <c r="AR139" i="5"/>
  <c r="C140" i="5"/>
  <c r="D140" i="5"/>
  <c r="E140" i="5"/>
  <c r="F140" i="5"/>
  <c r="G140" i="5"/>
  <c r="H140" i="5"/>
  <c r="I140" i="5"/>
  <c r="AI140" i="5"/>
  <c r="AL140" i="5"/>
  <c r="AN140" i="5"/>
  <c r="AR140" i="5"/>
  <c r="C141" i="5"/>
  <c r="D141" i="5"/>
  <c r="E141" i="5"/>
  <c r="F141" i="5"/>
  <c r="G141" i="5"/>
  <c r="H141" i="5"/>
  <c r="I141" i="5"/>
  <c r="AI141" i="5"/>
  <c r="AL141" i="5"/>
  <c r="AP141" i="5"/>
  <c r="AR141" i="5"/>
  <c r="C142" i="5"/>
  <c r="D142" i="5"/>
  <c r="E142" i="5"/>
  <c r="F142" i="5"/>
  <c r="G142" i="5"/>
  <c r="H142" i="5"/>
  <c r="AJ142" i="5" s="1"/>
  <c r="I142" i="5"/>
  <c r="AI142" i="5"/>
  <c r="AL142" i="5"/>
  <c r="AP142" i="5"/>
  <c r="AR142" i="5"/>
  <c r="C171" i="5"/>
  <c r="D171" i="5"/>
  <c r="E171" i="5"/>
  <c r="F171" i="5"/>
  <c r="G171" i="5"/>
  <c r="H171" i="5"/>
  <c r="I171" i="5"/>
  <c r="AI171" i="5"/>
  <c r="AN171" i="5"/>
  <c r="AP171" i="5"/>
  <c r="AR171" i="5"/>
  <c r="C172" i="5"/>
  <c r="D172" i="5"/>
  <c r="E172" i="5"/>
  <c r="F172" i="5"/>
  <c r="G172" i="5"/>
  <c r="H172" i="5"/>
  <c r="I172" i="5"/>
  <c r="AI172" i="5"/>
  <c r="AL172" i="5"/>
  <c r="AN172" i="5"/>
  <c r="AP172" i="5"/>
  <c r="AR172" i="5"/>
  <c r="C173" i="5"/>
  <c r="D173" i="5"/>
  <c r="E173" i="5"/>
  <c r="F173" i="5"/>
  <c r="G173" i="5"/>
  <c r="H173" i="5"/>
  <c r="I173" i="5"/>
  <c r="AL173" i="5"/>
  <c r="AN173" i="5"/>
  <c r="AP173" i="5"/>
  <c r="AR173" i="5"/>
  <c r="C174" i="5"/>
  <c r="D174" i="5"/>
  <c r="E174" i="5"/>
  <c r="F174" i="5"/>
  <c r="G174" i="5"/>
  <c r="H174" i="5"/>
  <c r="I174" i="5"/>
  <c r="AI174" i="5"/>
  <c r="AN174" i="5"/>
  <c r="AP174" i="5"/>
  <c r="AR174" i="5"/>
  <c r="C175" i="5"/>
  <c r="D175" i="5"/>
  <c r="E175" i="5"/>
  <c r="F175" i="5"/>
  <c r="G175" i="5"/>
  <c r="H175" i="5"/>
  <c r="I175" i="5"/>
  <c r="AI175" i="5"/>
  <c r="AL175" i="5"/>
  <c r="AN175" i="5"/>
  <c r="AP175" i="5"/>
  <c r="C176" i="5"/>
  <c r="D176" i="5"/>
  <c r="E176" i="5"/>
  <c r="F176" i="5"/>
  <c r="G176" i="5"/>
  <c r="H176" i="5"/>
  <c r="I176" i="5"/>
  <c r="AN176" i="5"/>
  <c r="AP176" i="5"/>
  <c r="AR176" i="5"/>
  <c r="C177" i="5"/>
  <c r="D177" i="5"/>
  <c r="E177" i="5"/>
  <c r="F177" i="5"/>
  <c r="G177" i="5"/>
  <c r="H177" i="5"/>
  <c r="I177" i="5"/>
  <c r="AI177" i="5"/>
  <c r="AL177" i="5"/>
  <c r="AN177" i="5"/>
  <c r="C178" i="5"/>
  <c r="D178" i="5"/>
  <c r="E178" i="5"/>
  <c r="F178" i="5"/>
  <c r="G178" i="5"/>
  <c r="H178" i="5"/>
  <c r="I178" i="5"/>
  <c r="AP178" i="5"/>
  <c r="AR178" i="5"/>
  <c r="C179" i="5"/>
  <c r="D179" i="5"/>
  <c r="E179" i="5"/>
  <c r="F179" i="5"/>
  <c r="G179" i="5"/>
  <c r="H179" i="5"/>
  <c r="I179" i="5"/>
  <c r="AI179" i="5"/>
  <c r="AL179" i="5"/>
  <c r="AN179" i="5"/>
  <c r="AP179" i="5"/>
  <c r="C180" i="5"/>
  <c r="D180" i="5"/>
  <c r="E180" i="5"/>
  <c r="F180" i="5"/>
  <c r="G180" i="5"/>
  <c r="H180" i="5"/>
  <c r="I180" i="5"/>
  <c r="AI180" i="5"/>
  <c r="AN180" i="5"/>
  <c r="AP180" i="5"/>
  <c r="AR180" i="5"/>
  <c r="C181" i="5"/>
  <c r="D181" i="5"/>
  <c r="E181" i="5"/>
  <c r="F181" i="5"/>
  <c r="G181" i="5"/>
  <c r="H181" i="5"/>
  <c r="I181" i="5"/>
  <c r="AI181" i="5"/>
  <c r="AL181" i="5"/>
  <c r="AR181" i="5"/>
  <c r="C182" i="5"/>
  <c r="D182" i="5"/>
  <c r="E182" i="5"/>
  <c r="F182" i="5"/>
  <c r="G182" i="5"/>
  <c r="H182" i="5"/>
  <c r="I182" i="5"/>
  <c r="AI182" i="5"/>
  <c r="AL182" i="5"/>
  <c r="AN182" i="5"/>
  <c r="AP182" i="5"/>
  <c r="AR182" i="5"/>
  <c r="C183" i="5"/>
  <c r="D183" i="5"/>
  <c r="E183" i="5"/>
  <c r="F183" i="5"/>
  <c r="G183" i="5"/>
  <c r="H183" i="5"/>
  <c r="I183" i="5"/>
  <c r="AI183" i="5"/>
  <c r="AJ183" i="5" s="1"/>
  <c r="AL183" i="5"/>
  <c r="AR183" i="5"/>
  <c r="C184" i="5"/>
  <c r="D184" i="5"/>
  <c r="E184" i="5"/>
  <c r="F184" i="5"/>
  <c r="G184" i="5"/>
  <c r="H184" i="5"/>
  <c r="I184" i="5"/>
  <c r="AI184" i="5"/>
  <c r="AL184" i="5"/>
  <c r="AN184" i="5"/>
  <c r="AP184" i="5"/>
  <c r="AR184" i="5"/>
  <c r="C185" i="5"/>
  <c r="D185" i="5"/>
  <c r="E185" i="5"/>
  <c r="F185" i="5"/>
  <c r="G185" i="5"/>
  <c r="H185" i="5"/>
  <c r="I185" i="5"/>
  <c r="AI185" i="5"/>
  <c r="AL185" i="5"/>
  <c r="AR185" i="5"/>
  <c r="C189" i="5"/>
  <c r="D189" i="5"/>
  <c r="E189" i="5"/>
  <c r="F189" i="5"/>
  <c r="G189" i="5"/>
  <c r="H189" i="5"/>
  <c r="I189" i="5"/>
  <c r="AI189" i="5"/>
  <c r="AN189" i="5"/>
  <c r="AP189" i="5"/>
  <c r="AR189" i="5"/>
  <c r="C190" i="5"/>
  <c r="D190" i="5"/>
  <c r="E190" i="5"/>
  <c r="F190" i="5"/>
  <c r="G190" i="5"/>
  <c r="H190" i="5"/>
  <c r="I190" i="5"/>
  <c r="AI190" i="5"/>
  <c r="AL190" i="5"/>
  <c r="AN190" i="5"/>
  <c r="AP190" i="5"/>
  <c r="C191" i="5"/>
  <c r="D191" i="5"/>
  <c r="E191" i="5"/>
  <c r="F191" i="5"/>
  <c r="G191" i="5"/>
  <c r="H191" i="5"/>
  <c r="I191" i="5"/>
  <c r="AI191" i="5"/>
  <c r="AL191" i="5"/>
  <c r="AP191" i="5"/>
  <c r="AR191" i="5"/>
  <c r="C192" i="5"/>
  <c r="D192" i="5"/>
  <c r="E192" i="5"/>
  <c r="F192" i="5"/>
  <c r="G192" i="5"/>
  <c r="H192" i="5"/>
  <c r="I192" i="5"/>
  <c r="AI192" i="5"/>
  <c r="AN192" i="5"/>
  <c r="AP192" i="5"/>
  <c r="AR192" i="5"/>
  <c r="C193" i="5"/>
  <c r="D193" i="5"/>
  <c r="E193" i="5"/>
  <c r="F193" i="5"/>
  <c r="G193" i="5"/>
  <c r="H193" i="5"/>
  <c r="I193" i="5"/>
  <c r="AI193" i="5"/>
  <c r="AP193" i="5"/>
  <c r="C194" i="5"/>
  <c r="D194" i="5"/>
  <c r="E194" i="5"/>
  <c r="F194" i="5"/>
  <c r="G194" i="5"/>
  <c r="H194" i="5"/>
  <c r="I194" i="5"/>
  <c r="AI194" i="5"/>
  <c r="AN194" i="5"/>
  <c r="AP194" i="5"/>
  <c r="AR194" i="5"/>
  <c r="C195" i="5"/>
  <c r="D195" i="5"/>
  <c r="E195" i="5"/>
  <c r="F195" i="5"/>
  <c r="G195" i="5"/>
  <c r="H195" i="5"/>
  <c r="I195" i="5"/>
  <c r="AI195" i="5"/>
  <c r="AP195" i="5"/>
  <c r="AR195" i="5"/>
  <c r="C196" i="5"/>
  <c r="D196" i="5"/>
  <c r="E196" i="5"/>
  <c r="F196" i="5"/>
  <c r="G196" i="5"/>
  <c r="H196" i="5"/>
  <c r="I196" i="5"/>
  <c r="AL196" i="5"/>
  <c r="AN196" i="5"/>
  <c r="AP196" i="5"/>
  <c r="AR196" i="5"/>
  <c r="C197" i="5"/>
  <c r="D197" i="5"/>
  <c r="E197" i="5"/>
  <c r="F197" i="5"/>
  <c r="G197" i="5"/>
  <c r="H197" i="5"/>
  <c r="I197" i="5"/>
  <c r="AI197" i="5"/>
  <c r="AN197" i="5"/>
  <c r="AP197" i="5"/>
  <c r="C198" i="5"/>
  <c r="D198" i="5"/>
  <c r="E198" i="5"/>
  <c r="F198" i="5"/>
  <c r="G198" i="5"/>
  <c r="H198" i="5"/>
  <c r="I198" i="5"/>
  <c r="AL198" i="5"/>
  <c r="AN198" i="5"/>
  <c r="AP198" i="5"/>
  <c r="AR198" i="5"/>
  <c r="C199" i="5"/>
  <c r="D199" i="5"/>
  <c r="E199" i="5"/>
  <c r="F199" i="5"/>
  <c r="G199" i="5"/>
  <c r="H199" i="5"/>
  <c r="I199" i="5"/>
  <c r="AI199" i="5"/>
  <c r="AL199" i="5"/>
  <c r="AP199" i="5"/>
  <c r="AR199" i="5"/>
  <c r="C200" i="5"/>
  <c r="D200" i="5"/>
  <c r="E200" i="5"/>
  <c r="F200" i="5"/>
  <c r="G200" i="5"/>
  <c r="H200" i="5"/>
  <c r="I200" i="5"/>
  <c r="AI200" i="5"/>
  <c r="AL200" i="5"/>
  <c r="AP200" i="5"/>
  <c r="AR200" i="5"/>
  <c r="C201" i="5"/>
  <c r="D201" i="5"/>
  <c r="E201" i="5"/>
  <c r="F201" i="5"/>
  <c r="G201" i="5"/>
  <c r="H201" i="5"/>
  <c r="I201" i="5"/>
  <c r="AI201" i="5"/>
  <c r="AJ201" i="5" s="1"/>
  <c r="AN201" i="5"/>
  <c r="AR201" i="5"/>
  <c r="C202" i="5"/>
  <c r="D202" i="5"/>
  <c r="E202" i="5"/>
  <c r="F202" i="5"/>
  <c r="G202" i="5"/>
  <c r="H202" i="5"/>
  <c r="I202" i="5"/>
  <c r="AI202" i="5"/>
  <c r="AL202" i="5"/>
  <c r="AP202" i="5"/>
  <c r="AR202" i="5"/>
  <c r="C203" i="5"/>
  <c r="D203" i="5"/>
  <c r="E203" i="5"/>
  <c r="F203" i="5"/>
  <c r="G203" i="5"/>
  <c r="H203" i="5"/>
  <c r="I203" i="5"/>
  <c r="AI203" i="5"/>
  <c r="AN203" i="5"/>
  <c r="AP203" i="5"/>
  <c r="C207" i="5"/>
  <c r="D207" i="5"/>
  <c r="E207" i="5"/>
  <c r="F207" i="5"/>
  <c r="G207" i="5"/>
  <c r="H207" i="5"/>
  <c r="I207" i="5"/>
  <c r="AI207" i="5"/>
  <c r="AL207" i="5"/>
  <c r="AP207" i="5"/>
  <c r="AR207" i="5"/>
  <c r="C208" i="5"/>
  <c r="D208" i="5"/>
  <c r="E208" i="5"/>
  <c r="F208" i="5"/>
  <c r="G208" i="5"/>
  <c r="H208" i="5"/>
  <c r="I208" i="5"/>
  <c r="AI208" i="5"/>
  <c r="AL208" i="5"/>
  <c r="AN208" i="5"/>
  <c r="AP208" i="5"/>
  <c r="AR208" i="5"/>
  <c r="C209" i="5"/>
  <c r="D209" i="5"/>
  <c r="E209" i="5"/>
  <c r="F209" i="5"/>
  <c r="G209" i="5"/>
  <c r="H209" i="5"/>
  <c r="I209" i="5"/>
  <c r="AI209" i="5"/>
  <c r="AP209" i="5"/>
  <c r="AR209" i="5"/>
  <c r="C210" i="5"/>
  <c r="D210" i="5"/>
  <c r="E210" i="5"/>
  <c r="F210" i="5"/>
  <c r="G210" i="5"/>
  <c r="H210" i="5"/>
  <c r="I210" i="5"/>
  <c r="AI210" i="5"/>
  <c r="AL210" i="5"/>
  <c r="AN210" i="5"/>
  <c r="AP210" i="5"/>
  <c r="AR210" i="5"/>
  <c r="C211" i="5"/>
  <c r="D211" i="5"/>
  <c r="E211" i="5"/>
  <c r="F211" i="5"/>
  <c r="G211" i="5"/>
  <c r="H211" i="5"/>
  <c r="I211" i="5"/>
  <c r="AI211" i="5"/>
  <c r="AL211" i="5"/>
  <c r="AR211" i="5"/>
  <c r="C212" i="5"/>
  <c r="D212" i="5"/>
  <c r="E212" i="5"/>
  <c r="F212" i="5"/>
  <c r="G212" i="5"/>
  <c r="H212" i="5"/>
  <c r="I212" i="5"/>
  <c r="AI212" i="5"/>
  <c r="AJ212" i="5"/>
  <c r="AL212" i="5"/>
  <c r="AN212" i="5"/>
  <c r="AP212" i="5"/>
  <c r="AR212" i="5"/>
  <c r="C213" i="5"/>
  <c r="D213" i="5"/>
  <c r="E213" i="5"/>
  <c r="F213" i="5"/>
  <c r="G213" i="5"/>
  <c r="H213" i="5"/>
  <c r="I213" i="5"/>
  <c r="AL213" i="5"/>
  <c r="AP213" i="5"/>
  <c r="AR213" i="5"/>
  <c r="C214" i="5"/>
  <c r="D214" i="5"/>
  <c r="E214" i="5"/>
  <c r="F214" i="5"/>
  <c r="G214" i="5"/>
  <c r="H214" i="5"/>
  <c r="I214" i="5"/>
  <c r="AI214" i="5"/>
  <c r="AL214" i="5"/>
  <c r="AN214" i="5"/>
  <c r="AP214" i="5"/>
  <c r="AR214" i="5"/>
  <c r="C215" i="5"/>
  <c r="D215" i="5"/>
  <c r="E215" i="5"/>
  <c r="F215" i="5"/>
  <c r="G215" i="5"/>
  <c r="H215" i="5"/>
  <c r="I215" i="5"/>
  <c r="AI215" i="5"/>
  <c r="AL215" i="5"/>
  <c r="AP215" i="5"/>
  <c r="AR215" i="5"/>
  <c r="C216" i="5"/>
  <c r="D216" i="5"/>
  <c r="E216" i="5"/>
  <c r="F216" i="5"/>
  <c r="G216" i="5"/>
  <c r="H216" i="5"/>
  <c r="I216" i="5"/>
  <c r="AI216" i="5"/>
  <c r="AJ216" i="5"/>
  <c r="AN216" i="5"/>
  <c r="AP216" i="5"/>
  <c r="C217" i="5"/>
  <c r="D217" i="5"/>
  <c r="E217" i="5"/>
  <c r="F217" i="5"/>
  <c r="G217" i="5"/>
  <c r="H217" i="5"/>
  <c r="I217" i="5"/>
  <c r="AN217" i="5"/>
  <c r="AP217" i="5"/>
  <c r="AR217" i="5"/>
  <c r="C218" i="5"/>
  <c r="D218" i="5"/>
  <c r="E218" i="5"/>
  <c r="F218" i="5"/>
  <c r="G218" i="5"/>
  <c r="H218" i="5"/>
  <c r="I218" i="5"/>
  <c r="AI218" i="5"/>
  <c r="AL218" i="5"/>
  <c r="AP218" i="5"/>
  <c r="C219" i="5"/>
  <c r="D219" i="5"/>
  <c r="E219" i="5"/>
  <c r="F219" i="5"/>
  <c r="G219" i="5"/>
  <c r="H219" i="5"/>
  <c r="I219" i="5"/>
  <c r="AI219" i="5"/>
  <c r="AL219" i="5"/>
  <c r="AN219" i="5"/>
  <c r="AP219" i="5"/>
  <c r="C220" i="5"/>
  <c r="D220" i="5"/>
  <c r="E220" i="5"/>
  <c r="F220" i="5"/>
  <c r="G220" i="5"/>
  <c r="H220" i="5"/>
  <c r="I220" i="5"/>
  <c r="AL220" i="5"/>
  <c r="AN220" i="5"/>
  <c r="AR220" i="5"/>
  <c r="C221" i="5"/>
  <c r="D221" i="5"/>
  <c r="E221" i="5"/>
  <c r="F221" i="5"/>
  <c r="G221" i="5"/>
  <c r="H221" i="5"/>
  <c r="I221" i="5"/>
  <c r="AI221" i="5"/>
  <c r="AP221" i="5"/>
  <c r="A225" i="5"/>
  <c r="A243" i="5" s="1"/>
  <c r="A261" i="5" s="1"/>
  <c r="C225" i="5"/>
  <c r="D225" i="5"/>
  <c r="E225" i="5"/>
  <c r="F225" i="5"/>
  <c r="G225" i="5"/>
  <c r="H225" i="5"/>
  <c r="I225" i="5"/>
  <c r="AN225" i="5"/>
  <c r="AP225" i="5"/>
  <c r="A226" i="5"/>
  <c r="C226" i="5"/>
  <c r="D226" i="5"/>
  <c r="E226" i="5"/>
  <c r="F226" i="5"/>
  <c r="G226" i="5"/>
  <c r="H226" i="5"/>
  <c r="AJ226" i="5" s="1"/>
  <c r="I226" i="5"/>
  <c r="AI226" i="5"/>
  <c r="AL226" i="5"/>
  <c r="AP226" i="5"/>
  <c r="AR226" i="5"/>
  <c r="A227" i="5"/>
  <c r="C227" i="5"/>
  <c r="D227" i="5"/>
  <c r="E227" i="5"/>
  <c r="F227" i="5"/>
  <c r="G227" i="5"/>
  <c r="H227" i="5"/>
  <c r="I227" i="5"/>
  <c r="AL227" i="5"/>
  <c r="AP227" i="5"/>
  <c r="AR227" i="5"/>
  <c r="A228" i="5"/>
  <c r="A246" i="5"/>
  <c r="A264" i="5"/>
  <c r="A282" i="5"/>
  <c r="C228" i="5"/>
  <c r="D228" i="5"/>
  <c r="E228" i="5"/>
  <c r="F228" i="5"/>
  <c r="G228" i="5"/>
  <c r="H228" i="5"/>
  <c r="I228" i="5"/>
  <c r="AI228" i="5"/>
  <c r="AN228" i="5"/>
  <c r="AP228" i="5"/>
  <c r="AR228" i="5"/>
  <c r="A229" i="5"/>
  <c r="A247" i="5" s="1"/>
  <c r="A265" i="5" s="1"/>
  <c r="C229" i="5"/>
  <c r="D229" i="5"/>
  <c r="E229" i="5"/>
  <c r="F229" i="5"/>
  <c r="G229" i="5"/>
  <c r="H229" i="5"/>
  <c r="I229" i="5"/>
  <c r="AI229" i="5"/>
  <c r="AL229" i="5"/>
  <c r="AN229" i="5"/>
  <c r="A230" i="5"/>
  <c r="A248" i="5"/>
  <c r="A266" i="5" s="1"/>
  <c r="C230" i="5"/>
  <c r="D230" i="5"/>
  <c r="E230" i="5"/>
  <c r="F230" i="5"/>
  <c r="G230" i="5"/>
  <c r="H230" i="5"/>
  <c r="I230" i="5"/>
  <c r="AI230" i="5"/>
  <c r="AL230" i="5"/>
  <c r="AN230" i="5"/>
  <c r="AP230" i="5"/>
  <c r="AR230" i="5"/>
  <c r="A231" i="5"/>
  <c r="C231" i="5"/>
  <c r="D231" i="5"/>
  <c r="E231" i="5"/>
  <c r="F231" i="5"/>
  <c r="G231" i="5"/>
  <c r="H231" i="5"/>
  <c r="I231" i="5"/>
  <c r="AP231" i="5"/>
  <c r="AR231" i="5"/>
  <c r="A232" i="5"/>
  <c r="A250" i="5" s="1"/>
  <c r="A268" i="5"/>
  <c r="A286" i="5"/>
  <c r="C232" i="5"/>
  <c r="D232" i="5"/>
  <c r="E232" i="5"/>
  <c r="F232" i="5"/>
  <c r="G232" i="5"/>
  <c r="H232" i="5"/>
  <c r="I232" i="5"/>
  <c r="AI232" i="5"/>
  <c r="AJ232" i="5" s="1"/>
  <c r="AL232" i="5"/>
  <c r="AR232" i="5"/>
  <c r="A233" i="5"/>
  <c r="C233" i="5"/>
  <c r="D233" i="5"/>
  <c r="E233" i="5"/>
  <c r="F233" i="5"/>
  <c r="G233" i="5"/>
  <c r="H233" i="5"/>
  <c r="I233" i="5"/>
  <c r="AL233" i="5"/>
  <c r="AN233" i="5"/>
  <c r="AR233" i="5"/>
  <c r="A234" i="5"/>
  <c r="A252" i="5"/>
  <c r="A270" i="5" s="1"/>
  <c r="C234" i="5"/>
  <c r="D234" i="5"/>
  <c r="E234" i="5"/>
  <c r="F234" i="5"/>
  <c r="G234" i="5"/>
  <c r="H234" i="5"/>
  <c r="I234" i="5"/>
  <c r="AI234" i="5"/>
  <c r="AJ234" i="5" s="1"/>
  <c r="AR234" i="5"/>
  <c r="A235" i="5"/>
  <c r="A253" i="5" s="1"/>
  <c r="A271" i="5" s="1"/>
  <c r="C235" i="5"/>
  <c r="D235" i="5"/>
  <c r="E235" i="5"/>
  <c r="F235" i="5"/>
  <c r="G235" i="5"/>
  <c r="H235" i="5"/>
  <c r="I235" i="5"/>
  <c r="AI235" i="5"/>
  <c r="AL235" i="5"/>
  <c r="AN235" i="5"/>
  <c r="A236" i="5"/>
  <c r="A254" i="5" s="1"/>
  <c r="A272" i="5" s="1"/>
  <c r="C236" i="5"/>
  <c r="D236" i="5"/>
  <c r="E236" i="5"/>
  <c r="F236" i="5"/>
  <c r="G236" i="5"/>
  <c r="H236" i="5"/>
  <c r="I236" i="5"/>
  <c r="AN236" i="5"/>
  <c r="AP236" i="5"/>
  <c r="AR236" i="5"/>
  <c r="A237" i="5"/>
  <c r="A255" i="5"/>
  <c r="A273" i="5" s="1"/>
  <c r="A309" i="5" s="1"/>
  <c r="A327" i="5" s="1"/>
  <c r="A345" i="5" s="1"/>
  <c r="A363" i="5" s="1"/>
  <c r="C237" i="5"/>
  <c r="D237" i="5"/>
  <c r="E237" i="5"/>
  <c r="F237" i="5"/>
  <c r="G237" i="5"/>
  <c r="H237" i="5"/>
  <c r="I237" i="5"/>
  <c r="AI237" i="5"/>
  <c r="AL237" i="5"/>
  <c r="AP237" i="5"/>
  <c r="AR237" i="5"/>
  <c r="A238" i="5"/>
  <c r="C238" i="5"/>
  <c r="D238" i="5"/>
  <c r="E238" i="5"/>
  <c r="F238" i="5"/>
  <c r="G238" i="5"/>
  <c r="H238" i="5"/>
  <c r="I238" i="5"/>
  <c r="AL238" i="5"/>
  <c r="AN238" i="5"/>
  <c r="AR238" i="5"/>
  <c r="A239" i="5"/>
  <c r="A257" i="5" s="1"/>
  <c r="A275" i="5" s="1"/>
  <c r="C239" i="5"/>
  <c r="D239" i="5"/>
  <c r="E239" i="5"/>
  <c r="F239" i="5"/>
  <c r="G239" i="5"/>
  <c r="H239" i="5"/>
  <c r="I239" i="5"/>
  <c r="AL239" i="5"/>
  <c r="AN239" i="5"/>
  <c r="AR239" i="5"/>
  <c r="C243" i="5"/>
  <c r="D243" i="5"/>
  <c r="E243" i="5"/>
  <c r="F243" i="5"/>
  <c r="G243" i="5"/>
  <c r="H243" i="5"/>
  <c r="I243" i="5"/>
  <c r="AI243" i="5"/>
  <c r="AN243" i="5"/>
  <c r="A244" i="5"/>
  <c r="A262" i="5" s="1"/>
  <c r="C244" i="5"/>
  <c r="D244" i="5"/>
  <c r="E244" i="5"/>
  <c r="F244" i="5"/>
  <c r="G244" i="5"/>
  <c r="H244" i="5"/>
  <c r="I244" i="5"/>
  <c r="AI244" i="5"/>
  <c r="AJ244" i="5" s="1"/>
  <c r="AL244" i="5"/>
  <c r="AN244" i="5"/>
  <c r="AP244" i="5"/>
  <c r="A245" i="5"/>
  <c r="A263" i="5" s="1"/>
  <c r="C245" i="5"/>
  <c r="D245" i="5"/>
  <c r="E245" i="5"/>
  <c r="F245" i="5"/>
  <c r="G245" i="5"/>
  <c r="H245" i="5"/>
  <c r="I245" i="5"/>
  <c r="AI245" i="5"/>
  <c r="AL245" i="5"/>
  <c r="AP245" i="5"/>
  <c r="AR245" i="5"/>
  <c r="C246" i="5"/>
  <c r="D246" i="5"/>
  <c r="E246" i="5"/>
  <c r="F246" i="5"/>
  <c r="G246" i="5"/>
  <c r="H246" i="5"/>
  <c r="I246" i="5"/>
  <c r="AI246" i="5"/>
  <c r="AL246" i="5"/>
  <c r="AN246" i="5"/>
  <c r="AP246" i="5"/>
  <c r="AR246" i="5"/>
  <c r="C247" i="5"/>
  <c r="D247" i="5"/>
  <c r="E247" i="5"/>
  <c r="F247" i="5"/>
  <c r="G247" i="5"/>
  <c r="H247" i="5"/>
  <c r="I247" i="5"/>
  <c r="AL247" i="5"/>
  <c r="AN247" i="5"/>
  <c r="AP247" i="5"/>
  <c r="AR247" i="5"/>
  <c r="C248" i="5"/>
  <c r="D248" i="5"/>
  <c r="E248" i="5"/>
  <c r="F248" i="5"/>
  <c r="G248" i="5"/>
  <c r="H248" i="5"/>
  <c r="I248" i="5"/>
  <c r="AI248" i="5"/>
  <c r="AP248" i="5"/>
  <c r="AR248" i="5"/>
  <c r="A249" i="5"/>
  <c r="C249" i="5"/>
  <c r="D249" i="5"/>
  <c r="E249" i="5"/>
  <c r="F249" i="5"/>
  <c r="G249" i="5"/>
  <c r="H249" i="5"/>
  <c r="I249" i="5"/>
  <c r="AI249" i="5"/>
  <c r="AJ249" i="5" s="1"/>
  <c r="AL249" i="5"/>
  <c r="AN249" i="5"/>
  <c r="C250" i="5"/>
  <c r="D250" i="5"/>
  <c r="E250" i="5"/>
  <c r="F250" i="5"/>
  <c r="G250" i="5"/>
  <c r="H250" i="5"/>
  <c r="I250" i="5"/>
  <c r="AI250" i="5"/>
  <c r="AL250" i="5"/>
  <c r="AR250" i="5"/>
  <c r="A251" i="5"/>
  <c r="A269" i="5"/>
  <c r="A305" i="5" s="1"/>
  <c r="A323" i="5"/>
  <c r="A341" i="5" s="1"/>
  <c r="A359" i="5" s="1"/>
  <c r="C251" i="5"/>
  <c r="D251" i="5"/>
  <c r="E251" i="5"/>
  <c r="F251" i="5"/>
  <c r="G251" i="5"/>
  <c r="H251" i="5"/>
  <c r="I251" i="5"/>
  <c r="AL251" i="5"/>
  <c r="AN251" i="5"/>
  <c r="AP251" i="5"/>
  <c r="AR251" i="5"/>
  <c r="C252" i="5"/>
  <c r="D252" i="5"/>
  <c r="E252" i="5"/>
  <c r="F252" i="5"/>
  <c r="G252" i="5"/>
  <c r="H252" i="5"/>
  <c r="I252" i="5"/>
  <c r="AI252" i="5"/>
  <c r="AL252" i="5"/>
  <c r="AP252" i="5"/>
  <c r="AR252" i="5"/>
  <c r="C253" i="5"/>
  <c r="D253" i="5"/>
  <c r="E253" i="5"/>
  <c r="F253" i="5"/>
  <c r="G253" i="5"/>
  <c r="H253" i="5"/>
  <c r="I253" i="5"/>
  <c r="AI253" i="5"/>
  <c r="AL253" i="5"/>
  <c r="AN253" i="5"/>
  <c r="AP253" i="5"/>
  <c r="AR253" i="5"/>
  <c r="A290" i="5"/>
  <c r="C254" i="5"/>
  <c r="D254" i="5"/>
  <c r="E254" i="5"/>
  <c r="F254" i="5"/>
  <c r="G254" i="5"/>
  <c r="H254" i="5"/>
  <c r="I254" i="5"/>
  <c r="AI254" i="5"/>
  <c r="AL254" i="5"/>
  <c r="AP254" i="5"/>
  <c r="C255" i="5"/>
  <c r="D255" i="5"/>
  <c r="E255" i="5"/>
  <c r="F255" i="5"/>
  <c r="G255" i="5"/>
  <c r="H255" i="5"/>
  <c r="I255" i="5"/>
  <c r="AI255" i="5"/>
  <c r="AJ255" i="5"/>
  <c r="AL255" i="5"/>
  <c r="A256" i="5"/>
  <c r="C256" i="5"/>
  <c r="D256" i="5"/>
  <c r="E256" i="5"/>
  <c r="F256" i="5"/>
  <c r="G256" i="5"/>
  <c r="H256" i="5"/>
  <c r="I256" i="5"/>
  <c r="AI256" i="5"/>
  <c r="AJ256" i="5"/>
  <c r="AL256" i="5"/>
  <c r="AN256" i="5"/>
  <c r="AP256" i="5"/>
  <c r="AR256" i="5"/>
  <c r="C257" i="5"/>
  <c r="D257" i="5"/>
  <c r="E257" i="5"/>
  <c r="F257" i="5"/>
  <c r="G257" i="5"/>
  <c r="H257" i="5"/>
  <c r="I257" i="5"/>
  <c r="AI257" i="5"/>
  <c r="AL257" i="5"/>
  <c r="AP257" i="5"/>
  <c r="AR257" i="5"/>
  <c r="C261" i="5"/>
  <c r="D261" i="5"/>
  <c r="E261" i="5"/>
  <c r="F261" i="5"/>
  <c r="G261" i="5"/>
  <c r="H261" i="5"/>
  <c r="I261" i="5"/>
  <c r="AL261" i="5"/>
  <c r="AN261" i="5"/>
  <c r="AP261" i="5"/>
  <c r="AR261" i="5"/>
  <c r="C262" i="5"/>
  <c r="D262" i="5"/>
  <c r="E262" i="5"/>
  <c r="F262" i="5"/>
  <c r="G262" i="5"/>
  <c r="H262" i="5"/>
  <c r="I262" i="5"/>
  <c r="AI262" i="5"/>
  <c r="AL262" i="5"/>
  <c r="AP262" i="5"/>
  <c r="AR262" i="5"/>
  <c r="C263" i="5"/>
  <c r="D263" i="5"/>
  <c r="E263" i="5"/>
  <c r="F263" i="5"/>
  <c r="G263" i="5"/>
  <c r="H263" i="5"/>
  <c r="I263" i="5"/>
  <c r="AI263" i="5"/>
  <c r="AL263" i="5"/>
  <c r="AP263" i="5"/>
  <c r="AR263" i="5"/>
  <c r="C264" i="5"/>
  <c r="D264" i="5"/>
  <c r="E264" i="5"/>
  <c r="F264" i="5"/>
  <c r="G264" i="5"/>
  <c r="H264" i="5"/>
  <c r="I264" i="5"/>
  <c r="AI264" i="5"/>
  <c r="AL264" i="5"/>
  <c r="AN264" i="5"/>
  <c r="AP264" i="5"/>
  <c r="AR264" i="5"/>
  <c r="C265" i="5"/>
  <c r="D265" i="5"/>
  <c r="E265" i="5"/>
  <c r="F265" i="5"/>
  <c r="G265" i="5"/>
  <c r="H265" i="5"/>
  <c r="I265" i="5"/>
  <c r="AI265" i="5"/>
  <c r="AL265" i="5"/>
  <c r="AN265" i="5"/>
  <c r="AP265" i="5"/>
  <c r="AR265" i="5"/>
  <c r="C266" i="5"/>
  <c r="D266" i="5"/>
  <c r="E266" i="5"/>
  <c r="F266" i="5"/>
  <c r="G266" i="5"/>
  <c r="H266" i="5"/>
  <c r="I266" i="5"/>
  <c r="AN266" i="5"/>
  <c r="AP266" i="5"/>
  <c r="AR266" i="5"/>
  <c r="A267" i="5"/>
  <c r="C267" i="5"/>
  <c r="D267" i="5"/>
  <c r="E267" i="5"/>
  <c r="F267" i="5"/>
  <c r="G267" i="5"/>
  <c r="H267" i="5"/>
  <c r="I267" i="5"/>
  <c r="AI267" i="5"/>
  <c r="AL267" i="5"/>
  <c r="AP267" i="5"/>
  <c r="C268" i="5"/>
  <c r="D268" i="5"/>
  <c r="E268" i="5"/>
  <c r="F268" i="5"/>
  <c r="G268" i="5"/>
  <c r="H268" i="5"/>
  <c r="I268" i="5"/>
  <c r="AI268" i="5"/>
  <c r="AL268" i="5"/>
  <c r="AN268" i="5"/>
  <c r="AP268" i="5"/>
  <c r="AR268" i="5"/>
  <c r="C269" i="5"/>
  <c r="D269" i="5"/>
  <c r="E269" i="5"/>
  <c r="F269" i="5"/>
  <c r="G269" i="5"/>
  <c r="H269" i="5"/>
  <c r="I269" i="5"/>
  <c r="AL269" i="5"/>
  <c r="AP269" i="5"/>
  <c r="AR269" i="5"/>
  <c r="C270" i="5"/>
  <c r="D270" i="5"/>
  <c r="E270" i="5"/>
  <c r="F270" i="5"/>
  <c r="G270" i="5"/>
  <c r="H270" i="5"/>
  <c r="I270" i="5"/>
  <c r="AL270" i="5"/>
  <c r="AN270" i="5"/>
  <c r="C271" i="5"/>
  <c r="D271" i="5"/>
  <c r="E271" i="5"/>
  <c r="F271" i="5"/>
  <c r="G271" i="5"/>
  <c r="H271" i="5"/>
  <c r="I271" i="5"/>
  <c r="AL271" i="5"/>
  <c r="AP271" i="5"/>
  <c r="AR271" i="5"/>
  <c r="C272" i="5"/>
  <c r="D272" i="5"/>
  <c r="E272" i="5"/>
  <c r="F272" i="5"/>
  <c r="G272" i="5"/>
  <c r="H272" i="5"/>
  <c r="I272" i="5"/>
  <c r="AI272" i="5"/>
  <c r="AL272" i="5"/>
  <c r="AN272" i="5"/>
  <c r="AP272" i="5"/>
  <c r="AR272" i="5"/>
  <c r="C273" i="5"/>
  <c r="D273" i="5"/>
  <c r="E273" i="5"/>
  <c r="F273" i="5"/>
  <c r="G273" i="5"/>
  <c r="H273" i="5"/>
  <c r="I273" i="5"/>
  <c r="AI273" i="5"/>
  <c r="AL273" i="5"/>
  <c r="AN273" i="5"/>
  <c r="AP273" i="5"/>
  <c r="AR273" i="5"/>
  <c r="A274" i="5"/>
  <c r="A292" i="5"/>
  <c r="C274" i="5"/>
  <c r="D274" i="5"/>
  <c r="E274" i="5"/>
  <c r="F274" i="5"/>
  <c r="G274" i="5"/>
  <c r="H274" i="5"/>
  <c r="I274" i="5"/>
  <c r="AI274" i="5"/>
  <c r="AL274" i="5"/>
  <c r="AN274" i="5"/>
  <c r="AP274" i="5"/>
  <c r="AR274" i="5"/>
  <c r="C275" i="5"/>
  <c r="D275" i="5"/>
  <c r="E275" i="5"/>
  <c r="F275" i="5"/>
  <c r="G275" i="5"/>
  <c r="H275" i="5"/>
  <c r="I275" i="5"/>
  <c r="AP275" i="5"/>
  <c r="AR275" i="5"/>
  <c r="C279" i="5"/>
  <c r="D279" i="5"/>
  <c r="E279" i="5"/>
  <c r="F279" i="5"/>
  <c r="G279" i="5"/>
  <c r="H279" i="5"/>
  <c r="I279" i="5"/>
  <c r="AI279" i="5"/>
  <c r="AL279" i="5"/>
  <c r="AN279" i="5"/>
  <c r="AP279" i="5"/>
  <c r="C280" i="5"/>
  <c r="D280" i="5"/>
  <c r="E280" i="5"/>
  <c r="F280" i="5"/>
  <c r="G280" i="5"/>
  <c r="H280" i="5"/>
  <c r="I280" i="5"/>
  <c r="AL280" i="5"/>
  <c r="AN280" i="5"/>
  <c r="AP280" i="5"/>
  <c r="AR280" i="5"/>
  <c r="C281" i="5"/>
  <c r="D281" i="5"/>
  <c r="E281" i="5"/>
  <c r="F281" i="5"/>
  <c r="G281" i="5"/>
  <c r="H281" i="5"/>
  <c r="I281" i="5"/>
  <c r="AI281" i="5"/>
  <c r="AL281" i="5"/>
  <c r="AN281" i="5"/>
  <c r="C282" i="5"/>
  <c r="D282" i="5"/>
  <c r="E282" i="5"/>
  <c r="F282" i="5"/>
  <c r="G282" i="5"/>
  <c r="H282" i="5"/>
  <c r="I282" i="5"/>
  <c r="AI282" i="5"/>
  <c r="AL282" i="5"/>
  <c r="AN282" i="5"/>
  <c r="AP282" i="5"/>
  <c r="AR282" i="5"/>
  <c r="C283" i="5"/>
  <c r="D283" i="5"/>
  <c r="E283" i="5"/>
  <c r="F283" i="5"/>
  <c r="G283" i="5"/>
  <c r="H283" i="5"/>
  <c r="I283" i="5"/>
  <c r="AI283" i="5"/>
  <c r="AN283" i="5"/>
  <c r="AP283" i="5"/>
  <c r="AR283" i="5"/>
  <c r="C284" i="5"/>
  <c r="D284" i="5"/>
  <c r="E284" i="5"/>
  <c r="F284" i="5"/>
  <c r="G284" i="5"/>
  <c r="H284" i="5"/>
  <c r="I284" i="5"/>
  <c r="AI284" i="5"/>
  <c r="AL284" i="5"/>
  <c r="AN284" i="5"/>
  <c r="AP284" i="5"/>
  <c r="AR284" i="5"/>
  <c r="C285" i="5"/>
  <c r="D285" i="5"/>
  <c r="E285" i="5"/>
  <c r="F285" i="5"/>
  <c r="G285" i="5"/>
  <c r="H285" i="5"/>
  <c r="I285" i="5"/>
  <c r="AI285" i="5"/>
  <c r="AN285" i="5"/>
  <c r="AP285" i="5"/>
  <c r="AR285" i="5"/>
  <c r="C286" i="5"/>
  <c r="D286" i="5"/>
  <c r="E286" i="5"/>
  <c r="F286" i="5"/>
  <c r="G286" i="5"/>
  <c r="H286" i="5"/>
  <c r="I286" i="5"/>
  <c r="AI286" i="5"/>
  <c r="AP286" i="5"/>
  <c r="AR286" i="5"/>
  <c r="A287" i="5"/>
  <c r="C287" i="5"/>
  <c r="D287" i="5"/>
  <c r="E287" i="5"/>
  <c r="F287" i="5"/>
  <c r="G287" i="5"/>
  <c r="H287" i="5"/>
  <c r="I287" i="5"/>
  <c r="AI287" i="5"/>
  <c r="AN287" i="5"/>
  <c r="AP287" i="5"/>
  <c r="AR287" i="5"/>
  <c r="C288" i="5"/>
  <c r="D288" i="5"/>
  <c r="E288" i="5"/>
  <c r="F288" i="5"/>
  <c r="G288" i="5"/>
  <c r="H288" i="5"/>
  <c r="I288" i="5"/>
  <c r="AI288" i="5"/>
  <c r="AL288" i="5"/>
  <c r="AP288" i="5"/>
  <c r="C289" i="5"/>
  <c r="D289" i="5"/>
  <c r="E289" i="5"/>
  <c r="F289" i="5"/>
  <c r="G289" i="5"/>
  <c r="H289" i="5"/>
  <c r="I289" i="5"/>
  <c r="AI289" i="5"/>
  <c r="AJ289" i="5" s="1"/>
  <c r="AN289" i="5"/>
  <c r="AP289" i="5"/>
  <c r="AR289" i="5"/>
  <c r="C290" i="5"/>
  <c r="D290" i="5"/>
  <c r="E290" i="5"/>
  <c r="F290" i="5"/>
  <c r="G290" i="5"/>
  <c r="H290" i="5"/>
  <c r="I290" i="5"/>
  <c r="AI290" i="5"/>
  <c r="AL290" i="5"/>
  <c r="AN290" i="5"/>
  <c r="AP290" i="5"/>
  <c r="AR290" i="5"/>
  <c r="A291" i="5"/>
  <c r="C291" i="5"/>
  <c r="D291" i="5"/>
  <c r="E291" i="5"/>
  <c r="F291" i="5"/>
  <c r="G291" i="5"/>
  <c r="H291" i="5"/>
  <c r="I291" i="5"/>
  <c r="AI291" i="5"/>
  <c r="AL291" i="5"/>
  <c r="AN291" i="5"/>
  <c r="AP291" i="5"/>
  <c r="AR291" i="5"/>
  <c r="C292" i="5"/>
  <c r="D292" i="5"/>
  <c r="E292" i="5"/>
  <c r="F292" i="5"/>
  <c r="G292" i="5"/>
  <c r="H292" i="5"/>
  <c r="I292" i="5"/>
  <c r="AI292" i="5"/>
  <c r="AL292" i="5"/>
  <c r="AN292" i="5"/>
  <c r="AP292" i="5"/>
  <c r="AR292" i="5"/>
  <c r="C293" i="5"/>
  <c r="D293" i="5"/>
  <c r="E293" i="5"/>
  <c r="F293" i="5"/>
  <c r="G293" i="5"/>
  <c r="H293" i="5"/>
  <c r="I293" i="5"/>
  <c r="AI293" i="5"/>
  <c r="AP293" i="5"/>
  <c r="AR293" i="5"/>
  <c r="C297" i="5"/>
  <c r="D297" i="5"/>
  <c r="E297" i="5"/>
  <c r="F297" i="5"/>
  <c r="G297" i="5"/>
  <c r="H297" i="5"/>
  <c r="I297" i="5"/>
  <c r="AL297" i="5"/>
  <c r="AN297" i="5"/>
  <c r="AP297" i="5"/>
  <c r="C298" i="5"/>
  <c r="D298" i="5"/>
  <c r="E298" i="5"/>
  <c r="F298" i="5"/>
  <c r="G298" i="5"/>
  <c r="H298" i="5"/>
  <c r="I298" i="5"/>
  <c r="AI298" i="5"/>
  <c r="AL298" i="5"/>
  <c r="AN298" i="5"/>
  <c r="AP298" i="5"/>
  <c r="AR298" i="5"/>
  <c r="C299" i="5"/>
  <c r="D299" i="5"/>
  <c r="E299" i="5"/>
  <c r="F299" i="5"/>
  <c r="G299" i="5"/>
  <c r="H299" i="5"/>
  <c r="I299" i="5"/>
  <c r="AI299" i="5"/>
  <c r="AP299" i="5"/>
  <c r="A300" i="5"/>
  <c r="A318" i="5"/>
  <c r="A336" i="5" s="1"/>
  <c r="A354" i="5" s="1"/>
  <c r="C300" i="5"/>
  <c r="D300" i="5"/>
  <c r="E300" i="5"/>
  <c r="F300" i="5"/>
  <c r="G300" i="5"/>
  <c r="H300" i="5"/>
  <c r="AJ300" i="5" s="1"/>
  <c r="I300" i="5"/>
  <c r="AI300" i="5"/>
  <c r="AN300" i="5"/>
  <c r="AP300" i="5"/>
  <c r="AR300" i="5"/>
  <c r="C301" i="5"/>
  <c r="D301" i="5"/>
  <c r="E301" i="5"/>
  <c r="F301" i="5"/>
  <c r="G301" i="5"/>
  <c r="H301" i="5"/>
  <c r="I301" i="5"/>
  <c r="AI301" i="5"/>
  <c r="AL301" i="5"/>
  <c r="AN301" i="5"/>
  <c r="AR301" i="5"/>
  <c r="C302" i="5"/>
  <c r="D302" i="5"/>
  <c r="E302" i="5"/>
  <c r="F302" i="5"/>
  <c r="G302" i="5"/>
  <c r="H302" i="5"/>
  <c r="I302" i="5"/>
  <c r="AI302" i="5"/>
  <c r="AL302" i="5"/>
  <c r="AP302" i="5"/>
  <c r="AR302" i="5"/>
  <c r="C303" i="5"/>
  <c r="D303" i="5"/>
  <c r="E303" i="5"/>
  <c r="F303" i="5"/>
  <c r="G303" i="5"/>
  <c r="H303" i="5"/>
  <c r="I303" i="5"/>
  <c r="AI303" i="5"/>
  <c r="AL303" i="5"/>
  <c r="AN303" i="5"/>
  <c r="AP303" i="5"/>
  <c r="AR303" i="5"/>
  <c r="C304" i="5"/>
  <c r="D304" i="5"/>
  <c r="E304" i="5"/>
  <c r="F304" i="5"/>
  <c r="G304" i="5"/>
  <c r="H304" i="5"/>
  <c r="I304" i="5"/>
  <c r="AN304" i="5"/>
  <c r="AP304" i="5"/>
  <c r="AR304" i="5"/>
  <c r="C305" i="5"/>
  <c r="D305" i="5"/>
  <c r="E305" i="5"/>
  <c r="F305" i="5"/>
  <c r="G305" i="5"/>
  <c r="H305" i="5"/>
  <c r="I305" i="5"/>
  <c r="AI305" i="5"/>
  <c r="AN305" i="5"/>
  <c r="AP305" i="5"/>
  <c r="C306" i="5"/>
  <c r="D306" i="5"/>
  <c r="E306" i="5"/>
  <c r="F306" i="5"/>
  <c r="G306" i="5"/>
  <c r="H306" i="5"/>
  <c r="I306" i="5"/>
  <c r="AL306" i="5"/>
  <c r="AN306" i="5"/>
  <c r="AP306" i="5"/>
  <c r="AR306" i="5"/>
  <c r="C307" i="5"/>
  <c r="D307" i="5"/>
  <c r="E307" i="5"/>
  <c r="F307" i="5"/>
  <c r="G307" i="5"/>
  <c r="H307" i="5"/>
  <c r="I307" i="5"/>
  <c r="AI307" i="5"/>
  <c r="AL307" i="5"/>
  <c r="AN307" i="5"/>
  <c r="AR307" i="5"/>
  <c r="A308" i="5"/>
  <c r="A326" i="5"/>
  <c r="C308" i="5"/>
  <c r="D308" i="5"/>
  <c r="E308" i="5"/>
  <c r="F308" i="5"/>
  <c r="G308" i="5"/>
  <c r="H308" i="5"/>
  <c r="I308" i="5"/>
  <c r="AI308" i="5"/>
  <c r="AL308" i="5"/>
  <c r="AN308" i="5"/>
  <c r="AP308" i="5"/>
  <c r="AR308" i="5"/>
  <c r="C309" i="5"/>
  <c r="D309" i="5"/>
  <c r="E309" i="5"/>
  <c r="F309" i="5"/>
  <c r="G309" i="5"/>
  <c r="H309" i="5"/>
  <c r="I309" i="5"/>
  <c r="AI309" i="5"/>
  <c r="AL309" i="5"/>
  <c r="AP309" i="5"/>
  <c r="AR309" i="5"/>
  <c r="A310" i="5"/>
  <c r="A328" i="5"/>
  <c r="A346" i="5" s="1"/>
  <c r="A364" i="5" s="1"/>
  <c r="C310" i="5"/>
  <c r="D310" i="5"/>
  <c r="E310" i="5"/>
  <c r="F310" i="5"/>
  <c r="G310" i="5"/>
  <c r="H310" i="5"/>
  <c r="I310" i="5"/>
  <c r="AI310" i="5"/>
  <c r="AL310" i="5"/>
  <c r="AN310" i="5"/>
  <c r="AP310" i="5"/>
  <c r="AR310" i="5"/>
  <c r="C311" i="5"/>
  <c r="D311" i="5"/>
  <c r="E311" i="5"/>
  <c r="F311" i="5"/>
  <c r="G311" i="5"/>
  <c r="H311" i="5"/>
  <c r="I311" i="5"/>
  <c r="AI311" i="5"/>
  <c r="AR311" i="5"/>
  <c r="D315" i="5"/>
  <c r="E315" i="5"/>
  <c r="G315" i="5"/>
  <c r="H315" i="5"/>
  <c r="I315" i="5"/>
  <c r="AI315" i="5"/>
  <c r="AL315" i="5"/>
  <c r="AN315" i="5"/>
  <c r="AP315" i="5"/>
  <c r="AR315" i="5"/>
  <c r="C316" i="5"/>
  <c r="D316" i="5"/>
  <c r="E316" i="5"/>
  <c r="F316" i="5"/>
  <c r="G316" i="5"/>
  <c r="H316" i="5"/>
  <c r="I316" i="5"/>
  <c r="AI316" i="5"/>
  <c r="AL316" i="5"/>
  <c r="AN316" i="5"/>
  <c r="AP316" i="5"/>
  <c r="AR316" i="5"/>
  <c r="C317" i="5"/>
  <c r="D317" i="5"/>
  <c r="E317" i="5"/>
  <c r="F317" i="5"/>
  <c r="G317" i="5"/>
  <c r="H317" i="5"/>
  <c r="I317" i="5"/>
  <c r="AI317" i="5"/>
  <c r="AL317" i="5"/>
  <c r="AN317" i="5"/>
  <c r="AP317" i="5"/>
  <c r="AR317" i="5"/>
  <c r="C318" i="5"/>
  <c r="D318" i="5"/>
  <c r="E318" i="5"/>
  <c r="F318" i="5"/>
  <c r="G318" i="5"/>
  <c r="H318" i="5"/>
  <c r="I318" i="5"/>
  <c r="AL318" i="5"/>
  <c r="AN318" i="5"/>
  <c r="AP318" i="5"/>
  <c r="AR318" i="5"/>
  <c r="C319" i="5"/>
  <c r="D319" i="5"/>
  <c r="E319" i="5"/>
  <c r="F319" i="5"/>
  <c r="G319" i="5"/>
  <c r="H319" i="5"/>
  <c r="I319" i="5"/>
  <c r="AI319" i="5"/>
  <c r="AL319" i="5"/>
  <c r="AP319" i="5"/>
  <c r="AR319" i="5"/>
  <c r="C320" i="5"/>
  <c r="D320" i="5"/>
  <c r="E320" i="5"/>
  <c r="F320" i="5"/>
  <c r="G320" i="5"/>
  <c r="H320" i="5"/>
  <c r="I320" i="5"/>
  <c r="AI320" i="5"/>
  <c r="AL320" i="5"/>
  <c r="AN320" i="5"/>
  <c r="AP320" i="5"/>
  <c r="AR320" i="5"/>
  <c r="C321" i="5"/>
  <c r="D321" i="5"/>
  <c r="E321" i="5"/>
  <c r="F321" i="5"/>
  <c r="G321" i="5"/>
  <c r="H321" i="5"/>
  <c r="I321" i="5"/>
  <c r="AI321" i="5"/>
  <c r="AL321" i="5"/>
  <c r="AN321" i="5"/>
  <c r="AR321" i="5"/>
  <c r="C322" i="5"/>
  <c r="D322" i="5"/>
  <c r="E322" i="5"/>
  <c r="F322" i="5"/>
  <c r="G322" i="5"/>
  <c r="H322" i="5"/>
  <c r="I322" i="5"/>
  <c r="AL322" i="5"/>
  <c r="AN322" i="5"/>
  <c r="AP322" i="5"/>
  <c r="AR322" i="5"/>
  <c r="C323" i="5"/>
  <c r="D323" i="5"/>
  <c r="E323" i="5"/>
  <c r="F323" i="5"/>
  <c r="G323" i="5"/>
  <c r="H323" i="5"/>
  <c r="I323" i="5"/>
  <c r="AI323" i="5"/>
  <c r="AL323" i="5"/>
  <c r="AP323" i="5"/>
  <c r="AR323" i="5"/>
  <c r="C324" i="5"/>
  <c r="D324" i="5"/>
  <c r="E324" i="5"/>
  <c r="F324" i="5"/>
  <c r="G324" i="5"/>
  <c r="H324" i="5"/>
  <c r="J324" i="5" s="1"/>
  <c r="I324" i="5"/>
  <c r="AI324" i="5"/>
  <c r="AL324" i="5"/>
  <c r="AP324" i="5"/>
  <c r="AR324" i="5"/>
  <c r="C325" i="5"/>
  <c r="D325" i="5"/>
  <c r="E325" i="5"/>
  <c r="F325" i="5"/>
  <c r="G325" i="5"/>
  <c r="H325" i="5"/>
  <c r="I325" i="5"/>
  <c r="AI325" i="5"/>
  <c r="AL325" i="5"/>
  <c r="AN325" i="5"/>
  <c r="AP325" i="5"/>
  <c r="AR325" i="5"/>
  <c r="C326" i="5"/>
  <c r="D326" i="5"/>
  <c r="E326" i="5"/>
  <c r="F326" i="5"/>
  <c r="G326" i="5"/>
  <c r="H326" i="5"/>
  <c r="I326" i="5"/>
  <c r="AI326" i="5"/>
  <c r="AN326" i="5"/>
  <c r="AP326" i="5"/>
  <c r="AR326" i="5"/>
  <c r="C327" i="5"/>
  <c r="D327" i="5"/>
  <c r="E327" i="5"/>
  <c r="F327" i="5"/>
  <c r="G327" i="5"/>
  <c r="H327" i="5"/>
  <c r="I327" i="5"/>
  <c r="AI327" i="5"/>
  <c r="AN327" i="5"/>
  <c r="AP327" i="5"/>
  <c r="C328" i="5"/>
  <c r="D328" i="5"/>
  <c r="E328" i="5"/>
  <c r="F328" i="5"/>
  <c r="G328" i="5"/>
  <c r="H328" i="5"/>
  <c r="I328" i="5"/>
  <c r="AL328" i="5"/>
  <c r="AN328" i="5"/>
  <c r="AR328" i="5"/>
  <c r="C329" i="5"/>
  <c r="D329" i="5"/>
  <c r="E329" i="5"/>
  <c r="F329" i="5"/>
  <c r="G329" i="5"/>
  <c r="H329" i="5"/>
  <c r="I329" i="5"/>
  <c r="AI329" i="5"/>
  <c r="AL329" i="5"/>
  <c r="AN329" i="5"/>
  <c r="AR329" i="5"/>
  <c r="C333" i="5"/>
  <c r="D333" i="5"/>
  <c r="E333" i="5"/>
  <c r="F333" i="5"/>
  <c r="G333" i="5"/>
  <c r="H333" i="5"/>
  <c r="I333" i="5"/>
  <c r="AI333" i="5"/>
  <c r="AJ333" i="5" s="1"/>
  <c r="AL333" i="5"/>
  <c r="AN333" i="5"/>
  <c r="AP333" i="5"/>
  <c r="AR333" i="5"/>
  <c r="C334" i="5"/>
  <c r="D334" i="5"/>
  <c r="E334" i="5"/>
  <c r="F334" i="5"/>
  <c r="G334" i="5"/>
  <c r="H334" i="5"/>
  <c r="I334" i="5"/>
  <c r="AI334" i="5"/>
  <c r="AN334" i="5"/>
  <c r="C335" i="5"/>
  <c r="D335" i="5"/>
  <c r="E335" i="5"/>
  <c r="F335" i="5"/>
  <c r="G335" i="5"/>
  <c r="H335" i="5"/>
  <c r="I335" i="5"/>
  <c r="AI335" i="5"/>
  <c r="AL335" i="5"/>
  <c r="AN335" i="5"/>
  <c r="AR335" i="5"/>
  <c r="C336" i="5"/>
  <c r="D336" i="5"/>
  <c r="E336" i="5"/>
  <c r="F336" i="5"/>
  <c r="G336" i="5"/>
  <c r="H336" i="5"/>
  <c r="I336" i="5"/>
  <c r="AI336" i="5"/>
  <c r="AL336" i="5"/>
  <c r="AP336" i="5"/>
  <c r="AR336" i="5"/>
  <c r="C337" i="5"/>
  <c r="D337" i="5"/>
  <c r="E337" i="5"/>
  <c r="F337" i="5"/>
  <c r="G337" i="5"/>
  <c r="H337" i="5"/>
  <c r="I337" i="5"/>
  <c r="AI337" i="5"/>
  <c r="AL337" i="5"/>
  <c r="AN337" i="5"/>
  <c r="AR337" i="5"/>
  <c r="C338" i="5"/>
  <c r="D338" i="5"/>
  <c r="E338" i="5"/>
  <c r="F338" i="5"/>
  <c r="G338" i="5"/>
  <c r="H338" i="5"/>
  <c r="I338" i="5"/>
  <c r="AI338" i="5"/>
  <c r="AL338" i="5"/>
  <c r="AP338" i="5"/>
  <c r="AR338" i="5"/>
  <c r="C339" i="5"/>
  <c r="D339" i="5"/>
  <c r="E339" i="5"/>
  <c r="F339" i="5"/>
  <c r="G339" i="5"/>
  <c r="H339" i="5"/>
  <c r="I339" i="5"/>
  <c r="AI339" i="5"/>
  <c r="AL339" i="5"/>
  <c r="AN339" i="5"/>
  <c r="AP339" i="5"/>
  <c r="AR339" i="5"/>
  <c r="C340" i="5"/>
  <c r="D340" i="5"/>
  <c r="E340" i="5"/>
  <c r="F340" i="5"/>
  <c r="G340" i="5"/>
  <c r="H340" i="5"/>
  <c r="I340" i="5"/>
  <c r="AI340" i="5"/>
  <c r="AL340" i="5"/>
  <c r="AP340" i="5"/>
  <c r="AR340" i="5"/>
  <c r="C341" i="5"/>
  <c r="D341" i="5"/>
  <c r="E341" i="5"/>
  <c r="F341" i="5"/>
  <c r="G341" i="5"/>
  <c r="H341" i="5"/>
  <c r="AJ341" i="5"/>
  <c r="I341" i="5"/>
  <c r="AL341" i="5"/>
  <c r="AN341" i="5"/>
  <c r="AP341" i="5"/>
  <c r="C342" i="5"/>
  <c r="D342" i="5"/>
  <c r="E342" i="5"/>
  <c r="F342" i="5"/>
  <c r="G342" i="5"/>
  <c r="H342" i="5"/>
  <c r="AJ342" i="5"/>
  <c r="I342" i="5"/>
  <c r="AI342" i="5"/>
  <c r="AL342" i="5"/>
  <c r="AN342" i="5"/>
  <c r="AP342" i="5"/>
  <c r="C343" i="5"/>
  <c r="D343" i="5"/>
  <c r="E343" i="5"/>
  <c r="F343" i="5"/>
  <c r="G343" i="5"/>
  <c r="H343" i="5"/>
  <c r="I343" i="5"/>
  <c r="AN343" i="5"/>
  <c r="AR343" i="5"/>
  <c r="A344" i="5"/>
  <c r="A362" i="5" s="1"/>
  <c r="C344" i="5"/>
  <c r="D344" i="5"/>
  <c r="E344" i="5"/>
  <c r="F344" i="5"/>
  <c r="G344" i="5"/>
  <c r="H344" i="5"/>
  <c r="I344" i="5"/>
  <c r="AI344" i="5"/>
  <c r="AL344" i="5"/>
  <c r="AP344" i="5"/>
  <c r="C345" i="5"/>
  <c r="D345" i="5"/>
  <c r="E345" i="5"/>
  <c r="F345" i="5"/>
  <c r="G345" i="5"/>
  <c r="H345" i="5"/>
  <c r="I345" i="5"/>
  <c r="AI345" i="5"/>
  <c r="AL345" i="5"/>
  <c r="AP345" i="5"/>
  <c r="AR345" i="5"/>
  <c r="C346" i="5"/>
  <c r="D346" i="5"/>
  <c r="E346" i="5"/>
  <c r="F346" i="5"/>
  <c r="G346" i="5"/>
  <c r="H346" i="5"/>
  <c r="I346" i="5"/>
  <c r="AI346" i="5"/>
  <c r="AL346" i="5"/>
  <c r="AP346" i="5"/>
  <c r="AR346" i="5"/>
  <c r="C347" i="5"/>
  <c r="D347" i="5"/>
  <c r="E347" i="5"/>
  <c r="F347" i="5"/>
  <c r="G347" i="5"/>
  <c r="H347" i="5"/>
  <c r="I347" i="5"/>
  <c r="AI347" i="5"/>
  <c r="AN347" i="5"/>
  <c r="AP347" i="5"/>
  <c r="AR347" i="5"/>
  <c r="C351" i="5"/>
  <c r="D351" i="5"/>
  <c r="E351" i="5"/>
  <c r="F351" i="5"/>
  <c r="G351" i="5"/>
  <c r="H351" i="5"/>
  <c r="I351" i="5"/>
  <c r="AI351" i="5"/>
  <c r="AL351" i="5"/>
  <c r="AN351" i="5"/>
  <c r="AP351" i="5"/>
  <c r="B352" i="5"/>
  <c r="B353" i="5" s="1"/>
  <c r="B354" i="5" s="1"/>
  <c r="B355" i="5" s="1"/>
  <c r="B356" i="5" s="1"/>
  <c r="B357" i="5" s="1"/>
  <c r="B358" i="5" s="1"/>
  <c r="B359" i="5" s="1"/>
  <c r="B360" i="5" s="1"/>
  <c r="B361" i="5" s="1"/>
  <c r="B362" i="5" s="1"/>
  <c r="B363" i="5" s="1"/>
  <c r="B364" i="5" s="1"/>
  <c r="B365" i="5" s="1"/>
  <c r="B366" i="5" s="1"/>
  <c r="B367" i="5" s="1"/>
  <c r="B368" i="5" s="1"/>
  <c r="B369" i="5" s="1"/>
  <c r="B370" i="5" s="1"/>
  <c r="B371" i="5" s="1"/>
  <c r="B372" i="5" s="1"/>
  <c r="B373" i="5" s="1"/>
  <c r="B374" i="5" s="1"/>
  <c r="B375" i="5" s="1"/>
  <c r="C352" i="5"/>
  <c r="D352" i="5"/>
  <c r="E352" i="5"/>
  <c r="F352" i="5"/>
  <c r="G352" i="5"/>
  <c r="H352" i="5"/>
  <c r="I352" i="5"/>
  <c r="AI352" i="5"/>
  <c r="AP352" i="5"/>
  <c r="AR352" i="5"/>
  <c r="C353" i="5"/>
  <c r="D353" i="5"/>
  <c r="E353" i="5"/>
  <c r="F353" i="5"/>
  <c r="G353" i="5"/>
  <c r="H353" i="5"/>
  <c r="I353" i="5"/>
  <c r="AI353" i="5"/>
  <c r="AL353" i="5"/>
  <c r="AN353" i="5"/>
  <c r="AP353" i="5"/>
  <c r="C354" i="5"/>
  <c r="D354" i="5"/>
  <c r="E354" i="5"/>
  <c r="F354" i="5"/>
  <c r="G354" i="5"/>
  <c r="H354" i="5"/>
  <c r="I354" i="5"/>
  <c r="AN354" i="5"/>
  <c r="AP354" i="5"/>
  <c r="AR354" i="5"/>
  <c r="C355" i="5"/>
  <c r="D355" i="5"/>
  <c r="E355" i="5"/>
  <c r="F355" i="5"/>
  <c r="G355" i="5"/>
  <c r="H355" i="5"/>
  <c r="I355" i="5"/>
  <c r="AI355" i="5"/>
  <c r="AL355" i="5"/>
  <c r="AN355" i="5"/>
  <c r="C356" i="5"/>
  <c r="D356" i="5"/>
  <c r="E356" i="5"/>
  <c r="F356" i="5"/>
  <c r="G356" i="5"/>
  <c r="H356" i="5"/>
  <c r="I356" i="5"/>
  <c r="AL356" i="5"/>
  <c r="AP356" i="5"/>
  <c r="C357" i="5"/>
  <c r="D357" i="5"/>
  <c r="E357" i="5"/>
  <c r="F357" i="5"/>
  <c r="G357" i="5"/>
  <c r="H357" i="5"/>
  <c r="I357" i="5"/>
  <c r="AI357" i="5"/>
  <c r="AR357" i="5"/>
  <c r="C358" i="5"/>
  <c r="D358" i="5"/>
  <c r="E358" i="5"/>
  <c r="F358" i="5"/>
  <c r="G358" i="5"/>
  <c r="H358" i="5"/>
  <c r="I358" i="5"/>
  <c r="AI358" i="5"/>
  <c r="AL358" i="5"/>
  <c r="AN358" i="5"/>
  <c r="AP358" i="5"/>
  <c r="C359" i="5"/>
  <c r="D359" i="5"/>
  <c r="E359" i="5"/>
  <c r="F359" i="5"/>
  <c r="G359" i="5"/>
  <c r="H359" i="5"/>
  <c r="I359" i="5"/>
  <c r="AL359" i="5"/>
  <c r="AN359" i="5"/>
  <c r="AP359" i="5"/>
  <c r="AR359" i="5"/>
  <c r="C360" i="5"/>
  <c r="D360" i="5"/>
  <c r="E360" i="5"/>
  <c r="F360" i="5"/>
  <c r="G360" i="5"/>
  <c r="H360" i="5"/>
  <c r="I360" i="5"/>
  <c r="AI360" i="5"/>
  <c r="AL360" i="5"/>
  <c r="AP360" i="5"/>
  <c r="AR360" i="5"/>
  <c r="C361" i="5"/>
  <c r="D361" i="5"/>
  <c r="E361" i="5"/>
  <c r="F361" i="5"/>
  <c r="G361" i="5"/>
  <c r="H361" i="5"/>
  <c r="I361" i="5"/>
  <c r="AL361" i="5"/>
  <c r="AN361" i="5"/>
  <c r="AP361" i="5"/>
  <c r="AR361" i="5"/>
  <c r="C362" i="5"/>
  <c r="D362" i="5"/>
  <c r="E362" i="5"/>
  <c r="F362" i="5"/>
  <c r="G362" i="5"/>
  <c r="H362" i="5"/>
  <c r="I362" i="5"/>
  <c r="AI362" i="5"/>
  <c r="AL362" i="5"/>
  <c r="AP362" i="5"/>
  <c r="AR362" i="5"/>
  <c r="C363" i="5"/>
  <c r="D363" i="5"/>
  <c r="E363" i="5"/>
  <c r="F363" i="5"/>
  <c r="G363" i="5"/>
  <c r="H363" i="5"/>
  <c r="I363" i="5"/>
  <c r="AI363" i="5"/>
  <c r="AJ363" i="5" s="1"/>
  <c r="AL363" i="5"/>
  <c r="AN363" i="5"/>
  <c r="AR363" i="5"/>
  <c r="C364" i="5"/>
  <c r="D364" i="5"/>
  <c r="E364" i="5"/>
  <c r="F364" i="5"/>
  <c r="G364" i="5"/>
  <c r="H364" i="5"/>
  <c r="I364" i="5"/>
  <c r="AI364" i="5"/>
  <c r="AN364" i="5"/>
  <c r="AP364" i="5"/>
  <c r="AR364" i="5"/>
  <c r="C365" i="5"/>
  <c r="D365" i="5"/>
  <c r="E365" i="5"/>
  <c r="F365" i="5"/>
  <c r="G365" i="5"/>
  <c r="H365" i="5"/>
  <c r="I365" i="5"/>
  <c r="AL365" i="5"/>
  <c r="AR365" i="5"/>
  <c r="A366" i="5"/>
  <c r="C366" i="5"/>
  <c r="D366" i="5"/>
  <c r="E366" i="5"/>
  <c r="F366" i="5"/>
  <c r="G366" i="5"/>
  <c r="H366" i="5"/>
  <c r="I366" i="5"/>
  <c r="AI366" i="5"/>
  <c r="AN366" i="5"/>
  <c r="AP366" i="5"/>
  <c r="A367" i="5"/>
  <c r="C367" i="5"/>
  <c r="D367" i="5"/>
  <c r="E367" i="5"/>
  <c r="F367" i="5"/>
  <c r="G367" i="5"/>
  <c r="H367" i="5"/>
  <c r="I367" i="5"/>
  <c r="AL367" i="5"/>
  <c r="AN367" i="5"/>
  <c r="AP367" i="5"/>
  <c r="A368" i="5"/>
  <c r="C368" i="5"/>
  <c r="D368" i="5"/>
  <c r="E368" i="5"/>
  <c r="F368" i="5"/>
  <c r="G368" i="5"/>
  <c r="H368" i="5"/>
  <c r="I368" i="5"/>
  <c r="AI368" i="5"/>
  <c r="AL368" i="5"/>
  <c r="AN368" i="5"/>
  <c r="AR368" i="5"/>
  <c r="A369" i="5"/>
  <c r="C369" i="5"/>
  <c r="D369" i="5"/>
  <c r="E369" i="5"/>
  <c r="F369" i="5"/>
  <c r="G369" i="5"/>
  <c r="H369" i="5"/>
  <c r="I369" i="5"/>
  <c r="AL369" i="5"/>
  <c r="AN369" i="5"/>
  <c r="AP369" i="5"/>
  <c r="AR369" i="5"/>
  <c r="A370" i="5"/>
  <c r="C370" i="5"/>
  <c r="D370" i="5"/>
  <c r="E370" i="5"/>
  <c r="F370" i="5"/>
  <c r="G370" i="5"/>
  <c r="H370" i="5"/>
  <c r="I370" i="5"/>
  <c r="J370" i="5" s="1"/>
  <c r="AI370" i="5"/>
  <c r="AL370" i="5"/>
  <c r="AN370" i="5"/>
  <c r="AR370" i="5"/>
  <c r="A371" i="5"/>
  <c r="C371" i="5"/>
  <c r="D371" i="5"/>
  <c r="E371" i="5"/>
  <c r="F371" i="5"/>
  <c r="G371" i="5"/>
  <c r="H371" i="5"/>
  <c r="I371" i="5"/>
  <c r="AI371" i="5"/>
  <c r="AN371" i="5"/>
  <c r="AR371" i="5"/>
  <c r="A372" i="5"/>
  <c r="C372" i="5"/>
  <c r="D372" i="5"/>
  <c r="E372" i="5"/>
  <c r="F372" i="5"/>
  <c r="G372" i="5"/>
  <c r="H372" i="5"/>
  <c r="I372" i="5"/>
  <c r="AI372" i="5"/>
  <c r="AL372" i="5"/>
  <c r="AN372" i="5"/>
  <c r="AR372" i="5"/>
  <c r="A373" i="5"/>
  <c r="C373" i="5"/>
  <c r="D373" i="5"/>
  <c r="E373" i="5"/>
  <c r="F373" i="5"/>
  <c r="G373" i="5"/>
  <c r="H373" i="5"/>
  <c r="I373" i="5"/>
  <c r="AI373" i="5"/>
  <c r="AP373" i="5"/>
  <c r="A374" i="5"/>
  <c r="C374" i="5"/>
  <c r="D374" i="5"/>
  <c r="E374" i="5"/>
  <c r="F374" i="5"/>
  <c r="G374" i="5"/>
  <c r="H374" i="5"/>
  <c r="I374" i="5"/>
  <c r="AI374" i="5"/>
  <c r="AL374" i="5"/>
  <c r="AN374" i="5"/>
  <c r="AP374" i="5"/>
  <c r="AR374" i="5"/>
  <c r="A375" i="5"/>
  <c r="C375" i="5"/>
  <c r="D375" i="5"/>
  <c r="E375" i="5"/>
  <c r="F375" i="5"/>
  <c r="G375" i="5"/>
  <c r="H375" i="5"/>
  <c r="I375" i="5"/>
  <c r="AL375" i="5"/>
  <c r="AN375" i="5"/>
  <c r="AR375" i="5"/>
  <c r="D2" i="6"/>
  <c r="C2" i="10" s="1"/>
  <c r="D3" i="6"/>
  <c r="C3" i="12"/>
  <c r="C4" i="6"/>
  <c r="D4" i="6"/>
  <c r="S6" i="6"/>
  <c r="AB6" i="6"/>
  <c r="AK6" i="6"/>
  <c r="AT6" i="6"/>
  <c r="K7" i="6"/>
  <c r="K12" i="6"/>
  <c r="N12" i="6"/>
  <c r="P12" i="6"/>
  <c r="R12" i="6"/>
  <c r="S12" i="6"/>
  <c r="N12" i="5"/>
  <c r="W12" i="6"/>
  <c r="Y12" i="6"/>
  <c r="AC12" i="6"/>
  <c r="AA12" i="6"/>
  <c r="AB12" i="6"/>
  <c r="P12" i="5"/>
  <c r="AF12" i="6"/>
  <c r="AH12" i="6"/>
  <c r="AJ12" i="6"/>
  <c r="AK12" i="6"/>
  <c r="AO12" i="6"/>
  <c r="AQ12" i="6"/>
  <c r="AS12" i="6"/>
  <c r="AT12" i="6"/>
  <c r="T12" i="5" s="1"/>
  <c r="B13" i="6"/>
  <c r="B14" i="6" s="1"/>
  <c r="B15" i="6" s="1"/>
  <c r="B16" i="6"/>
  <c r="B17" i="6" s="1"/>
  <c r="B18" i="6" s="1"/>
  <c r="B19" i="6" s="1"/>
  <c r="B20" i="6" s="1"/>
  <c r="B21" i="6" s="1"/>
  <c r="B22" i="6" s="1"/>
  <c r="B23" i="6" s="1"/>
  <c r="B24" i="6" s="1"/>
  <c r="B25" i="6" s="1"/>
  <c r="B26" i="6" s="1"/>
  <c r="K13" i="6"/>
  <c r="K13" i="5" s="1"/>
  <c r="N13" i="6"/>
  <c r="P13" i="6"/>
  <c r="R13" i="6"/>
  <c r="S13" i="6"/>
  <c r="N13" i="5" s="1"/>
  <c r="W13" i="6"/>
  <c r="Y13" i="6"/>
  <c r="AA13" i="6"/>
  <c r="AB13" i="6"/>
  <c r="P13" i="5" s="1"/>
  <c r="AF13" i="6"/>
  <c r="AH13" i="6"/>
  <c r="AJ13" i="6"/>
  <c r="AK13" i="6"/>
  <c r="R13" i="5"/>
  <c r="AO13" i="6"/>
  <c r="AQ13" i="6"/>
  <c r="AS13" i="6"/>
  <c r="AT13" i="6"/>
  <c r="T13" i="5"/>
  <c r="J14" i="6"/>
  <c r="K14" i="6"/>
  <c r="K14" i="5"/>
  <c r="L14" i="5" s="1"/>
  <c r="N14" i="6"/>
  <c r="P14" i="6"/>
  <c r="R14" i="6"/>
  <c r="S14" i="6"/>
  <c r="N14" i="5" s="1"/>
  <c r="W14" i="6"/>
  <c r="Y14" i="6"/>
  <c r="AA14" i="6"/>
  <c r="AB14" i="6"/>
  <c r="P14" i="5" s="1"/>
  <c r="AF14" i="6"/>
  <c r="AH14" i="6"/>
  <c r="AJ14" i="6"/>
  <c r="AK14" i="6"/>
  <c r="R14" i="5"/>
  <c r="AO14" i="6"/>
  <c r="AU14" i="6"/>
  <c r="AQ14" i="6"/>
  <c r="AS14" i="6"/>
  <c r="AT14" i="6"/>
  <c r="T14" i="5" s="1"/>
  <c r="J15" i="6"/>
  <c r="K15" i="6"/>
  <c r="K15" i="5" s="1"/>
  <c r="N15" i="6"/>
  <c r="P15" i="6"/>
  <c r="R15" i="6"/>
  <c r="S15" i="6"/>
  <c r="N15" i="5"/>
  <c r="W15" i="6"/>
  <c r="Y15" i="6"/>
  <c r="AA15" i="6"/>
  <c r="AB15" i="6"/>
  <c r="P15" i="5"/>
  <c r="AF15" i="6"/>
  <c r="AH15" i="6"/>
  <c r="AJ15" i="6"/>
  <c r="AK15" i="6"/>
  <c r="R15" i="5" s="1"/>
  <c r="AO15" i="6"/>
  <c r="AQ15" i="6"/>
  <c r="AS15" i="6"/>
  <c r="AT15" i="6"/>
  <c r="T15" i="5" s="1"/>
  <c r="J16" i="6"/>
  <c r="K16" i="6"/>
  <c r="K16" i="5" s="1"/>
  <c r="L16" i="5" s="1"/>
  <c r="N16" i="6"/>
  <c r="O16" i="5"/>
  <c r="P16" i="6"/>
  <c r="R16" i="6"/>
  <c r="T16" i="6" s="1"/>
  <c r="S16" i="6"/>
  <c r="N16" i="5" s="1"/>
  <c r="W16" i="6"/>
  <c r="Y16" i="6"/>
  <c r="AA16" i="6"/>
  <c r="AB16" i="6"/>
  <c r="P16" i="5" s="1"/>
  <c r="AF16" i="6"/>
  <c r="AH16" i="6"/>
  <c r="AJ16" i="6"/>
  <c r="AL16" i="6" s="1"/>
  <c r="AK16" i="6"/>
  <c r="R16" i="5"/>
  <c r="AO16" i="6"/>
  <c r="AU16" i="6" s="1"/>
  <c r="U16" i="5" s="1"/>
  <c r="AQ16" i="6"/>
  <c r="AS16" i="6"/>
  <c r="AT16" i="6"/>
  <c r="T16" i="5" s="1"/>
  <c r="J17" i="6"/>
  <c r="K17" i="6"/>
  <c r="K17" i="5" s="1"/>
  <c r="L17" i="5" s="1"/>
  <c r="N17" i="6"/>
  <c r="P17" i="6"/>
  <c r="R17" i="6"/>
  <c r="S17" i="6"/>
  <c r="N17" i="5"/>
  <c r="W17" i="6"/>
  <c r="Y17" i="6"/>
  <c r="AA17" i="6"/>
  <c r="AB17" i="6"/>
  <c r="P17" i="5" s="1"/>
  <c r="AF17" i="6"/>
  <c r="AH17" i="6"/>
  <c r="AJ17" i="6"/>
  <c r="AK17" i="6"/>
  <c r="R17" i="5" s="1"/>
  <c r="AO17" i="6"/>
  <c r="AU17" i="6" s="1"/>
  <c r="U17" i="5" s="1"/>
  <c r="AQ17" i="6"/>
  <c r="AS17" i="6"/>
  <c r="AT17" i="6"/>
  <c r="T17" i="5"/>
  <c r="J18" i="6"/>
  <c r="K18" i="6"/>
  <c r="K18" i="5"/>
  <c r="N18" i="6"/>
  <c r="P18" i="6"/>
  <c r="R18" i="6"/>
  <c r="S18" i="6"/>
  <c r="N18" i="5"/>
  <c r="W18" i="6"/>
  <c r="Y18" i="6"/>
  <c r="AA18" i="6"/>
  <c r="AB18" i="6"/>
  <c r="P18" i="5"/>
  <c r="AF18" i="6"/>
  <c r="AH18" i="6"/>
  <c r="AJ18" i="6"/>
  <c r="AK18" i="6"/>
  <c r="R18" i="5"/>
  <c r="AO18" i="6"/>
  <c r="AU18" i="6" s="1"/>
  <c r="U18" i="5"/>
  <c r="AQ18" i="6"/>
  <c r="AS18" i="6"/>
  <c r="AT18" i="6"/>
  <c r="T18" i="5" s="1"/>
  <c r="J19" i="6"/>
  <c r="K19" i="6"/>
  <c r="K19" i="5" s="1"/>
  <c r="L19" i="5"/>
  <c r="N19" i="6"/>
  <c r="P19" i="6"/>
  <c r="R19" i="6"/>
  <c r="S19" i="6"/>
  <c r="N19" i="5" s="1"/>
  <c r="W19" i="6"/>
  <c r="Y19" i="6"/>
  <c r="AA19" i="6"/>
  <c r="AB19" i="6"/>
  <c r="P19" i="5" s="1"/>
  <c r="AF19" i="6"/>
  <c r="AH19" i="6"/>
  <c r="AJ19" i="6"/>
  <c r="AK19" i="6"/>
  <c r="R19" i="5" s="1"/>
  <c r="AO19" i="6"/>
  <c r="AQ19" i="6"/>
  <c r="AS19" i="6"/>
  <c r="AT19" i="6"/>
  <c r="J20" i="6"/>
  <c r="K20" i="6"/>
  <c r="K20" i="5"/>
  <c r="N20" i="6"/>
  <c r="P20" i="6"/>
  <c r="R20" i="6"/>
  <c r="S20" i="6"/>
  <c r="W20" i="6"/>
  <c r="Y20" i="6"/>
  <c r="AA20" i="6"/>
  <c r="AB20" i="6"/>
  <c r="AF20" i="6"/>
  <c r="AH20" i="6"/>
  <c r="AJ20" i="6"/>
  <c r="AK20" i="6"/>
  <c r="R20" i="5"/>
  <c r="AO20" i="6"/>
  <c r="AQ20" i="6"/>
  <c r="AS20" i="6"/>
  <c r="AT20" i="6"/>
  <c r="T20" i="5"/>
  <c r="J21" i="6"/>
  <c r="K21" i="6"/>
  <c r="K21" i="5"/>
  <c r="L21" i="5"/>
  <c r="N21" i="6"/>
  <c r="P21" i="6"/>
  <c r="R21" i="6"/>
  <c r="S21" i="6"/>
  <c r="N21" i="5"/>
  <c r="W21" i="6"/>
  <c r="Y21" i="6"/>
  <c r="AA21" i="6"/>
  <c r="AB21" i="6"/>
  <c r="P21" i="5"/>
  <c r="AF21" i="6"/>
  <c r="AH21" i="6"/>
  <c r="AJ21" i="6"/>
  <c r="AK21" i="6"/>
  <c r="R21" i="5"/>
  <c r="AO21" i="6"/>
  <c r="AQ21" i="6"/>
  <c r="AS21" i="6"/>
  <c r="AT21" i="6"/>
  <c r="T21" i="5"/>
  <c r="J22" i="6"/>
  <c r="K22" i="6"/>
  <c r="N22" i="6"/>
  <c r="P22" i="6"/>
  <c r="R22" i="6"/>
  <c r="S22" i="6"/>
  <c r="N22" i="5" s="1"/>
  <c r="W22" i="6"/>
  <c r="Y22" i="6"/>
  <c r="AA22" i="6"/>
  <c r="AB22" i="6"/>
  <c r="P22" i="5"/>
  <c r="AF22" i="6"/>
  <c r="AH22" i="6"/>
  <c r="AJ22" i="6"/>
  <c r="AK22" i="6"/>
  <c r="R22" i="5"/>
  <c r="AO22" i="6"/>
  <c r="AQ22" i="6"/>
  <c r="AS22" i="6"/>
  <c r="AT22" i="6"/>
  <c r="T22" i="5"/>
  <c r="J23" i="6"/>
  <c r="K23" i="6"/>
  <c r="K23" i="5"/>
  <c r="L23" i="5" s="1"/>
  <c r="N23" i="6"/>
  <c r="P23" i="6"/>
  <c r="R23" i="6"/>
  <c r="S23" i="6"/>
  <c r="N23" i="5" s="1"/>
  <c r="W23" i="6"/>
  <c r="Y23" i="6"/>
  <c r="AA23" i="6"/>
  <c r="AB23" i="6"/>
  <c r="P23" i="5"/>
  <c r="AF23" i="6"/>
  <c r="AH23" i="6"/>
  <c r="AJ23" i="6"/>
  <c r="AK23" i="6"/>
  <c r="R23" i="5"/>
  <c r="AO23" i="6"/>
  <c r="AQ23" i="6"/>
  <c r="AS23" i="6"/>
  <c r="AU23" i="6" s="1"/>
  <c r="U23" i="5" s="1"/>
  <c r="AT23" i="6"/>
  <c r="T23" i="5"/>
  <c r="J24" i="6"/>
  <c r="K24" i="6"/>
  <c r="K24" i="5"/>
  <c r="N24" i="6"/>
  <c r="P24" i="6"/>
  <c r="R24" i="6"/>
  <c r="S24" i="6"/>
  <c r="N24" i="5"/>
  <c r="W24" i="6"/>
  <c r="Y24" i="6"/>
  <c r="AA24" i="6"/>
  <c r="AB24" i="6"/>
  <c r="P24" i="5" s="1"/>
  <c r="AF24" i="6"/>
  <c r="AL24" i="6" s="1"/>
  <c r="AH24" i="6"/>
  <c r="AJ24" i="6"/>
  <c r="AK24" i="6"/>
  <c r="R24" i="5"/>
  <c r="AO24" i="6"/>
  <c r="AQ24" i="6"/>
  <c r="AU24" i="6"/>
  <c r="U24" i="5" s="1"/>
  <c r="AS24" i="6"/>
  <c r="AT24" i="6"/>
  <c r="T24" i="5" s="1"/>
  <c r="J25" i="6"/>
  <c r="K25" i="6"/>
  <c r="K25" i="5" s="1"/>
  <c r="N25" i="6"/>
  <c r="P25" i="6"/>
  <c r="R25" i="6"/>
  <c r="S25" i="6"/>
  <c r="W25" i="6"/>
  <c r="Y25" i="6"/>
  <c r="AA25" i="6"/>
  <c r="AB25" i="6"/>
  <c r="P25" i="5"/>
  <c r="AF25" i="6"/>
  <c r="AH25" i="6"/>
  <c r="AJ25" i="6"/>
  <c r="AK25" i="6"/>
  <c r="R25" i="5"/>
  <c r="AO25" i="6"/>
  <c r="AQ25" i="6"/>
  <c r="AS25" i="6"/>
  <c r="AT25" i="6"/>
  <c r="T25" i="5"/>
  <c r="J26" i="6"/>
  <c r="K26" i="6"/>
  <c r="K26" i="5"/>
  <c r="N26" i="6"/>
  <c r="P26" i="6"/>
  <c r="R26" i="6"/>
  <c r="S26" i="6"/>
  <c r="N26" i="5"/>
  <c r="W26" i="6"/>
  <c r="Y26" i="6"/>
  <c r="AA26" i="6"/>
  <c r="AB26" i="6"/>
  <c r="P26" i="5" s="1"/>
  <c r="AF26" i="6"/>
  <c r="AH26" i="6"/>
  <c r="AJ26" i="6"/>
  <c r="AK26" i="6"/>
  <c r="R26" i="5" s="1"/>
  <c r="AO26" i="6"/>
  <c r="AQ26" i="6"/>
  <c r="AS26" i="6"/>
  <c r="AT26" i="6"/>
  <c r="T26" i="5" s="1"/>
  <c r="I27" i="6"/>
  <c r="M27" i="6"/>
  <c r="O27" i="6"/>
  <c r="Q27" i="6"/>
  <c r="V27" i="6"/>
  <c r="X27" i="6"/>
  <c r="Z27" i="6"/>
  <c r="AE27" i="6"/>
  <c r="AG27" i="6"/>
  <c r="AI27" i="6"/>
  <c r="AN27" i="6"/>
  <c r="AP27" i="6"/>
  <c r="AR27" i="6"/>
  <c r="J30" i="6"/>
  <c r="K30" i="6"/>
  <c r="K30" i="5"/>
  <c r="N30" i="6"/>
  <c r="P30" i="6"/>
  <c r="R30" i="6"/>
  <c r="S30" i="6"/>
  <c r="W30" i="6"/>
  <c r="Y30" i="6"/>
  <c r="AA30" i="6"/>
  <c r="AB30" i="6"/>
  <c r="AF30" i="6"/>
  <c r="AH30" i="6"/>
  <c r="AJ30" i="6"/>
  <c r="AK30" i="6"/>
  <c r="AO30" i="6"/>
  <c r="AU30" i="6"/>
  <c r="U30" i="5" s="1"/>
  <c r="AQ30" i="6"/>
  <c r="AS30" i="6"/>
  <c r="AT30" i="6"/>
  <c r="B31" i="6"/>
  <c r="B32" i="6" s="1"/>
  <c r="B33" i="6" s="1"/>
  <c r="B34" i="6" s="1"/>
  <c r="B35" i="6" s="1"/>
  <c r="B36" i="6" s="1"/>
  <c r="B37" i="6" s="1"/>
  <c r="B38" i="6" s="1"/>
  <c r="B39" i="6" s="1"/>
  <c r="B40" i="6" s="1"/>
  <c r="B41" i="6" s="1"/>
  <c r="B42" i="6" s="1"/>
  <c r="B43" i="6" s="1"/>
  <c r="B44" i="6" s="1"/>
  <c r="J31" i="6"/>
  <c r="K31" i="6"/>
  <c r="K31" i="5" s="1"/>
  <c r="N31" i="6"/>
  <c r="P31" i="6"/>
  <c r="R31" i="6"/>
  <c r="T31" i="6"/>
  <c r="O31" i="5" s="1"/>
  <c r="S31" i="6"/>
  <c r="N31" i="5"/>
  <c r="W31" i="6"/>
  <c r="Y31" i="6"/>
  <c r="AC31" i="6" s="1"/>
  <c r="AA31" i="6"/>
  <c r="Q31" i="5"/>
  <c r="AB31" i="6"/>
  <c r="P31" i="5"/>
  <c r="AF31" i="6"/>
  <c r="AL31" i="6" s="1"/>
  <c r="S31" i="5" s="1"/>
  <c r="AH31" i="6"/>
  <c r="AJ31" i="6"/>
  <c r="AK31" i="6"/>
  <c r="R31" i="5" s="1"/>
  <c r="AO31" i="6"/>
  <c r="AQ31" i="6"/>
  <c r="AS31" i="6"/>
  <c r="AT31" i="6"/>
  <c r="T31" i="5" s="1"/>
  <c r="J32" i="6"/>
  <c r="K32" i="6"/>
  <c r="K32" i="5" s="1"/>
  <c r="N32" i="6"/>
  <c r="P32" i="6"/>
  <c r="R32" i="6"/>
  <c r="S32" i="6"/>
  <c r="N32" i="5" s="1"/>
  <c r="W32" i="6"/>
  <c r="Y32" i="6"/>
  <c r="AA32" i="6"/>
  <c r="AB32" i="6"/>
  <c r="P32" i="5"/>
  <c r="AF32" i="6"/>
  <c r="AH32" i="6"/>
  <c r="AJ32" i="6"/>
  <c r="AL32" i="6" s="1"/>
  <c r="S32" i="5" s="1"/>
  <c r="AK32" i="6"/>
  <c r="R32" i="5"/>
  <c r="AO32" i="6"/>
  <c r="AU32" i="6" s="1"/>
  <c r="U32" i="5" s="1"/>
  <c r="AQ32" i="6"/>
  <c r="AS32" i="6"/>
  <c r="AT32" i="6"/>
  <c r="T32" i="5" s="1"/>
  <c r="J33" i="6"/>
  <c r="K33" i="6"/>
  <c r="K33" i="5"/>
  <c r="L33" i="5" s="1"/>
  <c r="N33" i="6"/>
  <c r="T33" i="6"/>
  <c r="O33" i="5" s="1"/>
  <c r="P33" i="6"/>
  <c r="R33" i="6"/>
  <c r="S33" i="6"/>
  <c r="N33" i="5"/>
  <c r="W33" i="6"/>
  <c r="Y33" i="6"/>
  <c r="AA33" i="6"/>
  <c r="AB33" i="6"/>
  <c r="P33" i="5"/>
  <c r="AF33" i="6"/>
  <c r="AL33" i="6" s="1"/>
  <c r="S33" i="5" s="1"/>
  <c r="AH33" i="6"/>
  <c r="AJ33" i="6"/>
  <c r="AK33" i="6"/>
  <c r="R33" i="5" s="1"/>
  <c r="AO33" i="6"/>
  <c r="AQ33" i="6"/>
  <c r="AS33" i="6"/>
  <c r="AT33" i="6"/>
  <c r="T33" i="5" s="1"/>
  <c r="J34" i="6"/>
  <c r="K34" i="6"/>
  <c r="K34" i="5" s="1"/>
  <c r="N34" i="6"/>
  <c r="P34" i="6"/>
  <c r="R34" i="6"/>
  <c r="S34" i="6"/>
  <c r="N34" i="5" s="1"/>
  <c r="W34" i="6"/>
  <c r="Y34" i="6"/>
  <c r="AA34" i="6"/>
  <c r="AB34" i="6"/>
  <c r="P34" i="5" s="1"/>
  <c r="AF34" i="6"/>
  <c r="AL34" i="6"/>
  <c r="S34" i="5" s="1"/>
  <c r="AH34" i="6"/>
  <c r="AJ34" i="6"/>
  <c r="AK34" i="6"/>
  <c r="R34" i="5"/>
  <c r="AO34" i="6"/>
  <c r="AQ34" i="6"/>
  <c r="AS34" i="6"/>
  <c r="AT34" i="6"/>
  <c r="T34" i="5"/>
  <c r="J35" i="6"/>
  <c r="K35" i="6"/>
  <c r="K35" i="5"/>
  <c r="N35" i="6"/>
  <c r="P35" i="6"/>
  <c r="R35" i="6"/>
  <c r="S35" i="6"/>
  <c r="N35" i="5"/>
  <c r="W35" i="6"/>
  <c r="Y35" i="6"/>
  <c r="AA35" i="6"/>
  <c r="AB35" i="6"/>
  <c r="P35" i="5" s="1"/>
  <c r="AF35" i="6"/>
  <c r="AH35" i="6"/>
  <c r="AJ35" i="6"/>
  <c r="AK35" i="6"/>
  <c r="R35" i="5" s="1"/>
  <c r="AO35" i="6"/>
  <c r="AQ35" i="6"/>
  <c r="AU35" i="6" s="1"/>
  <c r="AS35" i="6"/>
  <c r="U35" i="5"/>
  <c r="AT35" i="6"/>
  <c r="T35" i="5"/>
  <c r="J36" i="6"/>
  <c r="K36" i="6"/>
  <c r="K36" i="5"/>
  <c r="N36" i="6"/>
  <c r="P36" i="6"/>
  <c r="T36" i="6" s="1"/>
  <c r="O36" i="5" s="1"/>
  <c r="R36" i="6"/>
  <c r="S36" i="6"/>
  <c r="N36" i="5" s="1"/>
  <c r="W36" i="6"/>
  <c r="AC36" i="6" s="1"/>
  <c r="Q36" i="5" s="1"/>
  <c r="Y36" i="6"/>
  <c r="AA36" i="6"/>
  <c r="AB36" i="6"/>
  <c r="P36" i="5" s="1"/>
  <c r="AF36" i="6"/>
  <c r="AH36" i="6"/>
  <c r="AJ36" i="6"/>
  <c r="AK36" i="6"/>
  <c r="R36" i="5"/>
  <c r="AO36" i="6"/>
  <c r="AQ36" i="6"/>
  <c r="AS36" i="6"/>
  <c r="AU36" i="6"/>
  <c r="U36" i="5" s="1"/>
  <c r="AT36" i="6"/>
  <c r="T36" i="5"/>
  <c r="J37" i="6"/>
  <c r="K37" i="6"/>
  <c r="K37" i="5"/>
  <c r="L37" i="5" s="1"/>
  <c r="N37" i="6"/>
  <c r="T37" i="6" s="1"/>
  <c r="O37" i="5" s="1"/>
  <c r="P37" i="6"/>
  <c r="R37" i="6"/>
  <c r="S37" i="6"/>
  <c r="N37" i="5" s="1"/>
  <c r="W37" i="6"/>
  <c r="Y37" i="6"/>
  <c r="AA37" i="6"/>
  <c r="AC37" i="6"/>
  <c r="Q37" i="5" s="1"/>
  <c r="AB37" i="6"/>
  <c r="P37" i="5"/>
  <c r="AF37" i="6"/>
  <c r="AH37" i="6"/>
  <c r="AJ37" i="6"/>
  <c r="AL37" i="6" s="1"/>
  <c r="S37" i="5" s="1"/>
  <c r="AK37" i="6"/>
  <c r="R37" i="5"/>
  <c r="AO37" i="6"/>
  <c r="AU37" i="6" s="1"/>
  <c r="U37" i="5" s="1"/>
  <c r="AQ37" i="6"/>
  <c r="AS37" i="6"/>
  <c r="AT37" i="6"/>
  <c r="T37" i="5" s="1"/>
  <c r="J38" i="6"/>
  <c r="K38" i="6"/>
  <c r="K38" i="5" s="1"/>
  <c r="N38" i="6"/>
  <c r="T38" i="6" s="1"/>
  <c r="O38" i="5" s="1"/>
  <c r="P38" i="6"/>
  <c r="R38" i="6"/>
  <c r="S38" i="6"/>
  <c r="N38" i="5"/>
  <c r="W38" i="6"/>
  <c r="Y38" i="6"/>
  <c r="AA38" i="6"/>
  <c r="AC38" i="6" s="1"/>
  <c r="Q38" i="5" s="1"/>
  <c r="AB38" i="6"/>
  <c r="P38" i="5" s="1"/>
  <c r="AF38" i="6"/>
  <c r="AH38" i="6"/>
  <c r="AJ38" i="6"/>
  <c r="AK38" i="6"/>
  <c r="R38" i="5" s="1"/>
  <c r="AO38" i="6"/>
  <c r="AQ38" i="6"/>
  <c r="AS38" i="6"/>
  <c r="AT38" i="6"/>
  <c r="T38" i="5" s="1"/>
  <c r="J39" i="6"/>
  <c r="K39" i="6"/>
  <c r="K39" i="5" s="1"/>
  <c r="N39" i="6"/>
  <c r="P39" i="6"/>
  <c r="R39" i="6"/>
  <c r="S39" i="6"/>
  <c r="N39" i="5"/>
  <c r="W39" i="6"/>
  <c r="Y39" i="6"/>
  <c r="AA39" i="6"/>
  <c r="AB39" i="6"/>
  <c r="P39" i="5"/>
  <c r="AF39" i="6"/>
  <c r="AH39" i="6"/>
  <c r="AJ39" i="6"/>
  <c r="AL39" i="6" s="1"/>
  <c r="S39" i="5" s="1"/>
  <c r="AK39" i="6"/>
  <c r="R39" i="5" s="1"/>
  <c r="AO39" i="6"/>
  <c r="AQ39" i="6"/>
  <c r="AS39" i="6"/>
  <c r="AT39" i="6"/>
  <c r="T39" i="5" s="1"/>
  <c r="J40" i="6"/>
  <c r="K40" i="6"/>
  <c r="K40" i="5" s="1"/>
  <c r="L40" i="5"/>
  <c r="N40" i="6"/>
  <c r="P40" i="6"/>
  <c r="R40" i="6"/>
  <c r="S40" i="6"/>
  <c r="N40" i="5"/>
  <c r="W40" i="6"/>
  <c r="AC40" i="6" s="1"/>
  <c r="Q40" i="5"/>
  <c r="Y40" i="6"/>
  <c r="AA40" i="6"/>
  <c r="AB40" i="6"/>
  <c r="P40" i="5" s="1"/>
  <c r="AF40" i="6"/>
  <c r="AL40" i="6" s="1"/>
  <c r="S40" i="5" s="1"/>
  <c r="AH40" i="6"/>
  <c r="AJ40" i="6"/>
  <c r="AK40" i="6"/>
  <c r="R40" i="5"/>
  <c r="AO40" i="6"/>
  <c r="AQ40" i="6"/>
  <c r="AS40" i="6"/>
  <c r="AT40" i="6"/>
  <c r="T40" i="5"/>
  <c r="J41" i="6"/>
  <c r="K41" i="6"/>
  <c r="K41" i="5" s="1"/>
  <c r="N41" i="6"/>
  <c r="P41" i="6"/>
  <c r="R41" i="6"/>
  <c r="S41" i="6"/>
  <c r="N41" i="5"/>
  <c r="W41" i="6"/>
  <c r="Y41" i="6"/>
  <c r="AA41" i="6"/>
  <c r="AB41" i="6"/>
  <c r="P41" i="5"/>
  <c r="AF41" i="6"/>
  <c r="AH41" i="6"/>
  <c r="AL41" i="6"/>
  <c r="S41" i="5" s="1"/>
  <c r="AJ41" i="6"/>
  <c r="AK41" i="6"/>
  <c r="R41" i="5" s="1"/>
  <c r="AO41" i="6"/>
  <c r="AQ41" i="6"/>
  <c r="AS41" i="6"/>
  <c r="AT41" i="6"/>
  <c r="T41" i="5" s="1"/>
  <c r="J42" i="6"/>
  <c r="K42" i="6"/>
  <c r="K42" i="5" s="1"/>
  <c r="N42" i="6"/>
  <c r="P42" i="6"/>
  <c r="R42" i="6"/>
  <c r="S42" i="6"/>
  <c r="N42" i="5"/>
  <c r="W42" i="6"/>
  <c r="Y42" i="6"/>
  <c r="AA42" i="6"/>
  <c r="AC42" i="6" s="1"/>
  <c r="Q42" i="5" s="1"/>
  <c r="AB42" i="6"/>
  <c r="P42" i="5"/>
  <c r="AF42" i="6"/>
  <c r="AL42" i="6"/>
  <c r="S42" i="5" s="1"/>
  <c r="AH42" i="6"/>
  <c r="AJ42" i="6"/>
  <c r="AK42" i="6"/>
  <c r="R42" i="5"/>
  <c r="AO42" i="6"/>
  <c r="AU42" i="6" s="1"/>
  <c r="U42" i="5" s="1"/>
  <c r="AQ42" i="6"/>
  <c r="AS42" i="6"/>
  <c r="AT42" i="6"/>
  <c r="T42" i="5" s="1"/>
  <c r="J43" i="6"/>
  <c r="K43" i="6"/>
  <c r="K43" i="5" s="1"/>
  <c r="N43" i="6"/>
  <c r="T43" i="6" s="1"/>
  <c r="O43" i="5" s="1"/>
  <c r="P43" i="6"/>
  <c r="R43" i="6"/>
  <c r="S43" i="6"/>
  <c r="N43" i="5"/>
  <c r="W43" i="6"/>
  <c r="Y43" i="6"/>
  <c r="AA43" i="6"/>
  <c r="AC43" i="6" s="1"/>
  <c r="Q43" i="5" s="1"/>
  <c r="AB43" i="6"/>
  <c r="P43" i="5"/>
  <c r="AF43" i="6"/>
  <c r="AH43" i="6"/>
  <c r="AJ43" i="6"/>
  <c r="AK43" i="6"/>
  <c r="R43" i="5" s="1"/>
  <c r="AO43" i="6"/>
  <c r="AU43" i="6" s="1"/>
  <c r="U43" i="5" s="1"/>
  <c r="AQ43" i="6"/>
  <c r="AS43" i="6"/>
  <c r="AT43" i="6"/>
  <c r="T43" i="5" s="1"/>
  <c r="J44" i="6"/>
  <c r="K44" i="6"/>
  <c r="K44" i="5" s="1"/>
  <c r="L44" i="5" s="1"/>
  <c r="N44" i="6"/>
  <c r="T44" i="6" s="1"/>
  <c r="O44" i="5"/>
  <c r="P44" i="6"/>
  <c r="R44" i="6"/>
  <c r="S44" i="6"/>
  <c r="N44" i="5" s="1"/>
  <c r="W44" i="6"/>
  <c r="Y44" i="6"/>
  <c r="AC44" i="6" s="1"/>
  <c r="Q44" i="5" s="1"/>
  <c r="AA44" i="6"/>
  <c r="AB44" i="6"/>
  <c r="P44" i="5"/>
  <c r="AF44" i="6"/>
  <c r="AH44" i="6"/>
  <c r="AJ44" i="6"/>
  <c r="AL44" i="6" s="1"/>
  <c r="S44" i="5" s="1"/>
  <c r="AK44" i="6"/>
  <c r="R44" i="5" s="1"/>
  <c r="AO44" i="6"/>
  <c r="AU44" i="6" s="1"/>
  <c r="U44" i="5" s="1"/>
  <c r="AQ44" i="6"/>
  <c r="AS44" i="6"/>
  <c r="AT44" i="6"/>
  <c r="T44" i="5" s="1"/>
  <c r="I45" i="6"/>
  <c r="M45" i="6"/>
  <c r="O45" i="6"/>
  <c r="Q45" i="6"/>
  <c r="V45" i="6"/>
  <c r="X45" i="6"/>
  <c r="Z45" i="6"/>
  <c r="AE45" i="6"/>
  <c r="AG45" i="6"/>
  <c r="AI45" i="6"/>
  <c r="AN45" i="6"/>
  <c r="AP45" i="6"/>
  <c r="AR45" i="6"/>
  <c r="J48" i="6"/>
  <c r="K48" i="6"/>
  <c r="K48" i="5" s="1"/>
  <c r="N48" i="6"/>
  <c r="T48" i="6" s="1"/>
  <c r="O48" i="5" s="1"/>
  <c r="P48" i="6"/>
  <c r="R48" i="6"/>
  <c r="S48" i="6"/>
  <c r="N48" i="5" s="1"/>
  <c r="W48" i="6"/>
  <c r="W63" i="6"/>
  <c r="Y48" i="6"/>
  <c r="AA48" i="6"/>
  <c r="AB48" i="6"/>
  <c r="AF48" i="6"/>
  <c r="AL48" i="6"/>
  <c r="AH48" i="6"/>
  <c r="AJ48" i="6"/>
  <c r="AK48" i="6"/>
  <c r="R48" i="5" s="1"/>
  <c r="AO48" i="6"/>
  <c r="AQ48" i="6"/>
  <c r="AS48" i="6"/>
  <c r="AT48" i="6"/>
  <c r="T48" i="5" s="1"/>
  <c r="B49" i="6"/>
  <c r="J49" i="6"/>
  <c r="K49" i="6"/>
  <c r="N49" i="6"/>
  <c r="L49" i="6" s="1"/>
  <c r="P49" i="6"/>
  <c r="T49" i="6" s="1"/>
  <c r="O49" i="5" s="1"/>
  <c r="R49" i="6"/>
  <c r="S49" i="6"/>
  <c r="N49" i="5" s="1"/>
  <c r="W49" i="6"/>
  <c r="Y49" i="6"/>
  <c r="AA49" i="6"/>
  <c r="AB49" i="6"/>
  <c r="P49" i="5" s="1"/>
  <c r="AF49" i="6"/>
  <c r="AL49" i="6"/>
  <c r="S49" i="5" s="1"/>
  <c r="AH49" i="6"/>
  <c r="AJ49" i="6"/>
  <c r="AK49" i="6"/>
  <c r="R49" i="5"/>
  <c r="AO49" i="6"/>
  <c r="AU49" i="6" s="1"/>
  <c r="U49" i="5"/>
  <c r="AQ49" i="6"/>
  <c r="AS49" i="6"/>
  <c r="AT49" i="6"/>
  <c r="B50" i="6"/>
  <c r="J50" i="6"/>
  <c r="K50" i="6"/>
  <c r="K50" i="5" s="1"/>
  <c r="L50" i="5"/>
  <c r="N50" i="6"/>
  <c r="P50" i="6"/>
  <c r="T50" i="6" s="1"/>
  <c r="O50" i="5" s="1"/>
  <c r="R50" i="6"/>
  <c r="S50" i="6"/>
  <c r="N50" i="5" s="1"/>
  <c r="W50" i="6"/>
  <c r="Y50" i="6"/>
  <c r="AA50" i="6"/>
  <c r="AB50" i="6"/>
  <c r="P50" i="5" s="1"/>
  <c r="AF50" i="6"/>
  <c r="AH50" i="6"/>
  <c r="AL50" i="6" s="1"/>
  <c r="S50" i="5" s="1"/>
  <c r="AJ50" i="6"/>
  <c r="AK50" i="6"/>
  <c r="R50" i="5"/>
  <c r="AO50" i="6"/>
  <c r="AQ50" i="6"/>
  <c r="AS50" i="6"/>
  <c r="AT50" i="6"/>
  <c r="T50" i="5"/>
  <c r="B51" i="6"/>
  <c r="J51" i="6"/>
  <c r="K51" i="6"/>
  <c r="K51" i="5" s="1"/>
  <c r="N51" i="6"/>
  <c r="P51" i="6"/>
  <c r="T51" i="6" s="1"/>
  <c r="O51" i="5" s="1"/>
  <c r="R51" i="6"/>
  <c r="S51" i="6"/>
  <c r="N51" i="5" s="1"/>
  <c r="W51" i="6"/>
  <c r="Y51" i="6"/>
  <c r="AA51" i="6"/>
  <c r="AB51" i="6"/>
  <c r="P51" i="5"/>
  <c r="AF51" i="6"/>
  <c r="AH51" i="6"/>
  <c r="AL51" i="6"/>
  <c r="S51" i="5" s="1"/>
  <c r="AJ51" i="6"/>
  <c r="AK51" i="6"/>
  <c r="R51" i="5" s="1"/>
  <c r="AO51" i="6"/>
  <c r="AQ51" i="6"/>
  <c r="AS51" i="6"/>
  <c r="AT51" i="6"/>
  <c r="T51" i="5" s="1"/>
  <c r="J52" i="6"/>
  <c r="K52" i="6"/>
  <c r="K52" i="5" s="1"/>
  <c r="N52" i="6"/>
  <c r="P52" i="6"/>
  <c r="R52" i="6"/>
  <c r="S52" i="6"/>
  <c r="W52" i="6"/>
  <c r="Y52" i="6"/>
  <c r="AA52" i="6"/>
  <c r="AB52" i="6"/>
  <c r="P52" i="5"/>
  <c r="AF52" i="6"/>
  <c r="AH52" i="6"/>
  <c r="AJ52" i="6"/>
  <c r="AK52" i="6"/>
  <c r="R52" i="5" s="1"/>
  <c r="AO52" i="6"/>
  <c r="AQ52" i="6"/>
  <c r="AS52" i="6"/>
  <c r="AT52" i="6"/>
  <c r="T52" i="5" s="1"/>
  <c r="J53" i="6"/>
  <c r="K53" i="6"/>
  <c r="K53" i="5" s="1"/>
  <c r="N53" i="6"/>
  <c r="T53" i="6" s="1"/>
  <c r="O53" i="5" s="1"/>
  <c r="P53" i="6"/>
  <c r="R53" i="6"/>
  <c r="S53" i="6"/>
  <c r="N53" i="5"/>
  <c r="W53" i="6"/>
  <c r="Y53" i="6"/>
  <c r="AA53" i="6"/>
  <c r="AB53" i="6"/>
  <c r="P53" i="5" s="1"/>
  <c r="AF53" i="6"/>
  <c r="AL53" i="6"/>
  <c r="S53" i="5" s="1"/>
  <c r="AH53" i="6"/>
  <c r="AJ53" i="6"/>
  <c r="AK53" i="6"/>
  <c r="AO53" i="6"/>
  <c r="AQ53" i="6"/>
  <c r="AS53" i="6"/>
  <c r="AT53" i="6"/>
  <c r="T53" i="5" s="1"/>
  <c r="J54" i="6"/>
  <c r="K54" i="6"/>
  <c r="K54" i="5" s="1"/>
  <c r="N54" i="6"/>
  <c r="T54" i="6" s="1"/>
  <c r="P54" i="6"/>
  <c r="O54" i="5"/>
  <c r="R54" i="6"/>
  <c r="S54" i="6"/>
  <c r="N54" i="5"/>
  <c r="W54" i="6"/>
  <c r="Y54" i="6"/>
  <c r="AA54" i="6"/>
  <c r="AB54" i="6"/>
  <c r="P54" i="5"/>
  <c r="AF54" i="6"/>
  <c r="AH54" i="6"/>
  <c r="AJ54" i="6"/>
  <c r="AK54" i="6"/>
  <c r="R54" i="5"/>
  <c r="AO54" i="6"/>
  <c r="AQ54" i="6"/>
  <c r="AS54" i="6"/>
  <c r="AU54" i="6" s="1"/>
  <c r="U54" i="5" s="1"/>
  <c r="AT54" i="6"/>
  <c r="T54" i="5" s="1"/>
  <c r="J55" i="6"/>
  <c r="K55" i="6"/>
  <c r="K55" i="5"/>
  <c r="N55" i="6"/>
  <c r="P55" i="6"/>
  <c r="R55" i="6"/>
  <c r="T55" i="6" s="1"/>
  <c r="O55" i="5" s="1"/>
  <c r="S55" i="6"/>
  <c r="N55" i="5"/>
  <c r="W55" i="6"/>
  <c r="AC55" i="6" s="1"/>
  <c r="Y55" i="6"/>
  <c r="Q55" i="5"/>
  <c r="AA55" i="6"/>
  <c r="AB55" i="6"/>
  <c r="P55" i="5" s="1"/>
  <c r="AF55" i="6"/>
  <c r="AH55" i="6"/>
  <c r="AL55" i="6" s="1"/>
  <c r="S55" i="5" s="1"/>
  <c r="AJ55" i="6"/>
  <c r="AK55" i="6"/>
  <c r="R55" i="5"/>
  <c r="AO55" i="6"/>
  <c r="AU55" i="6" s="1"/>
  <c r="U55" i="5" s="1"/>
  <c r="AQ55" i="6"/>
  <c r="AS55" i="6"/>
  <c r="AT55" i="6"/>
  <c r="T55" i="5"/>
  <c r="J56" i="6"/>
  <c r="K56" i="6"/>
  <c r="K56" i="5" s="1"/>
  <c r="N56" i="6"/>
  <c r="P56" i="6"/>
  <c r="R56" i="6"/>
  <c r="S56" i="6"/>
  <c r="N56" i="5" s="1"/>
  <c r="W56" i="6"/>
  <c r="Y56" i="6"/>
  <c r="AC56" i="6" s="1"/>
  <c r="Q56" i="5" s="1"/>
  <c r="AA56" i="6"/>
  <c r="AB56" i="6"/>
  <c r="P56" i="5"/>
  <c r="AF56" i="6"/>
  <c r="AH56" i="6"/>
  <c r="AJ56" i="6"/>
  <c r="AK56" i="6"/>
  <c r="R56" i="5" s="1"/>
  <c r="AO56" i="6"/>
  <c r="AU56" i="6" s="1"/>
  <c r="U56" i="5" s="1"/>
  <c r="AQ56" i="6"/>
  <c r="AS56" i="6"/>
  <c r="AT56" i="6"/>
  <c r="T56" i="5" s="1"/>
  <c r="J57" i="6"/>
  <c r="K57" i="6"/>
  <c r="K57" i="5" s="1"/>
  <c r="N57" i="6"/>
  <c r="P57" i="6"/>
  <c r="R57" i="6"/>
  <c r="S57" i="6"/>
  <c r="N57" i="5" s="1"/>
  <c r="W57" i="6"/>
  <c r="Y57" i="6"/>
  <c r="AA57" i="6"/>
  <c r="AB57" i="6"/>
  <c r="P57" i="5" s="1"/>
  <c r="AF57" i="6"/>
  <c r="AH57" i="6"/>
  <c r="AJ57" i="6"/>
  <c r="AK57" i="6"/>
  <c r="R57" i="5"/>
  <c r="AO57" i="6"/>
  <c r="AQ57" i="6"/>
  <c r="AU57" i="6" s="1"/>
  <c r="U57" i="5" s="1"/>
  <c r="AS57" i="6"/>
  <c r="AT57" i="6"/>
  <c r="T57" i="5" s="1"/>
  <c r="J58" i="6"/>
  <c r="K58" i="6"/>
  <c r="K58" i="5"/>
  <c r="N58" i="6"/>
  <c r="P58" i="6"/>
  <c r="R58" i="6"/>
  <c r="S58" i="6"/>
  <c r="N58" i="5" s="1"/>
  <c r="W58" i="6"/>
  <c r="Y58" i="6"/>
  <c r="AA58" i="6"/>
  <c r="AB58" i="6"/>
  <c r="P58" i="5"/>
  <c r="AF58" i="6"/>
  <c r="AL58" i="6" s="1"/>
  <c r="S58" i="5"/>
  <c r="AH58" i="6"/>
  <c r="AJ58" i="6"/>
  <c r="AK58" i="6"/>
  <c r="R58" i="5" s="1"/>
  <c r="AO58" i="6"/>
  <c r="AU58" i="6" s="1"/>
  <c r="U58" i="5" s="1"/>
  <c r="AQ58" i="6"/>
  <c r="AS58" i="6"/>
  <c r="AT58" i="6"/>
  <c r="T58" i="5"/>
  <c r="J59" i="6"/>
  <c r="K59" i="6"/>
  <c r="K59" i="5" s="1"/>
  <c r="N59" i="6"/>
  <c r="P59" i="6"/>
  <c r="R59" i="6"/>
  <c r="S59" i="6"/>
  <c r="N59" i="5"/>
  <c r="W59" i="6"/>
  <c r="Y59" i="6"/>
  <c r="AA59" i="6"/>
  <c r="AB59" i="6"/>
  <c r="P59" i="5"/>
  <c r="AF59" i="6"/>
  <c r="AH59" i="6"/>
  <c r="AL59" i="6"/>
  <c r="S59" i="5" s="1"/>
  <c r="AJ59" i="6"/>
  <c r="AK59" i="6"/>
  <c r="R59" i="5" s="1"/>
  <c r="AO59" i="6"/>
  <c r="AQ59" i="6"/>
  <c r="AU59" i="6" s="1"/>
  <c r="U59" i="5" s="1"/>
  <c r="AS59" i="6"/>
  <c r="AT59" i="6"/>
  <c r="T59" i="5"/>
  <c r="J60" i="6"/>
  <c r="K60" i="6"/>
  <c r="K60" i="5" s="1"/>
  <c r="N60" i="6"/>
  <c r="P60" i="6"/>
  <c r="T60" i="6" s="1"/>
  <c r="O60" i="5" s="1"/>
  <c r="R60" i="6"/>
  <c r="S60" i="6"/>
  <c r="N60" i="5"/>
  <c r="W60" i="6"/>
  <c r="Y60" i="6"/>
  <c r="AA60" i="6"/>
  <c r="AB60" i="6"/>
  <c r="P60" i="5"/>
  <c r="AF60" i="6"/>
  <c r="AH60" i="6"/>
  <c r="AJ60" i="6"/>
  <c r="AK60" i="6"/>
  <c r="R60" i="5" s="1"/>
  <c r="AO60" i="6"/>
  <c r="L60" i="6" s="1"/>
  <c r="AQ60" i="6"/>
  <c r="AS60" i="6"/>
  <c r="AT60" i="6"/>
  <c r="T60" i="5" s="1"/>
  <c r="J61" i="6"/>
  <c r="K61" i="6"/>
  <c r="K61" i="5" s="1"/>
  <c r="L61" i="5"/>
  <c r="N61" i="6"/>
  <c r="P61" i="6"/>
  <c r="R61" i="6"/>
  <c r="S61" i="6"/>
  <c r="N61" i="5"/>
  <c r="W61" i="6"/>
  <c r="Y61" i="6"/>
  <c r="AC61" i="6" s="1"/>
  <c r="Q61" i="5" s="1"/>
  <c r="AA61" i="6"/>
  <c r="AB61" i="6"/>
  <c r="P61" i="5"/>
  <c r="AF61" i="6"/>
  <c r="AH61" i="6"/>
  <c r="AJ61" i="6"/>
  <c r="AK61" i="6"/>
  <c r="R61" i="5"/>
  <c r="AO61" i="6"/>
  <c r="AQ61" i="6"/>
  <c r="AS61" i="6"/>
  <c r="AT61" i="6"/>
  <c r="T61" i="5" s="1"/>
  <c r="J62" i="6"/>
  <c r="K62" i="6"/>
  <c r="K62" i="5" s="1"/>
  <c r="N62" i="6"/>
  <c r="T62" i="6" s="1"/>
  <c r="O62" i="5" s="1"/>
  <c r="P62" i="6"/>
  <c r="R62" i="6"/>
  <c r="S62" i="6"/>
  <c r="N62" i="5"/>
  <c r="W62" i="6"/>
  <c r="Y62" i="6"/>
  <c r="AA62" i="6"/>
  <c r="AB62" i="6"/>
  <c r="P62" i="5"/>
  <c r="AF62" i="6"/>
  <c r="AH62" i="6"/>
  <c r="AJ62" i="6"/>
  <c r="AK62" i="6"/>
  <c r="R62" i="5" s="1"/>
  <c r="AO62" i="6"/>
  <c r="AU62" i="6" s="1"/>
  <c r="U62" i="5" s="1"/>
  <c r="AQ62" i="6"/>
  <c r="AS62" i="6"/>
  <c r="AT62" i="6"/>
  <c r="T62" i="5" s="1"/>
  <c r="I63" i="6"/>
  <c r="M63" i="6"/>
  <c r="O63" i="6"/>
  <c r="Q63" i="6"/>
  <c r="V63" i="6"/>
  <c r="X63" i="6"/>
  <c r="Z63" i="6"/>
  <c r="AE63" i="6"/>
  <c r="AG63" i="6"/>
  <c r="AI63" i="6"/>
  <c r="AN63" i="6"/>
  <c r="AP63" i="6"/>
  <c r="AR63" i="6"/>
  <c r="A66" i="6"/>
  <c r="B66" i="6"/>
  <c r="B84" i="6" s="1"/>
  <c r="B102" i="6" s="1"/>
  <c r="B120" i="6" s="1"/>
  <c r="J66" i="6"/>
  <c r="K66" i="6"/>
  <c r="K66" i="5" s="1"/>
  <c r="N66" i="6"/>
  <c r="P66" i="6"/>
  <c r="R66" i="6"/>
  <c r="S66" i="6"/>
  <c r="N66" i="5"/>
  <c r="W66" i="6"/>
  <c r="Y66" i="6"/>
  <c r="AA66" i="6"/>
  <c r="AB66" i="6"/>
  <c r="P66" i="5" s="1"/>
  <c r="AF66" i="6"/>
  <c r="AH66" i="6"/>
  <c r="AJ66" i="6"/>
  <c r="AK66" i="6"/>
  <c r="R66" i="5" s="1"/>
  <c r="AO66" i="6"/>
  <c r="AQ66" i="6"/>
  <c r="AS66" i="6"/>
  <c r="AT66" i="6"/>
  <c r="T66" i="5" s="1"/>
  <c r="A67" i="6"/>
  <c r="B67" i="6"/>
  <c r="J67" i="6"/>
  <c r="K67" i="6"/>
  <c r="K67" i="5" s="1"/>
  <c r="N67" i="6"/>
  <c r="P67" i="6"/>
  <c r="R67" i="6"/>
  <c r="S67" i="6"/>
  <c r="W67" i="6"/>
  <c r="AC67" i="6" s="1"/>
  <c r="Q67" i="5"/>
  <c r="Y67" i="6"/>
  <c r="AA67" i="6"/>
  <c r="AB67" i="6"/>
  <c r="P67" i="5" s="1"/>
  <c r="AF67" i="6"/>
  <c r="AH67" i="6"/>
  <c r="AJ67" i="6"/>
  <c r="AL67" i="6"/>
  <c r="AK67" i="6"/>
  <c r="R67" i="5" s="1"/>
  <c r="AO67" i="6"/>
  <c r="AQ67" i="6"/>
  <c r="AS67" i="6"/>
  <c r="AT67" i="6"/>
  <c r="A68" i="6"/>
  <c r="B68" i="6"/>
  <c r="B86" i="6" s="1"/>
  <c r="B104" i="6" s="1"/>
  <c r="J68" i="6"/>
  <c r="K68" i="6"/>
  <c r="K68" i="5"/>
  <c r="N68" i="6"/>
  <c r="P68" i="6"/>
  <c r="T68" i="6"/>
  <c r="O68" i="5" s="1"/>
  <c r="R68" i="6"/>
  <c r="L68" i="6"/>
  <c r="S68" i="6"/>
  <c r="N68" i="5"/>
  <c r="W68" i="6"/>
  <c r="Y68" i="6"/>
  <c r="AA68" i="6"/>
  <c r="AB68" i="6"/>
  <c r="P68" i="5" s="1"/>
  <c r="AF68" i="6"/>
  <c r="AL68" i="6" s="1"/>
  <c r="S68" i="5" s="1"/>
  <c r="AH68" i="6"/>
  <c r="AJ68" i="6"/>
  <c r="AK68" i="6"/>
  <c r="R68" i="5" s="1"/>
  <c r="AO68" i="6"/>
  <c r="AU68" i="6"/>
  <c r="U68" i="5" s="1"/>
  <c r="AQ68" i="6"/>
  <c r="AS68" i="6"/>
  <c r="AT68" i="6"/>
  <c r="T68" i="5" s="1"/>
  <c r="A69" i="6"/>
  <c r="J69" i="6"/>
  <c r="K69" i="6"/>
  <c r="K69" i="5" s="1"/>
  <c r="N69" i="6"/>
  <c r="P69" i="6"/>
  <c r="R69" i="6"/>
  <c r="S69" i="6"/>
  <c r="N69" i="5" s="1"/>
  <c r="W69" i="6"/>
  <c r="AC69" i="6"/>
  <c r="Q69" i="5" s="1"/>
  <c r="Y69" i="6"/>
  <c r="AA69" i="6"/>
  <c r="AB69" i="6"/>
  <c r="P69" i="5"/>
  <c r="AF69" i="6"/>
  <c r="AH69" i="6"/>
  <c r="AJ69" i="6"/>
  <c r="AK69" i="6"/>
  <c r="R69" i="5" s="1"/>
  <c r="AO69" i="6"/>
  <c r="AU69" i="6"/>
  <c r="U69" i="5" s="1"/>
  <c r="AQ69" i="6"/>
  <c r="AS69" i="6"/>
  <c r="AT69" i="6"/>
  <c r="T69" i="5"/>
  <c r="A70" i="6"/>
  <c r="J70" i="6"/>
  <c r="K70" i="6"/>
  <c r="K70" i="5" s="1"/>
  <c r="N70" i="6"/>
  <c r="P70" i="6"/>
  <c r="T70" i="6" s="1"/>
  <c r="O70" i="5" s="1"/>
  <c r="R70" i="6"/>
  <c r="S70" i="6"/>
  <c r="N70" i="5"/>
  <c r="W70" i="6"/>
  <c r="Y70" i="6"/>
  <c r="AA70" i="6"/>
  <c r="AC70" i="6" s="1"/>
  <c r="Q70" i="5" s="1"/>
  <c r="AB70" i="6"/>
  <c r="P70" i="5"/>
  <c r="AF70" i="6"/>
  <c r="AH70" i="6"/>
  <c r="AJ70" i="6"/>
  <c r="AK70" i="6"/>
  <c r="R70" i="5" s="1"/>
  <c r="AO70" i="6"/>
  <c r="AQ70" i="6"/>
  <c r="AS70" i="6"/>
  <c r="AT70" i="6"/>
  <c r="T70" i="5"/>
  <c r="A71" i="6"/>
  <c r="J71" i="6"/>
  <c r="K71" i="6"/>
  <c r="K71" i="5" s="1"/>
  <c r="N71" i="6"/>
  <c r="T71" i="6" s="1"/>
  <c r="O71" i="5" s="1"/>
  <c r="P71" i="6"/>
  <c r="R71" i="6"/>
  <c r="S71" i="6"/>
  <c r="N71" i="5"/>
  <c r="W71" i="6"/>
  <c r="Y71" i="6"/>
  <c r="AC71" i="6" s="1"/>
  <c r="AA71" i="6"/>
  <c r="AB71" i="6"/>
  <c r="P71" i="5" s="1"/>
  <c r="Q71" i="5"/>
  <c r="AF71" i="6"/>
  <c r="AL71" i="6" s="1"/>
  <c r="S71" i="5"/>
  <c r="AH71" i="6"/>
  <c r="AJ71" i="6"/>
  <c r="AK71" i="6"/>
  <c r="R71" i="5" s="1"/>
  <c r="AO71" i="6"/>
  <c r="AU71" i="6" s="1"/>
  <c r="U71" i="5" s="1"/>
  <c r="AQ71" i="6"/>
  <c r="AS71" i="6"/>
  <c r="AT71" i="6"/>
  <c r="T71" i="5"/>
  <c r="A72" i="6"/>
  <c r="J72" i="6"/>
  <c r="K72" i="6"/>
  <c r="K72" i="5" s="1"/>
  <c r="N72" i="6"/>
  <c r="P72" i="6"/>
  <c r="R72" i="6"/>
  <c r="S72" i="6"/>
  <c r="N72" i="5" s="1"/>
  <c r="W72" i="6"/>
  <c r="Y72" i="6"/>
  <c r="AA72" i="6"/>
  <c r="AB72" i="6"/>
  <c r="P72" i="5" s="1"/>
  <c r="AF72" i="6"/>
  <c r="AL72" i="6" s="1"/>
  <c r="S72" i="5"/>
  <c r="AH72" i="6"/>
  <c r="AJ72" i="6"/>
  <c r="AK72" i="6"/>
  <c r="R72" i="5" s="1"/>
  <c r="AO72" i="6"/>
  <c r="AQ72" i="6"/>
  <c r="AU72" i="6" s="1"/>
  <c r="U72" i="5" s="1"/>
  <c r="AS72" i="6"/>
  <c r="AT72" i="6"/>
  <c r="T72" i="5"/>
  <c r="A73" i="6"/>
  <c r="J73" i="6"/>
  <c r="K73" i="6"/>
  <c r="N73" i="6"/>
  <c r="P73" i="6"/>
  <c r="R73" i="6"/>
  <c r="S73" i="6"/>
  <c r="N73" i="5"/>
  <c r="W73" i="6"/>
  <c r="Y73" i="6"/>
  <c r="AC73" i="6"/>
  <c r="Q73" i="5" s="1"/>
  <c r="AA73" i="6"/>
  <c r="AB73" i="6"/>
  <c r="P73" i="5" s="1"/>
  <c r="AF73" i="6"/>
  <c r="AH73" i="6"/>
  <c r="AJ73" i="6"/>
  <c r="AK73" i="6"/>
  <c r="R73" i="5" s="1"/>
  <c r="AO73" i="6"/>
  <c r="AU73" i="6"/>
  <c r="U73" i="5" s="1"/>
  <c r="AQ73" i="6"/>
  <c r="AS73" i="6"/>
  <c r="AT73" i="6"/>
  <c r="T73" i="5"/>
  <c r="A74" i="6"/>
  <c r="J74" i="6"/>
  <c r="K74" i="6"/>
  <c r="K74" i="5" s="1"/>
  <c r="N74" i="6"/>
  <c r="P74" i="6"/>
  <c r="R74" i="6"/>
  <c r="S74" i="6"/>
  <c r="N74" i="5" s="1"/>
  <c r="W74" i="6"/>
  <c r="AC74" i="6" s="1"/>
  <c r="Q74" i="5" s="1"/>
  <c r="Y74" i="6"/>
  <c r="AA74" i="6"/>
  <c r="AB74" i="6"/>
  <c r="P74" i="5"/>
  <c r="AF74" i="6"/>
  <c r="AH74" i="6"/>
  <c r="AJ74" i="6"/>
  <c r="AK74" i="6"/>
  <c r="R74" i="5"/>
  <c r="AO74" i="6"/>
  <c r="AU74" i="6" s="1"/>
  <c r="U74" i="5"/>
  <c r="AQ74" i="6"/>
  <c r="AS74" i="6"/>
  <c r="AT74" i="6"/>
  <c r="T74" i="5" s="1"/>
  <c r="A75" i="6"/>
  <c r="J75" i="6"/>
  <c r="K75" i="6"/>
  <c r="K75" i="5"/>
  <c r="N75" i="6"/>
  <c r="P75" i="6"/>
  <c r="R75" i="6"/>
  <c r="S75" i="6"/>
  <c r="N75" i="5"/>
  <c r="W75" i="6"/>
  <c r="Y75" i="6"/>
  <c r="AA75" i="6"/>
  <c r="AB75" i="6"/>
  <c r="P75" i="5" s="1"/>
  <c r="AF75" i="6"/>
  <c r="AH75" i="6"/>
  <c r="AJ75" i="6"/>
  <c r="AK75" i="6"/>
  <c r="R75" i="5" s="1"/>
  <c r="AO75" i="6"/>
  <c r="AQ75" i="6"/>
  <c r="AS75" i="6"/>
  <c r="AT75" i="6"/>
  <c r="T75" i="5"/>
  <c r="A76" i="6"/>
  <c r="J76" i="6"/>
  <c r="K76" i="6"/>
  <c r="K76" i="5" s="1"/>
  <c r="N76" i="6"/>
  <c r="P76" i="6"/>
  <c r="R76" i="6"/>
  <c r="S76" i="6"/>
  <c r="N76" i="5"/>
  <c r="T76" i="6"/>
  <c r="O76" i="5" s="1"/>
  <c r="W76" i="6"/>
  <c r="AC76" i="6"/>
  <c r="Q76" i="5"/>
  <c r="Y76" i="6"/>
  <c r="AA76" i="6"/>
  <c r="AB76" i="6"/>
  <c r="P76" i="5"/>
  <c r="AF76" i="6"/>
  <c r="AH76" i="6"/>
  <c r="AJ76" i="6"/>
  <c r="AK76" i="6"/>
  <c r="R76" i="5"/>
  <c r="AO76" i="6"/>
  <c r="AQ76" i="6"/>
  <c r="AS76" i="6"/>
  <c r="AT76" i="6"/>
  <c r="T76" i="5"/>
  <c r="A77" i="6"/>
  <c r="J77" i="6"/>
  <c r="K77" i="6"/>
  <c r="K77" i="5" s="1"/>
  <c r="N77" i="6"/>
  <c r="T77" i="6" s="1"/>
  <c r="O77" i="5" s="1"/>
  <c r="P77" i="6"/>
  <c r="R77" i="6"/>
  <c r="S77" i="6"/>
  <c r="N77" i="5"/>
  <c r="W77" i="6"/>
  <c r="AC77" i="6"/>
  <c r="Q77" i="5" s="1"/>
  <c r="Y77" i="6"/>
  <c r="AA77" i="6"/>
  <c r="AB77" i="6"/>
  <c r="P77" i="5"/>
  <c r="AF77" i="6"/>
  <c r="AH77" i="6"/>
  <c r="AL77" i="6" s="1"/>
  <c r="S77" i="5" s="1"/>
  <c r="AJ77" i="6"/>
  <c r="AK77" i="6"/>
  <c r="R77" i="5"/>
  <c r="AO77" i="6"/>
  <c r="AU77" i="6" s="1"/>
  <c r="U77" i="5" s="1"/>
  <c r="AQ77" i="6"/>
  <c r="AS77" i="6"/>
  <c r="AT77" i="6"/>
  <c r="T77" i="5"/>
  <c r="A78" i="6"/>
  <c r="J78" i="6"/>
  <c r="K78" i="6"/>
  <c r="K78" i="5"/>
  <c r="N78" i="6"/>
  <c r="T78" i="6"/>
  <c r="O78" i="5" s="1"/>
  <c r="P78" i="6"/>
  <c r="R78" i="6"/>
  <c r="S78" i="6"/>
  <c r="N78" i="5" s="1"/>
  <c r="W78" i="6"/>
  <c r="Y78" i="6"/>
  <c r="AC78" i="6"/>
  <c r="Q78" i="5" s="1"/>
  <c r="AA78" i="6"/>
  <c r="AB78" i="6"/>
  <c r="P78" i="5"/>
  <c r="AF78" i="6"/>
  <c r="AH78" i="6"/>
  <c r="AL78" i="6" s="1"/>
  <c r="S78" i="5" s="1"/>
  <c r="AJ78" i="6"/>
  <c r="AK78" i="6"/>
  <c r="R78" i="5"/>
  <c r="AO78" i="6"/>
  <c r="AQ78" i="6"/>
  <c r="AS78" i="6"/>
  <c r="AT78" i="6"/>
  <c r="T78" i="5"/>
  <c r="A79" i="6"/>
  <c r="J79" i="6"/>
  <c r="K79" i="6"/>
  <c r="K79" i="5"/>
  <c r="N79" i="6"/>
  <c r="P79" i="6"/>
  <c r="R79" i="6"/>
  <c r="S79" i="6"/>
  <c r="N79" i="5"/>
  <c r="W79" i="6"/>
  <c r="AC79" i="6" s="1"/>
  <c r="Q79" i="5" s="1"/>
  <c r="Y79" i="6"/>
  <c r="AA79" i="6"/>
  <c r="AB79" i="6"/>
  <c r="P79" i="5"/>
  <c r="AF79" i="6"/>
  <c r="AH79" i="6"/>
  <c r="AJ79" i="6"/>
  <c r="AK79" i="6"/>
  <c r="R79" i="5"/>
  <c r="AO79" i="6"/>
  <c r="AQ79" i="6"/>
  <c r="AU79" i="6"/>
  <c r="U79" i="5"/>
  <c r="AS79" i="6"/>
  <c r="AT79" i="6"/>
  <c r="T79" i="5" s="1"/>
  <c r="A80" i="6"/>
  <c r="J80" i="6"/>
  <c r="K80" i="6"/>
  <c r="K80" i="5"/>
  <c r="N80" i="6"/>
  <c r="P80" i="6"/>
  <c r="R80" i="6"/>
  <c r="S80" i="6"/>
  <c r="N80" i="5"/>
  <c r="W80" i="6"/>
  <c r="AC80" i="6" s="1"/>
  <c r="Q80" i="5" s="1"/>
  <c r="Y80" i="6"/>
  <c r="AA80" i="6"/>
  <c r="AB80" i="6"/>
  <c r="P80" i="5" s="1"/>
  <c r="AF80" i="6"/>
  <c r="AH80" i="6"/>
  <c r="AJ80" i="6"/>
  <c r="AK80" i="6"/>
  <c r="R80" i="5"/>
  <c r="AO80" i="6"/>
  <c r="AQ80" i="6"/>
  <c r="AS80" i="6"/>
  <c r="AT80" i="6"/>
  <c r="T80" i="5" s="1"/>
  <c r="I81" i="6"/>
  <c r="M81" i="6"/>
  <c r="O81" i="6"/>
  <c r="Q81" i="6"/>
  <c r="V81" i="6"/>
  <c r="X81" i="6"/>
  <c r="Z81" i="6"/>
  <c r="AE81" i="6"/>
  <c r="AG81" i="6"/>
  <c r="AI81" i="6"/>
  <c r="AN81" i="6"/>
  <c r="AP81" i="6"/>
  <c r="AR81" i="6"/>
  <c r="A84" i="6"/>
  <c r="A102" i="6"/>
  <c r="A120" i="6" s="1"/>
  <c r="J84" i="6"/>
  <c r="K84" i="6"/>
  <c r="K84" i="5" s="1"/>
  <c r="N84" i="6"/>
  <c r="T84" i="6" s="1"/>
  <c r="P84" i="6"/>
  <c r="R84" i="6"/>
  <c r="S84" i="6"/>
  <c r="N84" i="5" s="1"/>
  <c r="W84" i="6"/>
  <c r="Y84" i="6"/>
  <c r="AA84" i="6"/>
  <c r="AB84" i="6"/>
  <c r="P84" i="5"/>
  <c r="AF84" i="6"/>
  <c r="AH84" i="6"/>
  <c r="AJ84" i="6"/>
  <c r="AK84" i="6"/>
  <c r="R84" i="5" s="1"/>
  <c r="AO84" i="6"/>
  <c r="AQ84" i="6"/>
  <c r="AS84" i="6"/>
  <c r="AT84" i="6"/>
  <c r="T84" i="5" s="1"/>
  <c r="A85" i="6"/>
  <c r="B85" i="6"/>
  <c r="J85" i="6"/>
  <c r="K85" i="6"/>
  <c r="K85" i="5"/>
  <c r="N85" i="6"/>
  <c r="P85" i="6"/>
  <c r="R85" i="6"/>
  <c r="S85" i="6"/>
  <c r="N85" i="5" s="1"/>
  <c r="W85" i="6"/>
  <c r="Y85" i="6"/>
  <c r="AA85" i="6"/>
  <c r="AB85" i="6"/>
  <c r="P85" i="5"/>
  <c r="AF85" i="6"/>
  <c r="AH85" i="6"/>
  <c r="AJ85" i="6"/>
  <c r="AK85" i="6"/>
  <c r="R85" i="5" s="1"/>
  <c r="AO85" i="6"/>
  <c r="AU85" i="6"/>
  <c r="U85" i="5"/>
  <c r="AQ85" i="6"/>
  <c r="AS85" i="6"/>
  <c r="AT85" i="6"/>
  <c r="T85" i="5"/>
  <c r="A86" i="6"/>
  <c r="A104" i="6"/>
  <c r="J86" i="6"/>
  <c r="K86" i="6"/>
  <c r="K86" i="5" s="1"/>
  <c r="N86" i="6"/>
  <c r="P86" i="6"/>
  <c r="R86" i="6"/>
  <c r="S86" i="6"/>
  <c r="N86" i="5"/>
  <c r="W86" i="6"/>
  <c r="Y86" i="6"/>
  <c r="AA86" i="6"/>
  <c r="AB86" i="6"/>
  <c r="P86" i="5" s="1"/>
  <c r="AF86" i="6"/>
  <c r="AL86" i="6" s="1"/>
  <c r="S86" i="5" s="1"/>
  <c r="AH86" i="6"/>
  <c r="AJ86" i="6"/>
  <c r="AK86" i="6"/>
  <c r="R86" i="5"/>
  <c r="AO86" i="6"/>
  <c r="AU86" i="6"/>
  <c r="U86" i="5" s="1"/>
  <c r="AQ86" i="6"/>
  <c r="AS86" i="6"/>
  <c r="AS99" i="6" s="1"/>
  <c r="AT86" i="6"/>
  <c r="T86" i="5" s="1"/>
  <c r="A87" i="6"/>
  <c r="J87" i="6"/>
  <c r="K87" i="6"/>
  <c r="K87" i="5" s="1"/>
  <c r="N87" i="6"/>
  <c r="P87" i="6"/>
  <c r="R87" i="6"/>
  <c r="S87" i="6"/>
  <c r="N87" i="5"/>
  <c r="W87" i="6"/>
  <c r="AC87" i="6"/>
  <c r="Q87" i="5" s="1"/>
  <c r="Y87" i="6"/>
  <c r="AA87" i="6"/>
  <c r="AB87" i="6"/>
  <c r="P87" i="5" s="1"/>
  <c r="AF87" i="6"/>
  <c r="AH87" i="6"/>
  <c r="AJ87" i="6"/>
  <c r="AK87" i="6"/>
  <c r="R87" i="5"/>
  <c r="AO87" i="6"/>
  <c r="AU87" i="6"/>
  <c r="U87" i="5" s="1"/>
  <c r="AQ87" i="6"/>
  <c r="AS87" i="6"/>
  <c r="AT87" i="6"/>
  <c r="T87" i="5" s="1"/>
  <c r="A88" i="6"/>
  <c r="J88" i="6"/>
  <c r="K88" i="6"/>
  <c r="K88" i="5" s="1"/>
  <c r="L88" i="5" s="1"/>
  <c r="N88" i="6"/>
  <c r="T88" i="6"/>
  <c r="O88" i="5" s="1"/>
  <c r="P88" i="6"/>
  <c r="R88" i="6"/>
  <c r="S88" i="6"/>
  <c r="N88" i="5" s="1"/>
  <c r="W88" i="6"/>
  <c r="AC88" i="6" s="1"/>
  <c r="Q88" i="5" s="1"/>
  <c r="Y88" i="6"/>
  <c r="AA88" i="6"/>
  <c r="AB88" i="6"/>
  <c r="P88" i="5" s="1"/>
  <c r="AF88" i="6"/>
  <c r="AL88" i="6" s="1"/>
  <c r="S88" i="5" s="1"/>
  <c r="AH88" i="6"/>
  <c r="AJ88" i="6"/>
  <c r="AK88" i="6"/>
  <c r="R88" i="5"/>
  <c r="AO88" i="6"/>
  <c r="AQ88" i="6"/>
  <c r="AS88" i="6"/>
  <c r="AT88" i="6"/>
  <c r="T88" i="5"/>
  <c r="A89" i="6"/>
  <c r="J89" i="6"/>
  <c r="K89" i="6"/>
  <c r="K89" i="5" s="1"/>
  <c r="N89" i="6"/>
  <c r="P89" i="6"/>
  <c r="R89" i="6"/>
  <c r="S89" i="6"/>
  <c r="N89" i="5"/>
  <c r="W89" i="6"/>
  <c r="Y89" i="6"/>
  <c r="AC89" i="6" s="1"/>
  <c r="Q89" i="5" s="1"/>
  <c r="AA89" i="6"/>
  <c r="AB89" i="6"/>
  <c r="AF89" i="6"/>
  <c r="AL89" i="6"/>
  <c r="S89" i="5" s="1"/>
  <c r="AH89" i="6"/>
  <c r="AJ89" i="6"/>
  <c r="AK89" i="6"/>
  <c r="R89" i="5" s="1"/>
  <c r="AO89" i="6"/>
  <c r="AU89" i="6"/>
  <c r="U89" i="5"/>
  <c r="AQ89" i="6"/>
  <c r="AS89" i="6"/>
  <c r="AT89" i="6"/>
  <c r="T89" i="5"/>
  <c r="A90" i="6"/>
  <c r="A108" i="6"/>
  <c r="A126" i="6"/>
  <c r="A144" i="6"/>
  <c r="A177" i="6" s="1"/>
  <c r="A195" i="6" s="1"/>
  <c r="J90" i="6"/>
  <c r="K90" i="6"/>
  <c r="K90" i="5" s="1"/>
  <c r="N90" i="6"/>
  <c r="P90" i="6"/>
  <c r="T90" i="6" s="1"/>
  <c r="O90" i="5" s="1"/>
  <c r="R90" i="6"/>
  <c r="S90" i="6"/>
  <c r="N90" i="5"/>
  <c r="W90" i="6"/>
  <c r="Y90" i="6"/>
  <c r="AA90" i="6"/>
  <c r="AB90" i="6"/>
  <c r="P90" i="5" s="1"/>
  <c r="AF90" i="6"/>
  <c r="AH90" i="6"/>
  <c r="AJ90" i="6"/>
  <c r="AK90" i="6"/>
  <c r="R90" i="5"/>
  <c r="AO90" i="6"/>
  <c r="AQ90" i="6"/>
  <c r="AS90" i="6"/>
  <c r="AT90" i="6"/>
  <c r="T90" i="5" s="1"/>
  <c r="AU90" i="6"/>
  <c r="U90" i="5" s="1"/>
  <c r="A91" i="6"/>
  <c r="J91" i="6"/>
  <c r="K91" i="6"/>
  <c r="K91" i="5" s="1"/>
  <c r="L91" i="5" s="1"/>
  <c r="N91" i="6"/>
  <c r="P91" i="6"/>
  <c r="R91" i="6"/>
  <c r="S91" i="6"/>
  <c r="N91" i="5"/>
  <c r="W91" i="6"/>
  <c r="Y91" i="6"/>
  <c r="AA91" i="6"/>
  <c r="AB91" i="6"/>
  <c r="P91" i="5"/>
  <c r="AF91" i="6"/>
  <c r="AL91" i="6"/>
  <c r="S91" i="5" s="1"/>
  <c r="AH91" i="6"/>
  <c r="AJ91" i="6"/>
  <c r="AK91" i="6"/>
  <c r="R91" i="5" s="1"/>
  <c r="AO91" i="6"/>
  <c r="AQ91" i="6"/>
  <c r="AU91" i="6" s="1"/>
  <c r="U91" i="5" s="1"/>
  <c r="AS91" i="6"/>
  <c r="AT91" i="6"/>
  <c r="T91" i="5"/>
  <c r="A92" i="6"/>
  <c r="J92" i="6"/>
  <c r="K92" i="6"/>
  <c r="K92" i="5"/>
  <c r="N92" i="6"/>
  <c r="P92" i="6"/>
  <c r="T92" i="6" s="1"/>
  <c r="O92" i="5" s="1"/>
  <c r="R92" i="6"/>
  <c r="S92" i="6"/>
  <c r="N92" i="5"/>
  <c r="W92" i="6"/>
  <c r="Y92" i="6"/>
  <c r="AA92" i="6"/>
  <c r="AB92" i="6"/>
  <c r="P92" i="5"/>
  <c r="AF92" i="6"/>
  <c r="AH92" i="6"/>
  <c r="AJ92" i="6"/>
  <c r="AL92" i="6"/>
  <c r="S92" i="5" s="1"/>
  <c r="AK92" i="6"/>
  <c r="R92" i="5" s="1"/>
  <c r="AO92" i="6"/>
  <c r="AU92" i="6" s="1"/>
  <c r="U92" i="5" s="1"/>
  <c r="AQ92" i="6"/>
  <c r="AS92" i="6"/>
  <c r="AT92" i="6"/>
  <c r="T92" i="5"/>
  <c r="A93" i="6"/>
  <c r="J93" i="6"/>
  <c r="K93" i="6"/>
  <c r="K93" i="5"/>
  <c r="N93" i="6"/>
  <c r="T93" i="6"/>
  <c r="O93" i="5" s="1"/>
  <c r="P93" i="6"/>
  <c r="R93" i="6"/>
  <c r="S93" i="6"/>
  <c r="N93" i="5" s="1"/>
  <c r="W93" i="6"/>
  <c r="AC93" i="6"/>
  <c r="Q93" i="5"/>
  <c r="Y93" i="6"/>
  <c r="AA93" i="6"/>
  <c r="AB93" i="6"/>
  <c r="P93" i="5"/>
  <c r="AF93" i="6"/>
  <c r="AH93" i="6"/>
  <c r="AJ93" i="6"/>
  <c r="AK93" i="6"/>
  <c r="R93" i="5" s="1"/>
  <c r="AO93" i="6"/>
  <c r="AQ93" i="6"/>
  <c r="AU93" i="6"/>
  <c r="U93" i="5" s="1"/>
  <c r="AS93" i="6"/>
  <c r="AT93" i="6"/>
  <c r="T93" i="5"/>
  <c r="A94" i="6"/>
  <c r="J94" i="6"/>
  <c r="K94" i="6"/>
  <c r="K94" i="5"/>
  <c r="N94" i="6"/>
  <c r="P94" i="6"/>
  <c r="T94" i="6" s="1"/>
  <c r="O94" i="5" s="1"/>
  <c r="R94" i="6"/>
  <c r="S94" i="6"/>
  <c r="N94" i="5" s="1"/>
  <c r="W94" i="6"/>
  <c r="Y94" i="6"/>
  <c r="AA94" i="6"/>
  <c r="AB94" i="6"/>
  <c r="P94" i="5"/>
  <c r="AF94" i="6"/>
  <c r="AH94" i="6"/>
  <c r="AJ94" i="6"/>
  <c r="AK94" i="6"/>
  <c r="R94" i="5" s="1"/>
  <c r="AO94" i="6"/>
  <c r="AQ94" i="6"/>
  <c r="AS94" i="6"/>
  <c r="AT94" i="6"/>
  <c r="T94" i="5"/>
  <c r="A95" i="6"/>
  <c r="J95" i="6"/>
  <c r="K95" i="6"/>
  <c r="K95" i="5"/>
  <c r="L95" i="5"/>
  <c r="N95" i="6"/>
  <c r="P95" i="6"/>
  <c r="R95" i="6"/>
  <c r="S95" i="6"/>
  <c r="N95" i="5"/>
  <c r="W95" i="6"/>
  <c r="Y95" i="6"/>
  <c r="AA95" i="6"/>
  <c r="AB95" i="6"/>
  <c r="P95" i="5" s="1"/>
  <c r="AF95" i="6"/>
  <c r="AH95" i="6"/>
  <c r="AJ95" i="6"/>
  <c r="AK95" i="6"/>
  <c r="R95" i="5"/>
  <c r="AO95" i="6"/>
  <c r="AU95" i="6"/>
  <c r="U95" i="5" s="1"/>
  <c r="AQ95" i="6"/>
  <c r="AS95" i="6"/>
  <c r="AT95" i="6"/>
  <c r="T95" i="5" s="1"/>
  <c r="A96" i="6"/>
  <c r="J96" i="6"/>
  <c r="K96" i="6"/>
  <c r="K96" i="5" s="1"/>
  <c r="N96" i="6"/>
  <c r="P96" i="6"/>
  <c r="R96" i="6"/>
  <c r="S96" i="6"/>
  <c r="N96" i="5"/>
  <c r="W96" i="6"/>
  <c r="Y96" i="6"/>
  <c r="AA96" i="6"/>
  <c r="AB96" i="6"/>
  <c r="P96" i="5" s="1"/>
  <c r="AF96" i="6"/>
  <c r="AH96" i="6"/>
  <c r="AJ96" i="6"/>
  <c r="AK96" i="6"/>
  <c r="R96" i="5"/>
  <c r="AO96" i="6"/>
  <c r="AU96" i="6"/>
  <c r="U96" i="5" s="1"/>
  <c r="AQ96" i="6"/>
  <c r="AS96" i="6"/>
  <c r="AT96" i="6"/>
  <c r="T96" i="5" s="1"/>
  <c r="A97" i="6"/>
  <c r="J97" i="6"/>
  <c r="K97" i="6"/>
  <c r="K97" i="5" s="1"/>
  <c r="N97" i="6"/>
  <c r="T97" i="6" s="1"/>
  <c r="O97" i="5" s="1"/>
  <c r="P97" i="6"/>
  <c r="R97" i="6"/>
  <c r="S97" i="6"/>
  <c r="N97" i="5"/>
  <c r="W97" i="6"/>
  <c r="Y97" i="6"/>
  <c r="AC97" i="6" s="1"/>
  <c r="Q97" i="5" s="1"/>
  <c r="AA97" i="6"/>
  <c r="AB97" i="6"/>
  <c r="P97" i="5" s="1"/>
  <c r="AF97" i="6"/>
  <c r="AL97" i="6" s="1"/>
  <c r="S97" i="5" s="1"/>
  <c r="AH97" i="6"/>
  <c r="AJ97" i="6"/>
  <c r="AK97" i="6"/>
  <c r="R97" i="5"/>
  <c r="AO97" i="6"/>
  <c r="AU97" i="6"/>
  <c r="U97" i="5" s="1"/>
  <c r="AQ97" i="6"/>
  <c r="AS97" i="6"/>
  <c r="AT97" i="6"/>
  <c r="T97" i="5" s="1"/>
  <c r="A98" i="6"/>
  <c r="A116" i="6" s="1"/>
  <c r="A134" i="6" s="1"/>
  <c r="J98" i="6"/>
  <c r="K98" i="6"/>
  <c r="K98" i="5"/>
  <c r="N98" i="6"/>
  <c r="T98" i="6" s="1"/>
  <c r="O98" i="5" s="1"/>
  <c r="P98" i="6"/>
  <c r="R98" i="6"/>
  <c r="S98" i="6"/>
  <c r="N98" i="5" s="1"/>
  <c r="W98" i="6"/>
  <c r="Y98" i="6"/>
  <c r="AA98" i="6"/>
  <c r="AB98" i="6"/>
  <c r="P98" i="5" s="1"/>
  <c r="AF98" i="6"/>
  <c r="AL98" i="6" s="1"/>
  <c r="S98" i="5" s="1"/>
  <c r="AH98" i="6"/>
  <c r="AJ98" i="6"/>
  <c r="AK98" i="6"/>
  <c r="AO98" i="6"/>
  <c r="AQ98" i="6"/>
  <c r="AS98" i="6"/>
  <c r="AU98" i="6" s="1"/>
  <c r="U98" i="5" s="1"/>
  <c r="AT98" i="6"/>
  <c r="T98" i="5"/>
  <c r="I99" i="6"/>
  <c r="M99" i="6"/>
  <c r="O99" i="6"/>
  <c r="Q99" i="6"/>
  <c r="V99" i="6"/>
  <c r="X99" i="6"/>
  <c r="Z99" i="6"/>
  <c r="AE99" i="6"/>
  <c r="AG99" i="6"/>
  <c r="AI99" i="6"/>
  <c r="AN99" i="6"/>
  <c r="AP99" i="6"/>
  <c r="AR99" i="6"/>
  <c r="J102" i="6"/>
  <c r="K102" i="6"/>
  <c r="N102" i="6"/>
  <c r="P102" i="6"/>
  <c r="R102" i="6"/>
  <c r="T102" i="6"/>
  <c r="S102" i="6"/>
  <c r="N102" i="5"/>
  <c r="W102" i="6"/>
  <c r="AC102" i="6"/>
  <c r="Y102" i="6"/>
  <c r="AA102" i="6"/>
  <c r="AB102" i="6"/>
  <c r="AF102" i="6"/>
  <c r="AH102" i="6"/>
  <c r="AJ102" i="6"/>
  <c r="AK102" i="6"/>
  <c r="R102" i="5"/>
  <c r="AO102" i="6"/>
  <c r="AQ102" i="6"/>
  <c r="AS102" i="6"/>
  <c r="AU102" i="6" s="1"/>
  <c r="AT102" i="6"/>
  <c r="T102" i="5"/>
  <c r="A103" i="6"/>
  <c r="A121" i="6"/>
  <c r="A139" i="6" s="1"/>
  <c r="A172" i="6" s="1"/>
  <c r="A190" i="6" s="1"/>
  <c r="B103" i="6"/>
  <c r="J103" i="6"/>
  <c r="K103" i="6"/>
  <c r="K103" i="5"/>
  <c r="L103" i="5"/>
  <c r="N103" i="6"/>
  <c r="P103" i="6"/>
  <c r="R103" i="6"/>
  <c r="S103" i="6"/>
  <c r="T103" i="6"/>
  <c r="O103" i="5"/>
  <c r="W103" i="6"/>
  <c r="AC103" i="6" s="1"/>
  <c r="Y103" i="6"/>
  <c r="AA103" i="6"/>
  <c r="AB103" i="6"/>
  <c r="P103" i="5" s="1"/>
  <c r="AF103" i="6"/>
  <c r="AL103" i="6"/>
  <c r="S103" i="5"/>
  <c r="AH103" i="6"/>
  <c r="AJ103" i="6"/>
  <c r="AK103" i="6"/>
  <c r="R103" i="5"/>
  <c r="AO103" i="6"/>
  <c r="AQ103" i="6"/>
  <c r="AU103" i="6" s="1"/>
  <c r="U103" i="5" s="1"/>
  <c r="AS103" i="6"/>
  <c r="AT103" i="6"/>
  <c r="T103" i="5" s="1"/>
  <c r="A122" i="6"/>
  <c r="A140" i="6" s="1"/>
  <c r="A173" i="6" s="1"/>
  <c r="A191" i="6" s="1"/>
  <c r="J104" i="6"/>
  <c r="K104" i="6"/>
  <c r="K104" i="5"/>
  <c r="N104" i="6"/>
  <c r="P104" i="6"/>
  <c r="R104" i="6"/>
  <c r="S104" i="6"/>
  <c r="N104" i="5"/>
  <c r="W104" i="6"/>
  <c r="AC104" i="6" s="1"/>
  <c r="Q104" i="5" s="1"/>
  <c r="Y104" i="6"/>
  <c r="AA104" i="6"/>
  <c r="AB104" i="6"/>
  <c r="P104" i="5"/>
  <c r="AF104" i="6"/>
  <c r="AH104" i="6"/>
  <c r="AJ104" i="6"/>
  <c r="AK104" i="6"/>
  <c r="AO104" i="6"/>
  <c r="AQ104" i="6"/>
  <c r="AS104" i="6"/>
  <c r="AU104" i="6"/>
  <c r="U104" i="5" s="1"/>
  <c r="AT104" i="6"/>
  <c r="T104" i="5" s="1"/>
  <c r="A105" i="6"/>
  <c r="A123" i="6" s="1"/>
  <c r="A141" i="6" s="1"/>
  <c r="A174" i="6" s="1"/>
  <c r="A192" i="6" s="1"/>
  <c r="J105" i="6"/>
  <c r="K105" i="6"/>
  <c r="K105" i="5"/>
  <c r="N105" i="6"/>
  <c r="P105" i="6"/>
  <c r="R105" i="6"/>
  <c r="S105" i="6"/>
  <c r="N105" i="5"/>
  <c r="W105" i="6"/>
  <c r="Y105" i="6"/>
  <c r="AC105" i="6" s="1"/>
  <c r="Q105" i="5" s="1"/>
  <c r="AA105" i="6"/>
  <c r="AB105" i="6"/>
  <c r="P105" i="5" s="1"/>
  <c r="AF105" i="6"/>
  <c r="AH105" i="6"/>
  <c r="AJ105" i="6"/>
  <c r="AK105" i="6"/>
  <c r="R105" i="5"/>
  <c r="AO105" i="6"/>
  <c r="AQ105" i="6"/>
  <c r="AS105" i="6"/>
  <c r="AT105" i="6"/>
  <c r="T105" i="5" s="1"/>
  <c r="A106" i="6"/>
  <c r="J106" i="6"/>
  <c r="K106" i="6"/>
  <c r="K106" i="5" s="1"/>
  <c r="N106" i="6"/>
  <c r="P106" i="6"/>
  <c r="R106" i="6"/>
  <c r="S106" i="6"/>
  <c r="N106" i="5"/>
  <c r="W106" i="6"/>
  <c r="Y106" i="6"/>
  <c r="AA106" i="6"/>
  <c r="AB106" i="6"/>
  <c r="P106" i="5" s="1"/>
  <c r="AF106" i="6"/>
  <c r="AH106" i="6"/>
  <c r="AJ106" i="6"/>
  <c r="AK106" i="6"/>
  <c r="R106" i="5"/>
  <c r="AO106" i="6"/>
  <c r="AQ106" i="6"/>
  <c r="AU106" i="6" s="1"/>
  <c r="U106" i="5" s="1"/>
  <c r="AS106" i="6"/>
  <c r="AT106" i="6"/>
  <c r="T106" i="5"/>
  <c r="A107" i="6"/>
  <c r="A125" i="6" s="1"/>
  <c r="J107" i="6"/>
  <c r="K107" i="6"/>
  <c r="K107" i="5" s="1"/>
  <c r="N107" i="6"/>
  <c r="P107" i="6"/>
  <c r="R107" i="6"/>
  <c r="S107" i="6"/>
  <c r="N107" i="5"/>
  <c r="W107" i="6"/>
  <c r="AC107" i="6"/>
  <c r="Q107" i="5" s="1"/>
  <c r="Y107" i="6"/>
  <c r="AA107" i="6"/>
  <c r="AB107" i="6"/>
  <c r="P107" i="5"/>
  <c r="AF107" i="6"/>
  <c r="AL107" i="6" s="1"/>
  <c r="S107" i="5" s="1"/>
  <c r="AH107" i="6"/>
  <c r="AJ107" i="6"/>
  <c r="AK107" i="6"/>
  <c r="R107" i="5"/>
  <c r="AO107" i="6"/>
  <c r="AQ107" i="6"/>
  <c r="AS107" i="6"/>
  <c r="AT107" i="6"/>
  <c r="T107" i="5" s="1"/>
  <c r="J108" i="6"/>
  <c r="K108" i="6"/>
  <c r="K108" i="5"/>
  <c r="L108" i="5" s="1"/>
  <c r="N108" i="6"/>
  <c r="P108" i="6"/>
  <c r="R108" i="6"/>
  <c r="S108" i="6"/>
  <c r="N108" i="5"/>
  <c r="W108" i="6"/>
  <c r="AC108" i="6"/>
  <c r="Q108" i="5" s="1"/>
  <c r="Y108" i="6"/>
  <c r="AA108" i="6"/>
  <c r="AB108" i="6"/>
  <c r="P108" i="5" s="1"/>
  <c r="AF108" i="6"/>
  <c r="AL108" i="6"/>
  <c r="S108" i="5"/>
  <c r="AH108" i="6"/>
  <c r="AJ108" i="6"/>
  <c r="AK108" i="6"/>
  <c r="R108" i="5"/>
  <c r="AO108" i="6"/>
  <c r="AQ108" i="6"/>
  <c r="AU108" i="6" s="1"/>
  <c r="U108" i="5" s="1"/>
  <c r="AS108" i="6"/>
  <c r="AT108" i="6"/>
  <c r="T108" i="5" s="1"/>
  <c r="T117" i="5" s="1"/>
  <c r="A109" i="6"/>
  <c r="A127" i="6" s="1"/>
  <c r="A145" i="6" s="1"/>
  <c r="A178" i="6" s="1"/>
  <c r="A196" i="6"/>
  <c r="J109" i="6"/>
  <c r="K109" i="6"/>
  <c r="K109" i="5" s="1"/>
  <c r="N109" i="6"/>
  <c r="P109" i="6"/>
  <c r="R109" i="6"/>
  <c r="S109" i="6"/>
  <c r="N109" i="5"/>
  <c r="W109" i="6"/>
  <c r="Y109" i="6"/>
  <c r="AC109" i="6" s="1"/>
  <c r="Q109" i="5"/>
  <c r="AA109" i="6"/>
  <c r="AB109" i="6"/>
  <c r="P109" i="5"/>
  <c r="AF109" i="6"/>
  <c r="AL109" i="6" s="1"/>
  <c r="S109" i="5" s="1"/>
  <c r="AH109" i="6"/>
  <c r="AJ109" i="6"/>
  <c r="AK109" i="6"/>
  <c r="R109" i="5"/>
  <c r="AO109" i="6"/>
  <c r="AQ109" i="6"/>
  <c r="AS109" i="6"/>
  <c r="AT109" i="6"/>
  <c r="T109" i="5" s="1"/>
  <c r="A110" i="6"/>
  <c r="A128" i="6" s="1"/>
  <c r="A146" i="6" s="1"/>
  <c r="A179" i="6" s="1"/>
  <c r="J110" i="6"/>
  <c r="K110" i="6"/>
  <c r="K110" i="5"/>
  <c r="L110" i="5"/>
  <c r="N110" i="6"/>
  <c r="P110" i="6"/>
  <c r="L110" i="6" s="1"/>
  <c r="R110" i="6"/>
  <c r="S110" i="6"/>
  <c r="N110" i="5"/>
  <c r="W110" i="6"/>
  <c r="Y110" i="6"/>
  <c r="AA110" i="6"/>
  <c r="AB110" i="6"/>
  <c r="P110" i="5" s="1"/>
  <c r="AF110" i="6"/>
  <c r="AH110" i="6"/>
  <c r="AL110" i="6"/>
  <c r="S110" i="5" s="1"/>
  <c r="AJ110" i="6"/>
  <c r="AK110" i="6"/>
  <c r="R110" i="5"/>
  <c r="AO110" i="6"/>
  <c r="AQ110" i="6"/>
  <c r="AU110" i="6" s="1"/>
  <c r="U110" i="5" s="1"/>
  <c r="AS110" i="6"/>
  <c r="AT110" i="6"/>
  <c r="T110" i="5" s="1"/>
  <c r="A111" i="6"/>
  <c r="J111" i="6"/>
  <c r="K111" i="6"/>
  <c r="K111" i="5" s="1"/>
  <c r="L111" i="5" s="1"/>
  <c r="N111" i="6"/>
  <c r="P111" i="6"/>
  <c r="R111" i="6"/>
  <c r="S111" i="6"/>
  <c r="N111" i="5"/>
  <c r="W111" i="6"/>
  <c r="Y111" i="6"/>
  <c r="AA111" i="6"/>
  <c r="AB111" i="6"/>
  <c r="P111" i="5"/>
  <c r="AF111" i="6"/>
  <c r="AL111" i="6"/>
  <c r="S111" i="5" s="1"/>
  <c r="AH111" i="6"/>
  <c r="AJ111" i="6"/>
  <c r="AK111" i="6"/>
  <c r="R111" i="5" s="1"/>
  <c r="AO111" i="6"/>
  <c r="AU111" i="6"/>
  <c r="U111" i="5"/>
  <c r="AQ111" i="6"/>
  <c r="AS111" i="6"/>
  <c r="AT111" i="6"/>
  <c r="T111" i="5"/>
  <c r="A112" i="6"/>
  <c r="A130" i="6"/>
  <c r="J112" i="6"/>
  <c r="K112" i="6"/>
  <c r="K112" i="5" s="1"/>
  <c r="L112" i="5" s="1"/>
  <c r="N112" i="6"/>
  <c r="P112" i="6"/>
  <c r="R112" i="6"/>
  <c r="S112" i="6"/>
  <c r="N112" i="5"/>
  <c r="T112" i="6"/>
  <c r="O112" i="5" s="1"/>
  <c r="W112" i="6"/>
  <c r="Y112" i="6"/>
  <c r="AC112" i="6"/>
  <c r="Q112" i="5" s="1"/>
  <c r="AA112" i="6"/>
  <c r="AB112" i="6"/>
  <c r="P112" i="5"/>
  <c r="AF112" i="6"/>
  <c r="AL112" i="6"/>
  <c r="AH112" i="6"/>
  <c r="S112" i="5"/>
  <c r="AJ112" i="6"/>
  <c r="AK112" i="6"/>
  <c r="R112" i="5"/>
  <c r="AO112" i="6"/>
  <c r="AU112" i="6" s="1"/>
  <c r="U112" i="5" s="1"/>
  <c r="AQ112" i="6"/>
  <c r="AS112" i="6"/>
  <c r="AT112" i="6"/>
  <c r="T112" i="5"/>
  <c r="A113" i="6"/>
  <c r="A131" i="6"/>
  <c r="A149" i="6" s="1"/>
  <c r="A182" i="6" s="1"/>
  <c r="A200" i="6" s="1"/>
  <c r="J113" i="6"/>
  <c r="K113" i="6"/>
  <c r="K113" i="5"/>
  <c r="N113" i="6"/>
  <c r="L113" i="6" s="1"/>
  <c r="T113" i="6"/>
  <c r="O113" i="5" s="1"/>
  <c r="P113" i="6"/>
  <c r="R113" i="6"/>
  <c r="S113" i="6"/>
  <c r="N113" i="5"/>
  <c r="W113" i="6"/>
  <c r="AC113" i="6"/>
  <c r="Q113" i="5" s="1"/>
  <c r="Y113" i="6"/>
  <c r="AA113" i="6"/>
  <c r="AB113" i="6"/>
  <c r="P113" i="5" s="1"/>
  <c r="AF113" i="6"/>
  <c r="AL113" i="6"/>
  <c r="S113" i="5"/>
  <c r="AH113" i="6"/>
  <c r="AJ113" i="6"/>
  <c r="AK113" i="6"/>
  <c r="R113" i="5"/>
  <c r="AO113" i="6"/>
  <c r="AQ113" i="6"/>
  <c r="AU113" i="6" s="1"/>
  <c r="U113" i="5" s="1"/>
  <c r="AS113" i="6"/>
  <c r="AT113" i="6"/>
  <c r="T113" i="5"/>
  <c r="A114" i="6"/>
  <c r="A132" i="6" s="1"/>
  <c r="J114" i="6"/>
  <c r="K114" i="6"/>
  <c r="K114" i="5"/>
  <c r="N114" i="6"/>
  <c r="P114" i="6"/>
  <c r="R114" i="6"/>
  <c r="S114" i="6"/>
  <c r="N114" i="5" s="1"/>
  <c r="W114" i="6"/>
  <c r="Y114" i="6"/>
  <c r="AA114" i="6"/>
  <c r="AB114" i="6"/>
  <c r="P114" i="5"/>
  <c r="AF114" i="6"/>
  <c r="AH114" i="6"/>
  <c r="AJ114" i="6"/>
  <c r="AK114" i="6"/>
  <c r="R114" i="5"/>
  <c r="AO114" i="6"/>
  <c r="AU114" i="6" s="1"/>
  <c r="U114" i="5" s="1"/>
  <c r="AQ114" i="6"/>
  <c r="AS114" i="6"/>
  <c r="AT114" i="6"/>
  <c r="T114" i="5"/>
  <c r="A115" i="6"/>
  <c r="A133" i="6"/>
  <c r="J115" i="6"/>
  <c r="K115" i="6"/>
  <c r="K115" i="5"/>
  <c r="L115" i="5" s="1"/>
  <c r="N115" i="6"/>
  <c r="T115" i="6"/>
  <c r="O115" i="5"/>
  <c r="P115" i="6"/>
  <c r="R115" i="6"/>
  <c r="S115" i="6"/>
  <c r="N115" i="5"/>
  <c r="W115" i="6"/>
  <c r="Y115" i="6"/>
  <c r="AC115" i="6" s="1"/>
  <c r="Q115" i="5" s="1"/>
  <c r="AA115" i="6"/>
  <c r="AB115" i="6"/>
  <c r="P115" i="5"/>
  <c r="AF115" i="6"/>
  <c r="AH115" i="6"/>
  <c r="AJ115" i="6"/>
  <c r="AK115" i="6"/>
  <c r="R115" i="5"/>
  <c r="AO115" i="6"/>
  <c r="AQ115" i="6"/>
  <c r="AU115" i="6"/>
  <c r="U115" i="5"/>
  <c r="AS115" i="6"/>
  <c r="AT115" i="6"/>
  <c r="T115" i="5"/>
  <c r="J116" i="6"/>
  <c r="K116" i="6"/>
  <c r="K116" i="5"/>
  <c r="N116" i="6"/>
  <c r="T116" i="6"/>
  <c r="O116" i="5" s="1"/>
  <c r="P116" i="6"/>
  <c r="R116" i="6"/>
  <c r="S116" i="6"/>
  <c r="N116" i="5" s="1"/>
  <c r="W116" i="6"/>
  <c r="Y116" i="6"/>
  <c r="AA116" i="6"/>
  <c r="AB116" i="6"/>
  <c r="P116" i="5"/>
  <c r="AF116" i="6"/>
  <c r="AH116" i="6"/>
  <c r="AJ116" i="6"/>
  <c r="AK116" i="6"/>
  <c r="R116" i="5"/>
  <c r="AO116" i="6"/>
  <c r="AQ116" i="6"/>
  <c r="AS116" i="6"/>
  <c r="AT116" i="6"/>
  <c r="T116" i="5"/>
  <c r="I117" i="6"/>
  <c r="M117" i="6"/>
  <c r="O117" i="6"/>
  <c r="Q117" i="6"/>
  <c r="V117" i="6"/>
  <c r="X117" i="6"/>
  <c r="Z117" i="6"/>
  <c r="AE117" i="6"/>
  <c r="AG117" i="6"/>
  <c r="AI117" i="6"/>
  <c r="AN117" i="6"/>
  <c r="AP117" i="6"/>
  <c r="AR117" i="6"/>
  <c r="J120" i="6"/>
  <c r="K120" i="6"/>
  <c r="K120" i="5"/>
  <c r="N120" i="6"/>
  <c r="P120" i="6"/>
  <c r="R120" i="6"/>
  <c r="S120" i="6"/>
  <c r="N120" i="5" s="1"/>
  <c r="W120" i="6"/>
  <c r="Y120" i="6"/>
  <c r="AA120" i="6"/>
  <c r="AB120" i="6"/>
  <c r="P120" i="5"/>
  <c r="AF120" i="6"/>
  <c r="AH120" i="6"/>
  <c r="AJ120" i="6"/>
  <c r="AK120" i="6"/>
  <c r="R120" i="5"/>
  <c r="AO120" i="6"/>
  <c r="AQ120" i="6"/>
  <c r="AS120" i="6"/>
  <c r="AT120" i="6"/>
  <c r="T120" i="5"/>
  <c r="J121" i="6"/>
  <c r="K121" i="6"/>
  <c r="K121" i="5"/>
  <c r="N121" i="6"/>
  <c r="P121" i="6"/>
  <c r="R121" i="6"/>
  <c r="S121" i="6"/>
  <c r="N121" i="5"/>
  <c r="W121" i="6"/>
  <c r="Y121" i="6"/>
  <c r="AA121" i="6"/>
  <c r="AB121" i="6"/>
  <c r="AF121" i="6"/>
  <c r="AH121" i="6"/>
  <c r="AJ121" i="6"/>
  <c r="AK121" i="6"/>
  <c r="R121" i="5" s="1"/>
  <c r="AO121" i="6"/>
  <c r="AQ121" i="6"/>
  <c r="AS121" i="6"/>
  <c r="AT121" i="6"/>
  <c r="J122" i="6"/>
  <c r="K122" i="6"/>
  <c r="K122" i="5"/>
  <c r="L122" i="5" s="1"/>
  <c r="N122" i="6"/>
  <c r="P122" i="6"/>
  <c r="T122" i="6"/>
  <c r="O122" i="5" s="1"/>
  <c r="R122" i="6"/>
  <c r="S122" i="6"/>
  <c r="N122" i="5"/>
  <c r="W122" i="6"/>
  <c r="Y122" i="6"/>
  <c r="AA122" i="6"/>
  <c r="AB122" i="6"/>
  <c r="P122" i="5" s="1"/>
  <c r="AF122" i="6"/>
  <c r="AH122" i="6"/>
  <c r="AL122" i="6"/>
  <c r="S122" i="5" s="1"/>
  <c r="AJ122" i="6"/>
  <c r="AK122" i="6"/>
  <c r="R122" i="5"/>
  <c r="AO122" i="6"/>
  <c r="AQ122" i="6"/>
  <c r="AS122" i="6"/>
  <c r="AU122" i="6"/>
  <c r="U122" i="5" s="1"/>
  <c r="AT122" i="6"/>
  <c r="T122" i="5"/>
  <c r="J123" i="6"/>
  <c r="J135" i="6" s="1"/>
  <c r="K123" i="6"/>
  <c r="N123" i="6"/>
  <c r="P123" i="6"/>
  <c r="R123" i="6"/>
  <c r="S123" i="6"/>
  <c r="N123" i="5"/>
  <c r="W123" i="6"/>
  <c r="Y123" i="6"/>
  <c r="AA123" i="6"/>
  <c r="AB123" i="6"/>
  <c r="P123" i="5"/>
  <c r="AF123" i="6"/>
  <c r="AH123" i="6"/>
  <c r="AL123" i="6" s="1"/>
  <c r="S123" i="5" s="1"/>
  <c r="AJ123" i="6"/>
  <c r="AK123" i="6"/>
  <c r="R123" i="5"/>
  <c r="AO123" i="6"/>
  <c r="AQ123" i="6"/>
  <c r="AS123" i="6"/>
  <c r="AT123" i="6"/>
  <c r="T123" i="5"/>
  <c r="A124" i="6"/>
  <c r="A142" i="6" s="1"/>
  <c r="A175" i="6" s="1"/>
  <c r="A193" i="6" s="1"/>
  <c r="J124" i="6"/>
  <c r="K124" i="6"/>
  <c r="K124" i="5"/>
  <c r="N124" i="6"/>
  <c r="P124" i="6"/>
  <c r="R124" i="6"/>
  <c r="S124" i="6"/>
  <c r="N124" i="5"/>
  <c r="W124" i="6"/>
  <c r="Y124" i="6"/>
  <c r="AA124" i="6"/>
  <c r="AB124" i="6"/>
  <c r="P124" i="5" s="1"/>
  <c r="AF124" i="6"/>
  <c r="AH124" i="6"/>
  <c r="AJ124" i="6"/>
  <c r="AK124" i="6"/>
  <c r="AO124" i="6"/>
  <c r="AQ124" i="6"/>
  <c r="AS124" i="6"/>
  <c r="AT124" i="6"/>
  <c r="T124" i="5"/>
  <c r="J125" i="6"/>
  <c r="K125" i="6"/>
  <c r="K125" i="5"/>
  <c r="N125" i="6"/>
  <c r="P125" i="6"/>
  <c r="R125" i="6"/>
  <c r="S125" i="6"/>
  <c r="N125" i="5"/>
  <c r="W125" i="6"/>
  <c r="Y125" i="6"/>
  <c r="AA125" i="6"/>
  <c r="AB125" i="6"/>
  <c r="P125" i="5"/>
  <c r="AF125" i="6"/>
  <c r="AH125" i="6"/>
  <c r="AJ125" i="6"/>
  <c r="AK125" i="6"/>
  <c r="R125" i="5" s="1"/>
  <c r="AO125" i="6"/>
  <c r="AQ125" i="6"/>
  <c r="AS125" i="6"/>
  <c r="AT125" i="6"/>
  <c r="T125" i="5"/>
  <c r="J126" i="6"/>
  <c r="K126" i="6"/>
  <c r="K126" i="5"/>
  <c r="N126" i="6"/>
  <c r="T126" i="6"/>
  <c r="O126" i="5" s="1"/>
  <c r="P126" i="6"/>
  <c r="R126" i="6"/>
  <c r="S126" i="6"/>
  <c r="W126" i="6"/>
  <c r="Y126" i="6"/>
  <c r="AA126" i="6"/>
  <c r="AB126" i="6"/>
  <c r="P126" i="5" s="1"/>
  <c r="AF126" i="6"/>
  <c r="AH126" i="6"/>
  <c r="AJ126" i="6"/>
  <c r="AK126" i="6"/>
  <c r="R126" i="5"/>
  <c r="AO126" i="6"/>
  <c r="AQ126" i="6"/>
  <c r="AS126" i="6"/>
  <c r="AT126" i="6"/>
  <c r="T126" i="5"/>
  <c r="J127" i="6"/>
  <c r="K127" i="6"/>
  <c r="K127" i="5"/>
  <c r="N127" i="6"/>
  <c r="P127" i="6"/>
  <c r="R127" i="6"/>
  <c r="S127" i="6"/>
  <c r="N127" i="5"/>
  <c r="W127" i="6"/>
  <c r="Y127" i="6"/>
  <c r="AA127" i="6"/>
  <c r="AB127" i="6"/>
  <c r="AF127" i="6"/>
  <c r="AL127" i="6" s="1"/>
  <c r="S127" i="5" s="1"/>
  <c r="AH127" i="6"/>
  <c r="AJ127" i="6"/>
  <c r="AK127" i="6"/>
  <c r="R127" i="5"/>
  <c r="AO127" i="6"/>
  <c r="AQ127" i="6"/>
  <c r="AS127" i="6"/>
  <c r="AT127" i="6"/>
  <c r="A197" i="6"/>
  <c r="J128" i="6"/>
  <c r="K128" i="6"/>
  <c r="K128" i="5" s="1"/>
  <c r="L128" i="5"/>
  <c r="N128" i="6"/>
  <c r="P128" i="6"/>
  <c r="R128" i="6"/>
  <c r="S128" i="6"/>
  <c r="N128" i="5" s="1"/>
  <c r="W128" i="6"/>
  <c r="AC128" i="6" s="1"/>
  <c r="Q128" i="5" s="1"/>
  <c r="Y128" i="6"/>
  <c r="AA128" i="6"/>
  <c r="AB128" i="6"/>
  <c r="P128" i="5"/>
  <c r="AF128" i="6"/>
  <c r="AH128" i="6"/>
  <c r="AJ128" i="6"/>
  <c r="AK128" i="6"/>
  <c r="AO128" i="6"/>
  <c r="AU128" i="6"/>
  <c r="U128" i="5"/>
  <c r="AQ128" i="6"/>
  <c r="AS128" i="6"/>
  <c r="AT128" i="6"/>
  <c r="T128" i="5"/>
  <c r="A129" i="6"/>
  <c r="J129" i="6"/>
  <c r="K129" i="6"/>
  <c r="K129" i="5"/>
  <c r="N129" i="6"/>
  <c r="P129" i="6"/>
  <c r="R129" i="6"/>
  <c r="L129" i="6" s="1"/>
  <c r="S129" i="6"/>
  <c r="N129" i="5"/>
  <c r="W129" i="6"/>
  <c r="AC129" i="6" s="1"/>
  <c r="Q129" i="5" s="1"/>
  <c r="Y129" i="6"/>
  <c r="AA129" i="6"/>
  <c r="AB129" i="6"/>
  <c r="P129" i="5" s="1"/>
  <c r="AF129" i="6"/>
  <c r="AH129" i="6"/>
  <c r="AJ129" i="6"/>
  <c r="AK129" i="6"/>
  <c r="R129" i="5"/>
  <c r="AO129" i="6"/>
  <c r="AQ129" i="6"/>
  <c r="AS129" i="6"/>
  <c r="AT129" i="6"/>
  <c r="T129" i="5"/>
  <c r="J130" i="6"/>
  <c r="K130" i="6"/>
  <c r="K130" i="5"/>
  <c r="N130" i="6"/>
  <c r="P130" i="6"/>
  <c r="R130" i="6"/>
  <c r="S130" i="6"/>
  <c r="N130" i="5"/>
  <c r="W130" i="6"/>
  <c r="Y130" i="6"/>
  <c r="AA130" i="6"/>
  <c r="AB130" i="6"/>
  <c r="P130" i="5"/>
  <c r="AF130" i="6"/>
  <c r="AH130" i="6"/>
  <c r="AL130" i="6" s="1"/>
  <c r="S130" i="5" s="1"/>
  <c r="AJ130" i="6"/>
  <c r="AK130" i="6"/>
  <c r="AO130" i="6"/>
  <c r="AQ130" i="6"/>
  <c r="AS130" i="6"/>
  <c r="AT130" i="6"/>
  <c r="T130" i="5"/>
  <c r="J131" i="6"/>
  <c r="K131" i="6"/>
  <c r="K131" i="5"/>
  <c r="L131" i="5" s="1"/>
  <c r="N131" i="6"/>
  <c r="P131" i="6"/>
  <c r="R131" i="6"/>
  <c r="S131" i="6"/>
  <c r="N131" i="5"/>
  <c r="W131" i="6"/>
  <c r="Y131" i="6"/>
  <c r="AA131" i="6"/>
  <c r="AC131" i="6"/>
  <c r="Q131" i="5" s="1"/>
  <c r="AB131" i="6"/>
  <c r="P131" i="5"/>
  <c r="AF131" i="6"/>
  <c r="AH131" i="6"/>
  <c r="AJ131" i="6"/>
  <c r="AK131" i="6"/>
  <c r="R131" i="5" s="1"/>
  <c r="AO131" i="6"/>
  <c r="AQ131" i="6"/>
  <c r="AS131" i="6"/>
  <c r="AT131" i="6"/>
  <c r="T131" i="5"/>
  <c r="J132" i="6"/>
  <c r="K132" i="6"/>
  <c r="K132" i="5"/>
  <c r="N132" i="6"/>
  <c r="P132" i="6"/>
  <c r="R132" i="6"/>
  <c r="S132" i="6"/>
  <c r="W132" i="6"/>
  <c r="AC132" i="6"/>
  <c r="Q132" i="5" s="1"/>
  <c r="Y132" i="6"/>
  <c r="AA132" i="6"/>
  <c r="AB132" i="6"/>
  <c r="P132" i="5" s="1"/>
  <c r="AF132" i="6"/>
  <c r="AH132" i="6"/>
  <c r="AJ132" i="6"/>
  <c r="AK132" i="6"/>
  <c r="R132" i="5"/>
  <c r="AO132" i="6"/>
  <c r="AQ132" i="6"/>
  <c r="AS132" i="6"/>
  <c r="AT132" i="6"/>
  <c r="T132" i="5"/>
  <c r="J133" i="6"/>
  <c r="K133" i="6"/>
  <c r="K133" i="5"/>
  <c r="N133" i="6"/>
  <c r="P133" i="6"/>
  <c r="R133" i="6"/>
  <c r="S133" i="6"/>
  <c r="N133" i="5"/>
  <c r="W133" i="6"/>
  <c r="Y133" i="6"/>
  <c r="AA133" i="6"/>
  <c r="AB133" i="6"/>
  <c r="P133" i="5"/>
  <c r="AF133" i="6"/>
  <c r="AH133" i="6"/>
  <c r="AJ133" i="6"/>
  <c r="AK133" i="6"/>
  <c r="R133" i="5"/>
  <c r="AO133" i="6"/>
  <c r="AQ133" i="6"/>
  <c r="AS133" i="6"/>
  <c r="AT133" i="6"/>
  <c r="T133" i="5"/>
  <c r="J134" i="6"/>
  <c r="K134" i="6"/>
  <c r="N134" i="6"/>
  <c r="T134" i="6"/>
  <c r="O134" i="5"/>
  <c r="P134" i="6"/>
  <c r="R134" i="6"/>
  <c r="S134" i="6"/>
  <c r="N134" i="5"/>
  <c r="W134" i="6"/>
  <c r="AC134" i="6"/>
  <c r="Q134" i="5"/>
  <c r="Y134" i="6"/>
  <c r="AA134" i="6"/>
  <c r="AB134" i="6"/>
  <c r="P134" i="5"/>
  <c r="AF134" i="6"/>
  <c r="AH134" i="6"/>
  <c r="AJ134" i="6"/>
  <c r="AK134" i="6"/>
  <c r="R134" i="5" s="1"/>
  <c r="AO134" i="6"/>
  <c r="AQ134" i="6"/>
  <c r="AS134" i="6"/>
  <c r="AT134" i="6"/>
  <c r="T134" i="5"/>
  <c r="I135" i="6"/>
  <c r="M135" i="6"/>
  <c r="O135" i="6"/>
  <c r="Q135" i="6"/>
  <c r="V135" i="6"/>
  <c r="X135" i="6"/>
  <c r="Z135" i="6"/>
  <c r="AE135" i="6"/>
  <c r="AG135" i="6"/>
  <c r="AI135" i="6"/>
  <c r="AN135" i="6"/>
  <c r="AP135" i="6"/>
  <c r="AR135" i="6"/>
  <c r="A138" i="6"/>
  <c r="A171" i="6" s="1"/>
  <c r="A189" i="6" s="1"/>
  <c r="J138" i="6"/>
  <c r="K138" i="6"/>
  <c r="K138" i="5"/>
  <c r="N138" i="6"/>
  <c r="P138" i="6"/>
  <c r="R138" i="6"/>
  <c r="S138" i="6"/>
  <c r="N138" i="5"/>
  <c r="W138" i="6"/>
  <c r="Y138" i="6"/>
  <c r="AA138" i="6"/>
  <c r="AB138" i="6"/>
  <c r="P138" i="5" s="1"/>
  <c r="AF138" i="6"/>
  <c r="AH138" i="6"/>
  <c r="AJ138" i="6"/>
  <c r="AK138" i="6"/>
  <c r="R138" i="5"/>
  <c r="AO138" i="6"/>
  <c r="AQ138" i="6"/>
  <c r="AS138" i="6"/>
  <c r="AT138" i="6"/>
  <c r="T138" i="5"/>
  <c r="J139" i="6"/>
  <c r="K139" i="6"/>
  <c r="K139" i="5"/>
  <c r="N139" i="6"/>
  <c r="P139" i="6"/>
  <c r="R139" i="6"/>
  <c r="S139" i="6"/>
  <c r="N139" i="5"/>
  <c r="W139" i="6"/>
  <c r="Y139" i="6"/>
  <c r="AA139" i="6"/>
  <c r="AB139" i="6"/>
  <c r="P139" i="5"/>
  <c r="AF139" i="6"/>
  <c r="AH139" i="6"/>
  <c r="AJ139" i="6"/>
  <c r="AK139" i="6"/>
  <c r="R139" i="5" s="1"/>
  <c r="AO139" i="6"/>
  <c r="AQ139" i="6"/>
  <c r="AS139" i="6"/>
  <c r="AT139" i="6"/>
  <c r="T139" i="5"/>
  <c r="J140" i="6"/>
  <c r="K140" i="6"/>
  <c r="K140" i="5" s="1"/>
  <c r="N140" i="6"/>
  <c r="P140" i="6"/>
  <c r="R140" i="6"/>
  <c r="S140" i="6"/>
  <c r="N140" i="5"/>
  <c r="W140" i="6"/>
  <c r="Y140" i="6"/>
  <c r="AA140" i="6"/>
  <c r="AB140" i="6"/>
  <c r="P140" i="5"/>
  <c r="AF140" i="6"/>
  <c r="AH140" i="6"/>
  <c r="AJ140" i="6"/>
  <c r="AK140" i="6"/>
  <c r="R140" i="5"/>
  <c r="AO140" i="6"/>
  <c r="AQ140" i="6"/>
  <c r="AS140" i="6"/>
  <c r="AT140" i="6"/>
  <c r="T140" i="5" s="1"/>
  <c r="J141" i="6"/>
  <c r="K141" i="6"/>
  <c r="K141" i="5" s="1"/>
  <c r="N141" i="6"/>
  <c r="P141" i="6"/>
  <c r="R141" i="6"/>
  <c r="S141" i="6"/>
  <c r="N141" i="5"/>
  <c r="W141" i="6"/>
  <c r="Y141" i="6"/>
  <c r="AA141" i="6"/>
  <c r="AB141" i="6"/>
  <c r="P141" i="5" s="1"/>
  <c r="AF141" i="6"/>
  <c r="AH141" i="6"/>
  <c r="AH168" i="6"/>
  <c r="AJ141" i="6"/>
  <c r="AK141" i="6"/>
  <c r="R141" i="5" s="1"/>
  <c r="AO141" i="6"/>
  <c r="AQ141" i="6"/>
  <c r="AS141" i="6"/>
  <c r="AT141" i="6"/>
  <c r="T141" i="5"/>
  <c r="J142" i="6"/>
  <c r="K142" i="6"/>
  <c r="K142" i="5"/>
  <c r="N142" i="6"/>
  <c r="P142" i="6"/>
  <c r="R142" i="6"/>
  <c r="S142" i="6"/>
  <c r="N142" i="5" s="1"/>
  <c r="W142" i="6"/>
  <c r="Y142" i="6"/>
  <c r="AA142" i="6"/>
  <c r="AB142" i="6"/>
  <c r="AF142" i="6"/>
  <c r="AH142" i="6"/>
  <c r="AJ142" i="6"/>
  <c r="AK142" i="6"/>
  <c r="R142" i="5"/>
  <c r="AO142" i="6"/>
  <c r="AQ142" i="6"/>
  <c r="AS142" i="6"/>
  <c r="AT142" i="6"/>
  <c r="T142" i="5"/>
  <c r="A143" i="6"/>
  <c r="A176" i="6" s="1"/>
  <c r="A194" i="6" s="1"/>
  <c r="J143" i="6"/>
  <c r="K143" i="6"/>
  <c r="K143" i="5" s="1"/>
  <c r="N143" i="6"/>
  <c r="P143" i="6"/>
  <c r="R143" i="6"/>
  <c r="S143" i="6"/>
  <c r="N143" i="5"/>
  <c r="W143" i="6"/>
  <c r="Y143" i="6"/>
  <c r="AA143" i="6"/>
  <c r="AB143" i="6"/>
  <c r="P143" i="5" s="1"/>
  <c r="AF143" i="6"/>
  <c r="AH143" i="6"/>
  <c r="AJ143" i="6"/>
  <c r="AK143" i="6"/>
  <c r="R143" i="5"/>
  <c r="AO143" i="6"/>
  <c r="AQ143" i="6"/>
  <c r="AS143" i="6"/>
  <c r="AT143" i="6"/>
  <c r="T143" i="5"/>
  <c r="J144" i="6"/>
  <c r="K144" i="6"/>
  <c r="K144" i="5"/>
  <c r="N144" i="6"/>
  <c r="P144" i="6"/>
  <c r="R144" i="6"/>
  <c r="S144" i="6"/>
  <c r="N144" i="5"/>
  <c r="W144" i="6"/>
  <c r="Y144" i="6"/>
  <c r="AA144" i="6"/>
  <c r="AB144" i="6"/>
  <c r="P144" i="5"/>
  <c r="AF144" i="6"/>
  <c r="AH144" i="6"/>
  <c r="AJ144" i="6"/>
  <c r="AK144" i="6"/>
  <c r="R144" i="5" s="1"/>
  <c r="AO144" i="6"/>
  <c r="AQ144" i="6"/>
  <c r="AS144" i="6"/>
  <c r="AT144" i="6"/>
  <c r="T144" i="5"/>
  <c r="J145" i="6"/>
  <c r="K145" i="6"/>
  <c r="K145" i="5" s="1"/>
  <c r="N145" i="6"/>
  <c r="P145" i="6"/>
  <c r="R145" i="6"/>
  <c r="S145" i="6"/>
  <c r="N145" i="5"/>
  <c r="W145" i="6"/>
  <c r="Y145" i="6"/>
  <c r="AA145" i="6"/>
  <c r="AB145" i="6"/>
  <c r="P145" i="5" s="1"/>
  <c r="AF145" i="6"/>
  <c r="AH145" i="6"/>
  <c r="AJ145" i="6"/>
  <c r="AK145" i="6"/>
  <c r="R145" i="5"/>
  <c r="AO145" i="6"/>
  <c r="AQ145" i="6"/>
  <c r="AS145" i="6"/>
  <c r="AT145" i="6"/>
  <c r="T145" i="5" s="1"/>
  <c r="J146" i="6"/>
  <c r="K146" i="6"/>
  <c r="K146" i="5"/>
  <c r="N146" i="6"/>
  <c r="P146" i="6"/>
  <c r="R146" i="6"/>
  <c r="S146" i="6"/>
  <c r="N146" i="5" s="1"/>
  <c r="W146" i="6"/>
  <c r="Y146" i="6"/>
  <c r="AA146" i="6"/>
  <c r="AB146" i="6"/>
  <c r="P146" i="5" s="1"/>
  <c r="AF146" i="6"/>
  <c r="AF168" i="6" s="1"/>
  <c r="AH146" i="6"/>
  <c r="AJ146" i="6"/>
  <c r="AK146" i="6"/>
  <c r="R146" i="5"/>
  <c r="AO146" i="6"/>
  <c r="AQ146" i="6"/>
  <c r="AU146" i="6" s="1"/>
  <c r="U146" i="5" s="1"/>
  <c r="AS146" i="6"/>
  <c r="AT146" i="6"/>
  <c r="T146" i="5"/>
  <c r="A147" i="6"/>
  <c r="J147" i="6"/>
  <c r="K147" i="6"/>
  <c r="K147" i="5" s="1"/>
  <c r="N147" i="6"/>
  <c r="P147" i="6"/>
  <c r="R147" i="6"/>
  <c r="S147" i="6"/>
  <c r="N147" i="5"/>
  <c r="W147" i="6"/>
  <c r="Y147" i="6"/>
  <c r="AA147" i="6"/>
  <c r="AB147" i="6"/>
  <c r="P147" i="5"/>
  <c r="AF147" i="6"/>
  <c r="AH147" i="6"/>
  <c r="AJ147" i="6"/>
  <c r="AK147" i="6"/>
  <c r="R147" i="5"/>
  <c r="AO147" i="6"/>
  <c r="AQ147" i="6"/>
  <c r="AS147" i="6"/>
  <c r="AT147" i="6"/>
  <c r="T147" i="5" s="1"/>
  <c r="A148" i="6"/>
  <c r="A181" i="6" s="1"/>
  <c r="A199" i="6" s="1"/>
  <c r="J148" i="6"/>
  <c r="K148" i="6"/>
  <c r="K148" i="5"/>
  <c r="N148" i="6"/>
  <c r="P148" i="6"/>
  <c r="R148" i="6"/>
  <c r="S148" i="6"/>
  <c r="N148" i="5"/>
  <c r="W148" i="6"/>
  <c r="Y148" i="6"/>
  <c r="AA148" i="6"/>
  <c r="AB148" i="6"/>
  <c r="P148" i="5" s="1"/>
  <c r="AF148" i="6"/>
  <c r="AH148" i="6"/>
  <c r="AJ148" i="6"/>
  <c r="AK148" i="6"/>
  <c r="R148" i="5"/>
  <c r="AO148" i="6"/>
  <c r="AQ148" i="6"/>
  <c r="AS148" i="6"/>
  <c r="AT148" i="6"/>
  <c r="J149" i="6"/>
  <c r="K149" i="6"/>
  <c r="K149" i="5" s="1"/>
  <c r="N149" i="6"/>
  <c r="P149" i="6"/>
  <c r="R149" i="6"/>
  <c r="S149" i="6"/>
  <c r="N149" i="5"/>
  <c r="W149" i="6"/>
  <c r="Y149" i="6"/>
  <c r="AA149" i="6"/>
  <c r="AB149" i="6"/>
  <c r="P149" i="5"/>
  <c r="AF149" i="6"/>
  <c r="AL149" i="6" s="1"/>
  <c r="S149" i="5" s="1"/>
  <c r="AH149" i="6"/>
  <c r="AJ149" i="6"/>
  <c r="AK149" i="6"/>
  <c r="R149" i="5"/>
  <c r="AO149" i="6"/>
  <c r="AQ149" i="6"/>
  <c r="AS149" i="6"/>
  <c r="AT149" i="6"/>
  <c r="T149" i="5" s="1"/>
  <c r="J165" i="6"/>
  <c r="K165" i="6"/>
  <c r="K165" i="5"/>
  <c r="N165" i="6"/>
  <c r="P165" i="6"/>
  <c r="R165" i="6"/>
  <c r="S165" i="6"/>
  <c r="N165" i="5" s="1"/>
  <c r="W165" i="6"/>
  <c r="Y165" i="6"/>
  <c r="AA165" i="6"/>
  <c r="AB165" i="6"/>
  <c r="P165" i="5"/>
  <c r="AF165" i="6"/>
  <c r="AH165" i="6"/>
  <c r="AJ165" i="6"/>
  <c r="AK165" i="6"/>
  <c r="R165" i="5" s="1"/>
  <c r="AO165" i="6"/>
  <c r="AQ165" i="6"/>
  <c r="AS165" i="6"/>
  <c r="AT165" i="6"/>
  <c r="T165" i="5"/>
  <c r="J166" i="6"/>
  <c r="K166" i="6"/>
  <c r="K166" i="5"/>
  <c r="N166" i="6"/>
  <c r="P166" i="6"/>
  <c r="R166" i="6"/>
  <c r="S166" i="6"/>
  <c r="N166" i="5" s="1"/>
  <c r="W166" i="6"/>
  <c r="Y166" i="6"/>
  <c r="AA166" i="6"/>
  <c r="AB166" i="6"/>
  <c r="P166" i="5"/>
  <c r="AF166" i="6"/>
  <c r="AH166" i="6"/>
  <c r="AJ166" i="6"/>
  <c r="AK166" i="6"/>
  <c r="R166" i="5"/>
  <c r="AO166" i="6"/>
  <c r="AU166" i="6" s="1"/>
  <c r="U166" i="5" s="1"/>
  <c r="AQ166" i="6"/>
  <c r="AS166" i="6"/>
  <c r="AT166" i="6"/>
  <c r="T166" i="5"/>
  <c r="J167" i="6"/>
  <c r="K167" i="6"/>
  <c r="K167" i="5" s="1"/>
  <c r="N167" i="6"/>
  <c r="P167" i="6"/>
  <c r="T167" i="6"/>
  <c r="O167" i="5" s="1"/>
  <c r="R167" i="6"/>
  <c r="S167" i="6"/>
  <c r="N167" i="5"/>
  <c r="W167" i="6"/>
  <c r="Y167" i="6"/>
  <c r="AA167" i="6"/>
  <c r="AB167" i="6"/>
  <c r="P167" i="5" s="1"/>
  <c r="AF167" i="6"/>
  <c r="AH167" i="6"/>
  <c r="AJ167" i="6"/>
  <c r="AK167" i="6"/>
  <c r="R167" i="5"/>
  <c r="AO167" i="6"/>
  <c r="AU167" i="6" s="1"/>
  <c r="U167" i="5" s="1"/>
  <c r="AQ167" i="6"/>
  <c r="AS167" i="6"/>
  <c r="AT167" i="6"/>
  <c r="T167" i="5" s="1"/>
  <c r="I168" i="6"/>
  <c r="M168" i="6"/>
  <c r="O168" i="6"/>
  <c r="Q168" i="6"/>
  <c r="V168" i="6"/>
  <c r="X168" i="6"/>
  <c r="Z168" i="6"/>
  <c r="AE168" i="6"/>
  <c r="AG168" i="6"/>
  <c r="AI168" i="6"/>
  <c r="AN168" i="6"/>
  <c r="AP168" i="6"/>
  <c r="AR168" i="6"/>
  <c r="J171" i="6"/>
  <c r="K171" i="6"/>
  <c r="K171" i="5" s="1"/>
  <c r="N171" i="6"/>
  <c r="P171" i="6"/>
  <c r="R171" i="6"/>
  <c r="S171" i="6"/>
  <c r="W171" i="6"/>
  <c r="Y171" i="6"/>
  <c r="AA171" i="6"/>
  <c r="AB171" i="6"/>
  <c r="P171" i="5" s="1"/>
  <c r="AF171" i="6"/>
  <c r="AH171" i="6"/>
  <c r="AL171" i="6"/>
  <c r="AJ171" i="6"/>
  <c r="AK171" i="6"/>
  <c r="R171" i="5" s="1"/>
  <c r="AO171" i="6"/>
  <c r="AQ171" i="6"/>
  <c r="AS171" i="6"/>
  <c r="AT171" i="6"/>
  <c r="T171" i="5"/>
  <c r="J172" i="6"/>
  <c r="K172" i="6"/>
  <c r="N172" i="6"/>
  <c r="P172" i="6"/>
  <c r="R172" i="6"/>
  <c r="S172" i="6"/>
  <c r="N172" i="5"/>
  <c r="W172" i="6"/>
  <c r="Y172" i="6"/>
  <c r="AA172" i="6"/>
  <c r="AB172" i="6"/>
  <c r="AF172" i="6"/>
  <c r="AL172" i="6" s="1"/>
  <c r="AH172" i="6"/>
  <c r="AJ172" i="6"/>
  <c r="AK172" i="6"/>
  <c r="AO172" i="6"/>
  <c r="AQ172" i="6"/>
  <c r="AU172" i="6"/>
  <c r="AS172" i="6"/>
  <c r="AT172" i="6"/>
  <c r="T172" i="5"/>
  <c r="J173" i="6"/>
  <c r="K173" i="6"/>
  <c r="K173" i="5"/>
  <c r="N173" i="6"/>
  <c r="T173" i="6"/>
  <c r="O173" i="5" s="1"/>
  <c r="P173" i="6"/>
  <c r="R173" i="6"/>
  <c r="S173" i="6"/>
  <c r="N173" i="5" s="1"/>
  <c r="W173" i="6"/>
  <c r="Y173" i="6"/>
  <c r="AA173" i="6"/>
  <c r="AB173" i="6"/>
  <c r="P173" i="5"/>
  <c r="AF173" i="6"/>
  <c r="AH173" i="6"/>
  <c r="AL173" i="6" s="1"/>
  <c r="S173" i="5" s="1"/>
  <c r="AJ173" i="6"/>
  <c r="AK173" i="6"/>
  <c r="R173" i="5"/>
  <c r="AO173" i="6"/>
  <c r="AQ173" i="6"/>
  <c r="AS173" i="6"/>
  <c r="AT173" i="6"/>
  <c r="J174" i="6"/>
  <c r="K174" i="6"/>
  <c r="K174" i="5"/>
  <c r="N174" i="6"/>
  <c r="T174" i="6"/>
  <c r="O174" i="5" s="1"/>
  <c r="P174" i="6"/>
  <c r="R174" i="6"/>
  <c r="S174" i="6"/>
  <c r="N174" i="5" s="1"/>
  <c r="W174" i="6"/>
  <c r="Y174" i="6"/>
  <c r="AA174" i="6"/>
  <c r="AB174" i="6"/>
  <c r="P174" i="5"/>
  <c r="AF174" i="6"/>
  <c r="AH174" i="6"/>
  <c r="AJ174" i="6"/>
  <c r="AK174" i="6"/>
  <c r="R174" i="5"/>
  <c r="AO174" i="6"/>
  <c r="AQ174" i="6"/>
  <c r="AS174" i="6"/>
  <c r="AT174" i="6"/>
  <c r="T174" i="5"/>
  <c r="J175" i="6"/>
  <c r="K175" i="6"/>
  <c r="K175" i="5"/>
  <c r="N175" i="6"/>
  <c r="P175" i="6"/>
  <c r="R175" i="6"/>
  <c r="S175" i="6"/>
  <c r="N175" i="5" s="1"/>
  <c r="W175" i="6"/>
  <c r="Y175" i="6"/>
  <c r="AA175" i="6"/>
  <c r="AB175" i="6"/>
  <c r="P175" i="5"/>
  <c r="AF175" i="6"/>
  <c r="AH175" i="6"/>
  <c r="AJ175" i="6"/>
  <c r="AK175" i="6"/>
  <c r="R175" i="5"/>
  <c r="AO175" i="6"/>
  <c r="AQ175" i="6"/>
  <c r="AS175" i="6"/>
  <c r="AT175" i="6"/>
  <c r="T175" i="5"/>
  <c r="J176" i="6"/>
  <c r="K176" i="6"/>
  <c r="K176" i="5" s="1"/>
  <c r="N176" i="6"/>
  <c r="P176" i="6"/>
  <c r="R176" i="6"/>
  <c r="S176" i="6"/>
  <c r="N176" i="5"/>
  <c r="W176" i="6"/>
  <c r="Y176" i="6"/>
  <c r="AA176" i="6"/>
  <c r="AB176" i="6"/>
  <c r="P176" i="5" s="1"/>
  <c r="AF176" i="6"/>
  <c r="AH176" i="6"/>
  <c r="AJ176" i="6"/>
  <c r="AK176" i="6"/>
  <c r="R176" i="5"/>
  <c r="AO176" i="6"/>
  <c r="AQ176" i="6"/>
  <c r="AS176" i="6"/>
  <c r="AT176" i="6"/>
  <c r="T176" i="5" s="1"/>
  <c r="J177" i="6"/>
  <c r="K177" i="6"/>
  <c r="K177" i="5"/>
  <c r="N177" i="6"/>
  <c r="P177" i="6"/>
  <c r="R177" i="6"/>
  <c r="S177" i="6"/>
  <c r="N177" i="5" s="1"/>
  <c r="W177" i="6"/>
  <c r="Y177" i="6"/>
  <c r="AA177" i="6"/>
  <c r="AB177" i="6"/>
  <c r="P177" i="5"/>
  <c r="AF177" i="6"/>
  <c r="AH177" i="6"/>
  <c r="AJ177" i="6"/>
  <c r="AK177" i="6"/>
  <c r="R177" i="5"/>
  <c r="AO177" i="6"/>
  <c r="AQ177" i="6"/>
  <c r="AS177" i="6"/>
  <c r="AU177" i="6"/>
  <c r="U177" i="5" s="1"/>
  <c r="AT177" i="6"/>
  <c r="T177" i="5"/>
  <c r="J178" i="6"/>
  <c r="K178" i="6"/>
  <c r="K178" i="5"/>
  <c r="N178" i="6"/>
  <c r="P178" i="6"/>
  <c r="R178" i="6"/>
  <c r="S178" i="6"/>
  <c r="N178" i="5"/>
  <c r="W178" i="6"/>
  <c r="Y178" i="6"/>
  <c r="AC178" i="6" s="1"/>
  <c r="Q178" i="5"/>
  <c r="AA178" i="6"/>
  <c r="AB178" i="6"/>
  <c r="P178" i="5"/>
  <c r="AF178" i="6"/>
  <c r="AH178" i="6"/>
  <c r="AJ178" i="6"/>
  <c r="AK178" i="6"/>
  <c r="R178" i="5"/>
  <c r="AO178" i="6"/>
  <c r="AQ178" i="6"/>
  <c r="AS178" i="6"/>
  <c r="AT178" i="6"/>
  <c r="T178" i="5" s="1"/>
  <c r="J179" i="6"/>
  <c r="K179" i="6"/>
  <c r="K179" i="5"/>
  <c r="L179" i="5" s="1"/>
  <c r="N179" i="6"/>
  <c r="P179" i="6"/>
  <c r="R179" i="6"/>
  <c r="S179" i="6"/>
  <c r="N179" i="5"/>
  <c r="W179" i="6"/>
  <c r="Y179" i="6"/>
  <c r="AA179" i="6"/>
  <c r="AB179" i="6"/>
  <c r="P179" i="5"/>
  <c r="AF179" i="6"/>
  <c r="AH179" i="6"/>
  <c r="AJ179" i="6"/>
  <c r="AK179" i="6"/>
  <c r="AO179" i="6"/>
  <c r="AQ179" i="6"/>
  <c r="AU179" i="6" s="1"/>
  <c r="U179" i="5" s="1"/>
  <c r="AS179" i="6"/>
  <c r="AT179" i="6"/>
  <c r="T179" i="5" s="1"/>
  <c r="A180" i="6"/>
  <c r="A198" i="6" s="1"/>
  <c r="J180" i="6"/>
  <c r="K180" i="6"/>
  <c r="K180" i="5"/>
  <c r="L180" i="5" s="1"/>
  <c r="N180" i="6"/>
  <c r="P180" i="6"/>
  <c r="R180" i="6"/>
  <c r="S180" i="6"/>
  <c r="N180" i="5"/>
  <c r="W180" i="6"/>
  <c r="Y180" i="6"/>
  <c r="AA180" i="6"/>
  <c r="AB180" i="6"/>
  <c r="P180" i="5" s="1"/>
  <c r="AF180" i="6"/>
  <c r="AH180" i="6"/>
  <c r="AJ180" i="6"/>
  <c r="AK180" i="6"/>
  <c r="R180" i="5"/>
  <c r="AO180" i="6"/>
  <c r="AQ180" i="6"/>
  <c r="AU180" i="6" s="1"/>
  <c r="U180" i="5" s="1"/>
  <c r="AS180" i="6"/>
  <c r="AT180" i="6"/>
  <c r="T180" i="5"/>
  <c r="J181" i="6"/>
  <c r="K181" i="6"/>
  <c r="K181" i="5"/>
  <c r="N181" i="6"/>
  <c r="P181" i="6"/>
  <c r="R181" i="6"/>
  <c r="S181" i="6"/>
  <c r="N181" i="5"/>
  <c r="W181" i="6"/>
  <c r="Y181" i="6"/>
  <c r="AA181" i="6"/>
  <c r="AB181" i="6"/>
  <c r="P181" i="5"/>
  <c r="AF181" i="6"/>
  <c r="AH181" i="6"/>
  <c r="AJ181" i="6"/>
  <c r="AK181" i="6"/>
  <c r="R181" i="5" s="1"/>
  <c r="AO181" i="6"/>
  <c r="AU181" i="6" s="1"/>
  <c r="U181" i="5" s="1"/>
  <c r="AQ181" i="6"/>
  <c r="AS181" i="6"/>
  <c r="AT181" i="6"/>
  <c r="T181" i="5"/>
  <c r="J182" i="6"/>
  <c r="K182" i="6"/>
  <c r="K182" i="5"/>
  <c r="N182" i="6"/>
  <c r="P182" i="6"/>
  <c r="R182" i="6"/>
  <c r="S182" i="6"/>
  <c r="N182" i="5" s="1"/>
  <c r="W182" i="6"/>
  <c r="Y182" i="6"/>
  <c r="AA182" i="6"/>
  <c r="AB182" i="6"/>
  <c r="P182" i="5"/>
  <c r="AF182" i="6"/>
  <c r="AH182" i="6"/>
  <c r="AJ182" i="6"/>
  <c r="AK182" i="6"/>
  <c r="R182" i="5" s="1"/>
  <c r="AO182" i="6"/>
  <c r="AQ182" i="6"/>
  <c r="AS182" i="6"/>
  <c r="AT182" i="6"/>
  <c r="T182" i="5"/>
  <c r="J183" i="6"/>
  <c r="K183" i="6"/>
  <c r="K183" i="5" s="1"/>
  <c r="N183" i="6"/>
  <c r="P183" i="6"/>
  <c r="R183" i="6"/>
  <c r="S183" i="6"/>
  <c r="N183" i="5"/>
  <c r="W183" i="6"/>
  <c r="Y183" i="6"/>
  <c r="AA183" i="6"/>
  <c r="AC183" i="6" s="1"/>
  <c r="Q183" i="5" s="1"/>
  <c r="AB183" i="6"/>
  <c r="P183" i="5"/>
  <c r="AF183" i="6"/>
  <c r="AL183" i="6" s="1"/>
  <c r="S183" i="5" s="1"/>
  <c r="AH183" i="6"/>
  <c r="AJ183" i="6"/>
  <c r="AK183" i="6"/>
  <c r="R183" i="5"/>
  <c r="AO183" i="6"/>
  <c r="AQ183" i="6"/>
  <c r="AS183" i="6"/>
  <c r="AT183" i="6"/>
  <c r="T183" i="5" s="1"/>
  <c r="J184" i="6"/>
  <c r="K184" i="6"/>
  <c r="K184" i="5"/>
  <c r="L184" i="5" s="1"/>
  <c r="N184" i="6"/>
  <c r="P184" i="6"/>
  <c r="R184" i="6"/>
  <c r="S184" i="6"/>
  <c r="N184" i="5"/>
  <c r="W184" i="6"/>
  <c r="Y184" i="6"/>
  <c r="AA184" i="6"/>
  <c r="AB184" i="6"/>
  <c r="P184" i="5" s="1"/>
  <c r="AF184" i="6"/>
  <c r="AH184" i="6"/>
  <c r="AJ184" i="6"/>
  <c r="AK184" i="6"/>
  <c r="R184" i="5"/>
  <c r="AO184" i="6"/>
  <c r="AQ184" i="6"/>
  <c r="AU184" i="6" s="1"/>
  <c r="U184" i="5" s="1"/>
  <c r="AS184" i="6"/>
  <c r="AT184" i="6"/>
  <c r="T184" i="5"/>
  <c r="J185" i="6"/>
  <c r="K185" i="6"/>
  <c r="K185" i="5"/>
  <c r="N185" i="6"/>
  <c r="T185" i="6" s="1"/>
  <c r="P185" i="6"/>
  <c r="R185" i="6"/>
  <c r="S185" i="6"/>
  <c r="N185" i="5"/>
  <c r="W185" i="6"/>
  <c r="Y185" i="6"/>
  <c r="AA185" i="6"/>
  <c r="AB185" i="6"/>
  <c r="P185" i="5" s="1"/>
  <c r="AF185" i="6"/>
  <c r="AH185" i="6"/>
  <c r="AJ185" i="6"/>
  <c r="AK185" i="6"/>
  <c r="R185" i="5"/>
  <c r="AO185" i="6"/>
  <c r="AQ185" i="6"/>
  <c r="AS185" i="6"/>
  <c r="AT185" i="6"/>
  <c r="T185" i="5"/>
  <c r="I186" i="6"/>
  <c r="M186" i="6"/>
  <c r="O186" i="6"/>
  <c r="Q186" i="6"/>
  <c r="V186" i="6"/>
  <c r="V378" i="6" s="1"/>
  <c r="X186" i="6"/>
  <c r="Z186" i="6"/>
  <c r="AE186" i="6"/>
  <c r="AG186" i="6"/>
  <c r="AI186" i="6"/>
  <c r="AN186" i="6"/>
  <c r="AP186" i="6"/>
  <c r="AR186" i="6"/>
  <c r="AR378" i="6" s="1"/>
  <c r="J189" i="6"/>
  <c r="K189" i="6"/>
  <c r="K189" i="5"/>
  <c r="L189" i="5"/>
  <c r="N189" i="6"/>
  <c r="P189" i="6"/>
  <c r="R189" i="6"/>
  <c r="S189" i="6"/>
  <c r="N189" i="5"/>
  <c r="W189" i="6"/>
  <c r="AC189" i="6" s="1"/>
  <c r="Y189" i="6"/>
  <c r="AA189" i="6"/>
  <c r="AB189" i="6"/>
  <c r="P189" i="5" s="1"/>
  <c r="AF189" i="6"/>
  <c r="AH189" i="6"/>
  <c r="AH204" i="6"/>
  <c r="AJ189" i="6"/>
  <c r="AK189" i="6"/>
  <c r="R189" i="5" s="1"/>
  <c r="AO189" i="6"/>
  <c r="AQ189" i="6"/>
  <c r="AS189" i="6"/>
  <c r="AT189" i="6"/>
  <c r="T189" i="5"/>
  <c r="J190" i="6"/>
  <c r="K190" i="6"/>
  <c r="K190" i="5" s="1"/>
  <c r="L190" i="5" s="1"/>
  <c r="N190" i="6"/>
  <c r="P190" i="6"/>
  <c r="T190" i="6"/>
  <c r="O190" i="5"/>
  <c r="R190" i="6"/>
  <c r="S190" i="6"/>
  <c r="N190" i="5" s="1"/>
  <c r="W190" i="6"/>
  <c r="Y190" i="6"/>
  <c r="AA190" i="6"/>
  <c r="AB190" i="6"/>
  <c r="P190" i="5"/>
  <c r="AF190" i="6"/>
  <c r="AH190" i="6"/>
  <c r="AJ190" i="6"/>
  <c r="AK190" i="6"/>
  <c r="R190" i="5" s="1"/>
  <c r="AO190" i="6"/>
  <c r="U190" i="5"/>
  <c r="AQ190" i="6"/>
  <c r="AS190" i="6"/>
  <c r="AU190" i="6" s="1"/>
  <c r="AT190" i="6"/>
  <c r="T190" i="5"/>
  <c r="J191" i="6"/>
  <c r="K191" i="6"/>
  <c r="K191" i="5"/>
  <c r="N191" i="6"/>
  <c r="P191" i="6"/>
  <c r="R191" i="6"/>
  <c r="S191" i="6"/>
  <c r="N191" i="5"/>
  <c r="W191" i="6"/>
  <c r="Y191" i="6"/>
  <c r="AC191" i="6" s="1"/>
  <c r="Q191" i="5" s="1"/>
  <c r="AA191" i="6"/>
  <c r="AB191" i="6"/>
  <c r="P191" i="5" s="1"/>
  <c r="AF191" i="6"/>
  <c r="AH191" i="6"/>
  <c r="AJ191" i="6"/>
  <c r="AK191" i="6"/>
  <c r="R191" i="5"/>
  <c r="AO191" i="6"/>
  <c r="AU191" i="6"/>
  <c r="U191" i="5" s="1"/>
  <c r="AQ191" i="6"/>
  <c r="AS191" i="6"/>
  <c r="AT191" i="6"/>
  <c r="T191" i="5" s="1"/>
  <c r="J192" i="6"/>
  <c r="K192" i="6"/>
  <c r="K192" i="5"/>
  <c r="N192" i="6"/>
  <c r="P192" i="6"/>
  <c r="R192" i="6"/>
  <c r="S192" i="6"/>
  <c r="N192" i="5" s="1"/>
  <c r="W192" i="6"/>
  <c r="Y192" i="6"/>
  <c r="AA192" i="6"/>
  <c r="AB192" i="6"/>
  <c r="P192" i="5"/>
  <c r="AF192" i="6"/>
  <c r="AL192" i="6"/>
  <c r="S192" i="5" s="1"/>
  <c r="AH192" i="6"/>
  <c r="AJ192" i="6"/>
  <c r="AK192" i="6"/>
  <c r="R192" i="5" s="1"/>
  <c r="AO192" i="6"/>
  <c r="AQ192" i="6"/>
  <c r="AS192" i="6"/>
  <c r="AT192" i="6"/>
  <c r="T192" i="5"/>
  <c r="J193" i="6"/>
  <c r="K193" i="6"/>
  <c r="K193" i="5"/>
  <c r="N193" i="6"/>
  <c r="P193" i="6"/>
  <c r="R193" i="6"/>
  <c r="S193" i="6"/>
  <c r="N193" i="5" s="1"/>
  <c r="W193" i="6"/>
  <c r="Y193" i="6"/>
  <c r="AA193" i="6"/>
  <c r="AB193" i="6"/>
  <c r="P193" i="5"/>
  <c r="AF193" i="6"/>
  <c r="AH193" i="6"/>
  <c r="AL193" i="6" s="1"/>
  <c r="S193" i="5" s="1"/>
  <c r="AJ193" i="6"/>
  <c r="AK193" i="6"/>
  <c r="AO193" i="6"/>
  <c r="AQ193" i="6"/>
  <c r="AS193" i="6"/>
  <c r="AT193" i="6"/>
  <c r="T193" i="5" s="1"/>
  <c r="AU193" i="6"/>
  <c r="U193" i="5" s="1"/>
  <c r="J194" i="6"/>
  <c r="K194" i="6"/>
  <c r="K194" i="5"/>
  <c r="N194" i="6"/>
  <c r="P194" i="6"/>
  <c r="R194" i="6"/>
  <c r="L194" i="6" s="1"/>
  <c r="S194" i="6"/>
  <c r="N194" i="5"/>
  <c r="W194" i="6"/>
  <c r="AC194" i="6"/>
  <c r="Q194" i="5" s="1"/>
  <c r="Y194" i="6"/>
  <c r="AA194" i="6"/>
  <c r="AB194" i="6"/>
  <c r="P194" i="5" s="1"/>
  <c r="AF194" i="6"/>
  <c r="S194" i="5"/>
  <c r="AH194" i="6"/>
  <c r="AJ194" i="6"/>
  <c r="AL194" i="6" s="1"/>
  <c r="AK194" i="6"/>
  <c r="R194" i="5"/>
  <c r="AO194" i="6"/>
  <c r="AQ194" i="6"/>
  <c r="AU194" i="6"/>
  <c r="U194" i="5"/>
  <c r="AS194" i="6"/>
  <c r="AT194" i="6"/>
  <c r="T194" i="5" s="1"/>
  <c r="J195" i="6"/>
  <c r="K195" i="6"/>
  <c r="K195" i="5"/>
  <c r="N195" i="6"/>
  <c r="P195" i="6"/>
  <c r="R195" i="6"/>
  <c r="S195" i="6"/>
  <c r="N195" i="5" s="1"/>
  <c r="W195" i="6"/>
  <c r="Y195" i="6"/>
  <c r="AA195" i="6"/>
  <c r="AB195" i="6"/>
  <c r="P195" i="5"/>
  <c r="AF195" i="6"/>
  <c r="AH195" i="6"/>
  <c r="AL195" i="6" s="1"/>
  <c r="S195" i="5" s="1"/>
  <c r="AJ195" i="6"/>
  <c r="AK195" i="6"/>
  <c r="R195" i="5"/>
  <c r="AO195" i="6"/>
  <c r="AU195" i="6" s="1"/>
  <c r="U195" i="5" s="1"/>
  <c r="AQ195" i="6"/>
  <c r="AS195" i="6"/>
  <c r="AT195" i="6"/>
  <c r="J196" i="6"/>
  <c r="K196" i="6"/>
  <c r="K196" i="5"/>
  <c r="N196" i="6"/>
  <c r="P196" i="6"/>
  <c r="R196" i="6"/>
  <c r="S196" i="6"/>
  <c r="N196" i="5" s="1"/>
  <c r="W196" i="6"/>
  <c r="Y196" i="6"/>
  <c r="AA196" i="6"/>
  <c r="AB196" i="6"/>
  <c r="P196" i="5" s="1"/>
  <c r="AF196" i="6"/>
  <c r="AL196" i="6" s="1"/>
  <c r="AH196" i="6"/>
  <c r="AJ196" i="6"/>
  <c r="S196" i="5"/>
  <c r="AK196" i="6"/>
  <c r="R196" i="5"/>
  <c r="AO196" i="6"/>
  <c r="AQ196" i="6"/>
  <c r="AU196" i="6" s="1"/>
  <c r="U196" i="5" s="1"/>
  <c r="AS196" i="6"/>
  <c r="AT196" i="6"/>
  <c r="T196" i="5" s="1"/>
  <c r="J197" i="6"/>
  <c r="K197" i="6"/>
  <c r="K197" i="5"/>
  <c r="L197" i="5" s="1"/>
  <c r="N197" i="6"/>
  <c r="P197" i="6"/>
  <c r="R197" i="6"/>
  <c r="S197" i="6"/>
  <c r="N197" i="5"/>
  <c r="W197" i="6"/>
  <c r="AC197" i="6"/>
  <c r="Q197" i="5" s="1"/>
  <c r="Y197" i="6"/>
  <c r="AA197" i="6"/>
  <c r="AB197" i="6"/>
  <c r="P197" i="5" s="1"/>
  <c r="AF197" i="6"/>
  <c r="AL197" i="6" s="1"/>
  <c r="S197" i="5" s="1"/>
  <c r="AH197" i="6"/>
  <c r="AJ197" i="6"/>
  <c r="AK197" i="6"/>
  <c r="R197" i="5" s="1"/>
  <c r="AO197" i="6"/>
  <c r="AU197" i="6" s="1"/>
  <c r="U197" i="5"/>
  <c r="AQ197" i="6"/>
  <c r="AS197" i="6"/>
  <c r="AT197" i="6"/>
  <c r="T197" i="5"/>
  <c r="J198" i="6"/>
  <c r="K198" i="6"/>
  <c r="K198" i="5" s="1"/>
  <c r="N198" i="6"/>
  <c r="P198" i="6"/>
  <c r="R198" i="6"/>
  <c r="S198" i="6"/>
  <c r="N198" i="5"/>
  <c r="W198" i="6"/>
  <c r="Y198" i="6"/>
  <c r="AA198" i="6"/>
  <c r="AB198" i="6"/>
  <c r="P198" i="5"/>
  <c r="AF198" i="6"/>
  <c r="AH198" i="6"/>
  <c r="AJ198" i="6"/>
  <c r="AK198" i="6"/>
  <c r="R198" i="5"/>
  <c r="AO198" i="6"/>
  <c r="AU198" i="6"/>
  <c r="U198" i="5" s="1"/>
  <c r="AQ198" i="6"/>
  <c r="AS198" i="6"/>
  <c r="AT198" i="6"/>
  <c r="T198" i="5" s="1"/>
  <c r="J199" i="6"/>
  <c r="K199" i="6"/>
  <c r="K199" i="5"/>
  <c r="N199" i="6"/>
  <c r="P199" i="6"/>
  <c r="R199" i="6"/>
  <c r="S199" i="6"/>
  <c r="N199" i="5" s="1"/>
  <c r="W199" i="6"/>
  <c r="Y199" i="6"/>
  <c r="AA199" i="6"/>
  <c r="AB199" i="6"/>
  <c r="P199" i="5"/>
  <c r="AF199" i="6"/>
  <c r="AH199" i="6"/>
  <c r="AJ199" i="6"/>
  <c r="AK199" i="6"/>
  <c r="R199" i="5"/>
  <c r="AO199" i="6"/>
  <c r="AU199" i="6" s="1"/>
  <c r="AQ199" i="6"/>
  <c r="AS199" i="6"/>
  <c r="U199" i="5"/>
  <c r="AT199" i="6"/>
  <c r="T199" i="5"/>
  <c r="J200" i="6"/>
  <c r="K200" i="6"/>
  <c r="N200" i="6"/>
  <c r="P200" i="6"/>
  <c r="T200" i="6" s="1"/>
  <c r="O200" i="5" s="1"/>
  <c r="R200" i="6"/>
  <c r="S200" i="6"/>
  <c r="N200" i="5" s="1"/>
  <c r="W200" i="6"/>
  <c r="AC200" i="6" s="1"/>
  <c r="Q200" i="5" s="1"/>
  <c r="Y200" i="6"/>
  <c r="AA200" i="6"/>
  <c r="AB200" i="6"/>
  <c r="P200" i="5"/>
  <c r="AF200" i="6"/>
  <c r="AL200" i="6"/>
  <c r="S200" i="5" s="1"/>
  <c r="AH200" i="6"/>
  <c r="AJ200" i="6"/>
  <c r="AK200" i="6"/>
  <c r="R200" i="5" s="1"/>
  <c r="AO200" i="6"/>
  <c r="AQ200" i="6"/>
  <c r="AS200" i="6"/>
  <c r="AT200" i="6"/>
  <c r="T200" i="5"/>
  <c r="J201" i="6"/>
  <c r="K201" i="6"/>
  <c r="K201" i="5" s="1"/>
  <c r="N201" i="6"/>
  <c r="P201" i="6"/>
  <c r="R201" i="6"/>
  <c r="S201" i="6"/>
  <c r="N201" i="5"/>
  <c r="W201" i="6"/>
  <c r="Y201" i="6"/>
  <c r="AA201" i="6"/>
  <c r="AB201" i="6"/>
  <c r="P201" i="5" s="1"/>
  <c r="AF201" i="6"/>
  <c r="AL201" i="6" s="1"/>
  <c r="S201" i="5" s="1"/>
  <c r="AH201" i="6"/>
  <c r="AJ201" i="6"/>
  <c r="AK201" i="6"/>
  <c r="R201" i="5"/>
  <c r="AO201" i="6"/>
  <c r="AQ201" i="6"/>
  <c r="AU201" i="6" s="1"/>
  <c r="U201" i="5"/>
  <c r="AS201" i="6"/>
  <c r="AT201" i="6"/>
  <c r="T201" i="5"/>
  <c r="J202" i="6"/>
  <c r="K202" i="6"/>
  <c r="K202" i="5"/>
  <c r="N202" i="6"/>
  <c r="P202" i="6"/>
  <c r="R202" i="6"/>
  <c r="S202" i="6"/>
  <c r="N202" i="5"/>
  <c r="W202" i="6"/>
  <c r="Y202" i="6"/>
  <c r="AA202" i="6"/>
  <c r="AB202" i="6"/>
  <c r="P202" i="5"/>
  <c r="AF202" i="6"/>
  <c r="AH202" i="6"/>
  <c r="AJ202" i="6"/>
  <c r="AL202" i="6"/>
  <c r="S202" i="5" s="1"/>
  <c r="AK202" i="6"/>
  <c r="R202" i="5" s="1"/>
  <c r="AO202" i="6"/>
  <c r="AQ202" i="6"/>
  <c r="AS202" i="6"/>
  <c r="AT202" i="6"/>
  <c r="T202" i="5"/>
  <c r="J203" i="6"/>
  <c r="K203" i="6"/>
  <c r="K203" i="5" s="1"/>
  <c r="N203" i="6"/>
  <c r="P203" i="6"/>
  <c r="R203" i="6"/>
  <c r="S203" i="6"/>
  <c r="N203" i="5"/>
  <c r="W203" i="6"/>
  <c r="Y203" i="6"/>
  <c r="AA203" i="6"/>
  <c r="AB203" i="6"/>
  <c r="P203" i="5"/>
  <c r="AF203" i="6"/>
  <c r="AL203" i="6" s="1"/>
  <c r="S203" i="5" s="1"/>
  <c r="AH203" i="6"/>
  <c r="AJ203" i="6"/>
  <c r="AK203" i="6"/>
  <c r="R203" i="5"/>
  <c r="AO203" i="6"/>
  <c r="AQ203" i="6"/>
  <c r="AS203" i="6"/>
  <c r="AT203" i="6"/>
  <c r="T203" i="5" s="1"/>
  <c r="I204" i="6"/>
  <c r="M204" i="6"/>
  <c r="O204" i="6"/>
  <c r="Q204" i="6"/>
  <c r="V204" i="6"/>
  <c r="X204" i="6"/>
  <c r="Z204" i="6"/>
  <c r="AE204" i="6"/>
  <c r="AG204" i="6"/>
  <c r="AI204" i="6"/>
  <c r="AN204" i="6"/>
  <c r="AP204" i="6"/>
  <c r="AR204" i="6"/>
  <c r="J207" i="6"/>
  <c r="K207" i="6"/>
  <c r="K207" i="5" s="1"/>
  <c r="L207" i="5"/>
  <c r="N207" i="6"/>
  <c r="P207" i="6"/>
  <c r="R207" i="6"/>
  <c r="S207" i="6"/>
  <c r="W207" i="6"/>
  <c r="Y207" i="6"/>
  <c r="AA207" i="6"/>
  <c r="AB207" i="6"/>
  <c r="P207" i="5"/>
  <c r="AF207" i="6"/>
  <c r="AH207" i="6"/>
  <c r="AJ207" i="6"/>
  <c r="AK207" i="6"/>
  <c r="AO207" i="6"/>
  <c r="AQ207" i="6"/>
  <c r="AS207" i="6"/>
  <c r="AT207" i="6"/>
  <c r="T207" i="5"/>
  <c r="J208" i="6"/>
  <c r="K208" i="6"/>
  <c r="K208" i="5"/>
  <c r="N208" i="6"/>
  <c r="P208" i="6"/>
  <c r="R208" i="6"/>
  <c r="S208" i="6"/>
  <c r="N208" i="5"/>
  <c r="W208" i="6"/>
  <c r="Y208" i="6"/>
  <c r="AC208" i="6" s="1"/>
  <c r="Q208" i="5" s="1"/>
  <c r="AA208" i="6"/>
  <c r="AB208" i="6"/>
  <c r="P208" i="5"/>
  <c r="AF208" i="6"/>
  <c r="AH208" i="6"/>
  <c r="AJ208" i="6"/>
  <c r="AK208" i="6"/>
  <c r="R208" i="5" s="1"/>
  <c r="AO208" i="6"/>
  <c r="AQ208" i="6"/>
  <c r="AS208" i="6"/>
  <c r="AS222" i="6" s="1"/>
  <c r="AT208" i="6"/>
  <c r="T208" i="5"/>
  <c r="J209" i="6"/>
  <c r="K209" i="6"/>
  <c r="K209" i="5" s="1"/>
  <c r="N209" i="6"/>
  <c r="T209" i="6" s="1"/>
  <c r="P209" i="6"/>
  <c r="R209" i="6"/>
  <c r="S209" i="6"/>
  <c r="N209" i="5"/>
  <c r="O209" i="5"/>
  <c r="W209" i="6"/>
  <c r="Y209" i="6"/>
  <c r="AA209" i="6"/>
  <c r="AB209" i="6"/>
  <c r="AF209" i="6"/>
  <c r="AL209" i="6" s="1"/>
  <c r="S209" i="5"/>
  <c r="AH209" i="6"/>
  <c r="AJ209" i="6"/>
  <c r="AK209" i="6"/>
  <c r="R209" i="5"/>
  <c r="AO209" i="6"/>
  <c r="AQ209" i="6"/>
  <c r="AS209" i="6"/>
  <c r="AT209" i="6"/>
  <c r="T209" i="5" s="1"/>
  <c r="J210" i="6"/>
  <c r="K210" i="6"/>
  <c r="K210" i="5"/>
  <c r="N210" i="6"/>
  <c r="P210" i="6"/>
  <c r="R210" i="6"/>
  <c r="T210" i="6"/>
  <c r="O210" i="5" s="1"/>
  <c r="S210" i="6"/>
  <c r="N210" i="5"/>
  <c r="W210" i="6"/>
  <c r="AC210" i="6" s="1"/>
  <c r="Q210" i="5" s="1"/>
  <c r="Y210" i="6"/>
  <c r="AA210" i="6"/>
  <c r="AB210" i="6"/>
  <c r="P210" i="5"/>
  <c r="AF210" i="6"/>
  <c r="AH210" i="6"/>
  <c r="AJ210" i="6"/>
  <c r="AK210" i="6"/>
  <c r="R210" i="5" s="1"/>
  <c r="AO210" i="6"/>
  <c r="AQ210" i="6"/>
  <c r="AS210" i="6"/>
  <c r="AT210" i="6"/>
  <c r="T210" i="5"/>
  <c r="J211" i="6"/>
  <c r="K211" i="6"/>
  <c r="K211" i="5" s="1"/>
  <c r="L211" i="5" s="1"/>
  <c r="N211" i="6"/>
  <c r="P211" i="6"/>
  <c r="R211" i="6"/>
  <c r="S211" i="6"/>
  <c r="W211" i="6"/>
  <c r="AC211" i="6" s="1"/>
  <c r="Y211" i="6"/>
  <c r="AA211" i="6"/>
  <c r="Q211" i="5"/>
  <c r="AB211" i="6"/>
  <c r="P211" i="5"/>
  <c r="AF211" i="6"/>
  <c r="AH211" i="6"/>
  <c r="AL211" i="6" s="1"/>
  <c r="S211" i="5" s="1"/>
  <c r="AJ211" i="6"/>
  <c r="AK211" i="6"/>
  <c r="R211" i="5" s="1"/>
  <c r="AO211" i="6"/>
  <c r="AU211" i="6" s="1"/>
  <c r="U211" i="5" s="1"/>
  <c r="AQ211" i="6"/>
  <c r="AS211" i="6"/>
  <c r="AT211" i="6"/>
  <c r="T211" i="5"/>
  <c r="J212" i="6"/>
  <c r="K212" i="6"/>
  <c r="K212" i="5" s="1"/>
  <c r="L212" i="5"/>
  <c r="N212" i="6"/>
  <c r="P212" i="6"/>
  <c r="R212" i="6"/>
  <c r="S212" i="6"/>
  <c r="N212" i="5" s="1"/>
  <c r="W212" i="6"/>
  <c r="Y212" i="6"/>
  <c r="AA212" i="6"/>
  <c r="AB212" i="6"/>
  <c r="P212" i="5"/>
  <c r="AF212" i="6"/>
  <c r="AL212" i="6" s="1"/>
  <c r="S212" i="5" s="1"/>
  <c r="AH212" i="6"/>
  <c r="AJ212" i="6"/>
  <c r="AK212" i="6"/>
  <c r="R212" i="5" s="1"/>
  <c r="AO212" i="6"/>
  <c r="AQ212" i="6"/>
  <c r="AS212" i="6"/>
  <c r="AU212" i="6" s="1"/>
  <c r="U212" i="5" s="1"/>
  <c r="AT212" i="6"/>
  <c r="T212" i="5"/>
  <c r="J213" i="6"/>
  <c r="K213" i="6"/>
  <c r="K213" i="5" s="1"/>
  <c r="L213" i="5" s="1"/>
  <c r="N213" i="6"/>
  <c r="P213" i="6"/>
  <c r="R213" i="6"/>
  <c r="S213" i="6"/>
  <c r="N213" i="5" s="1"/>
  <c r="W213" i="6"/>
  <c r="AC213" i="6" s="1"/>
  <c r="Q213" i="5" s="1"/>
  <c r="Y213" i="6"/>
  <c r="AA213" i="6"/>
  <c r="AB213" i="6"/>
  <c r="P213" i="5"/>
  <c r="AF213" i="6"/>
  <c r="AH213" i="6"/>
  <c r="AJ213" i="6"/>
  <c r="AK213" i="6"/>
  <c r="R213" i="5" s="1"/>
  <c r="AO213" i="6"/>
  <c r="AQ213" i="6"/>
  <c r="AU213" i="6"/>
  <c r="U213" i="5" s="1"/>
  <c r="AS213" i="6"/>
  <c r="AT213" i="6"/>
  <c r="T213" i="5"/>
  <c r="J214" i="6"/>
  <c r="K214" i="6"/>
  <c r="K214" i="5" s="1"/>
  <c r="N214" i="6"/>
  <c r="P214" i="6"/>
  <c r="R214" i="6"/>
  <c r="S214" i="6"/>
  <c r="N214" i="5"/>
  <c r="W214" i="6"/>
  <c r="Y214" i="6"/>
  <c r="AA214" i="6"/>
  <c r="AB214" i="6"/>
  <c r="P214" i="5" s="1"/>
  <c r="AF214" i="6"/>
  <c r="AL214" i="6" s="1"/>
  <c r="S214" i="5"/>
  <c r="AH214" i="6"/>
  <c r="AJ214" i="6"/>
  <c r="AK214" i="6"/>
  <c r="R214" i="5"/>
  <c r="AO214" i="6"/>
  <c r="AQ214" i="6"/>
  <c r="AU214" i="6" s="1"/>
  <c r="U214" i="5" s="1"/>
  <c r="AS214" i="6"/>
  <c r="AT214" i="6"/>
  <c r="T214" i="5" s="1"/>
  <c r="J215" i="6"/>
  <c r="K215" i="6"/>
  <c r="K215" i="5"/>
  <c r="L215" i="5" s="1"/>
  <c r="N215" i="6"/>
  <c r="P215" i="6"/>
  <c r="R215" i="6"/>
  <c r="S215" i="6"/>
  <c r="N215" i="5"/>
  <c r="W215" i="6"/>
  <c r="Y215" i="6"/>
  <c r="AA215" i="6"/>
  <c r="AB215" i="6"/>
  <c r="P215" i="5" s="1"/>
  <c r="AF215" i="6"/>
  <c r="AH215" i="6"/>
  <c r="AJ215" i="6"/>
  <c r="AK215" i="6"/>
  <c r="R215" i="5"/>
  <c r="AO215" i="6"/>
  <c r="AQ215" i="6"/>
  <c r="AS215" i="6"/>
  <c r="AT215" i="6"/>
  <c r="T215" i="5" s="1"/>
  <c r="J216" i="6"/>
  <c r="K216" i="6"/>
  <c r="K216" i="5"/>
  <c r="N216" i="6"/>
  <c r="P216" i="6"/>
  <c r="R216" i="6"/>
  <c r="S216" i="6"/>
  <c r="N216" i="5" s="1"/>
  <c r="W216" i="6"/>
  <c r="Y216" i="6"/>
  <c r="AA216" i="6"/>
  <c r="AB216" i="6"/>
  <c r="P216" i="5"/>
  <c r="AF216" i="6"/>
  <c r="AH216" i="6"/>
  <c r="AL216" i="6" s="1"/>
  <c r="S216" i="5" s="1"/>
  <c r="AJ216" i="6"/>
  <c r="AK216" i="6"/>
  <c r="R216" i="5" s="1"/>
  <c r="AO216" i="6"/>
  <c r="AU216" i="6" s="1"/>
  <c r="U216" i="5" s="1"/>
  <c r="AQ216" i="6"/>
  <c r="AS216" i="6"/>
  <c r="AT216" i="6"/>
  <c r="T216" i="5"/>
  <c r="J217" i="6"/>
  <c r="K217" i="6"/>
  <c r="K217" i="5" s="1"/>
  <c r="N217" i="6"/>
  <c r="P217" i="6"/>
  <c r="R217" i="6"/>
  <c r="S217" i="6"/>
  <c r="N217" i="5"/>
  <c r="W217" i="6"/>
  <c r="Y217" i="6"/>
  <c r="AA217" i="6"/>
  <c r="AB217" i="6"/>
  <c r="P217" i="5" s="1"/>
  <c r="AF217" i="6"/>
  <c r="AL217" i="6" s="1"/>
  <c r="S217" i="5" s="1"/>
  <c r="AH217" i="6"/>
  <c r="AJ217" i="6"/>
  <c r="AK217" i="6"/>
  <c r="R217" i="5"/>
  <c r="AO217" i="6"/>
  <c r="AQ217" i="6"/>
  <c r="AU217" i="6" s="1"/>
  <c r="U217" i="5" s="1"/>
  <c r="AS217" i="6"/>
  <c r="AT217" i="6"/>
  <c r="T217" i="5" s="1"/>
  <c r="J218" i="6"/>
  <c r="K218" i="6"/>
  <c r="K218" i="5"/>
  <c r="N218" i="6"/>
  <c r="P218" i="6"/>
  <c r="R218" i="6"/>
  <c r="S218" i="6"/>
  <c r="N218" i="5" s="1"/>
  <c r="W218" i="6"/>
  <c r="Y218" i="6"/>
  <c r="AA218" i="6"/>
  <c r="AB218" i="6"/>
  <c r="P218" i="5"/>
  <c r="AZ218" i="5" s="1"/>
  <c r="AF218" i="6"/>
  <c r="AH218" i="6"/>
  <c r="AL218" i="6" s="1"/>
  <c r="S218" i="5" s="1"/>
  <c r="AJ218" i="6"/>
  <c r="AK218" i="6"/>
  <c r="R218" i="5" s="1"/>
  <c r="AO218" i="6"/>
  <c r="AQ218" i="6"/>
  <c r="AS218" i="6"/>
  <c r="AT218" i="6"/>
  <c r="T218" i="5"/>
  <c r="J219" i="6"/>
  <c r="K219" i="6"/>
  <c r="K219" i="5" s="1"/>
  <c r="N219" i="6"/>
  <c r="P219" i="6"/>
  <c r="R219" i="6"/>
  <c r="S219" i="6"/>
  <c r="N219" i="5"/>
  <c r="W219" i="6"/>
  <c r="Y219" i="6"/>
  <c r="AA219" i="6"/>
  <c r="AB219" i="6"/>
  <c r="P219" i="5" s="1"/>
  <c r="AF219" i="6"/>
  <c r="AH219" i="6"/>
  <c r="AJ219" i="6"/>
  <c r="AK219" i="6"/>
  <c r="R219" i="5"/>
  <c r="AO219" i="6"/>
  <c r="AU219" i="6"/>
  <c r="U219" i="5" s="1"/>
  <c r="AQ219" i="6"/>
  <c r="AS219" i="6"/>
  <c r="AT219" i="6"/>
  <c r="T219" i="5" s="1"/>
  <c r="J220" i="6"/>
  <c r="K220" i="6"/>
  <c r="K220" i="5"/>
  <c r="N220" i="6"/>
  <c r="P220" i="6"/>
  <c r="R220" i="6"/>
  <c r="S220" i="6"/>
  <c r="N220" i="5" s="1"/>
  <c r="W220" i="6"/>
  <c r="Y220" i="6"/>
  <c r="AA220" i="6"/>
  <c r="AB220" i="6"/>
  <c r="P220" i="5"/>
  <c r="AF220" i="6"/>
  <c r="AH220" i="6"/>
  <c r="AJ220" i="6"/>
  <c r="AK220" i="6"/>
  <c r="R220" i="5" s="1"/>
  <c r="AO220" i="6"/>
  <c r="AU220" i="6" s="1"/>
  <c r="U220" i="5" s="1"/>
  <c r="AQ220" i="6"/>
  <c r="AS220" i="6"/>
  <c r="AT220" i="6"/>
  <c r="T220" i="5"/>
  <c r="J221" i="6"/>
  <c r="K221" i="6"/>
  <c r="K221" i="5" s="1"/>
  <c r="N221" i="6"/>
  <c r="P221" i="6"/>
  <c r="R221" i="6"/>
  <c r="S221" i="6"/>
  <c r="N221" i="5"/>
  <c r="W221" i="6"/>
  <c r="AC221" i="6"/>
  <c r="Q221" i="5" s="1"/>
  <c r="Y221" i="6"/>
  <c r="AA221" i="6"/>
  <c r="AB221" i="6"/>
  <c r="P221" i="5" s="1"/>
  <c r="AF221" i="6"/>
  <c r="AL221" i="6" s="1"/>
  <c r="S221" i="5" s="1"/>
  <c r="AH221" i="6"/>
  <c r="AJ221" i="6"/>
  <c r="AK221" i="6"/>
  <c r="R221" i="5"/>
  <c r="AO221" i="6"/>
  <c r="AQ221" i="6"/>
  <c r="AS221" i="6"/>
  <c r="AT221" i="6"/>
  <c r="T221" i="5" s="1"/>
  <c r="I222" i="6"/>
  <c r="M222" i="6"/>
  <c r="O222" i="6"/>
  <c r="Q222" i="6"/>
  <c r="V222" i="6"/>
  <c r="X222" i="6"/>
  <c r="Z222" i="6"/>
  <c r="AE222" i="6"/>
  <c r="AG222" i="6"/>
  <c r="AI222" i="6"/>
  <c r="AN222" i="6"/>
  <c r="AP222" i="6"/>
  <c r="AR222" i="6"/>
  <c r="A225" i="6"/>
  <c r="J225" i="6"/>
  <c r="K225" i="6"/>
  <c r="K225" i="5"/>
  <c r="N225" i="6"/>
  <c r="P225" i="6"/>
  <c r="R225" i="6"/>
  <c r="S225" i="6"/>
  <c r="N225" i="5"/>
  <c r="W225" i="6"/>
  <c r="Y225" i="6"/>
  <c r="AA225" i="6"/>
  <c r="AB225" i="6"/>
  <c r="P225" i="5" s="1"/>
  <c r="AF225" i="6"/>
  <c r="AH225" i="6"/>
  <c r="AJ225" i="6"/>
  <c r="AK225" i="6"/>
  <c r="R225" i="5"/>
  <c r="AO225" i="6"/>
  <c r="AQ225" i="6"/>
  <c r="AU225" i="6" s="1"/>
  <c r="AS225" i="6"/>
  <c r="AT225" i="6"/>
  <c r="T225" i="5"/>
  <c r="A226" i="6"/>
  <c r="J226" i="6"/>
  <c r="J240" i="6" s="1"/>
  <c r="K226" i="6"/>
  <c r="K226" i="5"/>
  <c r="N226" i="6"/>
  <c r="P226" i="6"/>
  <c r="R226" i="6"/>
  <c r="S226" i="6"/>
  <c r="N226" i="5" s="1"/>
  <c r="W226" i="6"/>
  <c r="AC226" i="6" s="1"/>
  <c r="Y226" i="6"/>
  <c r="AA226" i="6"/>
  <c r="AB226" i="6"/>
  <c r="P226" i="5" s="1"/>
  <c r="AF226" i="6"/>
  <c r="AH226" i="6"/>
  <c r="AJ226" i="6"/>
  <c r="AK226" i="6"/>
  <c r="R226" i="5"/>
  <c r="AO226" i="6"/>
  <c r="AU226" i="6"/>
  <c r="U226" i="5" s="1"/>
  <c r="AQ226" i="6"/>
  <c r="AS226" i="6"/>
  <c r="AT226" i="6"/>
  <c r="T226" i="5" s="1"/>
  <c r="A227" i="6"/>
  <c r="J227" i="6"/>
  <c r="K227" i="6"/>
  <c r="K227" i="5"/>
  <c r="N227" i="6"/>
  <c r="P227" i="6"/>
  <c r="T227" i="6" s="1"/>
  <c r="O227" i="5" s="1"/>
  <c r="R227" i="6"/>
  <c r="S227" i="6"/>
  <c r="N227" i="5" s="1"/>
  <c r="W227" i="6"/>
  <c r="Y227" i="6"/>
  <c r="AA227" i="6"/>
  <c r="AB227" i="6"/>
  <c r="P227" i="5"/>
  <c r="AF227" i="6"/>
  <c r="AH227" i="6"/>
  <c r="AL227" i="6" s="1"/>
  <c r="S227" i="5" s="1"/>
  <c r="AJ227" i="6"/>
  <c r="AK227" i="6"/>
  <c r="R227" i="5" s="1"/>
  <c r="AO227" i="6"/>
  <c r="AQ227" i="6"/>
  <c r="AS227" i="6"/>
  <c r="AT227" i="6"/>
  <c r="T227" i="5"/>
  <c r="A228" i="6"/>
  <c r="J228" i="6"/>
  <c r="K228" i="6"/>
  <c r="K228" i="5"/>
  <c r="N228" i="6"/>
  <c r="P228" i="6"/>
  <c r="R228" i="6"/>
  <c r="S228" i="6"/>
  <c r="N228" i="5" s="1"/>
  <c r="W228" i="6"/>
  <c r="Y228" i="6"/>
  <c r="AA228" i="6"/>
  <c r="AB228" i="6"/>
  <c r="P228" i="5"/>
  <c r="AF228" i="6"/>
  <c r="AH228" i="6"/>
  <c r="AL228" i="6" s="1"/>
  <c r="S228" i="5" s="1"/>
  <c r="AJ228" i="6"/>
  <c r="AK228" i="6"/>
  <c r="R228" i="5" s="1"/>
  <c r="AO228" i="6"/>
  <c r="AQ228" i="6"/>
  <c r="AS228" i="6"/>
  <c r="AT228" i="6"/>
  <c r="T228" i="5"/>
  <c r="A229" i="6"/>
  <c r="J229" i="6"/>
  <c r="K229" i="6"/>
  <c r="K229" i="5"/>
  <c r="L229" i="5" s="1"/>
  <c r="N229" i="6"/>
  <c r="P229" i="6"/>
  <c r="R229" i="6"/>
  <c r="S229" i="6"/>
  <c r="N229" i="5"/>
  <c r="W229" i="6"/>
  <c r="Y229" i="6"/>
  <c r="AA229" i="6"/>
  <c r="AB229" i="6"/>
  <c r="AF229" i="6"/>
  <c r="AH229" i="6"/>
  <c r="AJ229" i="6"/>
  <c r="AK229" i="6"/>
  <c r="R229" i="5" s="1"/>
  <c r="AO229" i="6"/>
  <c r="AQ229" i="6"/>
  <c r="AS229" i="6"/>
  <c r="AT229" i="6"/>
  <c r="T229" i="5"/>
  <c r="A230" i="6"/>
  <c r="J230" i="6"/>
  <c r="K230" i="6"/>
  <c r="K230" i="5" s="1"/>
  <c r="N230" i="6"/>
  <c r="P230" i="6"/>
  <c r="R230" i="6"/>
  <c r="S230" i="6"/>
  <c r="N230" i="5" s="1"/>
  <c r="W230" i="6"/>
  <c r="AC230" i="6" s="1"/>
  <c r="Q230" i="5" s="1"/>
  <c r="Y230" i="6"/>
  <c r="AA230" i="6"/>
  <c r="AB230" i="6"/>
  <c r="P230" i="5"/>
  <c r="AF230" i="6"/>
  <c r="AH230" i="6"/>
  <c r="AJ230" i="6"/>
  <c r="AK230" i="6"/>
  <c r="R230" i="5" s="1"/>
  <c r="AO230" i="6"/>
  <c r="AU230" i="6" s="1"/>
  <c r="U230" i="5" s="1"/>
  <c r="AQ230" i="6"/>
  <c r="AS230" i="6"/>
  <c r="AT230" i="6"/>
  <c r="T230" i="5" s="1"/>
  <c r="A231" i="6"/>
  <c r="A249" i="6"/>
  <c r="A267" i="6" s="1"/>
  <c r="A303" i="6" s="1"/>
  <c r="J231" i="6"/>
  <c r="K231" i="6"/>
  <c r="K231" i="5" s="1"/>
  <c r="N231" i="6"/>
  <c r="T231" i="6" s="1"/>
  <c r="O231" i="5" s="1"/>
  <c r="P231" i="6"/>
  <c r="R231" i="6"/>
  <c r="S231" i="6"/>
  <c r="N231" i="5"/>
  <c r="W231" i="6"/>
  <c r="AC231" i="6" s="1"/>
  <c r="Q231" i="5" s="1"/>
  <c r="Y231" i="6"/>
  <c r="AA231" i="6"/>
  <c r="AB231" i="6"/>
  <c r="P231" i="5" s="1"/>
  <c r="AF231" i="6"/>
  <c r="AH231" i="6"/>
  <c r="AJ231" i="6"/>
  <c r="AK231" i="6"/>
  <c r="R231" i="5"/>
  <c r="AO231" i="6"/>
  <c r="AU231" i="6" s="1"/>
  <c r="U231" i="5" s="1"/>
  <c r="AQ231" i="6"/>
  <c r="AS231" i="6"/>
  <c r="AT231" i="6"/>
  <c r="T231" i="5" s="1"/>
  <c r="A232" i="6"/>
  <c r="A250" i="6" s="1"/>
  <c r="A268" i="6" s="1"/>
  <c r="J232" i="6"/>
  <c r="K232" i="6"/>
  <c r="K232" i="5" s="1"/>
  <c r="N232" i="6"/>
  <c r="P232" i="6"/>
  <c r="R232" i="6"/>
  <c r="S232" i="6"/>
  <c r="W232" i="6"/>
  <c r="Y232" i="6"/>
  <c r="AA232" i="6"/>
  <c r="AB232" i="6"/>
  <c r="P232" i="5" s="1"/>
  <c r="AF232" i="6"/>
  <c r="AH232" i="6"/>
  <c r="AJ232" i="6"/>
  <c r="AK232" i="6"/>
  <c r="R232" i="5" s="1"/>
  <c r="AO232" i="6"/>
  <c r="AQ232" i="6"/>
  <c r="AS232" i="6"/>
  <c r="AT232" i="6"/>
  <c r="T232" i="5"/>
  <c r="A233" i="6"/>
  <c r="J233" i="6"/>
  <c r="K233" i="6"/>
  <c r="K233" i="5" s="1"/>
  <c r="N233" i="6"/>
  <c r="P233" i="6"/>
  <c r="T233" i="6" s="1"/>
  <c r="O233" i="5" s="1"/>
  <c r="R233" i="6"/>
  <c r="S233" i="6"/>
  <c r="N233" i="5" s="1"/>
  <c r="W233" i="6"/>
  <c r="AC233" i="6" s="1"/>
  <c r="Q233" i="5"/>
  <c r="Y233" i="6"/>
  <c r="AA233" i="6"/>
  <c r="AB233" i="6"/>
  <c r="P233" i="5"/>
  <c r="AF233" i="6"/>
  <c r="AH233" i="6"/>
  <c r="AJ233" i="6"/>
  <c r="AK233" i="6"/>
  <c r="R233" i="5" s="1"/>
  <c r="AO233" i="6"/>
  <c r="AQ233" i="6"/>
  <c r="AS233" i="6"/>
  <c r="AT233" i="6"/>
  <c r="T233" i="5" s="1"/>
  <c r="A234" i="6"/>
  <c r="A252" i="6"/>
  <c r="J234" i="6"/>
  <c r="K234" i="6"/>
  <c r="K234" i="5" s="1"/>
  <c r="L234" i="5" s="1"/>
  <c r="N234" i="6"/>
  <c r="P234" i="6"/>
  <c r="R234" i="6"/>
  <c r="S234" i="6"/>
  <c r="N234" i="5" s="1"/>
  <c r="W234" i="6"/>
  <c r="Y234" i="6"/>
  <c r="AA234" i="6"/>
  <c r="AB234" i="6"/>
  <c r="P234" i="5" s="1"/>
  <c r="AF234" i="6"/>
  <c r="AH234" i="6"/>
  <c r="AJ234" i="6"/>
  <c r="AK234" i="6"/>
  <c r="R234" i="5" s="1"/>
  <c r="AO234" i="6"/>
  <c r="AQ234" i="6"/>
  <c r="AS234" i="6"/>
  <c r="AT234" i="6"/>
  <c r="T234" i="5"/>
  <c r="A235" i="6"/>
  <c r="A253" i="6"/>
  <c r="A271" i="6" s="1"/>
  <c r="J235" i="6"/>
  <c r="K235" i="6"/>
  <c r="K235" i="5"/>
  <c r="N235" i="6"/>
  <c r="P235" i="6"/>
  <c r="R235" i="6"/>
  <c r="T235" i="6"/>
  <c r="O235" i="5" s="1"/>
  <c r="S235" i="6"/>
  <c r="N235" i="5" s="1"/>
  <c r="W235" i="6"/>
  <c r="AC235" i="6" s="1"/>
  <c r="Q235" i="5" s="1"/>
  <c r="Y235" i="6"/>
  <c r="AA235" i="6"/>
  <c r="AB235" i="6"/>
  <c r="P235" i="5" s="1"/>
  <c r="AF235" i="6"/>
  <c r="AH235" i="6"/>
  <c r="AJ235" i="6"/>
  <c r="AK235" i="6"/>
  <c r="R235" i="5"/>
  <c r="AO235" i="6"/>
  <c r="AU235" i="6" s="1"/>
  <c r="U235" i="5" s="1"/>
  <c r="AQ235" i="6"/>
  <c r="AS235" i="6"/>
  <c r="AT235" i="6"/>
  <c r="T235" i="5" s="1"/>
  <c r="A236" i="6"/>
  <c r="A254" i="6" s="1"/>
  <c r="A272" i="6" s="1"/>
  <c r="J236" i="6"/>
  <c r="K236" i="6"/>
  <c r="K236" i="5" s="1"/>
  <c r="L236" i="5" s="1"/>
  <c r="N236" i="6"/>
  <c r="P236" i="6"/>
  <c r="R236" i="6"/>
  <c r="S236" i="6"/>
  <c r="N236" i="5" s="1"/>
  <c r="W236" i="6"/>
  <c r="Y236" i="6"/>
  <c r="AA236" i="6"/>
  <c r="AB236" i="6"/>
  <c r="P236" i="5"/>
  <c r="AF236" i="6"/>
  <c r="AH236" i="6"/>
  <c r="AJ236" i="6"/>
  <c r="AK236" i="6"/>
  <c r="R236" i="5" s="1"/>
  <c r="AL236" i="6"/>
  <c r="S236" i="5" s="1"/>
  <c r="AO236" i="6"/>
  <c r="AU236" i="6" s="1"/>
  <c r="U236" i="5" s="1"/>
  <c r="AQ236" i="6"/>
  <c r="AS236" i="6"/>
  <c r="AT236" i="6"/>
  <c r="T236" i="5"/>
  <c r="A237" i="6"/>
  <c r="A255" i="6"/>
  <c r="A273" i="6" s="1"/>
  <c r="J237" i="6"/>
  <c r="K237" i="6"/>
  <c r="K237" i="5"/>
  <c r="N237" i="6"/>
  <c r="P237" i="6"/>
  <c r="R237" i="6"/>
  <c r="T237" i="6"/>
  <c r="O237" i="5" s="1"/>
  <c r="S237" i="6"/>
  <c r="N237" i="5"/>
  <c r="W237" i="6"/>
  <c r="AC237" i="6" s="1"/>
  <c r="Q237" i="5" s="1"/>
  <c r="Y237" i="6"/>
  <c r="AA237" i="6"/>
  <c r="AB237" i="6"/>
  <c r="P237" i="5" s="1"/>
  <c r="AF237" i="6"/>
  <c r="AL237" i="6"/>
  <c r="S237" i="5" s="1"/>
  <c r="AH237" i="6"/>
  <c r="AJ237" i="6"/>
  <c r="AK237" i="6"/>
  <c r="R237" i="5" s="1"/>
  <c r="AO237" i="6"/>
  <c r="AQ237" i="6"/>
  <c r="AS237" i="6"/>
  <c r="AT237" i="6"/>
  <c r="A238" i="6"/>
  <c r="J238" i="6"/>
  <c r="K238" i="6"/>
  <c r="K238" i="5" s="1"/>
  <c r="N238" i="6"/>
  <c r="P238" i="6"/>
  <c r="R238" i="6"/>
  <c r="S238" i="6"/>
  <c r="N238" i="5"/>
  <c r="W238" i="6"/>
  <c r="Y238" i="6"/>
  <c r="AA238" i="6"/>
  <c r="AB238" i="6"/>
  <c r="P238" i="5"/>
  <c r="AC238" i="6"/>
  <c r="Q238" i="5" s="1"/>
  <c r="AF238" i="6"/>
  <c r="AH238" i="6"/>
  <c r="AJ238" i="6"/>
  <c r="AK238" i="6"/>
  <c r="R238" i="5" s="1"/>
  <c r="AO238" i="6"/>
  <c r="AU238" i="6"/>
  <c r="U238" i="5" s="1"/>
  <c r="AQ238" i="6"/>
  <c r="AS238" i="6"/>
  <c r="AT238" i="6"/>
  <c r="T238" i="5" s="1"/>
  <c r="A239" i="6"/>
  <c r="J239" i="6"/>
  <c r="K239" i="6"/>
  <c r="K239" i="5" s="1"/>
  <c r="N239" i="6"/>
  <c r="P239" i="6"/>
  <c r="R239" i="6"/>
  <c r="S239" i="6"/>
  <c r="N239" i="5" s="1"/>
  <c r="W239" i="6"/>
  <c r="AC239" i="6" s="1"/>
  <c r="Q239" i="5" s="1"/>
  <c r="Y239" i="6"/>
  <c r="AA239" i="6"/>
  <c r="AB239" i="6"/>
  <c r="P239" i="5" s="1"/>
  <c r="AF239" i="6"/>
  <c r="AH239" i="6"/>
  <c r="AJ239" i="6"/>
  <c r="AK239" i="6"/>
  <c r="R239" i="5"/>
  <c r="AO239" i="6"/>
  <c r="AQ239" i="6"/>
  <c r="AS239" i="6"/>
  <c r="AT239" i="6"/>
  <c r="T239" i="5" s="1"/>
  <c r="AU239" i="6"/>
  <c r="U239" i="5" s="1"/>
  <c r="I240" i="6"/>
  <c r="M240" i="6"/>
  <c r="O240" i="6"/>
  <c r="Q240" i="6"/>
  <c r="V240" i="6"/>
  <c r="X240" i="6"/>
  <c r="Z240" i="6"/>
  <c r="AE240" i="6"/>
  <c r="AG240" i="6"/>
  <c r="AI240" i="6"/>
  <c r="AN240" i="6"/>
  <c r="AP240" i="6"/>
  <c r="AR240" i="6"/>
  <c r="A243" i="6"/>
  <c r="J243" i="6"/>
  <c r="K243" i="6"/>
  <c r="K243" i="5"/>
  <c r="L243" i="5" s="1"/>
  <c r="N243" i="6"/>
  <c r="P243" i="6"/>
  <c r="R243" i="6"/>
  <c r="S243" i="6"/>
  <c r="N243" i="5"/>
  <c r="W243" i="6"/>
  <c r="Y243" i="6"/>
  <c r="AA243" i="6"/>
  <c r="AB243" i="6"/>
  <c r="P243" i="5" s="1"/>
  <c r="AF243" i="6"/>
  <c r="AL243" i="6"/>
  <c r="S243" i="5" s="1"/>
  <c r="AH243" i="6"/>
  <c r="AJ243" i="6"/>
  <c r="AK243" i="6"/>
  <c r="R243" i="5" s="1"/>
  <c r="AO243" i="6"/>
  <c r="AQ243" i="6"/>
  <c r="AS243" i="6"/>
  <c r="AT243" i="6"/>
  <c r="T243" i="5"/>
  <c r="A244" i="6"/>
  <c r="J244" i="6"/>
  <c r="K244" i="6"/>
  <c r="K244" i="5" s="1"/>
  <c r="N244" i="6"/>
  <c r="P244" i="6"/>
  <c r="R244" i="6"/>
  <c r="S244" i="6"/>
  <c r="N244" i="5" s="1"/>
  <c r="W244" i="6"/>
  <c r="AC244" i="6" s="1"/>
  <c r="Y244" i="6"/>
  <c r="AA244" i="6"/>
  <c r="AB244" i="6"/>
  <c r="P244" i="5" s="1"/>
  <c r="AF244" i="6"/>
  <c r="AH244" i="6"/>
  <c r="AL244" i="6"/>
  <c r="AJ244" i="6"/>
  <c r="AK244" i="6"/>
  <c r="R244" i="5" s="1"/>
  <c r="AO244" i="6"/>
  <c r="AU244" i="6" s="1"/>
  <c r="U244" i="5" s="1"/>
  <c r="AQ244" i="6"/>
  <c r="AS244" i="6"/>
  <c r="AT244" i="6"/>
  <c r="T244" i="5" s="1"/>
  <c r="A245" i="6"/>
  <c r="A263" i="6"/>
  <c r="A281" i="6" s="1"/>
  <c r="J245" i="6"/>
  <c r="K245" i="6"/>
  <c r="K245" i="5"/>
  <c r="N245" i="6"/>
  <c r="P245" i="6"/>
  <c r="R245" i="6"/>
  <c r="S245" i="6"/>
  <c r="N245" i="5" s="1"/>
  <c r="W245" i="6"/>
  <c r="AC245" i="6" s="1"/>
  <c r="Q245" i="5" s="1"/>
  <c r="Y245" i="6"/>
  <c r="AA245" i="6"/>
  <c r="AB245" i="6"/>
  <c r="P245" i="5"/>
  <c r="AF245" i="6"/>
  <c r="AH245" i="6"/>
  <c r="AJ245" i="6"/>
  <c r="AK245" i="6"/>
  <c r="AO245" i="6"/>
  <c r="AQ245" i="6"/>
  <c r="AS245" i="6"/>
  <c r="AT245" i="6"/>
  <c r="T245" i="5" s="1"/>
  <c r="A246" i="6"/>
  <c r="A264" i="6" s="1"/>
  <c r="J246" i="6"/>
  <c r="K246" i="6"/>
  <c r="K246" i="5"/>
  <c r="N246" i="6"/>
  <c r="P246" i="6"/>
  <c r="T246" i="6" s="1"/>
  <c r="O246" i="5" s="1"/>
  <c r="R246" i="6"/>
  <c r="S246" i="6"/>
  <c r="N246" i="5"/>
  <c r="W246" i="6"/>
  <c r="AC246" i="6" s="1"/>
  <c r="Q246" i="5" s="1"/>
  <c r="Y246" i="6"/>
  <c r="AA246" i="6"/>
  <c r="AB246" i="6"/>
  <c r="P246" i="5" s="1"/>
  <c r="AF246" i="6"/>
  <c r="AH246" i="6"/>
  <c r="AJ246" i="6"/>
  <c r="AK246" i="6"/>
  <c r="R246" i="5" s="1"/>
  <c r="AO246" i="6"/>
  <c r="AU246" i="6" s="1"/>
  <c r="U246" i="5" s="1"/>
  <c r="AQ246" i="6"/>
  <c r="AS246" i="6"/>
  <c r="AT246" i="6"/>
  <c r="T246" i="5"/>
  <c r="A247" i="6"/>
  <c r="A265" i="6"/>
  <c r="J247" i="6"/>
  <c r="K247" i="6"/>
  <c r="K247" i="5" s="1"/>
  <c r="L247" i="5" s="1"/>
  <c r="N247" i="6"/>
  <c r="P247" i="6"/>
  <c r="T247" i="6" s="1"/>
  <c r="O247" i="5" s="1"/>
  <c r="R247" i="6"/>
  <c r="S247" i="6"/>
  <c r="N247" i="5" s="1"/>
  <c r="W247" i="6"/>
  <c r="AC247" i="6" s="1"/>
  <c r="Q247" i="5" s="1"/>
  <c r="Y247" i="6"/>
  <c r="AA247" i="6"/>
  <c r="AB247" i="6"/>
  <c r="P247" i="5"/>
  <c r="AF247" i="6"/>
  <c r="AH247" i="6"/>
  <c r="AJ247" i="6"/>
  <c r="AK247" i="6"/>
  <c r="R247" i="5" s="1"/>
  <c r="AO247" i="6"/>
  <c r="AQ247" i="6"/>
  <c r="AS247" i="6"/>
  <c r="AT247" i="6"/>
  <c r="T247" i="5"/>
  <c r="A248" i="6"/>
  <c r="J248" i="6"/>
  <c r="K248" i="6"/>
  <c r="K248" i="5"/>
  <c r="L248" i="5" s="1"/>
  <c r="N248" i="6"/>
  <c r="P248" i="6"/>
  <c r="R248" i="6"/>
  <c r="R258" i="6" s="1"/>
  <c r="S248" i="6"/>
  <c r="N248" i="5"/>
  <c r="W248" i="6"/>
  <c r="AC248" i="6"/>
  <c r="Q248" i="5" s="1"/>
  <c r="Y248" i="6"/>
  <c r="AA248" i="6"/>
  <c r="AB248" i="6"/>
  <c r="P248" i="5" s="1"/>
  <c r="AF248" i="6"/>
  <c r="AH248" i="6"/>
  <c r="AL248" i="6"/>
  <c r="S248" i="5" s="1"/>
  <c r="AJ248" i="6"/>
  <c r="AK248" i="6"/>
  <c r="R248" i="5"/>
  <c r="AO248" i="6"/>
  <c r="AQ248" i="6"/>
  <c r="AS248" i="6"/>
  <c r="AT248" i="6"/>
  <c r="T248" i="5" s="1"/>
  <c r="J249" i="6"/>
  <c r="K249" i="6"/>
  <c r="K249" i="5"/>
  <c r="N249" i="6"/>
  <c r="P249" i="6"/>
  <c r="R249" i="6"/>
  <c r="S249" i="6"/>
  <c r="N249" i="5" s="1"/>
  <c r="W249" i="6"/>
  <c r="Y249" i="6"/>
  <c r="AA249" i="6"/>
  <c r="AC249" i="6" s="1"/>
  <c r="Q249" i="5" s="1"/>
  <c r="AB249" i="6"/>
  <c r="P249" i="5"/>
  <c r="AF249" i="6"/>
  <c r="AH249" i="6"/>
  <c r="AJ249" i="6"/>
  <c r="AL249" i="6"/>
  <c r="S249" i="5" s="1"/>
  <c r="AK249" i="6"/>
  <c r="R249" i="5" s="1"/>
  <c r="AO249" i="6"/>
  <c r="AQ249" i="6"/>
  <c r="AS249" i="6"/>
  <c r="AT249" i="6"/>
  <c r="T249" i="5"/>
  <c r="J250" i="6"/>
  <c r="K250" i="6"/>
  <c r="K250" i="5" s="1"/>
  <c r="N250" i="6"/>
  <c r="T250" i="6" s="1"/>
  <c r="P250" i="6"/>
  <c r="R250" i="6"/>
  <c r="S250" i="6"/>
  <c r="N250" i="5" s="1"/>
  <c r="W250" i="6"/>
  <c r="Y250" i="6"/>
  <c r="AA250" i="6"/>
  <c r="AB250" i="6"/>
  <c r="P250" i="5" s="1"/>
  <c r="AC250" i="6"/>
  <c r="Q250" i="5" s="1"/>
  <c r="AF250" i="6"/>
  <c r="AL250" i="6" s="1"/>
  <c r="AH250" i="6"/>
  <c r="AJ250" i="6"/>
  <c r="AK250" i="6"/>
  <c r="R250" i="5" s="1"/>
  <c r="S250" i="5"/>
  <c r="AO250" i="6"/>
  <c r="AQ250" i="6"/>
  <c r="AS250" i="6"/>
  <c r="AT250" i="6"/>
  <c r="T250" i="5"/>
  <c r="A251" i="6"/>
  <c r="J251" i="6"/>
  <c r="K251" i="6"/>
  <c r="K251" i="5" s="1"/>
  <c r="N251" i="6"/>
  <c r="P251" i="6"/>
  <c r="R251" i="6"/>
  <c r="S251" i="6"/>
  <c r="N251" i="5"/>
  <c r="W251" i="6"/>
  <c r="Y251" i="6"/>
  <c r="AA251" i="6"/>
  <c r="AB251" i="6"/>
  <c r="P251" i="5" s="1"/>
  <c r="AF251" i="6"/>
  <c r="AH251" i="6"/>
  <c r="AJ251" i="6"/>
  <c r="AL251" i="6" s="1"/>
  <c r="S251" i="5" s="1"/>
  <c r="AK251" i="6"/>
  <c r="R251" i="5"/>
  <c r="AO251" i="6"/>
  <c r="AQ251" i="6"/>
  <c r="AU251" i="6" s="1"/>
  <c r="U251" i="5" s="1"/>
  <c r="AS251" i="6"/>
  <c r="AT251" i="6"/>
  <c r="T251" i="5" s="1"/>
  <c r="J252" i="6"/>
  <c r="K252" i="6"/>
  <c r="K252" i="5"/>
  <c r="L252" i="5"/>
  <c r="N252" i="6"/>
  <c r="P252" i="6"/>
  <c r="R252" i="6"/>
  <c r="S252" i="6"/>
  <c r="N252" i="5"/>
  <c r="W252" i="6"/>
  <c r="Y252" i="6"/>
  <c r="AA252" i="6"/>
  <c r="AB252" i="6"/>
  <c r="P252" i="5" s="1"/>
  <c r="AF252" i="6"/>
  <c r="AH252" i="6"/>
  <c r="AJ252" i="6"/>
  <c r="AL252" i="6" s="1"/>
  <c r="S252" i="5" s="1"/>
  <c r="AK252" i="6"/>
  <c r="R252" i="5" s="1"/>
  <c r="AO252" i="6"/>
  <c r="AU252" i="6" s="1"/>
  <c r="U252" i="5" s="1"/>
  <c r="AQ252" i="6"/>
  <c r="AS252" i="6"/>
  <c r="AT252" i="6"/>
  <c r="T252" i="5"/>
  <c r="J253" i="6"/>
  <c r="K253" i="6"/>
  <c r="K253" i="5" s="1"/>
  <c r="N253" i="6"/>
  <c r="P253" i="6"/>
  <c r="R253" i="6"/>
  <c r="S253" i="6"/>
  <c r="N253" i="5"/>
  <c r="W253" i="6"/>
  <c r="Y253" i="6"/>
  <c r="AA253" i="6"/>
  <c r="AB253" i="6"/>
  <c r="P253" i="5" s="1"/>
  <c r="AZ253" i="5" s="1"/>
  <c r="AF253" i="6"/>
  <c r="AH253" i="6"/>
  <c r="AJ253" i="6"/>
  <c r="AK253" i="6"/>
  <c r="R253" i="5" s="1"/>
  <c r="AO253" i="6"/>
  <c r="AQ253" i="6"/>
  <c r="AS253" i="6"/>
  <c r="AT253" i="6"/>
  <c r="T253" i="5"/>
  <c r="J254" i="6"/>
  <c r="K254" i="6"/>
  <c r="K254" i="5" s="1"/>
  <c r="N254" i="6"/>
  <c r="P254" i="6"/>
  <c r="R254" i="6"/>
  <c r="T254" i="6" s="1"/>
  <c r="O254" i="5" s="1"/>
  <c r="S254" i="6"/>
  <c r="N254" i="5"/>
  <c r="W254" i="6"/>
  <c r="Y254" i="6"/>
  <c r="AA254" i="6"/>
  <c r="AB254" i="6"/>
  <c r="P254" i="5"/>
  <c r="AF254" i="6"/>
  <c r="AF258" i="6" s="1"/>
  <c r="AH254" i="6"/>
  <c r="AJ254" i="6"/>
  <c r="AK254" i="6"/>
  <c r="R254" i="5" s="1"/>
  <c r="AO254" i="6"/>
  <c r="AU254" i="6" s="1"/>
  <c r="AQ254" i="6"/>
  <c r="U254" i="5"/>
  <c r="AS254" i="6"/>
  <c r="AT254" i="6"/>
  <c r="T254" i="5" s="1"/>
  <c r="J255" i="6"/>
  <c r="K255" i="6"/>
  <c r="K255" i="5" s="1"/>
  <c r="N255" i="6"/>
  <c r="P255" i="6"/>
  <c r="R255" i="6"/>
  <c r="T255" i="6"/>
  <c r="O255" i="5" s="1"/>
  <c r="S255" i="6"/>
  <c r="N255" i="5"/>
  <c r="W255" i="6"/>
  <c r="Y255" i="6"/>
  <c r="AC255" i="6"/>
  <c r="Q255" i="5" s="1"/>
  <c r="AA255" i="6"/>
  <c r="AB255" i="6"/>
  <c r="P255" i="5" s="1"/>
  <c r="AF255" i="6"/>
  <c r="AH255" i="6"/>
  <c r="AJ255" i="6"/>
  <c r="AL255" i="6" s="1"/>
  <c r="AK255" i="6"/>
  <c r="R255" i="5"/>
  <c r="AO255" i="6"/>
  <c r="AQ255" i="6"/>
  <c r="AS255" i="6"/>
  <c r="AT255" i="6"/>
  <c r="T255" i="5"/>
  <c r="A256" i="6"/>
  <c r="A274" i="6" s="1"/>
  <c r="J256" i="6"/>
  <c r="K256" i="6"/>
  <c r="N256" i="6"/>
  <c r="P256" i="6"/>
  <c r="R256" i="6"/>
  <c r="S256" i="6"/>
  <c r="N256" i="5"/>
  <c r="W256" i="6"/>
  <c r="AC256" i="6" s="1"/>
  <c r="Q256" i="5" s="1"/>
  <c r="Y256" i="6"/>
  <c r="AA256" i="6"/>
  <c r="AB256" i="6"/>
  <c r="P256" i="5" s="1"/>
  <c r="AF256" i="6"/>
  <c r="AH256" i="6"/>
  <c r="AJ256" i="6"/>
  <c r="AK256" i="6"/>
  <c r="R256" i="5" s="1"/>
  <c r="AO256" i="6"/>
  <c r="AQ256" i="6"/>
  <c r="AS256" i="6"/>
  <c r="AT256" i="6"/>
  <c r="A257" i="6"/>
  <c r="A275" i="6" s="1"/>
  <c r="J257" i="6"/>
  <c r="K257" i="6"/>
  <c r="K257" i="5"/>
  <c r="L257" i="5"/>
  <c r="N257" i="6"/>
  <c r="P257" i="6"/>
  <c r="R257" i="6"/>
  <c r="S257" i="6"/>
  <c r="N257" i="5" s="1"/>
  <c r="W257" i="6"/>
  <c r="Y257" i="6"/>
  <c r="AC257" i="6" s="1"/>
  <c r="Q257" i="5" s="1"/>
  <c r="AA257" i="6"/>
  <c r="AB257" i="6"/>
  <c r="P257" i="5"/>
  <c r="AF257" i="6"/>
  <c r="AH257" i="6"/>
  <c r="AL257" i="6"/>
  <c r="S257" i="5" s="1"/>
  <c r="AJ257" i="6"/>
  <c r="AK257" i="6"/>
  <c r="R257" i="5" s="1"/>
  <c r="AO257" i="6"/>
  <c r="AQ257" i="6"/>
  <c r="AS257" i="6"/>
  <c r="AT257" i="6"/>
  <c r="T257" i="5" s="1"/>
  <c r="I258" i="6"/>
  <c r="M258" i="6"/>
  <c r="O258" i="6"/>
  <c r="Q258" i="6"/>
  <c r="V258" i="6"/>
  <c r="X258" i="6"/>
  <c r="Z258" i="6"/>
  <c r="AE258" i="6"/>
  <c r="AG258" i="6"/>
  <c r="AI258" i="6"/>
  <c r="AN258" i="6"/>
  <c r="AP258" i="6"/>
  <c r="AR258" i="6"/>
  <c r="A261" i="6"/>
  <c r="J261" i="6"/>
  <c r="K261" i="6"/>
  <c r="N261" i="6"/>
  <c r="T261" i="6" s="1"/>
  <c r="P261" i="6"/>
  <c r="R261" i="6"/>
  <c r="S261" i="6"/>
  <c r="O261" i="5"/>
  <c r="W261" i="6"/>
  <c r="AC261" i="6" s="1"/>
  <c r="Y261" i="6"/>
  <c r="AA261" i="6"/>
  <c r="AB261" i="6"/>
  <c r="P261" i="5" s="1"/>
  <c r="AF261" i="6"/>
  <c r="AH261" i="6"/>
  <c r="AJ261" i="6"/>
  <c r="AK261" i="6"/>
  <c r="AO261" i="6"/>
  <c r="AU261" i="6" s="1"/>
  <c r="U261" i="5" s="1"/>
  <c r="AQ261" i="6"/>
  <c r="AS261" i="6"/>
  <c r="AT261" i="6"/>
  <c r="T261" i="5"/>
  <c r="A262" i="6"/>
  <c r="A280" i="6"/>
  <c r="J262" i="6"/>
  <c r="K262" i="6"/>
  <c r="K262" i="5"/>
  <c r="N262" i="6"/>
  <c r="P262" i="6"/>
  <c r="R262" i="6"/>
  <c r="S262" i="6"/>
  <c r="N262" i="5"/>
  <c r="W262" i="6"/>
  <c r="Y262" i="6"/>
  <c r="AA262" i="6"/>
  <c r="AB262" i="6"/>
  <c r="P262" i="5"/>
  <c r="AF262" i="6"/>
  <c r="AH262" i="6"/>
  <c r="AJ262" i="6"/>
  <c r="AL262" i="6" s="1"/>
  <c r="S262" i="5" s="1"/>
  <c r="AK262" i="6"/>
  <c r="R262" i="5" s="1"/>
  <c r="AO262" i="6"/>
  <c r="AU262" i="6" s="1"/>
  <c r="U262" i="5" s="1"/>
  <c r="AQ262" i="6"/>
  <c r="AS262" i="6"/>
  <c r="AT262" i="6"/>
  <c r="T262" i="5" s="1"/>
  <c r="J263" i="6"/>
  <c r="K263" i="6"/>
  <c r="K263" i="5" s="1"/>
  <c r="N263" i="6"/>
  <c r="P263" i="6"/>
  <c r="R263" i="6"/>
  <c r="S263" i="6"/>
  <c r="N263" i="5" s="1"/>
  <c r="W263" i="6"/>
  <c r="Y263" i="6"/>
  <c r="AA263" i="6"/>
  <c r="AB263" i="6"/>
  <c r="AF263" i="6"/>
  <c r="AH263" i="6"/>
  <c r="AJ263" i="6"/>
  <c r="AK263" i="6"/>
  <c r="R263" i="5" s="1"/>
  <c r="AO263" i="6"/>
  <c r="AQ263" i="6"/>
  <c r="AS263" i="6"/>
  <c r="AT263" i="6"/>
  <c r="T263" i="5"/>
  <c r="J264" i="6"/>
  <c r="K264" i="6"/>
  <c r="K264" i="5"/>
  <c r="N264" i="6"/>
  <c r="P264" i="6"/>
  <c r="R264" i="6"/>
  <c r="S264" i="6"/>
  <c r="N264" i="5"/>
  <c r="W264" i="6"/>
  <c r="Y264" i="6"/>
  <c r="AA264" i="6"/>
  <c r="AB264" i="6"/>
  <c r="P264" i="5"/>
  <c r="AF264" i="6"/>
  <c r="AL264" i="6" s="1"/>
  <c r="S264" i="5"/>
  <c r="AH264" i="6"/>
  <c r="AJ264" i="6"/>
  <c r="AK264" i="6"/>
  <c r="R264" i="5" s="1"/>
  <c r="AO264" i="6"/>
  <c r="AU264" i="6"/>
  <c r="U264" i="5" s="1"/>
  <c r="AQ264" i="6"/>
  <c r="AS264" i="6"/>
  <c r="AT264" i="6"/>
  <c r="T264" i="5"/>
  <c r="J265" i="6"/>
  <c r="K265" i="6"/>
  <c r="K265" i="5"/>
  <c r="N265" i="6"/>
  <c r="P265" i="6"/>
  <c r="R265" i="6"/>
  <c r="S265" i="6"/>
  <c r="N265" i="5"/>
  <c r="W265" i="6"/>
  <c r="Y265" i="6"/>
  <c r="AA265" i="6"/>
  <c r="AB265" i="6"/>
  <c r="P265" i="5"/>
  <c r="AF265" i="6"/>
  <c r="AL265" i="6" s="1"/>
  <c r="S265" i="5" s="1"/>
  <c r="AH265" i="6"/>
  <c r="AJ265" i="6"/>
  <c r="AJ276" i="6"/>
  <c r="AK265" i="6"/>
  <c r="R265" i="5"/>
  <c r="AO265" i="6"/>
  <c r="AQ265" i="6"/>
  <c r="AS265" i="6"/>
  <c r="AT265" i="6"/>
  <c r="T265" i="5"/>
  <c r="A266" i="6"/>
  <c r="J266" i="6"/>
  <c r="K266" i="6"/>
  <c r="K266" i="5" s="1"/>
  <c r="N266" i="6"/>
  <c r="P266" i="6"/>
  <c r="R266" i="6"/>
  <c r="S266" i="6"/>
  <c r="N266" i="5" s="1"/>
  <c r="W266" i="6"/>
  <c r="Y266" i="6"/>
  <c r="AA266" i="6"/>
  <c r="AB266" i="6"/>
  <c r="P266" i="5" s="1"/>
  <c r="AF266" i="6"/>
  <c r="AH266" i="6"/>
  <c r="AL266" i="6" s="1"/>
  <c r="S266" i="5" s="1"/>
  <c r="AJ266" i="6"/>
  <c r="AK266" i="6"/>
  <c r="R266" i="5"/>
  <c r="AO266" i="6"/>
  <c r="AQ266" i="6"/>
  <c r="AU266" i="6"/>
  <c r="U266" i="5" s="1"/>
  <c r="AS266" i="6"/>
  <c r="AT266" i="6"/>
  <c r="T266" i="5" s="1"/>
  <c r="J267" i="6"/>
  <c r="K267" i="6"/>
  <c r="K267" i="5"/>
  <c r="N267" i="6"/>
  <c r="T267" i="6" s="1"/>
  <c r="O267" i="5" s="1"/>
  <c r="P267" i="6"/>
  <c r="R267" i="6"/>
  <c r="S267" i="6"/>
  <c r="N267" i="5" s="1"/>
  <c r="W267" i="6"/>
  <c r="AC267" i="6" s="1"/>
  <c r="Y267" i="6"/>
  <c r="Q267" i="5"/>
  <c r="AA267" i="6"/>
  <c r="AB267" i="6"/>
  <c r="P267" i="5"/>
  <c r="AF267" i="6"/>
  <c r="AH267" i="6"/>
  <c r="AL267" i="6" s="1"/>
  <c r="S267" i="5" s="1"/>
  <c r="AJ267" i="6"/>
  <c r="AK267" i="6"/>
  <c r="R267" i="5" s="1"/>
  <c r="AO267" i="6"/>
  <c r="AU267" i="6" s="1"/>
  <c r="U267" i="5" s="1"/>
  <c r="AQ267" i="6"/>
  <c r="AS267" i="6"/>
  <c r="AT267" i="6"/>
  <c r="T267" i="5" s="1"/>
  <c r="J268" i="6"/>
  <c r="K268" i="6"/>
  <c r="K268" i="5" s="1"/>
  <c r="L268" i="5" s="1"/>
  <c r="N268" i="6"/>
  <c r="P268" i="6"/>
  <c r="R268" i="6"/>
  <c r="S268" i="6"/>
  <c r="N268" i="5" s="1"/>
  <c r="W268" i="6"/>
  <c r="AC268" i="6" s="1"/>
  <c r="Q268" i="5" s="1"/>
  <c r="Y268" i="6"/>
  <c r="AA268" i="6"/>
  <c r="AB268" i="6"/>
  <c r="P268" i="5" s="1"/>
  <c r="AF268" i="6"/>
  <c r="AH268" i="6"/>
  <c r="AL268" i="6" s="1"/>
  <c r="S268" i="5" s="1"/>
  <c r="AJ268" i="6"/>
  <c r="AK268" i="6"/>
  <c r="R268" i="5"/>
  <c r="AO268" i="6"/>
  <c r="AQ268" i="6"/>
  <c r="AS268" i="6"/>
  <c r="AT268" i="6"/>
  <c r="T268" i="5"/>
  <c r="A269" i="6"/>
  <c r="A287" i="6" s="1"/>
  <c r="J269" i="6"/>
  <c r="K269" i="6"/>
  <c r="K269" i="5" s="1"/>
  <c r="L269" i="5" s="1"/>
  <c r="N269" i="6"/>
  <c r="P269" i="6"/>
  <c r="R269" i="6"/>
  <c r="S269" i="6"/>
  <c r="N269" i="5" s="1"/>
  <c r="T269" i="6"/>
  <c r="O269" i="5" s="1"/>
  <c r="W269" i="6"/>
  <c r="Y269" i="6"/>
  <c r="AA269" i="6"/>
  <c r="AB269" i="6"/>
  <c r="P269" i="5"/>
  <c r="AF269" i="6"/>
  <c r="AH269" i="6"/>
  <c r="AJ269" i="6"/>
  <c r="AK269" i="6"/>
  <c r="R269" i="5"/>
  <c r="AO269" i="6"/>
  <c r="AQ269" i="6"/>
  <c r="AS269" i="6"/>
  <c r="AT269" i="6"/>
  <c r="T269" i="5"/>
  <c r="A270" i="6"/>
  <c r="J270" i="6"/>
  <c r="K270" i="6"/>
  <c r="K270" i="5" s="1"/>
  <c r="N270" i="6"/>
  <c r="P270" i="6"/>
  <c r="R270" i="6"/>
  <c r="S270" i="6"/>
  <c r="N270" i="5" s="1"/>
  <c r="W270" i="6"/>
  <c r="Y270" i="6"/>
  <c r="AA270" i="6"/>
  <c r="AC270" i="6" s="1"/>
  <c r="Q270" i="5" s="1"/>
  <c r="AB270" i="6"/>
  <c r="P270" i="5"/>
  <c r="AF270" i="6"/>
  <c r="AH270" i="6"/>
  <c r="AJ270" i="6"/>
  <c r="AK270" i="6"/>
  <c r="R270" i="5"/>
  <c r="AO270" i="6"/>
  <c r="AQ270" i="6"/>
  <c r="AS270" i="6"/>
  <c r="AT270" i="6"/>
  <c r="T270" i="5"/>
  <c r="J271" i="6"/>
  <c r="K271" i="6"/>
  <c r="K271" i="5"/>
  <c r="N271" i="6"/>
  <c r="P271" i="6"/>
  <c r="R271" i="6"/>
  <c r="S271" i="6"/>
  <c r="N271" i="5" s="1"/>
  <c r="W271" i="6"/>
  <c r="AC271" i="6"/>
  <c r="Q271" i="5" s="1"/>
  <c r="Y271" i="6"/>
  <c r="AA271" i="6"/>
  <c r="AB271" i="6"/>
  <c r="P271" i="5"/>
  <c r="AF271" i="6"/>
  <c r="AH271" i="6"/>
  <c r="AJ271" i="6"/>
  <c r="AL271" i="6" s="1"/>
  <c r="S271" i="5" s="1"/>
  <c r="AK271" i="6"/>
  <c r="R271" i="5" s="1"/>
  <c r="AO271" i="6"/>
  <c r="AU271" i="6" s="1"/>
  <c r="U271" i="5" s="1"/>
  <c r="AQ271" i="6"/>
  <c r="AS271" i="6"/>
  <c r="AT271" i="6"/>
  <c r="T271" i="5" s="1"/>
  <c r="J272" i="6"/>
  <c r="K272" i="6"/>
  <c r="K272" i="5" s="1"/>
  <c r="L272" i="5" s="1"/>
  <c r="N272" i="6"/>
  <c r="P272" i="6"/>
  <c r="R272" i="6"/>
  <c r="S272" i="6"/>
  <c r="N272" i="5" s="1"/>
  <c r="W272" i="6"/>
  <c r="Y272" i="6"/>
  <c r="AA272" i="6"/>
  <c r="AB272" i="6"/>
  <c r="P272" i="5"/>
  <c r="AF272" i="6"/>
  <c r="AL272" i="6" s="1"/>
  <c r="AH272" i="6"/>
  <c r="AJ272" i="6"/>
  <c r="AK272" i="6"/>
  <c r="R272" i="5" s="1"/>
  <c r="AO272" i="6"/>
  <c r="AU272" i="6" s="1"/>
  <c r="U272" i="5" s="1"/>
  <c r="AQ272" i="6"/>
  <c r="AS272" i="6"/>
  <c r="AT272" i="6"/>
  <c r="T272" i="5"/>
  <c r="J273" i="6"/>
  <c r="K273" i="6"/>
  <c r="K273" i="5" s="1"/>
  <c r="L273" i="5" s="1"/>
  <c r="N273" i="6"/>
  <c r="P273" i="6"/>
  <c r="R273" i="6"/>
  <c r="S273" i="6"/>
  <c r="N273" i="5" s="1"/>
  <c r="W273" i="6"/>
  <c r="Y273" i="6"/>
  <c r="AA273" i="6"/>
  <c r="AB273" i="6"/>
  <c r="P273" i="5" s="1"/>
  <c r="AF273" i="6"/>
  <c r="AH273" i="6"/>
  <c r="AL273" i="6" s="1"/>
  <c r="S273" i="5" s="1"/>
  <c r="AJ273" i="6"/>
  <c r="AK273" i="6"/>
  <c r="R273" i="5"/>
  <c r="AO273" i="6"/>
  <c r="AQ273" i="6"/>
  <c r="AU273" i="6"/>
  <c r="U273" i="5" s="1"/>
  <c r="AS273" i="6"/>
  <c r="AT273" i="6"/>
  <c r="T273" i="5" s="1"/>
  <c r="J274" i="6"/>
  <c r="K274" i="6"/>
  <c r="K274" i="5"/>
  <c r="N274" i="6"/>
  <c r="P274" i="6"/>
  <c r="R274" i="6"/>
  <c r="S274" i="6"/>
  <c r="N274" i="5"/>
  <c r="W274" i="6"/>
  <c r="Y274" i="6"/>
  <c r="AA274" i="6"/>
  <c r="AA276" i="6" s="1"/>
  <c r="AB274" i="6"/>
  <c r="P274" i="5" s="1"/>
  <c r="AF274" i="6"/>
  <c r="AH274" i="6"/>
  <c r="AJ274" i="6"/>
  <c r="AL274" i="6"/>
  <c r="S274" i="5" s="1"/>
  <c r="AK274" i="6"/>
  <c r="R274" i="5" s="1"/>
  <c r="AO274" i="6"/>
  <c r="AQ274" i="6"/>
  <c r="AS274" i="6"/>
  <c r="AU274" i="6" s="1"/>
  <c r="U274" i="5" s="1"/>
  <c r="AT274" i="6"/>
  <c r="T274" i="5"/>
  <c r="J275" i="6"/>
  <c r="K275" i="6"/>
  <c r="K275" i="5"/>
  <c r="N275" i="6"/>
  <c r="P275" i="6"/>
  <c r="R275" i="6"/>
  <c r="T275" i="6" s="1"/>
  <c r="O275" i="5" s="1"/>
  <c r="S275" i="6"/>
  <c r="N275" i="5" s="1"/>
  <c r="W275" i="6"/>
  <c r="AC275" i="6" s="1"/>
  <c r="Q275" i="5" s="1"/>
  <c r="Y275" i="6"/>
  <c r="AA275" i="6"/>
  <c r="AB275" i="6"/>
  <c r="P275" i="5" s="1"/>
  <c r="AF275" i="6"/>
  <c r="AH275" i="6"/>
  <c r="AJ275" i="6"/>
  <c r="AK275" i="6"/>
  <c r="R275" i="5"/>
  <c r="AO275" i="6"/>
  <c r="AQ275" i="6"/>
  <c r="L275" i="6" s="1"/>
  <c r="AS275" i="6"/>
  <c r="AT275" i="6"/>
  <c r="T275" i="5"/>
  <c r="I276" i="6"/>
  <c r="M276" i="6"/>
  <c r="O276" i="6"/>
  <c r="Q276" i="6"/>
  <c r="V276" i="6"/>
  <c r="X276" i="6"/>
  <c r="Z276" i="6"/>
  <c r="AE276" i="6"/>
  <c r="AG276" i="6"/>
  <c r="AI276" i="6"/>
  <c r="AN276" i="6"/>
  <c r="AP276" i="6"/>
  <c r="AR276" i="6"/>
  <c r="J279" i="6"/>
  <c r="K279" i="6"/>
  <c r="N279" i="6"/>
  <c r="P279" i="6"/>
  <c r="R279" i="6"/>
  <c r="S279" i="6"/>
  <c r="N279" i="5"/>
  <c r="W279" i="6"/>
  <c r="AC279" i="6" s="1"/>
  <c r="Y279" i="6"/>
  <c r="AA279" i="6"/>
  <c r="AB279" i="6"/>
  <c r="P279" i="5"/>
  <c r="AF279" i="6"/>
  <c r="AH279" i="6"/>
  <c r="AJ279" i="6"/>
  <c r="AK279" i="6"/>
  <c r="R279" i="5"/>
  <c r="AO279" i="6"/>
  <c r="AQ279" i="6"/>
  <c r="AU279" i="6"/>
  <c r="AS279" i="6"/>
  <c r="AT279" i="6"/>
  <c r="T279" i="5" s="1"/>
  <c r="J280" i="6"/>
  <c r="K280" i="6"/>
  <c r="K280" i="5" s="1"/>
  <c r="L280" i="5" s="1"/>
  <c r="N280" i="6"/>
  <c r="P280" i="6"/>
  <c r="R280" i="6"/>
  <c r="S280" i="6"/>
  <c r="N280" i="5" s="1"/>
  <c r="W280" i="6"/>
  <c r="AC280" i="6" s="1"/>
  <c r="Q280" i="5" s="1"/>
  <c r="Y280" i="6"/>
  <c r="AA280" i="6"/>
  <c r="AB280" i="6"/>
  <c r="P280" i="5"/>
  <c r="AF280" i="6"/>
  <c r="AH280" i="6"/>
  <c r="AJ280" i="6"/>
  <c r="AK280" i="6"/>
  <c r="R280" i="5"/>
  <c r="AO280" i="6"/>
  <c r="AU280" i="6" s="1"/>
  <c r="U280" i="5" s="1"/>
  <c r="AQ280" i="6"/>
  <c r="AS280" i="6"/>
  <c r="AT280" i="6"/>
  <c r="T280" i="5" s="1"/>
  <c r="J281" i="6"/>
  <c r="K281" i="6"/>
  <c r="K281" i="5" s="1"/>
  <c r="L281" i="5"/>
  <c r="N281" i="6"/>
  <c r="P281" i="6"/>
  <c r="R281" i="6"/>
  <c r="S281" i="6"/>
  <c r="N281" i="5"/>
  <c r="W281" i="6"/>
  <c r="Y281" i="6"/>
  <c r="AC281" i="6"/>
  <c r="Q281" i="5" s="1"/>
  <c r="AA281" i="6"/>
  <c r="AB281" i="6"/>
  <c r="P281" i="5" s="1"/>
  <c r="AF281" i="6"/>
  <c r="AL281" i="6" s="1"/>
  <c r="S281" i="5" s="1"/>
  <c r="AH281" i="6"/>
  <c r="AJ281" i="6"/>
  <c r="AK281" i="6"/>
  <c r="R281" i="5" s="1"/>
  <c r="AO281" i="6"/>
  <c r="AU281" i="6" s="1"/>
  <c r="AQ281" i="6"/>
  <c r="AS281" i="6"/>
  <c r="AT281" i="6"/>
  <c r="J282" i="6"/>
  <c r="K282" i="6"/>
  <c r="K282" i="5"/>
  <c r="L282" i="5" s="1"/>
  <c r="N282" i="6"/>
  <c r="P282" i="6"/>
  <c r="R282" i="6"/>
  <c r="S282" i="6"/>
  <c r="N282" i="5" s="1"/>
  <c r="W282" i="6"/>
  <c r="Y282" i="6"/>
  <c r="AA282" i="6"/>
  <c r="AB282" i="6"/>
  <c r="P282" i="5" s="1"/>
  <c r="AF282" i="6"/>
  <c r="AH282" i="6"/>
  <c r="AJ282" i="6"/>
  <c r="AL282" i="6" s="1"/>
  <c r="S282" i="5" s="1"/>
  <c r="AK282" i="6"/>
  <c r="R282" i="5"/>
  <c r="AO282" i="6"/>
  <c r="AU282" i="6" s="1"/>
  <c r="U282" i="5" s="1"/>
  <c r="AQ282" i="6"/>
  <c r="AS282" i="6"/>
  <c r="AT282" i="6"/>
  <c r="T282" i="5" s="1"/>
  <c r="A283" i="6"/>
  <c r="J283" i="6"/>
  <c r="K283" i="6"/>
  <c r="K283" i="5"/>
  <c r="N283" i="6"/>
  <c r="P283" i="6"/>
  <c r="R283" i="6"/>
  <c r="S283" i="6"/>
  <c r="N283" i="5" s="1"/>
  <c r="W283" i="6"/>
  <c r="Y283" i="6"/>
  <c r="AC283" i="6"/>
  <c r="Q283" i="5" s="1"/>
  <c r="AA283" i="6"/>
  <c r="AB283" i="6"/>
  <c r="P283" i="5" s="1"/>
  <c r="AF283" i="6"/>
  <c r="AH283" i="6"/>
  <c r="AJ283" i="6"/>
  <c r="AK283" i="6"/>
  <c r="R283" i="5" s="1"/>
  <c r="AO283" i="6"/>
  <c r="AQ283" i="6"/>
  <c r="AS283" i="6"/>
  <c r="AT283" i="6"/>
  <c r="T283" i="5"/>
  <c r="J284" i="6"/>
  <c r="K284" i="6"/>
  <c r="K284" i="5"/>
  <c r="L284" i="5" s="1"/>
  <c r="N284" i="6"/>
  <c r="P284" i="6"/>
  <c r="R284" i="6"/>
  <c r="S284" i="6"/>
  <c r="N284" i="5"/>
  <c r="W284" i="6"/>
  <c r="AC284" i="6" s="1"/>
  <c r="Q284" i="5" s="1"/>
  <c r="Y284" i="6"/>
  <c r="AA284" i="6"/>
  <c r="AB284" i="6"/>
  <c r="P284" i="5"/>
  <c r="AF284" i="6"/>
  <c r="AH284" i="6"/>
  <c r="AL284" i="6" s="1"/>
  <c r="S284" i="5" s="1"/>
  <c r="AJ284" i="6"/>
  <c r="AK284" i="6"/>
  <c r="R284" i="5"/>
  <c r="AO284" i="6"/>
  <c r="AQ284" i="6"/>
  <c r="AS284" i="6"/>
  <c r="AS294" i="6" s="1"/>
  <c r="AT284" i="6"/>
  <c r="T284" i="5" s="1"/>
  <c r="J285" i="6"/>
  <c r="K285" i="6"/>
  <c r="K285" i="5"/>
  <c r="N285" i="6"/>
  <c r="T285" i="6" s="1"/>
  <c r="O285" i="5" s="1"/>
  <c r="P285" i="6"/>
  <c r="R285" i="6"/>
  <c r="S285" i="6"/>
  <c r="N285" i="5" s="1"/>
  <c r="W285" i="6"/>
  <c r="AC285" i="6"/>
  <c r="Q285" i="5" s="1"/>
  <c r="Y285" i="6"/>
  <c r="AA285" i="6"/>
  <c r="AB285" i="6"/>
  <c r="P285" i="5"/>
  <c r="AF285" i="6"/>
  <c r="AH285" i="6"/>
  <c r="AL285" i="6" s="1"/>
  <c r="S285" i="5" s="1"/>
  <c r="AJ285" i="6"/>
  <c r="AK285" i="6"/>
  <c r="R285" i="5" s="1"/>
  <c r="AO285" i="6"/>
  <c r="AQ285" i="6"/>
  <c r="AS285" i="6"/>
  <c r="AT285" i="6"/>
  <c r="J286" i="6"/>
  <c r="K286" i="6"/>
  <c r="K286" i="5" s="1"/>
  <c r="N286" i="6"/>
  <c r="P286" i="6"/>
  <c r="R286" i="6"/>
  <c r="S286" i="6"/>
  <c r="N286" i="5" s="1"/>
  <c r="W286" i="6"/>
  <c r="AC286" i="6" s="1"/>
  <c r="Q286" i="5" s="1"/>
  <c r="Y286" i="6"/>
  <c r="AA286" i="6"/>
  <c r="AB286" i="6"/>
  <c r="P286" i="5" s="1"/>
  <c r="AF286" i="6"/>
  <c r="AH286" i="6"/>
  <c r="AJ286" i="6"/>
  <c r="AK286" i="6"/>
  <c r="R286" i="5"/>
  <c r="AO286" i="6"/>
  <c r="AQ286" i="6"/>
  <c r="AS286" i="6"/>
  <c r="AT286" i="6"/>
  <c r="T286" i="5" s="1"/>
  <c r="J287" i="6"/>
  <c r="K287" i="6"/>
  <c r="K287" i="5"/>
  <c r="N287" i="6"/>
  <c r="P287" i="6"/>
  <c r="R287" i="6"/>
  <c r="S287" i="6"/>
  <c r="N287" i="5"/>
  <c r="W287" i="6"/>
  <c r="Y287" i="6"/>
  <c r="AA287" i="6"/>
  <c r="AB287" i="6"/>
  <c r="P287" i="5"/>
  <c r="AF287" i="6"/>
  <c r="AH287" i="6"/>
  <c r="AJ287" i="6"/>
  <c r="AK287" i="6"/>
  <c r="R287" i="5"/>
  <c r="AO287" i="6"/>
  <c r="AQ287" i="6"/>
  <c r="AS287" i="6"/>
  <c r="AT287" i="6"/>
  <c r="T287" i="5" s="1"/>
  <c r="J288" i="6"/>
  <c r="K288" i="6"/>
  <c r="K288" i="5"/>
  <c r="L288" i="5"/>
  <c r="N288" i="6"/>
  <c r="P288" i="6"/>
  <c r="R288" i="6"/>
  <c r="S288" i="6"/>
  <c r="N288" i="5"/>
  <c r="W288" i="6"/>
  <c r="Y288" i="6"/>
  <c r="AA288" i="6"/>
  <c r="AB288" i="6"/>
  <c r="P288" i="5" s="1"/>
  <c r="AF288" i="6"/>
  <c r="AH288" i="6"/>
  <c r="AJ288" i="6"/>
  <c r="AL288" i="6" s="1"/>
  <c r="S288" i="5" s="1"/>
  <c r="AK288" i="6"/>
  <c r="R288" i="5"/>
  <c r="AO288" i="6"/>
  <c r="AU288" i="6" s="1"/>
  <c r="U288" i="5" s="1"/>
  <c r="AQ288" i="6"/>
  <c r="AS288" i="6"/>
  <c r="AT288" i="6"/>
  <c r="T288" i="5" s="1"/>
  <c r="J289" i="6"/>
  <c r="K289" i="6"/>
  <c r="K289" i="5" s="1"/>
  <c r="L289" i="5" s="1"/>
  <c r="N289" i="6"/>
  <c r="P289" i="6"/>
  <c r="R289" i="6"/>
  <c r="S289" i="6"/>
  <c r="W289" i="6"/>
  <c r="AC289" i="6" s="1"/>
  <c r="Q289" i="5" s="1"/>
  <c r="Y289" i="6"/>
  <c r="AA289" i="6"/>
  <c r="AB289" i="6"/>
  <c r="P289" i="5"/>
  <c r="AF289" i="6"/>
  <c r="AH289" i="6"/>
  <c r="AJ289" i="6"/>
  <c r="AK289" i="6"/>
  <c r="R289" i="5"/>
  <c r="AO289" i="6"/>
  <c r="AQ289" i="6"/>
  <c r="AS289" i="6"/>
  <c r="AU289" i="6" s="1"/>
  <c r="U289" i="5" s="1"/>
  <c r="AT289" i="6"/>
  <c r="T289" i="5"/>
  <c r="J290" i="6"/>
  <c r="K290" i="6"/>
  <c r="K290" i="5"/>
  <c r="N290" i="6"/>
  <c r="P290" i="6"/>
  <c r="R290" i="6"/>
  <c r="S290" i="6"/>
  <c r="N290" i="5" s="1"/>
  <c r="W290" i="6"/>
  <c r="AC290" i="6"/>
  <c r="Q290" i="5" s="1"/>
  <c r="Y290" i="6"/>
  <c r="AA290" i="6"/>
  <c r="AB290" i="6"/>
  <c r="AF290" i="6"/>
  <c r="AH290" i="6"/>
  <c r="AJ290" i="6"/>
  <c r="AK290" i="6"/>
  <c r="R290" i="5" s="1"/>
  <c r="AO290" i="6"/>
  <c r="AQ290" i="6"/>
  <c r="AS290" i="6"/>
  <c r="AT290" i="6"/>
  <c r="T290" i="5" s="1"/>
  <c r="A291" i="6"/>
  <c r="J291" i="6"/>
  <c r="K291" i="6"/>
  <c r="K291" i="5"/>
  <c r="N291" i="6"/>
  <c r="P291" i="6"/>
  <c r="R291" i="6"/>
  <c r="S291" i="6"/>
  <c r="N291" i="5"/>
  <c r="W291" i="6"/>
  <c r="Y291" i="6"/>
  <c r="AC291" i="6" s="1"/>
  <c r="Q291" i="5" s="1"/>
  <c r="AA291" i="6"/>
  <c r="AB291" i="6"/>
  <c r="P291" i="5"/>
  <c r="AF291" i="6"/>
  <c r="AL291" i="6" s="1"/>
  <c r="S291" i="5" s="1"/>
  <c r="AH291" i="6"/>
  <c r="AJ291" i="6"/>
  <c r="AK291" i="6"/>
  <c r="R291" i="5" s="1"/>
  <c r="AO291" i="6"/>
  <c r="AQ291" i="6"/>
  <c r="AS291" i="6"/>
  <c r="AT291" i="6"/>
  <c r="T291" i="5" s="1"/>
  <c r="J292" i="6"/>
  <c r="K292" i="6"/>
  <c r="K292" i="5"/>
  <c r="N292" i="6"/>
  <c r="P292" i="6"/>
  <c r="R292" i="6"/>
  <c r="S292" i="6"/>
  <c r="N292" i="5" s="1"/>
  <c r="W292" i="6"/>
  <c r="Y292" i="6"/>
  <c r="AA292" i="6"/>
  <c r="AB292" i="6"/>
  <c r="P292" i="5"/>
  <c r="AF292" i="6"/>
  <c r="AH292" i="6"/>
  <c r="AJ292" i="6"/>
  <c r="AK292" i="6"/>
  <c r="R292" i="5"/>
  <c r="AO292" i="6"/>
  <c r="AU292" i="6" s="1"/>
  <c r="U292" i="5" s="1"/>
  <c r="AQ292" i="6"/>
  <c r="AS292" i="6"/>
  <c r="AT292" i="6"/>
  <c r="T292" i="5" s="1"/>
  <c r="J293" i="6"/>
  <c r="K293" i="6"/>
  <c r="K293" i="5" s="1"/>
  <c r="N293" i="6"/>
  <c r="P293" i="6"/>
  <c r="R293" i="6"/>
  <c r="S293" i="6"/>
  <c r="N293" i="5" s="1"/>
  <c r="W293" i="6"/>
  <c r="Y293" i="6"/>
  <c r="AC293" i="6" s="1"/>
  <c r="Q293" i="5" s="1"/>
  <c r="AA293" i="6"/>
  <c r="AB293" i="6"/>
  <c r="P293" i="5"/>
  <c r="AF293" i="6"/>
  <c r="AH293" i="6"/>
  <c r="AJ293" i="6"/>
  <c r="AL293" i="6" s="1"/>
  <c r="S293" i="5" s="1"/>
  <c r="AK293" i="6"/>
  <c r="R293" i="5" s="1"/>
  <c r="AO293" i="6"/>
  <c r="AU293" i="6" s="1"/>
  <c r="U293" i="5" s="1"/>
  <c r="AQ293" i="6"/>
  <c r="AS293" i="6"/>
  <c r="AT293" i="6"/>
  <c r="T293" i="5" s="1"/>
  <c r="I294" i="6"/>
  <c r="M294" i="6"/>
  <c r="O294" i="6"/>
  <c r="Q294" i="6"/>
  <c r="V294" i="6"/>
  <c r="X294" i="6"/>
  <c r="Z294" i="6"/>
  <c r="AE294" i="6"/>
  <c r="AG294" i="6"/>
  <c r="AI294" i="6"/>
  <c r="AN294" i="6"/>
  <c r="AP294" i="6"/>
  <c r="AR294" i="6"/>
  <c r="J297" i="6"/>
  <c r="K297" i="6"/>
  <c r="N297" i="6"/>
  <c r="P297" i="6"/>
  <c r="R297" i="6"/>
  <c r="S297" i="6"/>
  <c r="N297" i="5"/>
  <c r="W297" i="6"/>
  <c r="Y297" i="6"/>
  <c r="AA297" i="6"/>
  <c r="AB297" i="6"/>
  <c r="P297" i="5"/>
  <c r="AF297" i="6"/>
  <c r="AH297" i="6"/>
  <c r="AJ297" i="6"/>
  <c r="AK297" i="6"/>
  <c r="R297" i="5" s="1"/>
  <c r="AO297" i="6"/>
  <c r="AQ297" i="6"/>
  <c r="AS297" i="6"/>
  <c r="AT297" i="6"/>
  <c r="T297" i="5" s="1"/>
  <c r="A298" i="6"/>
  <c r="A316" i="6" s="1"/>
  <c r="A334" i="6" s="1"/>
  <c r="J298" i="6"/>
  <c r="K298" i="6"/>
  <c r="K298" i="5"/>
  <c r="L298" i="5" s="1"/>
  <c r="N298" i="6"/>
  <c r="T298" i="6" s="1"/>
  <c r="O298" i="5" s="1"/>
  <c r="P298" i="6"/>
  <c r="R298" i="6"/>
  <c r="S298" i="6"/>
  <c r="N298" i="5" s="1"/>
  <c r="W298" i="6"/>
  <c r="Y298" i="6"/>
  <c r="AA298" i="6"/>
  <c r="AB298" i="6"/>
  <c r="AF298" i="6"/>
  <c r="AL298" i="6" s="1"/>
  <c r="S298" i="5" s="1"/>
  <c r="AH298" i="6"/>
  <c r="AJ298" i="6"/>
  <c r="AK298" i="6"/>
  <c r="R298" i="5"/>
  <c r="AO298" i="6"/>
  <c r="AQ298" i="6"/>
  <c r="AS298" i="6"/>
  <c r="AT298" i="6"/>
  <c r="T298" i="5"/>
  <c r="A299" i="6"/>
  <c r="A317" i="6" s="1"/>
  <c r="J299" i="6"/>
  <c r="K299" i="6"/>
  <c r="K299" i="5" s="1"/>
  <c r="N299" i="6"/>
  <c r="P299" i="6"/>
  <c r="R299" i="6"/>
  <c r="S299" i="6"/>
  <c r="W299" i="6"/>
  <c r="AC299" i="6" s="1"/>
  <c r="Q299" i="5" s="1"/>
  <c r="Y299" i="6"/>
  <c r="AA299" i="6"/>
  <c r="AB299" i="6"/>
  <c r="P299" i="5" s="1"/>
  <c r="AF299" i="6"/>
  <c r="AH299" i="6"/>
  <c r="AJ299" i="6"/>
  <c r="AK299" i="6"/>
  <c r="R299" i="5" s="1"/>
  <c r="AO299" i="6"/>
  <c r="AQ299" i="6"/>
  <c r="AS299" i="6"/>
  <c r="AT299" i="6"/>
  <c r="T299" i="5" s="1"/>
  <c r="J300" i="6"/>
  <c r="K300" i="6"/>
  <c r="K300" i="5" s="1"/>
  <c r="N300" i="6"/>
  <c r="P300" i="6"/>
  <c r="R300" i="6"/>
  <c r="S300" i="6"/>
  <c r="N300" i="5" s="1"/>
  <c r="W300" i="6"/>
  <c r="AC300" i="6" s="1"/>
  <c r="Y300" i="6"/>
  <c r="AA300" i="6"/>
  <c r="AB300" i="6"/>
  <c r="P300" i="5"/>
  <c r="Q300" i="5"/>
  <c r="AF300" i="6"/>
  <c r="AL300" i="6"/>
  <c r="S300" i="5" s="1"/>
  <c r="AH300" i="6"/>
  <c r="AJ300" i="6"/>
  <c r="AK300" i="6"/>
  <c r="R300" i="5"/>
  <c r="AO300" i="6"/>
  <c r="AQ300" i="6"/>
  <c r="AS300" i="6"/>
  <c r="AT300" i="6"/>
  <c r="T300" i="5"/>
  <c r="A301" i="6"/>
  <c r="J301" i="6"/>
  <c r="K301" i="6"/>
  <c r="K301" i="5" s="1"/>
  <c r="N301" i="6"/>
  <c r="T301" i="6" s="1"/>
  <c r="O301" i="5" s="1"/>
  <c r="P301" i="6"/>
  <c r="R301" i="6"/>
  <c r="S301" i="6"/>
  <c r="N301" i="5"/>
  <c r="W301" i="6"/>
  <c r="AC301" i="6"/>
  <c r="Q301" i="5" s="1"/>
  <c r="Y301" i="6"/>
  <c r="AA301" i="6"/>
  <c r="AB301" i="6"/>
  <c r="P301" i="5"/>
  <c r="AF301" i="6"/>
  <c r="AL301" i="6" s="1"/>
  <c r="S301" i="5"/>
  <c r="AH301" i="6"/>
  <c r="AJ301" i="6"/>
  <c r="AK301" i="6"/>
  <c r="R301" i="5" s="1"/>
  <c r="AO301" i="6"/>
  <c r="AU301" i="6" s="1"/>
  <c r="U301" i="5" s="1"/>
  <c r="AQ301" i="6"/>
  <c r="AS301" i="6"/>
  <c r="AT301" i="6"/>
  <c r="T301" i="5"/>
  <c r="J302" i="6"/>
  <c r="K302" i="6"/>
  <c r="K302" i="5" s="1"/>
  <c r="N302" i="6"/>
  <c r="T302" i="6"/>
  <c r="P302" i="6"/>
  <c r="R302" i="6"/>
  <c r="S302" i="6"/>
  <c r="N302" i="5" s="1"/>
  <c r="O302" i="5"/>
  <c r="W302" i="6"/>
  <c r="Y302" i="6"/>
  <c r="AA302" i="6"/>
  <c r="AB302" i="6"/>
  <c r="P302" i="5"/>
  <c r="AF302" i="6"/>
  <c r="AL302" i="6" s="1"/>
  <c r="S302" i="5"/>
  <c r="AH302" i="6"/>
  <c r="AJ302" i="6"/>
  <c r="AK302" i="6"/>
  <c r="R302" i="5" s="1"/>
  <c r="AO302" i="6"/>
  <c r="AQ302" i="6"/>
  <c r="AS302" i="6"/>
  <c r="AT302" i="6"/>
  <c r="T302" i="5" s="1"/>
  <c r="J303" i="6"/>
  <c r="K303" i="6"/>
  <c r="K303" i="5" s="1"/>
  <c r="L303" i="5" s="1"/>
  <c r="N303" i="6"/>
  <c r="P303" i="6"/>
  <c r="R303" i="6"/>
  <c r="S303" i="6"/>
  <c r="N303" i="5" s="1"/>
  <c r="W303" i="6"/>
  <c r="Y303" i="6"/>
  <c r="AA303" i="6"/>
  <c r="AB303" i="6"/>
  <c r="P303" i="5" s="1"/>
  <c r="AF303" i="6"/>
  <c r="AH303" i="6"/>
  <c r="AJ303" i="6"/>
  <c r="AL303" i="6" s="1"/>
  <c r="S303" i="5" s="1"/>
  <c r="AK303" i="6"/>
  <c r="AO303" i="6"/>
  <c r="AQ303" i="6"/>
  <c r="AS303" i="6"/>
  <c r="AT303" i="6"/>
  <c r="T303" i="5" s="1"/>
  <c r="J304" i="6"/>
  <c r="K304" i="6"/>
  <c r="K304" i="5" s="1"/>
  <c r="N304" i="6"/>
  <c r="P304" i="6"/>
  <c r="R304" i="6"/>
  <c r="S304" i="6"/>
  <c r="N304" i="5" s="1"/>
  <c r="W304" i="6"/>
  <c r="AC304" i="6"/>
  <c r="Q304" i="5" s="1"/>
  <c r="Y304" i="6"/>
  <c r="AA304" i="6"/>
  <c r="AB304" i="6"/>
  <c r="P304" i="5"/>
  <c r="AF304" i="6"/>
  <c r="AH304" i="6"/>
  <c r="AJ304" i="6"/>
  <c r="AL304" i="6" s="1"/>
  <c r="S304" i="5" s="1"/>
  <c r="AK304" i="6"/>
  <c r="R304" i="5" s="1"/>
  <c r="AO304" i="6"/>
  <c r="AQ304" i="6"/>
  <c r="AS304" i="6"/>
  <c r="AT304" i="6"/>
  <c r="T304" i="5" s="1"/>
  <c r="A305" i="6"/>
  <c r="A323" i="6" s="1"/>
  <c r="J305" i="6"/>
  <c r="K305" i="6"/>
  <c r="K305" i="5"/>
  <c r="L305" i="5" s="1"/>
  <c r="N305" i="6"/>
  <c r="P305" i="6"/>
  <c r="R305" i="6"/>
  <c r="S305" i="6"/>
  <c r="N305" i="5" s="1"/>
  <c r="W305" i="6"/>
  <c r="Y305" i="6"/>
  <c r="AA305" i="6"/>
  <c r="AC305" i="6" s="1"/>
  <c r="Q305" i="5" s="1"/>
  <c r="AB305" i="6"/>
  <c r="P305" i="5"/>
  <c r="AF305" i="6"/>
  <c r="AH305" i="6"/>
  <c r="AJ305" i="6"/>
  <c r="AK305" i="6"/>
  <c r="R305" i="5"/>
  <c r="AO305" i="6"/>
  <c r="AU305" i="6" s="1"/>
  <c r="U305" i="5" s="1"/>
  <c r="AQ305" i="6"/>
  <c r="AS305" i="6"/>
  <c r="AT305" i="6"/>
  <c r="T305" i="5" s="1"/>
  <c r="J306" i="6"/>
  <c r="K306" i="6"/>
  <c r="K306" i="5" s="1"/>
  <c r="N306" i="6"/>
  <c r="P306" i="6"/>
  <c r="R306" i="6"/>
  <c r="S306" i="6"/>
  <c r="N306" i="5" s="1"/>
  <c r="W306" i="6"/>
  <c r="Y306" i="6"/>
  <c r="AA306" i="6"/>
  <c r="AB306" i="6"/>
  <c r="P306" i="5"/>
  <c r="AF306" i="6"/>
  <c r="AH306" i="6"/>
  <c r="AJ306" i="6"/>
  <c r="AK306" i="6"/>
  <c r="R306" i="5"/>
  <c r="AO306" i="6"/>
  <c r="AQ306" i="6"/>
  <c r="AS306" i="6"/>
  <c r="AT306" i="6"/>
  <c r="T306" i="5"/>
  <c r="J307" i="6"/>
  <c r="K307" i="6"/>
  <c r="K307" i="5"/>
  <c r="N307" i="6"/>
  <c r="P307" i="6"/>
  <c r="R307" i="6"/>
  <c r="S307" i="6"/>
  <c r="N307" i="5"/>
  <c r="W307" i="6"/>
  <c r="Y307" i="6"/>
  <c r="AA307" i="6"/>
  <c r="AB307" i="6"/>
  <c r="P307" i="5" s="1"/>
  <c r="AF307" i="6"/>
  <c r="AH307" i="6"/>
  <c r="AJ307" i="6"/>
  <c r="AK307" i="6"/>
  <c r="R307" i="5" s="1"/>
  <c r="AO307" i="6"/>
  <c r="AQ307" i="6"/>
  <c r="AS307" i="6"/>
  <c r="AU307" i="6" s="1"/>
  <c r="U307" i="5" s="1"/>
  <c r="AT307" i="6"/>
  <c r="T307" i="5"/>
  <c r="J308" i="6"/>
  <c r="K308" i="6"/>
  <c r="K308" i="5"/>
  <c r="L308" i="5" s="1"/>
  <c r="N308" i="6"/>
  <c r="P308" i="6"/>
  <c r="R308" i="6"/>
  <c r="S308" i="6"/>
  <c r="N308" i="5" s="1"/>
  <c r="W308" i="6"/>
  <c r="AC308" i="6" s="1"/>
  <c r="Q308" i="5" s="1"/>
  <c r="Y308" i="6"/>
  <c r="AA308" i="6"/>
  <c r="AB308" i="6"/>
  <c r="P308" i="5"/>
  <c r="AF308" i="6"/>
  <c r="AH308" i="6"/>
  <c r="AL308" i="6"/>
  <c r="S308" i="5" s="1"/>
  <c r="AJ308" i="6"/>
  <c r="AK308" i="6"/>
  <c r="R308" i="5" s="1"/>
  <c r="AO308" i="6"/>
  <c r="AU308" i="6" s="1"/>
  <c r="U308" i="5" s="1"/>
  <c r="AQ308" i="6"/>
  <c r="AS308" i="6"/>
  <c r="AT308" i="6"/>
  <c r="T308" i="5"/>
  <c r="A309" i="6"/>
  <c r="A327" i="6"/>
  <c r="J309" i="6"/>
  <c r="K309" i="6"/>
  <c r="K309" i="5"/>
  <c r="N309" i="6"/>
  <c r="P309" i="6"/>
  <c r="R309" i="6"/>
  <c r="S309" i="6"/>
  <c r="N309" i="5"/>
  <c r="W309" i="6"/>
  <c r="Y309" i="6"/>
  <c r="AA309" i="6"/>
  <c r="AC309" i="6" s="1"/>
  <c r="Q309" i="5" s="1"/>
  <c r="AB309" i="6"/>
  <c r="P309" i="5"/>
  <c r="AF309" i="6"/>
  <c r="AL309" i="6" s="1"/>
  <c r="S309" i="5" s="1"/>
  <c r="AH309" i="6"/>
  <c r="AJ309" i="6"/>
  <c r="AK309" i="6"/>
  <c r="R309" i="5" s="1"/>
  <c r="AO309" i="6"/>
  <c r="AQ309" i="6"/>
  <c r="AS309" i="6"/>
  <c r="AT309" i="6"/>
  <c r="T309" i="5" s="1"/>
  <c r="J310" i="6"/>
  <c r="K310" i="6"/>
  <c r="K310" i="5"/>
  <c r="N310" i="6"/>
  <c r="P310" i="6"/>
  <c r="R310" i="6"/>
  <c r="S310" i="6"/>
  <c r="N310" i="5"/>
  <c r="W310" i="6"/>
  <c r="AC310" i="6" s="1"/>
  <c r="Q310" i="5" s="1"/>
  <c r="Y310" i="6"/>
  <c r="AA310" i="6"/>
  <c r="AB310" i="6"/>
  <c r="P310" i="5" s="1"/>
  <c r="AF310" i="6"/>
  <c r="AL310" i="6"/>
  <c r="S310" i="5" s="1"/>
  <c r="AH310" i="6"/>
  <c r="AJ310" i="6"/>
  <c r="AK310" i="6"/>
  <c r="R310" i="5"/>
  <c r="AO310" i="6"/>
  <c r="AQ310" i="6"/>
  <c r="AU310" i="6" s="1"/>
  <c r="U310" i="5" s="1"/>
  <c r="AS310" i="6"/>
  <c r="AT310" i="6"/>
  <c r="T310" i="5" s="1"/>
  <c r="J311" i="6"/>
  <c r="K311" i="6"/>
  <c r="K311" i="5"/>
  <c r="N311" i="6"/>
  <c r="P311" i="6"/>
  <c r="R311" i="6"/>
  <c r="S311" i="6"/>
  <c r="N311" i="5" s="1"/>
  <c r="W311" i="6"/>
  <c r="AC311" i="6" s="1"/>
  <c r="Y311" i="6"/>
  <c r="Q311" i="5"/>
  <c r="AA311" i="6"/>
  <c r="AB311" i="6"/>
  <c r="P311" i="5" s="1"/>
  <c r="AF311" i="6"/>
  <c r="AH311" i="6"/>
  <c r="AJ311" i="6"/>
  <c r="AK311" i="6"/>
  <c r="R311" i="5"/>
  <c r="AO311" i="6"/>
  <c r="AU311" i="6"/>
  <c r="U311" i="5" s="1"/>
  <c r="AQ311" i="6"/>
  <c r="AS311" i="6"/>
  <c r="AT311" i="6"/>
  <c r="T311" i="5"/>
  <c r="I312" i="6"/>
  <c r="M312" i="6"/>
  <c r="O312" i="6"/>
  <c r="Q312" i="6"/>
  <c r="V312" i="6"/>
  <c r="X312" i="6"/>
  <c r="Z312" i="6"/>
  <c r="AE312" i="6"/>
  <c r="AG312" i="6"/>
  <c r="AI312" i="6"/>
  <c r="AN312" i="6"/>
  <c r="AP312" i="6"/>
  <c r="AR312" i="6"/>
  <c r="J315" i="6"/>
  <c r="K315" i="6"/>
  <c r="K315" i="5"/>
  <c r="L315" i="5" s="1"/>
  <c r="N315" i="6"/>
  <c r="P315" i="6"/>
  <c r="R315" i="6"/>
  <c r="S315" i="6"/>
  <c r="N315" i="5"/>
  <c r="W315" i="6"/>
  <c r="Y315" i="6"/>
  <c r="AA315" i="6"/>
  <c r="AB315" i="6"/>
  <c r="P315" i="5"/>
  <c r="AF315" i="6"/>
  <c r="AH315" i="6"/>
  <c r="AJ315" i="6"/>
  <c r="AK315" i="6"/>
  <c r="R315" i="5" s="1"/>
  <c r="AO315" i="6"/>
  <c r="AQ315" i="6"/>
  <c r="AS315" i="6"/>
  <c r="AT315" i="6"/>
  <c r="T315" i="5" s="1"/>
  <c r="J316" i="6"/>
  <c r="K316" i="6"/>
  <c r="K316" i="5" s="1"/>
  <c r="N316" i="6"/>
  <c r="L316" i="6" s="1"/>
  <c r="P316" i="6"/>
  <c r="R316" i="6"/>
  <c r="S316" i="6"/>
  <c r="N316" i="5"/>
  <c r="W316" i="6"/>
  <c r="Y316" i="6"/>
  <c r="AA316" i="6"/>
  <c r="AB316" i="6"/>
  <c r="AF316" i="6"/>
  <c r="AH316" i="6"/>
  <c r="AJ316" i="6"/>
  <c r="AK316" i="6"/>
  <c r="R316" i="5" s="1"/>
  <c r="AO316" i="6"/>
  <c r="AQ316" i="6"/>
  <c r="AS316" i="6"/>
  <c r="AT316" i="6"/>
  <c r="T316" i="5"/>
  <c r="A335" i="6"/>
  <c r="J317" i="6"/>
  <c r="K317" i="6"/>
  <c r="K317" i="5"/>
  <c r="L317" i="5" s="1"/>
  <c r="N317" i="6"/>
  <c r="P317" i="6"/>
  <c r="R317" i="6"/>
  <c r="S317" i="6"/>
  <c r="W317" i="6"/>
  <c r="AC317" i="6" s="1"/>
  <c r="Q317" i="5" s="1"/>
  <c r="Y317" i="6"/>
  <c r="AA317" i="6"/>
  <c r="AB317" i="6"/>
  <c r="P317" i="5" s="1"/>
  <c r="AF317" i="6"/>
  <c r="AL317" i="6" s="1"/>
  <c r="AH317" i="6"/>
  <c r="AJ317" i="6"/>
  <c r="AK317" i="6"/>
  <c r="R317" i="5"/>
  <c r="AO317" i="6"/>
  <c r="AQ317" i="6"/>
  <c r="AS317" i="6"/>
  <c r="AT317" i="6"/>
  <c r="T317" i="5" s="1"/>
  <c r="J318" i="6"/>
  <c r="K318" i="6"/>
  <c r="K318" i="5"/>
  <c r="L318" i="5"/>
  <c r="N318" i="6"/>
  <c r="P318" i="6"/>
  <c r="R318" i="6"/>
  <c r="S318" i="6"/>
  <c r="N318" i="5"/>
  <c r="W318" i="6"/>
  <c r="Y318" i="6"/>
  <c r="AA318" i="6"/>
  <c r="AB318" i="6"/>
  <c r="P318" i="5"/>
  <c r="AF318" i="6"/>
  <c r="AH318" i="6"/>
  <c r="AL318" i="6"/>
  <c r="AJ318" i="6"/>
  <c r="AK318" i="6"/>
  <c r="R318" i="5"/>
  <c r="AO318" i="6"/>
  <c r="AU318" i="6"/>
  <c r="U318" i="5" s="1"/>
  <c r="AQ318" i="6"/>
  <c r="AS318" i="6"/>
  <c r="AT318" i="6"/>
  <c r="T318" i="5"/>
  <c r="A319" i="6"/>
  <c r="A337" i="6" s="1"/>
  <c r="J319" i="6"/>
  <c r="K319" i="6"/>
  <c r="K319" i="5" s="1"/>
  <c r="N319" i="6"/>
  <c r="P319" i="6"/>
  <c r="R319" i="6"/>
  <c r="S319" i="6"/>
  <c r="N319" i="5" s="1"/>
  <c r="W319" i="6"/>
  <c r="Y319" i="6"/>
  <c r="AA319" i="6"/>
  <c r="AB319" i="6"/>
  <c r="P319" i="5" s="1"/>
  <c r="AF319" i="6"/>
  <c r="AH319" i="6"/>
  <c r="AL319" i="6" s="1"/>
  <c r="S319" i="5" s="1"/>
  <c r="AJ319" i="6"/>
  <c r="AK319" i="6"/>
  <c r="R319" i="5" s="1"/>
  <c r="AO319" i="6"/>
  <c r="AQ319" i="6"/>
  <c r="AS319" i="6"/>
  <c r="AU319" i="6" s="1"/>
  <c r="U319" i="5" s="1"/>
  <c r="AT319" i="6"/>
  <c r="T319" i="5"/>
  <c r="J320" i="6"/>
  <c r="K320" i="6"/>
  <c r="K320" i="5"/>
  <c r="N320" i="6"/>
  <c r="P320" i="6"/>
  <c r="R320" i="6"/>
  <c r="S320" i="6"/>
  <c r="N320" i="5"/>
  <c r="W320" i="6"/>
  <c r="Y320" i="6"/>
  <c r="AA320" i="6"/>
  <c r="AB320" i="6"/>
  <c r="P320" i="5"/>
  <c r="AF320" i="6"/>
  <c r="AH320" i="6"/>
  <c r="AL320" i="6"/>
  <c r="S320" i="5" s="1"/>
  <c r="AJ320" i="6"/>
  <c r="AK320" i="6"/>
  <c r="R320" i="5" s="1"/>
  <c r="AO320" i="6"/>
  <c r="AQ320" i="6"/>
  <c r="AS320" i="6"/>
  <c r="AT320" i="6"/>
  <c r="T320" i="5" s="1"/>
  <c r="J321" i="6"/>
  <c r="K321" i="6"/>
  <c r="K321" i="5" s="1"/>
  <c r="N321" i="6"/>
  <c r="P321" i="6"/>
  <c r="R321" i="6"/>
  <c r="S321" i="6"/>
  <c r="N321" i="5" s="1"/>
  <c r="W321" i="6"/>
  <c r="Y321" i="6"/>
  <c r="AA321" i="6"/>
  <c r="AB321" i="6"/>
  <c r="P321" i="5"/>
  <c r="AF321" i="6"/>
  <c r="AH321" i="6"/>
  <c r="AJ321" i="6"/>
  <c r="AK321" i="6"/>
  <c r="R321" i="5"/>
  <c r="AO321" i="6"/>
  <c r="AQ321" i="6"/>
  <c r="AU321" i="6" s="1"/>
  <c r="U321" i="5" s="1"/>
  <c r="AS321" i="6"/>
  <c r="AT321" i="6"/>
  <c r="T321" i="5" s="1"/>
  <c r="BD321" i="5" s="1"/>
  <c r="J322" i="6"/>
  <c r="K322" i="6"/>
  <c r="K322" i="5"/>
  <c r="N322" i="6"/>
  <c r="P322" i="6"/>
  <c r="R322" i="6"/>
  <c r="T322" i="6" s="1"/>
  <c r="O322" i="5" s="1"/>
  <c r="S322" i="6"/>
  <c r="N322" i="5" s="1"/>
  <c r="W322" i="6"/>
  <c r="Y322" i="6"/>
  <c r="AA322" i="6"/>
  <c r="AB322" i="6"/>
  <c r="P322" i="5" s="1"/>
  <c r="AF322" i="6"/>
  <c r="AH322" i="6"/>
  <c r="AJ322" i="6"/>
  <c r="AK322" i="6"/>
  <c r="R322" i="5" s="1"/>
  <c r="AO322" i="6"/>
  <c r="AQ322" i="6"/>
  <c r="AS322" i="6"/>
  <c r="AU322" i="6" s="1"/>
  <c r="U322" i="5" s="1"/>
  <c r="AT322" i="6"/>
  <c r="T322" i="5"/>
  <c r="A341" i="6"/>
  <c r="J323" i="6"/>
  <c r="K323" i="6"/>
  <c r="K323" i="5"/>
  <c r="N323" i="6"/>
  <c r="P323" i="6"/>
  <c r="R323" i="6"/>
  <c r="S323" i="6"/>
  <c r="N323" i="5"/>
  <c r="W323" i="6"/>
  <c r="Y323" i="6"/>
  <c r="AA323" i="6"/>
  <c r="AB323" i="6"/>
  <c r="P323" i="5"/>
  <c r="AF323" i="6"/>
  <c r="AH323" i="6"/>
  <c r="AJ323" i="6"/>
  <c r="AK323" i="6"/>
  <c r="R323" i="5" s="1"/>
  <c r="AO323" i="6"/>
  <c r="AQ323" i="6"/>
  <c r="AS323" i="6"/>
  <c r="AT323" i="6"/>
  <c r="T323" i="5" s="1"/>
  <c r="J324" i="6"/>
  <c r="K324" i="6"/>
  <c r="K324" i="5" s="1"/>
  <c r="N324" i="6"/>
  <c r="P324" i="6"/>
  <c r="R324" i="6"/>
  <c r="S324" i="6"/>
  <c r="N324" i="5"/>
  <c r="W324" i="6"/>
  <c r="Y324" i="6"/>
  <c r="AA324" i="6"/>
  <c r="AB324" i="6"/>
  <c r="P324" i="5" s="1"/>
  <c r="AF324" i="6"/>
  <c r="AH324" i="6"/>
  <c r="AJ324" i="6"/>
  <c r="AK324" i="6"/>
  <c r="R324" i="5" s="1"/>
  <c r="AO324" i="6"/>
  <c r="AQ324" i="6"/>
  <c r="AS324" i="6"/>
  <c r="AT324" i="6"/>
  <c r="T324" i="5" s="1"/>
  <c r="J325" i="6"/>
  <c r="K325" i="6"/>
  <c r="K325" i="5" s="1"/>
  <c r="L325" i="5" s="1"/>
  <c r="N325" i="6"/>
  <c r="P325" i="6"/>
  <c r="R325" i="6"/>
  <c r="S325" i="6"/>
  <c r="N325" i="5" s="1"/>
  <c r="W325" i="6"/>
  <c r="Y325" i="6"/>
  <c r="AA325" i="6"/>
  <c r="AB325" i="6"/>
  <c r="P325" i="5" s="1"/>
  <c r="AF325" i="6"/>
  <c r="AH325" i="6"/>
  <c r="AJ325" i="6"/>
  <c r="AK325" i="6"/>
  <c r="R325" i="5"/>
  <c r="AO325" i="6"/>
  <c r="AQ325" i="6"/>
  <c r="AS325" i="6"/>
  <c r="AT325" i="6"/>
  <c r="T325" i="5"/>
  <c r="J326" i="6"/>
  <c r="K326" i="6"/>
  <c r="K326" i="5"/>
  <c r="N326" i="6"/>
  <c r="N330" i="6" s="1"/>
  <c r="T326" i="6"/>
  <c r="O326" i="5" s="1"/>
  <c r="P326" i="6"/>
  <c r="R326" i="6"/>
  <c r="S326" i="6"/>
  <c r="N326" i="5"/>
  <c r="W326" i="6"/>
  <c r="Y326" i="6"/>
  <c r="AA326" i="6"/>
  <c r="AB326" i="6"/>
  <c r="P326" i="5" s="1"/>
  <c r="AF326" i="6"/>
  <c r="AH326" i="6"/>
  <c r="AJ326" i="6"/>
  <c r="AK326" i="6"/>
  <c r="R326" i="5" s="1"/>
  <c r="AO326" i="6"/>
  <c r="AU326" i="6" s="1"/>
  <c r="U326" i="5" s="1"/>
  <c r="AQ326" i="6"/>
  <c r="AS326" i="6"/>
  <c r="AT326" i="6"/>
  <c r="T326" i="5"/>
  <c r="J327" i="6"/>
  <c r="K327" i="6"/>
  <c r="K327" i="5" s="1"/>
  <c r="N327" i="6"/>
  <c r="P327" i="6"/>
  <c r="R327" i="6"/>
  <c r="S327" i="6"/>
  <c r="N327" i="5"/>
  <c r="W327" i="6"/>
  <c r="Y327" i="6"/>
  <c r="AA327" i="6"/>
  <c r="AB327" i="6"/>
  <c r="P327" i="5"/>
  <c r="AF327" i="6"/>
  <c r="AH327" i="6"/>
  <c r="AJ327" i="6"/>
  <c r="AK327" i="6"/>
  <c r="R327" i="5"/>
  <c r="R330" i="5" s="1"/>
  <c r="M20" i="14" s="1"/>
  <c r="AO327" i="6"/>
  <c r="AQ327" i="6"/>
  <c r="AS327" i="6"/>
  <c r="AT327" i="6"/>
  <c r="T327" i="5"/>
  <c r="J328" i="6"/>
  <c r="K328" i="6"/>
  <c r="K328" i="5" s="1"/>
  <c r="L328" i="5" s="1"/>
  <c r="N328" i="6"/>
  <c r="P328" i="6"/>
  <c r="R328" i="6"/>
  <c r="S328" i="6"/>
  <c r="N328" i="5" s="1"/>
  <c r="W328" i="6"/>
  <c r="AC328" i="6" s="1"/>
  <c r="Y328" i="6"/>
  <c r="AA328" i="6"/>
  <c r="AB328" i="6"/>
  <c r="P328" i="5"/>
  <c r="AF328" i="6"/>
  <c r="AH328" i="6"/>
  <c r="AJ328" i="6"/>
  <c r="AL328" i="6" s="1"/>
  <c r="AK328" i="6"/>
  <c r="AO328" i="6"/>
  <c r="AQ328" i="6"/>
  <c r="AS328" i="6"/>
  <c r="AU328" i="6" s="1"/>
  <c r="AT328" i="6"/>
  <c r="T328" i="5" s="1"/>
  <c r="J329" i="6"/>
  <c r="K329" i="6"/>
  <c r="K329" i="5" s="1"/>
  <c r="N329" i="6"/>
  <c r="P329" i="6"/>
  <c r="R329" i="6"/>
  <c r="S329" i="6"/>
  <c r="N329" i="5"/>
  <c r="W329" i="6"/>
  <c r="Y329" i="6"/>
  <c r="AA329" i="6"/>
  <c r="AB329" i="6"/>
  <c r="P329" i="5"/>
  <c r="AF329" i="6"/>
  <c r="AH329" i="6"/>
  <c r="AJ329" i="6"/>
  <c r="AK329" i="6"/>
  <c r="R329" i="5"/>
  <c r="AO329" i="6"/>
  <c r="U329" i="5"/>
  <c r="AQ329" i="6"/>
  <c r="AS329" i="6"/>
  <c r="AU329" i="6" s="1"/>
  <c r="AT329" i="6"/>
  <c r="T329" i="5" s="1"/>
  <c r="I330" i="6"/>
  <c r="M330" i="6"/>
  <c r="O330" i="6"/>
  <c r="Q330" i="6"/>
  <c r="V330" i="6"/>
  <c r="X330" i="6"/>
  <c r="Z330" i="6"/>
  <c r="AE330" i="6"/>
  <c r="AG330" i="6"/>
  <c r="AI330" i="6"/>
  <c r="AI378" i="6" s="1"/>
  <c r="AN330" i="6"/>
  <c r="AP330" i="6"/>
  <c r="AR330" i="6"/>
  <c r="J333" i="6"/>
  <c r="K333" i="6"/>
  <c r="N333" i="6"/>
  <c r="P333" i="6"/>
  <c r="R333" i="6"/>
  <c r="S333" i="6"/>
  <c r="N333" i="5"/>
  <c r="W333" i="6"/>
  <c r="Y333" i="6"/>
  <c r="AA333" i="6"/>
  <c r="AB333" i="6"/>
  <c r="P333" i="5"/>
  <c r="AF333" i="6"/>
  <c r="AH333" i="6"/>
  <c r="AJ333" i="6"/>
  <c r="AK333" i="6"/>
  <c r="R333" i="5" s="1"/>
  <c r="AO333" i="6"/>
  <c r="AQ333" i="6"/>
  <c r="AS333" i="6"/>
  <c r="AT333" i="6"/>
  <c r="T333" i="5" s="1"/>
  <c r="J334" i="6"/>
  <c r="K334" i="6"/>
  <c r="K334" i="5" s="1"/>
  <c r="N334" i="6"/>
  <c r="P334" i="6"/>
  <c r="R334" i="6"/>
  <c r="S334" i="6"/>
  <c r="N334" i="5" s="1"/>
  <c r="W334" i="6"/>
  <c r="Y334" i="6"/>
  <c r="AA334" i="6"/>
  <c r="AB334" i="6"/>
  <c r="P334" i="5" s="1"/>
  <c r="AF334" i="6"/>
  <c r="AH334" i="6"/>
  <c r="AL334" i="6" s="1"/>
  <c r="S334" i="5" s="1"/>
  <c r="AJ334" i="6"/>
  <c r="AK334" i="6"/>
  <c r="AO334" i="6"/>
  <c r="AQ334" i="6"/>
  <c r="AS334" i="6"/>
  <c r="AT334" i="6"/>
  <c r="J335" i="6"/>
  <c r="K335" i="6"/>
  <c r="K335" i="5"/>
  <c r="N335" i="6"/>
  <c r="P335" i="6"/>
  <c r="R335" i="6"/>
  <c r="S335" i="6"/>
  <c r="N335" i="5"/>
  <c r="W335" i="6"/>
  <c r="Y335" i="6"/>
  <c r="AA335" i="6"/>
  <c r="AB335" i="6"/>
  <c r="AF335" i="6"/>
  <c r="AH335" i="6"/>
  <c r="AJ335" i="6"/>
  <c r="AK335" i="6"/>
  <c r="R335" i="5"/>
  <c r="AO335" i="6"/>
  <c r="AQ335" i="6"/>
  <c r="AS335" i="6"/>
  <c r="AT335" i="6"/>
  <c r="T335" i="5"/>
  <c r="J336" i="6"/>
  <c r="K336" i="6"/>
  <c r="K336" i="5"/>
  <c r="N336" i="6"/>
  <c r="P336" i="6"/>
  <c r="R336" i="6"/>
  <c r="S336" i="6"/>
  <c r="W336" i="6"/>
  <c r="Y336" i="6"/>
  <c r="AA336" i="6"/>
  <c r="AB336" i="6"/>
  <c r="P336" i="5" s="1"/>
  <c r="AF336" i="6"/>
  <c r="AL336" i="6" s="1"/>
  <c r="S336" i="5" s="1"/>
  <c r="AH336" i="6"/>
  <c r="AJ336" i="6"/>
  <c r="AK336" i="6"/>
  <c r="R336" i="5" s="1"/>
  <c r="AO336" i="6"/>
  <c r="AQ336" i="6"/>
  <c r="AS336" i="6"/>
  <c r="AT336" i="6"/>
  <c r="T336" i="5" s="1"/>
  <c r="J337" i="6"/>
  <c r="K337" i="6"/>
  <c r="K337" i="5" s="1"/>
  <c r="N337" i="6"/>
  <c r="P337" i="6"/>
  <c r="R337" i="6"/>
  <c r="S337" i="6"/>
  <c r="N337" i="5" s="1"/>
  <c r="W337" i="6"/>
  <c r="Y337" i="6"/>
  <c r="AA337" i="6"/>
  <c r="AC337" i="6"/>
  <c r="Q337" i="5"/>
  <c r="AB337" i="6"/>
  <c r="P337" i="5"/>
  <c r="AF337" i="6"/>
  <c r="AH337" i="6"/>
  <c r="AJ337" i="6"/>
  <c r="AK337" i="6"/>
  <c r="R337" i="5"/>
  <c r="AO337" i="6"/>
  <c r="AQ337" i="6"/>
  <c r="AU337" i="6"/>
  <c r="AS337" i="6"/>
  <c r="AT337" i="6"/>
  <c r="T337" i="5"/>
  <c r="J338" i="6"/>
  <c r="K338" i="6"/>
  <c r="K338" i="5"/>
  <c r="N338" i="6"/>
  <c r="P338" i="6"/>
  <c r="R338" i="6"/>
  <c r="S338" i="6"/>
  <c r="N338" i="5"/>
  <c r="W338" i="6"/>
  <c r="Y338" i="6"/>
  <c r="AA338" i="6"/>
  <c r="AB338" i="6"/>
  <c r="P338" i="5"/>
  <c r="AF338" i="6"/>
  <c r="AH338" i="6"/>
  <c r="AJ338" i="6"/>
  <c r="AK338" i="6"/>
  <c r="R338" i="5"/>
  <c r="AO338" i="6"/>
  <c r="AQ338" i="6"/>
  <c r="AS338" i="6"/>
  <c r="AU338" i="6" s="1"/>
  <c r="AT338" i="6"/>
  <c r="T338" i="5" s="1"/>
  <c r="J339" i="6"/>
  <c r="K339" i="6"/>
  <c r="K339" i="5"/>
  <c r="N339" i="6"/>
  <c r="P339" i="6"/>
  <c r="R339" i="6"/>
  <c r="S339" i="6"/>
  <c r="N339" i="5" s="1"/>
  <c r="W339" i="6"/>
  <c r="Y339" i="6"/>
  <c r="AA339" i="6"/>
  <c r="AB339" i="6"/>
  <c r="P339" i="5" s="1"/>
  <c r="AF339" i="6"/>
  <c r="AH339" i="6"/>
  <c r="AJ339" i="6"/>
  <c r="AK339" i="6"/>
  <c r="R339" i="5" s="1"/>
  <c r="AO339" i="6"/>
  <c r="AQ339" i="6"/>
  <c r="AS339" i="6"/>
  <c r="AT339" i="6"/>
  <c r="T339" i="5" s="1"/>
  <c r="J340" i="6"/>
  <c r="K340" i="6"/>
  <c r="K340" i="5" s="1"/>
  <c r="L340" i="5" s="1"/>
  <c r="N340" i="6"/>
  <c r="P340" i="6"/>
  <c r="R340" i="6"/>
  <c r="S340" i="6"/>
  <c r="N340" i="5" s="1"/>
  <c r="W340" i="6"/>
  <c r="Y340" i="6"/>
  <c r="AA340" i="6"/>
  <c r="AB340" i="6"/>
  <c r="P340" i="5" s="1"/>
  <c r="AF340" i="6"/>
  <c r="AH340" i="6"/>
  <c r="AJ340" i="6"/>
  <c r="AK340" i="6"/>
  <c r="R340" i="5" s="1"/>
  <c r="AO340" i="6"/>
  <c r="AQ340" i="6"/>
  <c r="L340" i="6" s="1"/>
  <c r="AS340" i="6"/>
  <c r="AT340" i="6"/>
  <c r="T340" i="5" s="1"/>
  <c r="J341" i="6"/>
  <c r="K341" i="6"/>
  <c r="K341" i="5" s="1"/>
  <c r="L341" i="5" s="1"/>
  <c r="N341" i="6"/>
  <c r="P341" i="6"/>
  <c r="R341" i="6"/>
  <c r="S341" i="6"/>
  <c r="N341" i="5" s="1"/>
  <c r="W341" i="6"/>
  <c r="Y341" i="6"/>
  <c r="AA341" i="6"/>
  <c r="AB341" i="6"/>
  <c r="P341" i="5" s="1"/>
  <c r="AF341" i="6"/>
  <c r="AH341" i="6"/>
  <c r="AJ341" i="6"/>
  <c r="AK341" i="6"/>
  <c r="R341" i="5" s="1"/>
  <c r="AO341" i="6"/>
  <c r="AQ341" i="6"/>
  <c r="AS341" i="6"/>
  <c r="AT341" i="6"/>
  <c r="T341" i="5" s="1"/>
  <c r="J342" i="6"/>
  <c r="K342" i="6"/>
  <c r="K342" i="5" s="1"/>
  <c r="N342" i="6"/>
  <c r="P342" i="6"/>
  <c r="T342" i="6" s="1"/>
  <c r="O342" i="5" s="1"/>
  <c r="R342" i="6"/>
  <c r="S342" i="6"/>
  <c r="N342" i="5" s="1"/>
  <c r="W342" i="6"/>
  <c r="Y342" i="6"/>
  <c r="AA342" i="6"/>
  <c r="AB342" i="6"/>
  <c r="P342" i="5"/>
  <c r="AF342" i="6"/>
  <c r="AH342" i="6"/>
  <c r="AJ342" i="6"/>
  <c r="AK342" i="6"/>
  <c r="R342" i="5"/>
  <c r="AO342" i="6"/>
  <c r="AQ342" i="6"/>
  <c r="AS342" i="6"/>
  <c r="AT342" i="6"/>
  <c r="T342" i="5"/>
  <c r="J343" i="6"/>
  <c r="K343" i="6"/>
  <c r="K343" i="5"/>
  <c r="L343" i="5" s="1"/>
  <c r="N343" i="6"/>
  <c r="P343" i="6"/>
  <c r="T343" i="6" s="1"/>
  <c r="O343" i="5" s="1"/>
  <c r="R343" i="6"/>
  <c r="S343" i="6"/>
  <c r="N343" i="5" s="1"/>
  <c r="W343" i="6"/>
  <c r="Y343" i="6"/>
  <c r="AA343" i="6"/>
  <c r="AB343" i="6"/>
  <c r="P343" i="5"/>
  <c r="AF343" i="6"/>
  <c r="AH343" i="6"/>
  <c r="AJ343" i="6"/>
  <c r="AK343" i="6"/>
  <c r="R343" i="5"/>
  <c r="AO343" i="6"/>
  <c r="AQ343" i="6"/>
  <c r="AS343" i="6"/>
  <c r="AT343" i="6"/>
  <c r="T343" i="5"/>
  <c r="J344" i="6"/>
  <c r="K344" i="6"/>
  <c r="K344" i="5"/>
  <c r="N344" i="6"/>
  <c r="P344" i="6"/>
  <c r="R344" i="6"/>
  <c r="S344" i="6"/>
  <c r="N344" i="5"/>
  <c r="W344" i="6"/>
  <c r="Y344" i="6"/>
  <c r="AA344" i="6"/>
  <c r="AB344" i="6"/>
  <c r="P344" i="5"/>
  <c r="AF344" i="6"/>
  <c r="AH344" i="6"/>
  <c r="AJ344" i="6"/>
  <c r="AK344" i="6"/>
  <c r="R344" i="5" s="1"/>
  <c r="AO344" i="6"/>
  <c r="AQ344" i="6"/>
  <c r="AU344" i="6"/>
  <c r="U344" i="5"/>
  <c r="AS344" i="6"/>
  <c r="AT344" i="6"/>
  <c r="T344" i="5" s="1"/>
  <c r="J345" i="6"/>
  <c r="K345" i="6"/>
  <c r="K345" i="5" s="1"/>
  <c r="L345" i="5" s="1"/>
  <c r="N345" i="6"/>
  <c r="P345" i="6"/>
  <c r="R345" i="6"/>
  <c r="S345" i="6"/>
  <c r="N345" i="5" s="1"/>
  <c r="W345" i="6"/>
  <c r="Y345" i="6"/>
  <c r="AA345" i="6"/>
  <c r="AB345" i="6"/>
  <c r="P345" i="5" s="1"/>
  <c r="AF345" i="6"/>
  <c r="AH345" i="6"/>
  <c r="AJ345" i="6"/>
  <c r="AK345" i="6"/>
  <c r="R345" i="5" s="1"/>
  <c r="AO345" i="6"/>
  <c r="AQ345" i="6"/>
  <c r="AS345" i="6"/>
  <c r="AT345" i="6"/>
  <c r="T345" i="5" s="1"/>
  <c r="J346" i="6"/>
  <c r="K346" i="6"/>
  <c r="K346" i="5" s="1"/>
  <c r="N346" i="6"/>
  <c r="P346" i="6"/>
  <c r="T346" i="6" s="1"/>
  <c r="O346" i="5" s="1"/>
  <c r="R346" i="6"/>
  <c r="S346" i="6"/>
  <c r="N346" i="5" s="1"/>
  <c r="W346" i="6"/>
  <c r="Y346" i="6"/>
  <c r="AA346" i="6"/>
  <c r="AB346" i="6"/>
  <c r="P346" i="5"/>
  <c r="AF346" i="6"/>
  <c r="AH346" i="6"/>
  <c r="AJ346" i="6"/>
  <c r="AK346" i="6"/>
  <c r="R346" i="5"/>
  <c r="AO346" i="6"/>
  <c r="AQ346" i="6"/>
  <c r="AS346" i="6"/>
  <c r="AT346" i="6"/>
  <c r="T346" i="5"/>
  <c r="J347" i="6"/>
  <c r="K347" i="6"/>
  <c r="K347" i="5"/>
  <c r="N347" i="6"/>
  <c r="P347" i="6"/>
  <c r="R347" i="6"/>
  <c r="S347" i="6"/>
  <c r="N347" i="5"/>
  <c r="W347" i="6"/>
  <c r="Y347" i="6"/>
  <c r="AA347" i="6"/>
  <c r="AB347" i="6"/>
  <c r="P347" i="5"/>
  <c r="AF347" i="6"/>
  <c r="AH347" i="6"/>
  <c r="AJ347" i="6"/>
  <c r="AK347" i="6"/>
  <c r="R347" i="5" s="1"/>
  <c r="AO347" i="6"/>
  <c r="AQ347" i="6"/>
  <c r="AS347" i="6"/>
  <c r="AT347" i="6"/>
  <c r="T347" i="5" s="1"/>
  <c r="I348" i="6"/>
  <c r="I378" i="6" s="1"/>
  <c r="M348" i="6"/>
  <c r="O348" i="6"/>
  <c r="Q348" i="6"/>
  <c r="V348" i="6"/>
  <c r="X348" i="6"/>
  <c r="Z348" i="6"/>
  <c r="AE348" i="6"/>
  <c r="AG348" i="6"/>
  <c r="AI348" i="6"/>
  <c r="AN348" i="6"/>
  <c r="AP348" i="6"/>
  <c r="AR348" i="6"/>
  <c r="J351" i="6"/>
  <c r="K351" i="6"/>
  <c r="N351" i="6"/>
  <c r="P351" i="6"/>
  <c r="R351" i="6"/>
  <c r="T351" i="6" s="1"/>
  <c r="S351" i="6"/>
  <c r="N351" i="5" s="1"/>
  <c r="W351" i="6"/>
  <c r="Y351" i="6"/>
  <c r="AA351" i="6"/>
  <c r="AB351" i="6"/>
  <c r="P351" i="5" s="1"/>
  <c r="AF351" i="6"/>
  <c r="AH351" i="6"/>
  <c r="L351" i="6" s="1"/>
  <c r="AJ351" i="6"/>
  <c r="AK351" i="6"/>
  <c r="R351" i="5" s="1"/>
  <c r="AO351" i="6"/>
  <c r="AQ351" i="6"/>
  <c r="AU351" i="6" s="1"/>
  <c r="U351" i="5" s="1"/>
  <c r="AS351" i="6"/>
  <c r="AT351" i="6"/>
  <c r="T351" i="5"/>
  <c r="B352" i="6"/>
  <c r="B353" i="6" s="1"/>
  <c r="B354" i="6" s="1"/>
  <c r="B355" i="6" s="1"/>
  <c r="B356" i="6" s="1"/>
  <c r="B357" i="6" s="1"/>
  <c r="B358" i="6" s="1"/>
  <c r="B359" i="6" s="1"/>
  <c r="B360" i="6" s="1"/>
  <c r="B361" i="6" s="1"/>
  <c r="B362" i="6" s="1"/>
  <c r="B363" i="6" s="1"/>
  <c r="B364" i="6" s="1"/>
  <c r="B365" i="6" s="1"/>
  <c r="B366" i="6" s="1"/>
  <c r="B367" i="6" s="1"/>
  <c r="B368" i="6" s="1"/>
  <c r="B369" i="6" s="1"/>
  <c r="B370" i="6" s="1"/>
  <c r="B371" i="6" s="1"/>
  <c r="B372" i="6" s="1"/>
  <c r="B373" i="6" s="1"/>
  <c r="B374" i="6" s="1"/>
  <c r="B375" i="6" s="1"/>
  <c r="J352" i="6"/>
  <c r="K352" i="6"/>
  <c r="K352" i="5" s="1"/>
  <c r="L352" i="5" s="1"/>
  <c r="N352" i="6"/>
  <c r="T352" i="6" s="1"/>
  <c r="O352" i="5" s="1"/>
  <c r="P352" i="6"/>
  <c r="R352" i="6"/>
  <c r="S352" i="6"/>
  <c r="N352" i="5" s="1"/>
  <c r="W352" i="6"/>
  <c r="Y352" i="6"/>
  <c r="AA352" i="6"/>
  <c r="AB352" i="6"/>
  <c r="AF352" i="6"/>
  <c r="AL352" i="6" s="1"/>
  <c r="S352" i="5" s="1"/>
  <c r="AH352" i="6"/>
  <c r="AJ352" i="6"/>
  <c r="AJ376" i="6" s="1"/>
  <c r="AK352" i="6"/>
  <c r="R352" i="5" s="1"/>
  <c r="AO352" i="6"/>
  <c r="AQ352" i="6"/>
  <c r="AS352" i="6"/>
  <c r="AU352" i="6"/>
  <c r="U352" i="5" s="1"/>
  <c r="AT352" i="6"/>
  <c r="J353" i="6"/>
  <c r="K353" i="6"/>
  <c r="K353" i="5" s="1"/>
  <c r="N353" i="6"/>
  <c r="P353" i="6"/>
  <c r="R353" i="6"/>
  <c r="S353" i="6"/>
  <c r="N353" i="5" s="1"/>
  <c r="W353" i="6"/>
  <c r="Y353" i="6"/>
  <c r="AC353" i="6" s="1"/>
  <c r="Q353" i="5" s="1"/>
  <c r="AA353" i="6"/>
  <c r="AB353" i="6"/>
  <c r="P353" i="5"/>
  <c r="AF353" i="6"/>
  <c r="AH353" i="6"/>
  <c r="AJ353" i="6"/>
  <c r="AK353" i="6"/>
  <c r="R353" i="5"/>
  <c r="AO353" i="6"/>
  <c r="AQ353" i="6"/>
  <c r="AS353" i="6"/>
  <c r="AT353" i="6"/>
  <c r="J354" i="6"/>
  <c r="K354" i="6"/>
  <c r="K354" i="5" s="1"/>
  <c r="N354" i="6"/>
  <c r="L354" i="6" s="1"/>
  <c r="P354" i="6"/>
  <c r="R354" i="6"/>
  <c r="S354" i="6"/>
  <c r="N354" i="5" s="1"/>
  <c r="W354" i="6"/>
  <c r="Y354" i="6"/>
  <c r="AC354" i="6" s="1"/>
  <c r="Q354" i="5" s="1"/>
  <c r="AA354" i="6"/>
  <c r="AB354" i="6"/>
  <c r="P354" i="5"/>
  <c r="AF354" i="6"/>
  <c r="AH354" i="6"/>
  <c r="AJ354" i="6"/>
  <c r="AK354" i="6"/>
  <c r="R354" i="5"/>
  <c r="AO354" i="6"/>
  <c r="AQ354" i="6"/>
  <c r="AS354" i="6"/>
  <c r="AT354" i="6"/>
  <c r="T354" i="5"/>
  <c r="J355" i="6"/>
  <c r="K355" i="6"/>
  <c r="K355" i="5"/>
  <c r="N355" i="6"/>
  <c r="P355" i="6"/>
  <c r="R355" i="6"/>
  <c r="S355" i="6"/>
  <c r="W355" i="6"/>
  <c r="Y355" i="6"/>
  <c r="AC355" i="6" s="1"/>
  <c r="AA355" i="6"/>
  <c r="AB355" i="6"/>
  <c r="P355" i="5" s="1"/>
  <c r="AF355" i="6"/>
  <c r="AH355" i="6"/>
  <c r="AL355" i="6" s="1"/>
  <c r="S355" i="5" s="1"/>
  <c r="AJ355" i="6"/>
  <c r="AK355" i="6"/>
  <c r="R355" i="5"/>
  <c r="AO355" i="6"/>
  <c r="AQ355" i="6"/>
  <c r="AS355" i="6"/>
  <c r="AT355" i="6"/>
  <c r="T355" i="5"/>
  <c r="J356" i="6"/>
  <c r="K356" i="6"/>
  <c r="K356" i="5"/>
  <c r="N356" i="6"/>
  <c r="P356" i="6"/>
  <c r="R356" i="6"/>
  <c r="S356" i="6"/>
  <c r="N356" i="5"/>
  <c r="W356" i="6"/>
  <c r="Y356" i="6"/>
  <c r="AA356" i="6"/>
  <c r="AB356" i="6"/>
  <c r="P356" i="5" s="1"/>
  <c r="AF356" i="6"/>
  <c r="AH356" i="6"/>
  <c r="AJ356" i="6"/>
  <c r="AK356" i="6"/>
  <c r="R356" i="5"/>
  <c r="AO356" i="6"/>
  <c r="AQ356" i="6"/>
  <c r="AS356" i="6"/>
  <c r="AT356" i="6"/>
  <c r="T356" i="5"/>
  <c r="J357" i="6"/>
  <c r="K357" i="6"/>
  <c r="K357" i="5"/>
  <c r="N357" i="6"/>
  <c r="P357" i="6"/>
  <c r="R357" i="6"/>
  <c r="T357" i="6"/>
  <c r="O357" i="5" s="1"/>
  <c r="S357" i="6"/>
  <c r="N357" i="5" s="1"/>
  <c r="W357" i="6"/>
  <c r="Y357" i="6"/>
  <c r="AA357" i="6"/>
  <c r="AB357" i="6"/>
  <c r="P357" i="5" s="1"/>
  <c r="AF357" i="6"/>
  <c r="AH357" i="6"/>
  <c r="AJ357" i="6"/>
  <c r="AK357" i="6"/>
  <c r="R357" i="5" s="1"/>
  <c r="AO357" i="6"/>
  <c r="AQ357" i="6"/>
  <c r="AS357" i="6"/>
  <c r="AT357" i="6"/>
  <c r="T357" i="5"/>
  <c r="J358" i="6"/>
  <c r="K358" i="6"/>
  <c r="K358" i="5" s="1"/>
  <c r="N358" i="6"/>
  <c r="P358" i="6"/>
  <c r="R358" i="6"/>
  <c r="S358" i="6"/>
  <c r="N358" i="5"/>
  <c r="W358" i="6"/>
  <c r="Y358" i="6"/>
  <c r="AC358" i="6" s="1"/>
  <c r="Q358" i="5" s="1"/>
  <c r="AA358" i="6"/>
  <c r="AB358" i="6"/>
  <c r="P358" i="5"/>
  <c r="AF358" i="6"/>
  <c r="AH358" i="6"/>
  <c r="AJ358" i="6"/>
  <c r="AK358" i="6"/>
  <c r="R358" i="5"/>
  <c r="AO358" i="6"/>
  <c r="AU358" i="6" s="1"/>
  <c r="U358" i="5" s="1"/>
  <c r="AQ358" i="6"/>
  <c r="AS358" i="6"/>
  <c r="AT358" i="6"/>
  <c r="T358" i="5" s="1"/>
  <c r="J359" i="6"/>
  <c r="K359" i="6"/>
  <c r="K359" i="5" s="1"/>
  <c r="N359" i="6"/>
  <c r="P359" i="6"/>
  <c r="L359" i="6" s="1"/>
  <c r="R359" i="6"/>
  <c r="S359" i="6"/>
  <c r="N359" i="5" s="1"/>
  <c r="W359" i="6"/>
  <c r="Y359" i="6"/>
  <c r="AC359" i="6" s="1"/>
  <c r="Q359" i="5" s="1"/>
  <c r="AA359" i="6"/>
  <c r="AB359" i="6"/>
  <c r="P359" i="5"/>
  <c r="AF359" i="6"/>
  <c r="AL359" i="6" s="1"/>
  <c r="S359" i="5" s="1"/>
  <c r="AH359" i="6"/>
  <c r="AJ359" i="6"/>
  <c r="AK359" i="6"/>
  <c r="AO359" i="6"/>
  <c r="AU359" i="6" s="1"/>
  <c r="U359" i="5" s="1"/>
  <c r="AQ359" i="6"/>
  <c r="AS359" i="6"/>
  <c r="AT359" i="6"/>
  <c r="T359" i="5" s="1"/>
  <c r="J360" i="6"/>
  <c r="K360" i="6"/>
  <c r="K360" i="5" s="1"/>
  <c r="N360" i="6"/>
  <c r="P360" i="6"/>
  <c r="R360" i="6"/>
  <c r="S360" i="6"/>
  <c r="N360" i="5" s="1"/>
  <c r="W360" i="6"/>
  <c r="Y360" i="6"/>
  <c r="AA360" i="6"/>
  <c r="AA376" i="6" s="1"/>
  <c r="AB360" i="6"/>
  <c r="P360" i="5" s="1"/>
  <c r="AF360" i="6"/>
  <c r="AH360" i="6"/>
  <c r="AJ360" i="6"/>
  <c r="AK360" i="6"/>
  <c r="R360" i="5" s="1"/>
  <c r="AO360" i="6"/>
  <c r="AQ360" i="6"/>
  <c r="AS360" i="6"/>
  <c r="AT360" i="6"/>
  <c r="T360" i="5" s="1"/>
  <c r="J361" i="6"/>
  <c r="K361" i="6"/>
  <c r="K361" i="5" s="1"/>
  <c r="N361" i="6"/>
  <c r="P361" i="6"/>
  <c r="R361" i="6"/>
  <c r="S361" i="6"/>
  <c r="N361" i="5"/>
  <c r="W361" i="6"/>
  <c r="Y361" i="6"/>
  <c r="AC361" i="6"/>
  <c r="Q361" i="5" s="1"/>
  <c r="AA361" i="6"/>
  <c r="AB361" i="6"/>
  <c r="P361" i="5" s="1"/>
  <c r="AF361" i="6"/>
  <c r="AH361" i="6"/>
  <c r="AJ361" i="6"/>
  <c r="AK361" i="6"/>
  <c r="R361" i="5" s="1"/>
  <c r="AO361" i="6"/>
  <c r="AQ361" i="6"/>
  <c r="AS361" i="6"/>
  <c r="AT361" i="6"/>
  <c r="T361" i="5" s="1"/>
  <c r="J362" i="6"/>
  <c r="K362" i="6"/>
  <c r="K362" i="5"/>
  <c r="N362" i="6"/>
  <c r="P362" i="6"/>
  <c r="R362" i="6"/>
  <c r="S362" i="6"/>
  <c r="N362" i="5"/>
  <c r="W362" i="6"/>
  <c r="Y362" i="6"/>
  <c r="AA362" i="6"/>
  <c r="AB362" i="6"/>
  <c r="P362" i="5"/>
  <c r="AF362" i="6"/>
  <c r="AL362" i="6" s="1"/>
  <c r="S362" i="5" s="1"/>
  <c r="AH362" i="6"/>
  <c r="AJ362" i="6"/>
  <c r="AK362" i="6"/>
  <c r="R362" i="5" s="1"/>
  <c r="AO362" i="6"/>
  <c r="AQ362" i="6"/>
  <c r="AS362" i="6"/>
  <c r="AU362" i="6"/>
  <c r="U362" i="5" s="1"/>
  <c r="AT362" i="6"/>
  <c r="T362" i="5"/>
  <c r="J363" i="6"/>
  <c r="K363" i="6"/>
  <c r="K363" i="5" s="1"/>
  <c r="N363" i="6"/>
  <c r="P363" i="6"/>
  <c r="R363" i="6"/>
  <c r="S363" i="6"/>
  <c r="N363" i="5" s="1"/>
  <c r="W363" i="6"/>
  <c r="Y363" i="6"/>
  <c r="AA363" i="6"/>
  <c r="AB363" i="6"/>
  <c r="P363" i="5" s="1"/>
  <c r="AF363" i="6"/>
  <c r="AH363" i="6"/>
  <c r="AJ363" i="6"/>
  <c r="AL363" i="6" s="1"/>
  <c r="S363" i="5" s="1"/>
  <c r="AK363" i="6"/>
  <c r="R363" i="5" s="1"/>
  <c r="AO363" i="6"/>
  <c r="AQ363" i="6"/>
  <c r="AS363" i="6"/>
  <c r="AT363" i="6"/>
  <c r="T363" i="5" s="1"/>
  <c r="J364" i="6"/>
  <c r="K364" i="6"/>
  <c r="K364" i="5" s="1"/>
  <c r="N364" i="6"/>
  <c r="L364" i="6" s="1"/>
  <c r="P364" i="6"/>
  <c r="R364" i="6"/>
  <c r="S364" i="6"/>
  <c r="N364" i="5" s="1"/>
  <c r="W364" i="6"/>
  <c r="AC364" i="6" s="1"/>
  <c r="Q364" i="5" s="1"/>
  <c r="Y364" i="6"/>
  <c r="AA364" i="6"/>
  <c r="AB364" i="6"/>
  <c r="P364" i="5" s="1"/>
  <c r="AF364" i="6"/>
  <c r="AL364" i="6" s="1"/>
  <c r="S364" i="5" s="1"/>
  <c r="AH364" i="6"/>
  <c r="AJ364" i="6"/>
  <c r="AK364" i="6"/>
  <c r="R364" i="5" s="1"/>
  <c r="AO364" i="6"/>
  <c r="AQ364" i="6"/>
  <c r="AS364" i="6"/>
  <c r="AT364" i="6"/>
  <c r="T364" i="5"/>
  <c r="J365" i="6"/>
  <c r="K365" i="6"/>
  <c r="K365" i="5" s="1"/>
  <c r="N365" i="6"/>
  <c r="P365" i="6"/>
  <c r="R365" i="6"/>
  <c r="S365" i="6"/>
  <c r="N365" i="5"/>
  <c r="W365" i="6"/>
  <c r="AC365" i="6" s="1"/>
  <c r="Q365" i="5" s="1"/>
  <c r="Y365" i="6"/>
  <c r="AA365" i="6"/>
  <c r="AB365" i="6"/>
  <c r="P365" i="5" s="1"/>
  <c r="AF365" i="6"/>
  <c r="AH365" i="6"/>
  <c r="AL365" i="6" s="1"/>
  <c r="S365" i="5" s="1"/>
  <c r="AJ365" i="6"/>
  <c r="AK365" i="6"/>
  <c r="R365" i="5"/>
  <c r="AO365" i="6"/>
  <c r="AQ365" i="6"/>
  <c r="AS365" i="6"/>
  <c r="AU365" i="6" s="1"/>
  <c r="U365" i="5" s="1"/>
  <c r="AT365" i="6"/>
  <c r="T365" i="5" s="1"/>
  <c r="J366" i="6"/>
  <c r="K366" i="6"/>
  <c r="K366" i="5"/>
  <c r="N366" i="6"/>
  <c r="T366" i="6" s="1"/>
  <c r="O366" i="5" s="1"/>
  <c r="P366" i="6"/>
  <c r="R366" i="6"/>
  <c r="S366" i="6"/>
  <c r="N366" i="5" s="1"/>
  <c r="W366" i="6"/>
  <c r="Y366" i="6"/>
  <c r="AA366" i="6"/>
  <c r="AB366" i="6"/>
  <c r="P366" i="5" s="1"/>
  <c r="AF366" i="6"/>
  <c r="AH366" i="6"/>
  <c r="AJ366" i="6"/>
  <c r="AK366" i="6"/>
  <c r="R366" i="5" s="1"/>
  <c r="AO366" i="6"/>
  <c r="AU366" i="6" s="1"/>
  <c r="U366" i="5" s="1"/>
  <c r="AQ366" i="6"/>
  <c r="AS366" i="6"/>
  <c r="AT366" i="6"/>
  <c r="T366" i="5"/>
  <c r="J367" i="6"/>
  <c r="K367" i="6"/>
  <c r="K367" i="5" s="1"/>
  <c r="N367" i="6"/>
  <c r="P367" i="6"/>
  <c r="R367" i="6"/>
  <c r="S367" i="6"/>
  <c r="N367" i="5"/>
  <c r="W367" i="6"/>
  <c r="Y367" i="6"/>
  <c r="AA367" i="6"/>
  <c r="AB367" i="6"/>
  <c r="P367" i="5"/>
  <c r="AF367" i="6"/>
  <c r="AH367" i="6"/>
  <c r="AJ367" i="6"/>
  <c r="AL367" i="6" s="1"/>
  <c r="S367" i="5" s="1"/>
  <c r="AK367" i="6"/>
  <c r="R367" i="5" s="1"/>
  <c r="AO367" i="6"/>
  <c r="AQ367" i="6"/>
  <c r="AU367" i="6"/>
  <c r="U367" i="5"/>
  <c r="AS367" i="6"/>
  <c r="AT367" i="6"/>
  <c r="T367" i="5" s="1"/>
  <c r="J368" i="6"/>
  <c r="K368" i="6"/>
  <c r="K368" i="5" s="1"/>
  <c r="N368" i="6"/>
  <c r="P368" i="6"/>
  <c r="R368" i="6"/>
  <c r="S368" i="6"/>
  <c r="N368" i="5" s="1"/>
  <c r="W368" i="6"/>
  <c r="Y368" i="6"/>
  <c r="AA368" i="6"/>
  <c r="AB368" i="6"/>
  <c r="P368" i="5" s="1"/>
  <c r="AF368" i="6"/>
  <c r="AH368" i="6"/>
  <c r="AJ368" i="6"/>
  <c r="AK368" i="6"/>
  <c r="R368" i="5" s="1"/>
  <c r="AO368" i="6"/>
  <c r="AQ368" i="6"/>
  <c r="AS368" i="6"/>
  <c r="AT368" i="6"/>
  <c r="T368" i="5" s="1"/>
  <c r="J369" i="6"/>
  <c r="K369" i="6"/>
  <c r="K369" i="5" s="1"/>
  <c r="L369" i="5" s="1"/>
  <c r="N369" i="6"/>
  <c r="P369" i="6"/>
  <c r="R369" i="6"/>
  <c r="S369" i="6"/>
  <c r="N369" i="5" s="1"/>
  <c r="W369" i="6"/>
  <c r="Y369" i="6"/>
  <c r="AA369" i="6"/>
  <c r="AB369" i="6"/>
  <c r="P369" i="5" s="1"/>
  <c r="AF369" i="6"/>
  <c r="AL369" i="6" s="1"/>
  <c r="S369" i="5" s="1"/>
  <c r="AH369" i="6"/>
  <c r="AJ369" i="6"/>
  <c r="AK369" i="6"/>
  <c r="R369" i="5"/>
  <c r="AO369" i="6"/>
  <c r="AU369" i="6"/>
  <c r="U369" i="5" s="1"/>
  <c r="AQ369" i="6"/>
  <c r="AS369" i="6"/>
  <c r="AT369" i="6"/>
  <c r="T369" i="5"/>
  <c r="J370" i="6"/>
  <c r="K370" i="6"/>
  <c r="K370" i="5"/>
  <c r="N370" i="6"/>
  <c r="P370" i="6"/>
  <c r="R370" i="6"/>
  <c r="S370" i="6"/>
  <c r="N370" i="5"/>
  <c r="W370" i="6"/>
  <c r="AC370" i="6" s="1"/>
  <c r="Q370" i="5"/>
  <c r="Y370" i="6"/>
  <c r="AA370" i="6"/>
  <c r="AB370" i="6"/>
  <c r="P370" i="5" s="1"/>
  <c r="AF370" i="6"/>
  <c r="AH370" i="6"/>
  <c r="AJ370" i="6"/>
  <c r="AK370" i="6"/>
  <c r="R370" i="5" s="1"/>
  <c r="AO370" i="6"/>
  <c r="AQ370" i="6"/>
  <c r="AS370" i="6"/>
  <c r="AT370" i="6"/>
  <c r="T370" i="5"/>
  <c r="J371" i="6"/>
  <c r="K371" i="6"/>
  <c r="K371" i="5" s="1"/>
  <c r="N371" i="6"/>
  <c r="P371" i="6"/>
  <c r="R371" i="6"/>
  <c r="S371" i="6"/>
  <c r="N371" i="5"/>
  <c r="W371" i="6"/>
  <c r="AC371" i="6"/>
  <c r="Q371" i="5" s="1"/>
  <c r="Y371" i="6"/>
  <c r="AA371" i="6"/>
  <c r="AB371" i="6"/>
  <c r="P371" i="5"/>
  <c r="AF371" i="6"/>
  <c r="AH371" i="6"/>
  <c r="AL371" i="6"/>
  <c r="S371" i="5" s="1"/>
  <c r="AJ371" i="6"/>
  <c r="AK371" i="6"/>
  <c r="R371" i="5" s="1"/>
  <c r="AO371" i="6"/>
  <c r="AQ371" i="6"/>
  <c r="AS371" i="6"/>
  <c r="AT371" i="6"/>
  <c r="T371" i="5" s="1"/>
  <c r="J372" i="6"/>
  <c r="K372" i="6"/>
  <c r="K372" i="5"/>
  <c r="N372" i="6"/>
  <c r="P372" i="6"/>
  <c r="R372" i="6"/>
  <c r="T372" i="6" s="1"/>
  <c r="O372" i="5" s="1"/>
  <c r="S372" i="6"/>
  <c r="N372" i="5" s="1"/>
  <c r="W372" i="6"/>
  <c r="AC372" i="6" s="1"/>
  <c r="Q372" i="5" s="1"/>
  <c r="Y372" i="6"/>
  <c r="AA372" i="6"/>
  <c r="AB372" i="6"/>
  <c r="P372" i="5" s="1"/>
  <c r="AF372" i="6"/>
  <c r="AH372" i="6"/>
  <c r="AJ372" i="6"/>
  <c r="AK372" i="6"/>
  <c r="R372" i="5"/>
  <c r="AO372" i="6"/>
  <c r="AQ372" i="6"/>
  <c r="AS372" i="6"/>
  <c r="AT372" i="6"/>
  <c r="T372" i="5"/>
  <c r="J373" i="6"/>
  <c r="K373" i="6"/>
  <c r="K373" i="5" s="1"/>
  <c r="N373" i="6"/>
  <c r="P373" i="6"/>
  <c r="R373" i="6"/>
  <c r="S373" i="6"/>
  <c r="N373" i="5" s="1"/>
  <c r="W373" i="6"/>
  <c r="Y373" i="6"/>
  <c r="AA373" i="6"/>
  <c r="AB373" i="6"/>
  <c r="P373" i="5" s="1"/>
  <c r="AF373" i="6"/>
  <c r="AH373" i="6"/>
  <c r="AJ373" i="6"/>
  <c r="AK373" i="6"/>
  <c r="R373" i="5"/>
  <c r="AO373" i="6"/>
  <c r="AQ373" i="6"/>
  <c r="AS373" i="6"/>
  <c r="AT373" i="6"/>
  <c r="T373" i="5"/>
  <c r="J374" i="6"/>
  <c r="K374" i="6"/>
  <c r="K374" i="5"/>
  <c r="L374" i="5" s="1"/>
  <c r="N374" i="6"/>
  <c r="P374" i="6"/>
  <c r="T374" i="6" s="1"/>
  <c r="O374" i="5" s="1"/>
  <c r="R374" i="6"/>
  <c r="S374" i="6"/>
  <c r="N374" i="5"/>
  <c r="W374" i="6"/>
  <c r="Y374" i="6"/>
  <c r="AA374" i="6"/>
  <c r="AB374" i="6"/>
  <c r="P374" i="5"/>
  <c r="AF374" i="6"/>
  <c r="AL374" i="6" s="1"/>
  <c r="S374" i="5" s="1"/>
  <c r="AH374" i="6"/>
  <c r="AJ374" i="6"/>
  <c r="AK374" i="6"/>
  <c r="AO374" i="6"/>
  <c r="AQ374" i="6"/>
  <c r="AS374" i="6"/>
  <c r="AT374" i="6"/>
  <c r="T374" i="5" s="1"/>
  <c r="J375" i="6"/>
  <c r="K375" i="6"/>
  <c r="K375" i="5" s="1"/>
  <c r="N375" i="6"/>
  <c r="P375" i="6"/>
  <c r="R375" i="6"/>
  <c r="S375" i="6"/>
  <c r="N375" i="5" s="1"/>
  <c r="AX375" i="5" s="1"/>
  <c r="AY375" i="5" s="1"/>
  <c r="W375" i="6"/>
  <c r="Y375" i="6"/>
  <c r="AC375" i="6" s="1"/>
  <c r="Q375" i="5" s="1"/>
  <c r="AA375" i="6"/>
  <c r="AB375" i="6"/>
  <c r="P375" i="5"/>
  <c r="AF375" i="6"/>
  <c r="AH375" i="6"/>
  <c r="AJ375" i="6"/>
  <c r="AL375" i="6" s="1"/>
  <c r="S375" i="5" s="1"/>
  <c r="AK375" i="6"/>
  <c r="R375" i="5" s="1"/>
  <c r="AO375" i="6"/>
  <c r="AU375" i="6" s="1"/>
  <c r="U375" i="5" s="1"/>
  <c r="AQ375" i="6"/>
  <c r="AS375" i="6"/>
  <c r="AT375" i="6"/>
  <c r="T375" i="5" s="1"/>
  <c r="I376" i="6"/>
  <c r="M376" i="6"/>
  <c r="O376" i="6"/>
  <c r="Q376" i="6"/>
  <c r="V376" i="6"/>
  <c r="X376" i="6"/>
  <c r="Z376" i="6"/>
  <c r="AE376" i="6"/>
  <c r="AG376" i="6"/>
  <c r="AI376" i="6"/>
  <c r="AN376" i="6"/>
  <c r="AP376" i="6"/>
  <c r="AR376" i="6"/>
  <c r="B2" i="12"/>
  <c r="B3" i="12"/>
  <c r="B6" i="12"/>
  <c r="C6" i="12"/>
  <c r="B2" i="11"/>
  <c r="B3" i="11"/>
  <c r="B6" i="11"/>
  <c r="C6" i="11"/>
  <c r="B2" i="10"/>
  <c r="B3" i="10"/>
  <c r="B6" i="10"/>
  <c r="C6" i="10"/>
  <c r="AJ319" i="5"/>
  <c r="U323" i="9"/>
  <c r="AF322" i="9"/>
  <c r="U329" i="8"/>
  <c r="P327" i="8"/>
  <c r="W324" i="8"/>
  <c r="W321" i="8"/>
  <c r="BQ324" i="7"/>
  <c r="N329" i="9"/>
  <c r="N325" i="8"/>
  <c r="L324" i="8"/>
  <c r="AL324" i="6"/>
  <c r="S324" i="5"/>
  <c r="AM326" i="9"/>
  <c r="L326" i="9"/>
  <c r="N325" i="9"/>
  <c r="AD323" i="9"/>
  <c r="W329" i="8"/>
  <c r="AD321" i="8"/>
  <c r="AJ321" i="8" s="1"/>
  <c r="L321" i="8"/>
  <c r="U320" i="8"/>
  <c r="U329" i="9"/>
  <c r="AO326" i="9"/>
  <c r="AM322" i="9"/>
  <c r="L322" i="9"/>
  <c r="N321" i="9"/>
  <c r="AD319" i="9"/>
  <c r="U325" i="8"/>
  <c r="P323" i="8"/>
  <c r="S318" i="5"/>
  <c r="T318" i="6"/>
  <c r="O318" i="5"/>
  <c r="AL316" i="6"/>
  <c r="S316" i="5"/>
  <c r="W329" i="9"/>
  <c r="U326" i="9"/>
  <c r="AO322" i="9"/>
  <c r="L318" i="9"/>
  <c r="N317" i="9"/>
  <c r="AD329" i="8"/>
  <c r="AJ329" i="8" s="1"/>
  <c r="L329" i="8"/>
  <c r="U328" i="8"/>
  <c r="P324" i="8"/>
  <c r="P322" i="8"/>
  <c r="AF321" i="8"/>
  <c r="Y326" i="9"/>
  <c r="AA326" i="9" s="1"/>
  <c r="AO326" i="5" s="1"/>
  <c r="U322" i="9"/>
  <c r="N320" i="8"/>
  <c r="L317" i="8"/>
  <c r="AM324" i="7"/>
  <c r="AM324" i="9"/>
  <c r="N324" i="9"/>
  <c r="P323" i="9"/>
  <c r="Y322" i="9"/>
  <c r="W321" i="9"/>
  <c r="L320" i="9"/>
  <c r="U318" i="9"/>
  <c r="U317" i="9"/>
  <c r="AF329" i="8"/>
  <c r="AF326" i="9"/>
  <c r="L325" i="8"/>
  <c r="BB324" i="7"/>
  <c r="Q25" i="8"/>
  <c r="Z25" i="5"/>
  <c r="BQ24" i="7"/>
  <c r="I23" i="7"/>
  <c r="BQ21" i="7"/>
  <c r="M27" i="8"/>
  <c r="BP27" i="7"/>
  <c r="AR24" i="8"/>
  <c r="AF24" i="5"/>
  <c r="Z19" i="8"/>
  <c r="AB19" i="5" s="1"/>
  <c r="L17" i="8"/>
  <c r="I15" i="7"/>
  <c r="BQ13" i="7"/>
  <c r="I17" i="8"/>
  <c r="W17" i="5" s="1"/>
  <c r="Q12" i="8"/>
  <c r="Z12" i="5" s="1"/>
  <c r="AI18" i="8"/>
  <c r="AD18" i="5"/>
  <c r="AR16" i="8"/>
  <c r="AF16" i="5"/>
  <c r="Z16" i="8"/>
  <c r="AB16" i="5" s="1"/>
  <c r="I20" i="7"/>
  <c r="I12" i="7"/>
  <c r="L25" i="8"/>
  <c r="Z17" i="8"/>
  <c r="AB17" i="5" s="1"/>
  <c r="Z24" i="8"/>
  <c r="AB24" i="5"/>
  <c r="I26" i="7"/>
  <c r="I18" i="7"/>
  <c r="AE27" i="8"/>
  <c r="BQ22" i="7"/>
  <c r="I21" i="7"/>
  <c r="BQ14" i="7"/>
  <c r="I13" i="7"/>
  <c r="Q17" i="8"/>
  <c r="Z17" i="5" s="1"/>
  <c r="AX17" i="5" s="1"/>
  <c r="AR12" i="8"/>
  <c r="AF12" i="5" s="1"/>
  <c r="Z12" i="8"/>
  <c r="AB12" i="5" s="1"/>
  <c r="BQ25" i="7"/>
  <c r="I24" i="7"/>
  <c r="BQ17" i="7"/>
  <c r="I16" i="7"/>
  <c r="BQ20" i="7"/>
  <c r="I19" i="7"/>
  <c r="BQ12" i="7"/>
  <c r="I22" i="7"/>
  <c r="I14" i="7"/>
  <c r="BQ26" i="7"/>
  <c r="I25" i="7"/>
  <c r="BQ18" i="7"/>
  <c r="I17" i="7"/>
  <c r="AQ315" i="8"/>
  <c r="AF315" i="8"/>
  <c r="AH315" i="8"/>
  <c r="P315" i="8"/>
  <c r="P315" i="9"/>
  <c r="AM315" i="7"/>
  <c r="U315" i="9"/>
  <c r="AO315" i="8"/>
  <c r="BB315" i="7"/>
  <c r="Y315" i="8"/>
  <c r="AD315" i="9"/>
  <c r="J315" i="5"/>
  <c r="A321" i="6"/>
  <c r="A339" i="6"/>
  <c r="A285" i="6"/>
  <c r="Q226" i="5"/>
  <c r="Q189" i="5"/>
  <c r="L304" i="5"/>
  <c r="L290" i="5"/>
  <c r="L254" i="5"/>
  <c r="L246" i="5"/>
  <c r="L232" i="5"/>
  <c r="T165" i="6"/>
  <c r="O165" i="5" s="1"/>
  <c r="AL139" i="6"/>
  <c r="S139" i="5" s="1"/>
  <c r="T127" i="5"/>
  <c r="T334" i="6"/>
  <c r="O334" i="5" s="1"/>
  <c r="T328" i="6"/>
  <c r="O328" i="5"/>
  <c r="T320" i="6"/>
  <c r="O320" i="5"/>
  <c r="AT312" i="6"/>
  <c r="T306" i="6"/>
  <c r="O306" i="5"/>
  <c r="T284" i="6"/>
  <c r="O284" i="5" s="1"/>
  <c r="AT276" i="6"/>
  <c r="L267" i="6"/>
  <c r="AK240" i="6"/>
  <c r="K240" i="6"/>
  <c r="E23" i="4" s="1"/>
  <c r="G23" i="4" s="1"/>
  <c r="T234" i="6"/>
  <c r="O234" i="5"/>
  <c r="T226" i="6"/>
  <c r="O226" i="5" s="1"/>
  <c r="AU215" i="6"/>
  <c r="U215" i="5" s="1"/>
  <c r="AL189" i="6"/>
  <c r="P186" i="6"/>
  <c r="O185" i="5"/>
  <c r="AC175" i="6"/>
  <c r="Q175" i="5"/>
  <c r="AL144" i="6"/>
  <c r="S144" i="5" s="1"/>
  <c r="L283" i="5"/>
  <c r="L233" i="5"/>
  <c r="T129" i="6"/>
  <c r="O129" i="5" s="1"/>
  <c r="AC369" i="6"/>
  <c r="Q369" i="5"/>
  <c r="AC338" i="6"/>
  <c r="Q338" i="5" s="1"/>
  <c r="T329" i="6"/>
  <c r="O329" i="5" s="1"/>
  <c r="T321" i="6"/>
  <c r="O321" i="5"/>
  <c r="T307" i="6"/>
  <c r="O307" i="5" s="1"/>
  <c r="AC302" i="6"/>
  <c r="Q302" i="5" s="1"/>
  <c r="AC288" i="6"/>
  <c r="Q288" i="5"/>
  <c r="AU286" i="6"/>
  <c r="U286" i="5"/>
  <c r="AL283" i="6"/>
  <c r="S283" i="5" s="1"/>
  <c r="T271" i="6"/>
  <c r="O271" i="5" s="1"/>
  <c r="AC266" i="6"/>
  <c r="Q266" i="5"/>
  <c r="AQ258" i="6"/>
  <c r="S255" i="5"/>
  <c r="AC252" i="6"/>
  <c r="Q252" i="5" s="1"/>
  <c r="AU250" i="6"/>
  <c r="U250" i="5" s="1"/>
  <c r="Q244" i="5"/>
  <c r="L189" i="6"/>
  <c r="AO117" i="6"/>
  <c r="L306" i="5"/>
  <c r="L270" i="5"/>
  <c r="L262" i="5"/>
  <c r="L226" i="5"/>
  <c r="L199" i="5"/>
  <c r="L191" i="5"/>
  <c r="L185" i="5"/>
  <c r="T141" i="6"/>
  <c r="O141" i="5" s="1"/>
  <c r="AC122" i="6"/>
  <c r="Q122" i="5"/>
  <c r="AU120" i="6"/>
  <c r="O102" i="5"/>
  <c r="S48" i="5"/>
  <c r="T336" i="6"/>
  <c r="O336" i="5" s="1"/>
  <c r="T300" i="6"/>
  <c r="O300" i="5" s="1"/>
  <c r="T272" i="6"/>
  <c r="O272" i="5" s="1"/>
  <c r="T264" i="6"/>
  <c r="O264" i="5"/>
  <c r="O250" i="5"/>
  <c r="T236" i="6"/>
  <c r="O236" i="5"/>
  <c r="N204" i="6"/>
  <c r="T193" i="6"/>
  <c r="O193" i="5"/>
  <c r="AC182" i="6"/>
  <c r="Q182" i="5"/>
  <c r="S168" i="6"/>
  <c r="AL167" i="6"/>
  <c r="S167" i="5"/>
  <c r="AC148" i="6"/>
  <c r="Q148" i="5" s="1"/>
  <c r="AC145" i="6"/>
  <c r="Q145" i="5" s="1"/>
  <c r="L299" i="5"/>
  <c r="L285" i="5"/>
  <c r="L271" i="5"/>
  <c r="L235" i="5"/>
  <c r="L227" i="5"/>
  <c r="L219" i="5"/>
  <c r="L218" i="5"/>
  <c r="L217" i="5"/>
  <c r="L216" i="5"/>
  <c r="L214" i="5"/>
  <c r="L209" i="5"/>
  <c r="L192" i="5"/>
  <c r="T171" i="6"/>
  <c r="T127" i="6"/>
  <c r="O127" i="5"/>
  <c r="AC116" i="6"/>
  <c r="Q116" i="5" s="1"/>
  <c r="S67" i="5"/>
  <c r="T323" i="6"/>
  <c r="O323" i="5" s="1"/>
  <c r="T315" i="6"/>
  <c r="T309" i="6"/>
  <c r="O309" i="5"/>
  <c r="T287" i="6"/>
  <c r="O287" i="5"/>
  <c r="T279" i="6"/>
  <c r="O279" i="5" s="1"/>
  <c r="T265" i="6"/>
  <c r="O265" i="5"/>
  <c r="T251" i="6"/>
  <c r="O251" i="5"/>
  <c r="N240" i="6"/>
  <c r="T202" i="6"/>
  <c r="O202" i="5" s="1"/>
  <c r="T194" i="6"/>
  <c r="O194" i="5" s="1"/>
  <c r="L184" i="6"/>
  <c r="L183" i="6"/>
  <c r="T178" i="6"/>
  <c r="O178" i="5"/>
  <c r="T177" i="6"/>
  <c r="O177" i="5" s="1"/>
  <c r="AU173" i="6"/>
  <c r="U173" i="5" s="1"/>
  <c r="L300" i="5"/>
  <c r="L286" i="5"/>
  <c r="L264" i="5"/>
  <c r="L250" i="5"/>
  <c r="L228" i="5"/>
  <c r="L193" i="5"/>
  <c r="T149" i="6"/>
  <c r="O149" i="5" s="1"/>
  <c r="L149" i="6"/>
  <c r="AC138" i="6"/>
  <c r="W168" i="6"/>
  <c r="AC123" i="6"/>
  <c r="Q123" i="5"/>
  <c r="Y135" i="6"/>
  <c r="T120" i="6"/>
  <c r="O120" i="5" s="1"/>
  <c r="L120" i="6"/>
  <c r="AB258" i="6"/>
  <c r="AU147" i="6"/>
  <c r="U147" i="5" s="1"/>
  <c r="AC141" i="6"/>
  <c r="Q141" i="5" s="1"/>
  <c r="L309" i="5"/>
  <c r="L287" i="5"/>
  <c r="L265" i="5"/>
  <c r="L251" i="5"/>
  <c r="L202" i="5"/>
  <c r="L139" i="6"/>
  <c r="L180" i="6"/>
  <c r="AL175" i="6"/>
  <c r="S175" i="5"/>
  <c r="T172" i="6"/>
  <c r="O172" i="5"/>
  <c r="T145" i="6"/>
  <c r="O145" i="5" s="1"/>
  <c r="L310" i="5"/>
  <c r="L302" i="5"/>
  <c r="L266" i="5"/>
  <c r="L244" i="5"/>
  <c r="L238" i="5"/>
  <c r="L230" i="5"/>
  <c r="L203" i="5"/>
  <c r="L195" i="5"/>
  <c r="T142" i="6"/>
  <c r="O142" i="5"/>
  <c r="AL126" i="6"/>
  <c r="S126" i="5" s="1"/>
  <c r="AH135" i="6"/>
  <c r="R124" i="5"/>
  <c r="K123" i="5"/>
  <c r="L123" i="5"/>
  <c r="Q102" i="5"/>
  <c r="O84" i="5"/>
  <c r="N186" i="6"/>
  <c r="AC174" i="6"/>
  <c r="Q174" i="5" s="1"/>
  <c r="AK168" i="6"/>
  <c r="AL166" i="6"/>
  <c r="S166" i="5" s="1"/>
  <c r="AC149" i="6"/>
  <c r="Q149" i="5"/>
  <c r="L311" i="5"/>
  <c r="L245" i="5"/>
  <c r="L239" i="5"/>
  <c r="L231" i="5"/>
  <c r="L196" i="5"/>
  <c r="N126" i="5"/>
  <c r="P121" i="5"/>
  <c r="U102" i="5"/>
  <c r="S204" i="6"/>
  <c r="L175" i="6"/>
  <c r="L147" i="6"/>
  <c r="L114" i="5"/>
  <c r="L106" i="5"/>
  <c r="L92" i="5"/>
  <c r="L84" i="5"/>
  <c r="L78" i="5"/>
  <c r="L70" i="5"/>
  <c r="AL120" i="6"/>
  <c r="S120" i="5" s="1"/>
  <c r="AH117" i="6"/>
  <c r="L91" i="6"/>
  <c r="AL84" i="6"/>
  <c r="L77" i="6"/>
  <c r="T30" i="6"/>
  <c r="J368" i="5"/>
  <c r="J356" i="5"/>
  <c r="J346" i="5"/>
  <c r="J342" i="5"/>
  <c r="J338" i="5"/>
  <c r="J334" i="5"/>
  <c r="L93" i="5"/>
  <c r="L85" i="5"/>
  <c r="L79" i="5"/>
  <c r="L71" i="5"/>
  <c r="T95" i="6"/>
  <c r="O95" i="5" s="1"/>
  <c r="AL85" i="6"/>
  <c r="S85" i="5"/>
  <c r="L84" i="6"/>
  <c r="L78" i="6"/>
  <c r="L70" i="6"/>
  <c r="AC54" i="6"/>
  <c r="Q54" i="5"/>
  <c r="AC53" i="6"/>
  <c r="Q53" i="5" s="1"/>
  <c r="AC52" i="6"/>
  <c r="Q52" i="5" s="1"/>
  <c r="AC51" i="6"/>
  <c r="Q51" i="5"/>
  <c r="AC50" i="6"/>
  <c r="Q50" i="5"/>
  <c r="AC49" i="6"/>
  <c r="Q49" i="5" s="1"/>
  <c r="AC48" i="6"/>
  <c r="J329" i="5"/>
  <c r="J325" i="5"/>
  <c r="J321" i="5"/>
  <c r="J317" i="5"/>
  <c r="AJ291" i="5"/>
  <c r="J280" i="5"/>
  <c r="J279" i="5"/>
  <c r="L130" i="5"/>
  <c r="L94" i="5"/>
  <c r="L86" i="5"/>
  <c r="L80" i="5"/>
  <c r="L72" i="5"/>
  <c r="L43" i="5"/>
  <c r="L42" i="5"/>
  <c r="L38" i="5"/>
  <c r="L36" i="5"/>
  <c r="L35" i="5"/>
  <c r="L34" i="5"/>
  <c r="L31" i="5"/>
  <c r="L30" i="5"/>
  <c r="AJ117" i="6"/>
  <c r="R117" i="6"/>
  <c r="AO99" i="6"/>
  <c r="L85" i="6"/>
  <c r="L71" i="6"/>
  <c r="AA45" i="6"/>
  <c r="I312" i="5"/>
  <c r="I276" i="5"/>
  <c r="E17" i="14" s="1"/>
  <c r="J25" i="4"/>
  <c r="L109" i="5"/>
  <c r="L87" i="5"/>
  <c r="L108" i="6"/>
  <c r="L80" i="6"/>
  <c r="L40" i="6"/>
  <c r="L39" i="6"/>
  <c r="L38" i="6"/>
  <c r="L36" i="6"/>
  <c r="L35" i="6"/>
  <c r="L31" i="6"/>
  <c r="L30" i="6"/>
  <c r="L74" i="5"/>
  <c r="AQ99" i="6"/>
  <c r="AH63" i="6"/>
  <c r="J374" i="5"/>
  <c r="J362" i="5"/>
  <c r="AJ359" i="5"/>
  <c r="J354" i="5"/>
  <c r="J340" i="5"/>
  <c r="J336" i="5"/>
  <c r="J305" i="5"/>
  <c r="J301" i="5"/>
  <c r="J297" i="5"/>
  <c r="L97" i="5"/>
  <c r="L75" i="5"/>
  <c r="AU84" i="6"/>
  <c r="N99" i="5"/>
  <c r="J327" i="5"/>
  <c r="J323" i="5"/>
  <c r="J292" i="5"/>
  <c r="J288" i="5"/>
  <c r="J287" i="5"/>
  <c r="J285" i="5"/>
  <c r="L177" i="5"/>
  <c r="L104" i="5"/>
  <c r="L98" i="5"/>
  <c r="L90" i="5"/>
  <c r="L76" i="5"/>
  <c r="L68" i="5"/>
  <c r="L62" i="5"/>
  <c r="L60" i="5"/>
  <c r="L59" i="5"/>
  <c r="L58" i="5"/>
  <c r="L57" i="5"/>
  <c r="L55" i="5"/>
  <c r="L52" i="5"/>
  <c r="L51" i="5"/>
  <c r="L48" i="5"/>
  <c r="W117" i="6"/>
  <c r="W81" i="6"/>
  <c r="AA63" i="6"/>
  <c r="AO45" i="6"/>
  <c r="L113" i="5"/>
  <c r="L77" i="5"/>
  <c r="L69" i="5"/>
  <c r="AT99" i="6"/>
  <c r="S99" i="6"/>
  <c r="K99" i="6"/>
  <c r="E16" i="4"/>
  <c r="G16" i="4" s="1"/>
  <c r="J257" i="5"/>
  <c r="J253" i="5"/>
  <c r="J249" i="5"/>
  <c r="J245" i="5"/>
  <c r="J239" i="5"/>
  <c r="J235" i="5"/>
  <c r="J231" i="5"/>
  <c r="J140" i="5"/>
  <c r="J138" i="5"/>
  <c r="I168" i="5"/>
  <c r="E11" i="14" s="1"/>
  <c r="J19" i="4"/>
  <c r="J271" i="5"/>
  <c r="J267" i="5"/>
  <c r="J263" i="5"/>
  <c r="J215" i="5"/>
  <c r="J207" i="5"/>
  <c r="AJ202" i="5"/>
  <c r="J201" i="5"/>
  <c r="J197" i="5"/>
  <c r="J193" i="5"/>
  <c r="J189" i="5"/>
  <c r="J128" i="5"/>
  <c r="I258" i="5"/>
  <c r="E16" i="14" s="1"/>
  <c r="J24" i="4"/>
  <c r="J255" i="5"/>
  <c r="J251" i="5"/>
  <c r="J247" i="5"/>
  <c r="J243" i="5"/>
  <c r="J210" i="5"/>
  <c r="J185" i="5"/>
  <c r="J181" i="5"/>
  <c r="J177" i="5"/>
  <c r="J173" i="5"/>
  <c r="J203" i="5"/>
  <c r="J199" i="5"/>
  <c r="J195" i="5"/>
  <c r="J191" i="5"/>
  <c r="J171" i="5"/>
  <c r="J125" i="5"/>
  <c r="AJ133" i="5"/>
  <c r="J78" i="5"/>
  <c r="J96" i="5"/>
  <c r="J92" i="5"/>
  <c r="J88" i="5"/>
  <c r="J84" i="5"/>
  <c r="J60" i="5"/>
  <c r="J52" i="5"/>
  <c r="I45" i="5"/>
  <c r="E5" i="14" s="1"/>
  <c r="J30" i="5"/>
  <c r="AJ43" i="5"/>
  <c r="J115" i="5"/>
  <c r="J111" i="5"/>
  <c r="J107" i="5"/>
  <c r="J44" i="5"/>
  <c r="J38" i="5"/>
  <c r="J19" i="5"/>
  <c r="I81" i="5"/>
  <c r="E7" i="14" s="1"/>
  <c r="J73" i="5"/>
  <c r="J69" i="5"/>
  <c r="J57" i="5"/>
  <c r="J33" i="5"/>
  <c r="J21" i="5"/>
  <c r="L215" i="9"/>
  <c r="AO215" i="9"/>
  <c r="Y215" i="9"/>
  <c r="AM215" i="9"/>
  <c r="W215" i="9"/>
  <c r="AH215" i="9"/>
  <c r="P215" i="9"/>
  <c r="AD215" i="9"/>
  <c r="P213" i="9"/>
  <c r="AD213" i="9"/>
  <c r="N213" i="9"/>
  <c r="AQ213" i="9"/>
  <c r="L213" i="9"/>
  <c r="R213" i="9" s="1"/>
  <c r="AM213" i="5" s="1"/>
  <c r="AO213" i="9"/>
  <c r="W213" i="9"/>
  <c r="AH213" i="9"/>
  <c r="J15" i="5"/>
  <c r="AQ374" i="9"/>
  <c r="N374" i="9"/>
  <c r="W373" i="9"/>
  <c r="AQ366" i="9"/>
  <c r="N366" i="9"/>
  <c r="W365" i="9"/>
  <c r="AQ358" i="9"/>
  <c r="N358" i="9"/>
  <c r="W357" i="9"/>
  <c r="AD353" i="9"/>
  <c r="P353" i="9"/>
  <c r="AQ345" i="9"/>
  <c r="N345" i="9"/>
  <c r="AQ341" i="9"/>
  <c r="N341" i="9"/>
  <c r="AQ337" i="9"/>
  <c r="N337" i="9"/>
  <c r="AQ333" i="9"/>
  <c r="N333" i="9"/>
  <c r="AD329" i="9"/>
  <c r="P329" i="9"/>
  <c r="AD325" i="9"/>
  <c r="P325" i="9"/>
  <c r="W323" i="9"/>
  <c r="AD321" i="9"/>
  <c r="P321" i="9"/>
  <c r="W319" i="9"/>
  <c r="AD317" i="9"/>
  <c r="P317" i="9"/>
  <c r="W315" i="9"/>
  <c r="AQ308" i="9"/>
  <c r="N308" i="9"/>
  <c r="AQ300" i="9"/>
  <c r="N300" i="9"/>
  <c r="AD292" i="9"/>
  <c r="P292" i="9"/>
  <c r="W290" i="9"/>
  <c r="AD288" i="9"/>
  <c r="P288" i="9"/>
  <c r="W286" i="9"/>
  <c r="AD284" i="9"/>
  <c r="P284" i="9"/>
  <c r="W282" i="9"/>
  <c r="AD280" i="9"/>
  <c r="AJ280" i="9" s="1"/>
  <c r="AQ280" i="5" s="1"/>
  <c r="P280" i="9"/>
  <c r="AQ275" i="9"/>
  <c r="N275" i="9"/>
  <c r="AQ271" i="9"/>
  <c r="N271" i="9"/>
  <c r="AQ267" i="9"/>
  <c r="N267" i="9"/>
  <c r="AQ263" i="9"/>
  <c r="N263" i="9"/>
  <c r="AD255" i="9"/>
  <c r="P255" i="9"/>
  <c r="AD251" i="9"/>
  <c r="P251" i="9"/>
  <c r="AD247" i="9"/>
  <c r="P247" i="9"/>
  <c r="W245" i="9"/>
  <c r="AD243" i="9"/>
  <c r="P243" i="9"/>
  <c r="AQ238" i="9"/>
  <c r="N238" i="9"/>
  <c r="N221" i="9"/>
  <c r="L219" i="9"/>
  <c r="N233" i="9"/>
  <c r="AQ233" i="9"/>
  <c r="AF233" i="9"/>
  <c r="Y232" i="9"/>
  <c r="AM232" i="9"/>
  <c r="N232" i="9"/>
  <c r="AQ232" i="9"/>
  <c r="N229" i="9"/>
  <c r="AQ229" i="9"/>
  <c r="AF229" i="9"/>
  <c r="Y228" i="9"/>
  <c r="AM228" i="9"/>
  <c r="N228" i="9"/>
  <c r="AQ228" i="9"/>
  <c r="N225" i="9"/>
  <c r="AQ225" i="9"/>
  <c r="AF225" i="9"/>
  <c r="AF200" i="9"/>
  <c r="P200" i="9"/>
  <c r="AD200" i="9"/>
  <c r="N200" i="9"/>
  <c r="R200" i="9"/>
  <c r="AM200" i="5" s="1"/>
  <c r="AQ200" i="9"/>
  <c r="L200" i="9"/>
  <c r="AO200" i="9"/>
  <c r="Y200" i="9"/>
  <c r="AM200" i="9"/>
  <c r="AS200" i="9" s="1"/>
  <c r="W200" i="9"/>
  <c r="AH200" i="9"/>
  <c r="AJ200" i="9" s="1"/>
  <c r="AQ200" i="5" s="1"/>
  <c r="AD374" i="9"/>
  <c r="AJ374" i="9" s="1"/>
  <c r="AQ374" i="5" s="1"/>
  <c r="P374" i="9"/>
  <c r="W370" i="9"/>
  <c r="AF369" i="9"/>
  <c r="AD366" i="9"/>
  <c r="P366" i="9"/>
  <c r="AM365" i="9"/>
  <c r="Y365" i="9"/>
  <c r="W362" i="9"/>
  <c r="AD358" i="9"/>
  <c r="P358" i="9"/>
  <c r="AM357" i="9"/>
  <c r="Y357" i="9"/>
  <c r="AF353" i="9"/>
  <c r="AD345" i="9"/>
  <c r="P345" i="9"/>
  <c r="AD341" i="9"/>
  <c r="P341" i="9"/>
  <c r="AD337" i="9"/>
  <c r="P337" i="9"/>
  <c r="AD333" i="9"/>
  <c r="P333" i="9"/>
  <c r="AF329" i="9"/>
  <c r="AF325" i="9"/>
  <c r="AM323" i="9"/>
  <c r="Y323" i="9"/>
  <c r="AF321" i="9"/>
  <c r="AM319" i="9"/>
  <c r="AS319" i="9" s="1"/>
  <c r="AS319" i="5" s="1"/>
  <c r="Y319" i="9"/>
  <c r="AF317" i="9"/>
  <c r="AM315" i="9"/>
  <c r="Y315" i="9"/>
  <c r="W310" i="9"/>
  <c r="AD308" i="9"/>
  <c r="P308" i="9"/>
  <c r="W306" i="9"/>
  <c r="AD300" i="9"/>
  <c r="P300" i="9"/>
  <c r="W298" i="9"/>
  <c r="AF292" i="9"/>
  <c r="AM290" i="9"/>
  <c r="AS290" i="5"/>
  <c r="Y290" i="9"/>
  <c r="AF288" i="9"/>
  <c r="AJ288" i="9" s="1"/>
  <c r="AQ288" i="5" s="1"/>
  <c r="AM286" i="9"/>
  <c r="AS286" i="9" s="1"/>
  <c r="AS286" i="5" s="1"/>
  <c r="Y286" i="9"/>
  <c r="AF284" i="9"/>
  <c r="AM282" i="9"/>
  <c r="AS282" i="9" s="1"/>
  <c r="AS282" i="5" s="1"/>
  <c r="Y282" i="9"/>
  <c r="AF280" i="9"/>
  <c r="AD275" i="9"/>
  <c r="P275" i="9"/>
  <c r="R275" i="9"/>
  <c r="AM275" i="5"/>
  <c r="W273" i="9"/>
  <c r="AD271" i="9"/>
  <c r="AJ271" i="9" s="1"/>
  <c r="AQ271" i="5" s="1"/>
  <c r="P271" i="9"/>
  <c r="W269" i="9"/>
  <c r="AD267" i="9"/>
  <c r="P267" i="9"/>
  <c r="W265" i="9"/>
  <c r="AD263" i="9"/>
  <c r="AJ263" i="9" s="1"/>
  <c r="AQ263" i="5" s="1"/>
  <c r="P263" i="9"/>
  <c r="W261" i="9"/>
  <c r="AM257" i="9"/>
  <c r="Y257" i="9"/>
  <c r="AF255" i="9"/>
  <c r="AM253" i="9"/>
  <c r="Y253" i="9"/>
  <c r="AF251" i="9"/>
  <c r="AM249" i="9"/>
  <c r="Y249" i="9"/>
  <c r="AF247" i="9"/>
  <c r="AJ247" i="9" s="1"/>
  <c r="AQ247" i="5" s="1"/>
  <c r="AM245" i="9"/>
  <c r="Y245" i="9"/>
  <c r="AF243" i="9"/>
  <c r="AD238" i="9"/>
  <c r="P238" i="9"/>
  <c r="W375" i="9"/>
  <c r="AF374" i="9"/>
  <c r="AO373" i="9"/>
  <c r="AD371" i="9"/>
  <c r="P371" i="9"/>
  <c r="AM370" i="9"/>
  <c r="Y370" i="9"/>
  <c r="AH369" i="9"/>
  <c r="W367" i="9"/>
  <c r="AF366" i="9"/>
  <c r="AO365" i="9"/>
  <c r="L365" i="9"/>
  <c r="AD363" i="9"/>
  <c r="P363" i="9"/>
  <c r="AM362" i="9"/>
  <c r="Y362" i="9"/>
  <c r="AH361" i="9"/>
  <c r="AQ360" i="9"/>
  <c r="W359" i="9"/>
  <c r="AF358" i="9"/>
  <c r="AO357" i="9"/>
  <c r="L357" i="9"/>
  <c r="R357" i="9" s="1"/>
  <c r="AM357" i="5" s="1"/>
  <c r="AD355" i="9"/>
  <c r="P355" i="9"/>
  <c r="AM354" i="9"/>
  <c r="Y354" i="9"/>
  <c r="AH353" i="9"/>
  <c r="AM351" i="9"/>
  <c r="Y351" i="9"/>
  <c r="AM347" i="9"/>
  <c r="Y347" i="9"/>
  <c r="AF345" i="9"/>
  <c r="AM343" i="9"/>
  <c r="AF341" i="9"/>
  <c r="AM339" i="9"/>
  <c r="AF337" i="9"/>
  <c r="AM335" i="9"/>
  <c r="Y335" i="9"/>
  <c r="AF333" i="9"/>
  <c r="AH329" i="9"/>
  <c r="AD328" i="9"/>
  <c r="P328" i="9"/>
  <c r="R328" i="9"/>
  <c r="AM328" i="5" s="1"/>
  <c r="W326" i="9"/>
  <c r="AH325" i="9"/>
  <c r="AD324" i="9"/>
  <c r="P324" i="9"/>
  <c r="AO323" i="9"/>
  <c r="L323" i="9"/>
  <c r="J323" i="9" s="1"/>
  <c r="W322" i="9"/>
  <c r="AH321" i="9"/>
  <c r="AJ321" i="9" s="1"/>
  <c r="AQ321" i="5" s="1"/>
  <c r="AD320" i="9"/>
  <c r="P320" i="9"/>
  <c r="AO319" i="9"/>
  <c r="L319" i="9"/>
  <c r="W318" i="9"/>
  <c r="AH317" i="9"/>
  <c r="AD316" i="9"/>
  <c r="P316" i="9"/>
  <c r="AO315" i="9"/>
  <c r="AS315" i="9"/>
  <c r="AS315" i="5" s="1"/>
  <c r="L315" i="9"/>
  <c r="AM310" i="9"/>
  <c r="Y310" i="9"/>
  <c r="AF308" i="9"/>
  <c r="AM306" i="9"/>
  <c r="Y306" i="9"/>
  <c r="AQ303" i="9"/>
  <c r="Y302" i="9"/>
  <c r="AF300" i="9"/>
  <c r="AM298" i="9"/>
  <c r="Y298" i="9"/>
  <c r="W293" i="9"/>
  <c r="AH292" i="9"/>
  <c r="AJ292" i="9" s="1"/>
  <c r="AD291" i="9"/>
  <c r="P291" i="9"/>
  <c r="AO290" i="9"/>
  <c r="AS290" i="9" s="1"/>
  <c r="L290" i="9"/>
  <c r="R290" i="9" s="1"/>
  <c r="AM290" i="5" s="1"/>
  <c r="W289" i="9"/>
  <c r="AH288" i="9"/>
  <c r="AD287" i="9"/>
  <c r="P287" i="9"/>
  <c r="AO286" i="9"/>
  <c r="L286" i="9"/>
  <c r="W285" i="9"/>
  <c r="AH284" i="9"/>
  <c r="AD283" i="9"/>
  <c r="P283" i="9"/>
  <c r="AO282" i="9"/>
  <c r="L282" i="9"/>
  <c r="W281" i="9"/>
  <c r="AH280" i="9"/>
  <c r="AD279" i="9"/>
  <c r="P279" i="9"/>
  <c r="AF275" i="9"/>
  <c r="AM273" i="9"/>
  <c r="Y273" i="9"/>
  <c r="AF271" i="9"/>
  <c r="AM269" i="9"/>
  <c r="Y269" i="9"/>
  <c r="AF267" i="9"/>
  <c r="AM265" i="9"/>
  <c r="Y265" i="9"/>
  <c r="AF263" i="9"/>
  <c r="AM261" i="9"/>
  <c r="Y261" i="9"/>
  <c r="AO257" i="9"/>
  <c r="L257" i="9"/>
  <c r="W256" i="9"/>
  <c r="AH255" i="9"/>
  <c r="AD254" i="9"/>
  <c r="P254" i="9"/>
  <c r="AO253" i="9"/>
  <c r="L253" i="9"/>
  <c r="W252" i="9"/>
  <c r="AH251" i="9"/>
  <c r="AD250" i="9"/>
  <c r="P250" i="9"/>
  <c r="AO249" i="9"/>
  <c r="L249" i="9"/>
  <c r="W248" i="9"/>
  <c r="AH247" i="9"/>
  <c r="AD246" i="9"/>
  <c r="P246" i="9"/>
  <c r="AO245" i="9"/>
  <c r="L245" i="9"/>
  <c r="W244" i="9"/>
  <c r="AH243" i="9"/>
  <c r="AF238" i="9"/>
  <c r="AM236" i="9"/>
  <c r="Y236" i="9"/>
  <c r="Y233" i="9"/>
  <c r="AD232" i="9"/>
  <c r="Y229" i="9"/>
  <c r="AD228" i="9"/>
  <c r="Y225" i="9"/>
  <c r="AM221" i="9"/>
  <c r="U221" i="9"/>
  <c r="P219" i="9"/>
  <c r="N215" i="9"/>
  <c r="AI204" i="9"/>
  <c r="AH374" i="9"/>
  <c r="L370" i="9"/>
  <c r="AH366" i="9"/>
  <c r="AQ365" i="9"/>
  <c r="AS365" i="9" s="1"/>
  <c r="AS365" i="5" s="1"/>
  <c r="N365" i="9"/>
  <c r="AH358" i="9"/>
  <c r="AJ358" i="9"/>
  <c r="AQ357" i="9"/>
  <c r="N357" i="9"/>
  <c r="AH345" i="9"/>
  <c r="AH341" i="9"/>
  <c r="AH337" i="9"/>
  <c r="AH333" i="9"/>
  <c r="N327" i="9"/>
  <c r="AQ323" i="9"/>
  <c r="N323" i="9"/>
  <c r="AQ319" i="9"/>
  <c r="N319" i="9"/>
  <c r="AQ315" i="9"/>
  <c r="N315" i="9"/>
  <c r="AH308" i="9"/>
  <c r="AH304" i="9"/>
  <c r="AH300" i="9"/>
  <c r="AQ290" i="9"/>
  <c r="N290" i="9"/>
  <c r="AQ286" i="9"/>
  <c r="N286" i="9"/>
  <c r="AQ282" i="9"/>
  <c r="N282" i="9"/>
  <c r="AH238" i="9"/>
  <c r="AJ238" i="9"/>
  <c r="AQ238" i="5" s="1"/>
  <c r="AO221" i="9"/>
  <c r="AO220" i="9"/>
  <c r="P221" i="9"/>
  <c r="AD221" i="9"/>
  <c r="AH221" i="9"/>
  <c r="Y220" i="9"/>
  <c r="AM220" i="9"/>
  <c r="AS220" i="9" s="1"/>
  <c r="AS220" i="5" s="1"/>
  <c r="N220" i="9"/>
  <c r="AQ220" i="9"/>
  <c r="AH219" i="9"/>
  <c r="W219" i="9"/>
  <c r="N218" i="9"/>
  <c r="AQ218" i="9"/>
  <c r="AF218" i="9"/>
  <c r="AF192" i="9"/>
  <c r="P192" i="9"/>
  <c r="AD192" i="9"/>
  <c r="N192" i="9"/>
  <c r="AQ192" i="9"/>
  <c r="L192" i="9"/>
  <c r="AO192" i="9"/>
  <c r="Y192" i="9"/>
  <c r="AM192" i="9"/>
  <c r="W192" i="9"/>
  <c r="AH192" i="9"/>
  <c r="AQ375" i="9"/>
  <c r="N375" i="9"/>
  <c r="W374" i="9"/>
  <c r="AD370" i="9"/>
  <c r="P370" i="9"/>
  <c r="AM369" i="9"/>
  <c r="AS369" i="9" s="1"/>
  <c r="Y369" i="9"/>
  <c r="AA369" i="9"/>
  <c r="AO369" i="5" s="1"/>
  <c r="AQ367" i="9"/>
  <c r="N367" i="9"/>
  <c r="W366" i="9"/>
  <c r="AF365" i="9"/>
  <c r="AD362" i="9"/>
  <c r="P362" i="9"/>
  <c r="AQ359" i="9"/>
  <c r="N359" i="9"/>
  <c r="W358" i="9"/>
  <c r="AF357" i="9"/>
  <c r="AD354" i="9"/>
  <c r="P354" i="9"/>
  <c r="AM353" i="9"/>
  <c r="Y353" i="9"/>
  <c r="AD351" i="9"/>
  <c r="P351" i="9"/>
  <c r="AD347" i="9"/>
  <c r="P347" i="9"/>
  <c r="W345" i="9"/>
  <c r="AD343" i="9"/>
  <c r="W341" i="9"/>
  <c r="W337" i="9"/>
  <c r="AD335" i="9"/>
  <c r="P335" i="9"/>
  <c r="W333" i="9"/>
  <c r="AM329" i="9"/>
  <c r="Y329" i="9"/>
  <c r="AA329" i="9"/>
  <c r="AO329" i="5"/>
  <c r="AQ326" i="9"/>
  <c r="N326" i="9"/>
  <c r="AM325" i="9"/>
  <c r="Y325" i="9"/>
  <c r="AF323" i="9"/>
  <c r="AJ323" i="9" s="1"/>
  <c r="AQ323" i="5" s="1"/>
  <c r="AQ322" i="9"/>
  <c r="N322" i="9"/>
  <c r="AM321" i="9"/>
  <c r="Y321" i="9"/>
  <c r="AF319" i="9"/>
  <c r="AQ318" i="9"/>
  <c r="N318" i="9"/>
  <c r="AM317" i="9"/>
  <c r="Y317" i="9"/>
  <c r="AF315" i="9"/>
  <c r="AD310" i="9"/>
  <c r="P310" i="9"/>
  <c r="W308" i="9"/>
  <c r="AD306" i="9"/>
  <c r="P306" i="9"/>
  <c r="W304" i="9"/>
  <c r="W300" i="9"/>
  <c r="AD298" i="9"/>
  <c r="P298" i="9"/>
  <c r="AQ293" i="9"/>
  <c r="N293" i="9"/>
  <c r="AM292" i="9"/>
  <c r="Y292" i="9"/>
  <c r="AF290" i="9"/>
  <c r="AQ289" i="9"/>
  <c r="N289" i="9"/>
  <c r="AM288" i="9"/>
  <c r="Y288" i="9"/>
  <c r="AF286" i="9"/>
  <c r="AQ285" i="9"/>
  <c r="N285" i="9"/>
  <c r="AM284" i="9"/>
  <c r="Y284" i="9"/>
  <c r="AF282" i="9"/>
  <c r="AQ281" i="9"/>
  <c r="N281" i="9"/>
  <c r="AM280" i="9"/>
  <c r="Y280" i="9"/>
  <c r="W275" i="9"/>
  <c r="AD273" i="9"/>
  <c r="P273" i="9"/>
  <c r="W271" i="9"/>
  <c r="AD269" i="9"/>
  <c r="P269" i="9"/>
  <c r="W267" i="9"/>
  <c r="AD265" i="9"/>
  <c r="P265" i="9"/>
  <c r="W263" i="9"/>
  <c r="AD261" i="9"/>
  <c r="P261" i="9"/>
  <c r="AF257" i="9"/>
  <c r="AQ256" i="9"/>
  <c r="N256" i="9"/>
  <c r="AM255" i="9"/>
  <c r="Y255" i="9"/>
  <c r="AF253" i="9"/>
  <c r="AQ252" i="9"/>
  <c r="N252" i="9"/>
  <c r="AM251" i="9"/>
  <c r="Y251" i="9"/>
  <c r="AF249" i="9"/>
  <c r="AQ248" i="9"/>
  <c r="N248" i="9"/>
  <c r="AM247" i="9"/>
  <c r="AS247" i="9" s="1"/>
  <c r="AS247" i="5" s="1"/>
  <c r="Y247" i="9"/>
  <c r="AF245" i="9"/>
  <c r="AQ244" i="9"/>
  <c r="N244" i="9"/>
  <c r="AM243" i="9"/>
  <c r="Y243" i="9"/>
  <c r="W238" i="9"/>
  <c r="AD236" i="9"/>
  <c r="P236" i="9"/>
  <c r="AH233" i="9"/>
  <c r="P233" i="9"/>
  <c r="P229" i="9"/>
  <c r="AD375" i="9"/>
  <c r="AM374" i="9"/>
  <c r="Y374" i="9"/>
  <c r="AO369" i="9"/>
  <c r="AD367" i="9"/>
  <c r="AM366" i="9"/>
  <c r="Y366" i="9"/>
  <c r="AD359" i="9"/>
  <c r="AM358" i="9"/>
  <c r="Y358" i="9"/>
  <c r="AO353" i="9"/>
  <c r="AM345" i="9"/>
  <c r="Y345" i="9"/>
  <c r="AM341" i="9"/>
  <c r="Y341" i="9"/>
  <c r="AM337" i="9"/>
  <c r="Y337" i="9"/>
  <c r="AM333" i="9"/>
  <c r="Y333" i="9"/>
  <c r="AO329" i="9"/>
  <c r="AD326" i="9"/>
  <c r="AO325" i="9"/>
  <c r="AD322" i="9"/>
  <c r="AJ322" i="9"/>
  <c r="AQ322" i="5" s="1"/>
  <c r="AO321" i="9"/>
  <c r="AD318" i="9"/>
  <c r="AO317" i="9"/>
  <c r="AM308" i="9"/>
  <c r="Y308" i="9"/>
  <c r="AM300" i="9"/>
  <c r="Y300" i="9"/>
  <c r="AD293" i="9"/>
  <c r="AO292" i="9"/>
  <c r="AD289" i="9"/>
  <c r="AO288" i="9"/>
  <c r="AD285" i="9"/>
  <c r="AO284" i="9"/>
  <c r="AS284" i="9" s="1"/>
  <c r="AD281" i="9"/>
  <c r="AO280" i="9"/>
  <c r="AM275" i="9"/>
  <c r="AM271" i="9"/>
  <c r="AM267" i="9"/>
  <c r="AM263" i="9"/>
  <c r="AD256" i="9"/>
  <c r="AO255" i="9"/>
  <c r="L255" i="9"/>
  <c r="AD252" i="9"/>
  <c r="AO251" i="9"/>
  <c r="L251" i="9"/>
  <c r="AD248" i="9"/>
  <c r="AO247" i="9"/>
  <c r="L247" i="9"/>
  <c r="AD244" i="9"/>
  <c r="AO243" i="9"/>
  <c r="L243" i="9"/>
  <c r="AM238" i="9"/>
  <c r="Y238" i="9"/>
  <c r="AD220" i="9"/>
  <c r="Y218" i="9"/>
  <c r="AF213" i="9"/>
  <c r="AF196" i="9"/>
  <c r="P196" i="9"/>
  <c r="AD196" i="9"/>
  <c r="N196" i="9"/>
  <c r="AQ196" i="9"/>
  <c r="L196" i="9"/>
  <c r="AO196" i="9"/>
  <c r="Y196" i="9"/>
  <c r="AM196" i="9"/>
  <c r="AS196" i="9" s="1"/>
  <c r="W196" i="9"/>
  <c r="AH196" i="9"/>
  <c r="AF167" i="9"/>
  <c r="P167" i="9"/>
  <c r="AD167" i="9"/>
  <c r="N167" i="9"/>
  <c r="AQ167" i="9"/>
  <c r="L167" i="9"/>
  <c r="AO167" i="9"/>
  <c r="Y167" i="9"/>
  <c r="AM167" i="9"/>
  <c r="W167" i="9"/>
  <c r="AH167" i="9"/>
  <c r="AO374" i="9"/>
  <c r="AO366" i="9"/>
  <c r="AO358" i="9"/>
  <c r="AO345" i="9"/>
  <c r="AO341" i="9"/>
  <c r="AO337" i="9"/>
  <c r="AO333" i="9"/>
  <c r="AO308" i="9"/>
  <c r="AS308" i="9" s="1"/>
  <c r="AS308" i="5" s="1"/>
  <c r="AO300" i="9"/>
  <c r="AS300" i="9"/>
  <c r="AS300" i="5" s="1"/>
  <c r="AQ251" i="9"/>
  <c r="AQ247" i="9"/>
  <c r="AQ243" i="9"/>
  <c r="AO238" i="9"/>
  <c r="AF221" i="9"/>
  <c r="AJ221" i="9" s="1"/>
  <c r="AQ221" i="5" s="1"/>
  <c r="L221" i="9"/>
  <c r="N73" i="9"/>
  <c r="AQ73" i="9"/>
  <c r="L73" i="9"/>
  <c r="R73" i="9"/>
  <c r="AM73" i="5" s="1"/>
  <c r="AO73" i="9"/>
  <c r="Y73" i="9"/>
  <c r="AM73" i="9"/>
  <c r="AH73" i="9"/>
  <c r="AF73" i="9"/>
  <c r="AO217" i="9"/>
  <c r="L217" i="9"/>
  <c r="AQ212" i="9"/>
  <c r="N212" i="9"/>
  <c r="W211" i="9"/>
  <c r="AF210" i="9"/>
  <c r="AO209" i="9"/>
  <c r="L209" i="9"/>
  <c r="AD207" i="9"/>
  <c r="P207" i="9"/>
  <c r="AD203" i="9"/>
  <c r="P203" i="9"/>
  <c r="AO202" i="9"/>
  <c r="L202" i="9"/>
  <c r="W201" i="9"/>
  <c r="AO198" i="9"/>
  <c r="L198" i="9"/>
  <c r="W197" i="9"/>
  <c r="AD195" i="9"/>
  <c r="P195" i="9"/>
  <c r="W193" i="9"/>
  <c r="AD191" i="9"/>
  <c r="P191" i="9"/>
  <c r="AO190" i="9"/>
  <c r="L190" i="9"/>
  <c r="W189" i="9"/>
  <c r="AF183" i="9"/>
  <c r="AQ182" i="9"/>
  <c r="N182" i="9"/>
  <c r="AF179" i="9"/>
  <c r="AQ178" i="9"/>
  <c r="N178" i="9"/>
  <c r="AF175" i="9"/>
  <c r="AQ174" i="9"/>
  <c r="N174" i="9"/>
  <c r="AF171" i="9"/>
  <c r="AD166" i="9"/>
  <c r="P166" i="9"/>
  <c r="AO165" i="9"/>
  <c r="L165" i="9"/>
  <c r="W164" i="9"/>
  <c r="AH148" i="9"/>
  <c r="AD147" i="9"/>
  <c r="P147" i="9"/>
  <c r="AO146" i="9"/>
  <c r="L146" i="9"/>
  <c r="W145" i="9"/>
  <c r="AH144" i="9"/>
  <c r="AD143" i="9"/>
  <c r="P143" i="9"/>
  <c r="AO142" i="9"/>
  <c r="L142" i="9"/>
  <c r="W141" i="9"/>
  <c r="AH140" i="9"/>
  <c r="AD139" i="9"/>
  <c r="P139" i="9"/>
  <c r="AO138" i="9"/>
  <c r="L138" i="9"/>
  <c r="AQ134" i="9"/>
  <c r="N134" i="9"/>
  <c r="AF131" i="9"/>
  <c r="AQ130" i="9"/>
  <c r="N130" i="9"/>
  <c r="AF127" i="9"/>
  <c r="AQ126" i="9"/>
  <c r="N126" i="9"/>
  <c r="AF123" i="9"/>
  <c r="AQ122" i="9"/>
  <c r="N122" i="9"/>
  <c r="W116" i="9"/>
  <c r="AH115" i="9"/>
  <c r="AD114" i="9"/>
  <c r="P114" i="9"/>
  <c r="AO113" i="9"/>
  <c r="L113" i="9"/>
  <c r="W112" i="9"/>
  <c r="AH111" i="9"/>
  <c r="AD110" i="9"/>
  <c r="P110" i="9"/>
  <c r="AO109" i="9"/>
  <c r="L109" i="9"/>
  <c r="W108" i="9"/>
  <c r="AH107" i="9"/>
  <c r="AD106" i="9"/>
  <c r="P106" i="9"/>
  <c r="AO105" i="9"/>
  <c r="L105" i="9"/>
  <c r="W104" i="9"/>
  <c r="AH103" i="9"/>
  <c r="AD102" i="9"/>
  <c r="P102" i="9"/>
  <c r="AF98" i="9"/>
  <c r="AQ97" i="9"/>
  <c r="N97" i="9"/>
  <c r="AF94" i="9"/>
  <c r="AQ93" i="9"/>
  <c r="N93" i="9"/>
  <c r="AF90" i="9"/>
  <c r="AQ89" i="9"/>
  <c r="N89" i="9"/>
  <c r="U87" i="9"/>
  <c r="AD84" i="9"/>
  <c r="N77" i="9"/>
  <c r="AQ77" i="9"/>
  <c r="Y77" i="9"/>
  <c r="AM77" i="9"/>
  <c r="AH77" i="9"/>
  <c r="AF77" i="9"/>
  <c r="N69" i="9"/>
  <c r="AQ69" i="9"/>
  <c r="L69" i="9"/>
  <c r="AO69" i="9"/>
  <c r="Y69" i="9"/>
  <c r="AM69" i="9"/>
  <c r="AS69" i="9" s="1"/>
  <c r="AS69" i="5" s="1"/>
  <c r="AH69" i="9"/>
  <c r="AF69" i="9"/>
  <c r="AH90" i="9"/>
  <c r="AD89" i="9"/>
  <c r="P89" i="9"/>
  <c r="AO211" i="9"/>
  <c r="L211" i="9"/>
  <c r="AH207" i="9"/>
  <c r="AH203" i="9"/>
  <c r="AO201" i="9"/>
  <c r="L201" i="9"/>
  <c r="R201" i="9" s="1"/>
  <c r="AM201" i="5" s="1"/>
  <c r="AO197" i="9"/>
  <c r="L197" i="9"/>
  <c r="AH195" i="9"/>
  <c r="AO193" i="9"/>
  <c r="L193" i="9"/>
  <c r="R193" i="9" s="1"/>
  <c r="AH191" i="9"/>
  <c r="AO189" i="9"/>
  <c r="L189" i="9"/>
  <c r="R189" i="9" s="1"/>
  <c r="AM189" i="5" s="1"/>
  <c r="AH166" i="9"/>
  <c r="AO164" i="9"/>
  <c r="L164" i="9"/>
  <c r="W148" i="9"/>
  <c r="AH147" i="9"/>
  <c r="AO145" i="9"/>
  <c r="L145" i="9"/>
  <c r="W144" i="9"/>
  <c r="AH143" i="9"/>
  <c r="AO141" i="9"/>
  <c r="L141" i="9"/>
  <c r="W140" i="9"/>
  <c r="AH139" i="9"/>
  <c r="W115" i="9"/>
  <c r="AH114" i="9"/>
  <c r="L112" i="9"/>
  <c r="W111" i="9"/>
  <c r="AH110" i="9"/>
  <c r="L108" i="9"/>
  <c r="W107" i="9"/>
  <c r="AH106" i="9"/>
  <c r="AO104" i="9"/>
  <c r="L104" i="9"/>
  <c r="W103" i="9"/>
  <c r="AH102" i="9"/>
  <c r="AF97" i="9"/>
  <c r="AF93" i="9"/>
  <c r="AF89" i="9"/>
  <c r="P73" i="9"/>
  <c r="AQ211" i="9"/>
  <c r="N211" i="9"/>
  <c r="AQ201" i="9"/>
  <c r="N201" i="9"/>
  <c r="AQ197" i="9"/>
  <c r="N197" i="9"/>
  <c r="AQ193" i="9"/>
  <c r="N193" i="9"/>
  <c r="AQ189" i="9"/>
  <c r="N189" i="9"/>
  <c r="N164" i="9"/>
  <c r="AM148" i="9"/>
  <c r="Y148" i="9"/>
  <c r="N145" i="9"/>
  <c r="AM144" i="9"/>
  <c r="Y144" i="9"/>
  <c r="N141" i="9"/>
  <c r="AM140" i="9"/>
  <c r="Y140" i="9"/>
  <c r="AM115" i="9"/>
  <c r="Y115" i="9"/>
  <c r="AM111" i="9"/>
  <c r="Y111" i="9"/>
  <c r="AM107" i="9"/>
  <c r="Y107" i="9"/>
  <c r="AM103" i="9"/>
  <c r="Y103" i="9"/>
  <c r="AD211" i="9"/>
  <c r="P211" i="9"/>
  <c r="W207" i="9"/>
  <c r="W203" i="9"/>
  <c r="AD201" i="9"/>
  <c r="P201" i="9"/>
  <c r="AD197" i="9"/>
  <c r="P197" i="9"/>
  <c r="W195" i="9"/>
  <c r="AD193" i="9"/>
  <c r="P193" i="9"/>
  <c r="W191" i="9"/>
  <c r="AD189" i="9"/>
  <c r="P189" i="9"/>
  <c r="W166" i="9"/>
  <c r="AD164" i="9"/>
  <c r="P164" i="9"/>
  <c r="AO148" i="9"/>
  <c r="L148" i="9"/>
  <c r="W147" i="9"/>
  <c r="AD145" i="9"/>
  <c r="P145" i="9"/>
  <c r="AO144" i="9"/>
  <c r="AS144" i="9"/>
  <c r="AS144" i="5" s="1"/>
  <c r="L144" i="9"/>
  <c r="W143" i="9"/>
  <c r="AD141" i="9"/>
  <c r="P141" i="9"/>
  <c r="AO140" i="9"/>
  <c r="L140" i="9"/>
  <c r="W139" i="9"/>
  <c r="AO115" i="9"/>
  <c r="L115" i="9"/>
  <c r="W114" i="9"/>
  <c r="AO111" i="9"/>
  <c r="L111" i="9"/>
  <c r="R111" i="9" s="1"/>
  <c r="AM111" i="5" s="1"/>
  <c r="W110" i="9"/>
  <c r="AO107" i="9"/>
  <c r="L107" i="9"/>
  <c r="W106" i="9"/>
  <c r="AO103" i="9"/>
  <c r="L103" i="9"/>
  <c r="W102" i="9"/>
  <c r="I81" i="9"/>
  <c r="N84" i="9"/>
  <c r="AQ84" i="9"/>
  <c r="W212" i="9"/>
  <c r="AF211" i="9"/>
  <c r="AO210" i="9"/>
  <c r="L210" i="9"/>
  <c r="AM207" i="9"/>
  <c r="Y207" i="9"/>
  <c r="AM203" i="9"/>
  <c r="Y203" i="9"/>
  <c r="AF201" i="9"/>
  <c r="AF197" i="9"/>
  <c r="AM195" i="9"/>
  <c r="Y195" i="9"/>
  <c r="AF193" i="9"/>
  <c r="AM191" i="9"/>
  <c r="Y191" i="9"/>
  <c r="AF189" i="9"/>
  <c r="AJ189" i="9"/>
  <c r="AQ189" i="5" s="1"/>
  <c r="AO183" i="9"/>
  <c r="L183" i="9"/>
  <c r="W182" i="9"/>
  <c r="AO179" i="9"/>
  <c r="L179" i="9"/>
  <c r="W178" i="9"/>
  <c r="AO175" i="9"/>
  <c r="L175" i="9"/>
  <c r="W174" i="9"/>
  <c r="AO171" i="9"/>
  <c r="L171" i="9"/>
  <c r="AM166" i="9"/>
  <c r="Y166" i="9"/>
  <c r="AF164" i="9"/>
  <c r="AQ148" i="9"/>
  <c r="N148" i="9"/>
  <c r="AM147" i="9"/>
  <c r="Y147" i="9"/>
  <c r="AF145" i="9"/>
  <c r="AQ144" i="9"/>
  <c r="N144" i="9"/>
  <c r="AM143" i="9"/>
  <c r="Y143" i="9"/>
  <c r="AF141" i="9"/>
  <c r="AQ140" i="9"/>
  <c r="N140" i="9"/>
  <c r="AM139" i="9"/>
  <c r="Y139" i="9"/>
  <c r="W134" i="9"/>
  <c r="AO131" i="9"/>
  <c r="L131" i="9"/>
  <c r="W130" i="9"/>
  <c r="AO127" i="9"/>
  <c r="L127" i="9"/>
  <c r="W126" i="9"/>
  <c r="AO123" i="9"/>
  <c r="L123" i="9"/>
  <c r="W122" i="9"/>
  <c r="AF116" i="9"/>
  <c r="AQ115" i="9"/>
  <c r="N115" i="9"/>
  <c r="AM114" i="9"/>
  <c r="Y114" i="9"/>
  <c r="AF112" i="9"/>
  <c r="AQ111" i="9"/>
  <c r="N111" i="9"/>
  <c r="AM110" i="9"/>
  <c r="AS110" i="9" s="1"/>
  <c r="AS110" i="5" s="1"/>
  <c r="Y110" i="9"/>
  <c r="AF108" i="9"/>
  <c r="AQ107" i="9"/>
  <c r="N107" i="9"/>
  <c r="AM106" i="9"/>
  <c r="Y106" i="9"/>
  <c r="AF104" i="9"/>
  <c r="AQ103" i="9"/>
  <c r="N103" i="9"/>
  <c r="R103" i="9" s="1"/>
  <c r="AM103" i="5"/>
  <c r="AM102" i="9"/>
  <c r="Y102" i="9"/>
  <c r="AO98" i="9"/>
  <c r="L98" i="9"/>
  <c r="W97" i="9"/>
  <c r="AO94" i="9"/>
  <c r="L94" i="9"/>
  <c r="W93" i="9"/>
  <c r="AO90" i="9"/>
  <c r="L90" i="9"/>
  <c r="W89" i="9"/>
  <c r="AA89" i="9" s="1"/>
  <c r="AO89" i="5" s="1"/>
  <c r="P87" i="9"/>
  <c r="U69" i="9"/>
  <c r="AA69" i="9"/>
  <c r="AO69" i="5" s="1"/>
  <c r="AM212" i="9"/>
  <c r="AQ210" i="9"/>
  <c r="AO207" i="9"/>
  <c r="AO203" i="9"/>
  <c r="AO195" i="9"/>
  <c r="AO191" i="9"/>
  <c r="AQ183" i="9"/>
  <c r="AM182" i="9"/>
  <c r="AQ179" i="9"/>
  <c r="AM178" i="9"/>
  <c r="AQ175" i="9"/>
  <c r="AM174" i="9"/>
  <c r="AQ171" i="9"/>
  <c r="AO166" i="9"/>
  <c r="AD148" i="9"/>
  <c r="AJ148" i="9" s="1"/>
  <c r="P148" i="9"/>
  <c r="AO147" i="9"/>
  <c r="AD144" i="9"/>
  <c r="P144" i="9"/>
  <c r="AO143" i="9"/>
  <c r="AD140" i="9"/>
  <c r="P140" i="9"/>
  <c r="AO139" i="9"/>
  <c r="AM134" i="9"/>
  <c r="AQ131" i="9"/>
  <c r="AM130" i="9"/>
  <c r="AQ127" i="9"/>
  <c r="AM126" i="9"/>
  <c r="AS126" i="9" s="1"/>
  <c r="AS126" i="5" s="1"/>
  <c r="AQ123" i="9"/>
  <c r="AM122" i="9"/>
  <c r="AD115" i="9"/>
  <c r="P115" i="9"/>
  <c r="AO114" i="9"/>
  <c r="L114" i="9"/>
  <c r="R114" i="9"/>
  <c r="AM114" i="5" s="1"/>
  <c r="AD111" i="9"/>
  <c r="P111" i="9"/>
  <c r="AO110" i="9"/>
  <c r="L110" i="9"/>
  <c r="R110" i="9"/>
  <c r="AM110" i="5" s="1"/>
  <c r="AD107" i="9"/>
  <c r="P107" i="9"/>
  <c r="AO106" i="9"/>
  <c r="AS106" i="9"/>
  <c r="AS106" i="5" s="1"/>
  <c r="L106" i="9"/>
  <c r="AD103" i="9"/>
  <c r="P103" i="9"/>
  <c r="AO102" i="9"/>
  <c r="AS102" i="9" s="1"/>
  <c r="AS102" i="5" s="1"/>
  <c r="L102" i="9"/>
  <c r="AQ98" i="9"/>
  <c r="AM97" i="9"/>
  <c r="Y97" i="9"/>
  <c r="AQ94" i="9"/>
  <c r="AM93" i="9"/>
  <c r="Y93" i="9"/>
  <c r="AQ90" i="9"/>
  <c r="AM89" i="9"/>
  <c r="Y89" i="9"/>
  <c r="AO84" i="9"/>
  <c r="Y84" i="9"/>
  <c r="U77" i="9"/>
  <c r="AQ114" i="9"/>
  <c r="AQ110" i="9"/>
  <c r="AQ106" i="9"/>
  <c r="AQ102" i="9"/>
  <c r="AO97" i="9"/>
  <c r="AO93" i="9"/>
  <c r="AO89" i="9"/>
  <c r="L346" i="8"/>
  <c r="Q346" i="8"/>
  <c r="Z346" i="5" s="1"/>
  <c r="AD327" i="8"/>
  <c r="AQ58" i="9"/>
  <c r="N58" i="9"/>
  <c r="AD53" i="9"/>
  <c r="P53" i="9"/>
  <c r="R53" i="9" s="1"/>
  <c r="AM53" i="5" s="1"/>
  <c r="AQ50" i="9"/>
  <c r="N50" i="9"/>
  <c r="AD44" i="9"/>
  <c r="P44" i="9"/>
  <c r="AQ41" i="9"/>
  <c r="N41" i="9"/>
  <c r="AD36" i="9"/>
  <c r="AJ36" i="9" s="1"/>
  <c r="P36" i="9"/>
  <c r="N33" i="9"/>
  <c r="Q356" i="8"/>
  <c r="Z356" i="5" s="1"/>
  <c r="AX356" i="5" s="1"/>
  <c r="AD354" i="8"/>
  <c r="N334" i="8"/>
  <c r="W334" i="8"/>
  <c r="AF334" i="8"/>
  <c r="AR322" i="8"/>
  <c r="AF322" i="5"/>
  <c r="AO322" i="8"/>
  <c r="Z322" i="8"/>
  <c r="AB322" i="5"/>
  <c r="W322" i="8"/>
  <c r="AM75" i="9"/>
  <c r="Y75" i="9"/>
  <c r="AM71" i="9"/>
  <c r="Y71" i="9"/>
  <c r="AM67" i="9"/>
  <c r="Y67" i="9"/>
  <c r="W62" i="9"/>
  <c r="AO60" i="9"/>
  <c r="L60" i="9"/>
  <c r="AD58" i="9"/>
  <c r="P58" i="9"/>
  <c r="W54" i="9"/>
  <c r="AF53" i="9"/>
  <c r="AO52" i="9"/>
  <c r="L52" i="9"/>
  <c r="AD50" i="9"/>
  <c r="P50" i="9"/>
  <c r="AF44" i="9"/>
  <c r="AO43" i="9"/>
  <c r="L43" i="9"/>
  <c r="AD41" i="9"/>
  <c r="P41" i="9"/>
  <c r="W37" i="9"/>
  <c r="AF36" i="9"/>
  <c r="AO35" i="9"/>
  <c r="L35" i="9"/>
  <c r="AD33" i="9"/>
  <c r="P33" i="9"/>
  <c r="W23" i="9"/>
  <c r="AF22" i="9"/>
  <c r="AO21" i="9"/>
  <c r="L21" i="9"/>
  <c r="AD19" i="9"/>
  <c r="P19" i="9"/>
  <c r="W15" i="9"/>
  <c r="AF14" i="9"/>
  <c r="AO13" i="9"/>
  <c r="L13" i="9"/>
  <c r="AQ374" i="8"/>
  <c r="AH374" i="8"/>
  <c r="Y374" i="8"/>
  <c r="P374" i="8"/>
  <c r="AM362" i="8"/>
  <c r="I361" i="8"/>
  <c r="W361" i="5"/>
  <c r="AR360" i="8"/>
  <c r="AF360" i="5" s="1"/>
  <c r="Z360" i="8"/>
  <c r="AB360" i="5" s="1"/>
  <c r="AO352" i="8"/>
  <c r="P352" i="8"/>
  <c r="AI344" i="8"/>
  <c r="AD344" i="5"/>
  <c r="AH342" i="8"/>
  <c r="I362" i="8"/>
  <c r="W362" i="5"/>
  <c r="Q362" i="8"/>
  <c r="Z362" i="5" s="1"/>
  <c r="Z358" i="8"/>
  <c r="AB358" i="5" s="1"/>
  <c r="U358" i="8"/>
  <c r="AM342" i="8"/>
  <c r="U342" i="8"/>
  <c r="Z342" i="8"/>
  <c r="AB342" i="5" s="1"/>
  <c r="I341" i="8"/>
  <c r="W341" i="5"/>
  <c r="Q341" i="8"/>
  <c r="Z341" i="5"/>
  <c r="N341" i="8"/>
  <c r="AH340" i="8"/>
  <c r="AI326" i="8"/>
  <c r="AD326" i="5" s="1"/>
  <c r="AF326" i="8"/>
  <c r="Q326" i="8"/>
  <c r="Z326" i="5" s="1"/>
  <c r="N326" i="8"/>
  <c r="AM319" i="8"/>
  <c r="AD80" i="9"/>
  <c r="AO79" i="9"/>
  <c r="W78" i="9"/>
  <c r="AD76" i="9"/>
  <c r="AO75" i="9"/>
  <c r="L75" i="9"/>
  <c r="W74" i="9"/>
  <c r="AD72" i="9"/>
  <c r="AO71" i="9"/>
  <c r="L71" i="9"/>
  <c r="W70" i="9"/>
  <c r="AD68" i="9"/>
  <c r="AO67" i="9"/>
  <c r="L67" i="9"/>
  <c r="AM62" i="9"/>
  <c r="Y62" i="9"/>
  <c r="AQ60" i="9"/>
  <c r="N60" i="9"/>
  <c r="W59" i="9"/>
  <c r="AF58" i="9"/>
  <c r="AO57" i="9"/>
  <c r="L57" i="9"/>
  <c r="AD55" i="9"/>
  <c r="AM54" i="9"/>
  <c r="Y54" i="9"/>
  <c r="AH53" i="9"/>
  <c r="AQ52" i="9"/>
  <c r="N52" i="9"/>
  <c r="W51" i="9"/>
  <c r="AF50" i="9"/>
  <c r="AO49" i="9"/>
  <c r="AH44" i="9"/>
  <c r="AQ43" i="9"/>
  <c r="N43" i="9"/>
  <c r="W42" i="9"/>
  <c r="AF41" i="9"/>
  <c r="AO40" i="9"/>
  <c r="AD38" i="9"/>
  <c r="P38" i="9"/>
  <c r="AM37" i="9"/>
  <c r="Y37" i="9"/>
  <c r="AH36" i="9"/>
  <c r="AQ35" i="9"/>
  <c r="N35" i="9"/>
  <c r="W34" i="9"/>
  <c r="AF33" i="9"/>
  <c r="AO32" i="9"/>
  <c r="AD30" i="9"/>
  <c r="P30" i="9"/>
  <c r="AO26" i="9"/>
  <c r="AD24" i="9"/>
  <c r="P24" i="9"/>
  <c r="AM23" i="9"/>
  <c r="Y23" i="9"/>
  <c r="AH22" i="9"/>
  <c r="AQ21" i="9"/>
  <c r="N21" i="9"/>
  <c r="W20" i="9"/>
  <c r="AF19" i="9"/>
  <c r="AO18" i="9"/>
  <c r="AD16" i="9"/>
  <c r="P16" i="9"/>
  <c r="AM15" i="9"/>
  <c r="Y15" i="9"/>
  <c r="AH14" i="9"/>
  <c r="AQ13" i="9"/>
  <c r="N13" i="9"/>
  <c r="W12" i="9"/>
  <c r="AR375" i="8"/>
  <c r="AF375" i="5" s="1"/>
  <c r="AI375" i="8"/>
  <c r="AD375" i="5" s="1"/>
  <c r="Q375" i="8"/>
  <c r="Z375" i="5"/>
  <c r="AR374" i="8"/>
  <c r="AF374" i="5" s="1"/>
  <c r="Z374" i="8"/>
  <c r="AB374" i="5" s="1"/>
  <c r="Q374" i="8"/>
  <c r="Z374" i="5"/>
  <c r="AR373" i="8"/>
  <c r="AF373" i="5"/>
  <c r="AI373" i="8"/>
  <c r="AD373" i="5" s="1"/>
  <c r="Z373" i="8"/>
  <c r="AB373" i="5" s="1"/>
  <c r="AI372" i="8"/>
  <c r="AD372" i="5"/>
  <c r="Q372" i="8"/>
  <c r="Z372" i="5"/>
  <c r="AR371" i="8"/>
  <c r="AF371" i="5" s="1"/>
  <c r="AI371" i="8"/>
  <c r="AD371" i="5" s="1"/>
  <c r="Q371" i="8"/>
  <c r="Z371" i="5"/>
  <c r="AR370" i="8"/>
  <c r="AF370" i="5"/>
  <c r="Z370" i="8"/>
  <c r="AB370" i="5" s="1"/>
  <c r="Q370" i="8"/>
  <c r="Z370" i="5" s="1"/>
  <c r="AX370" i="5" s="1"/>
  <c r="AI369" i="8"/>
  <c r="AD369" i="5" s="1"/>
  <c r="Z369" i="8"/>
  <c r="AB369" i="5"/>
  <c r="Q369" i="8"/>
  <c r="Z369" i="5"/>
  <c r="Q368" i="8"/>
  <c r="Z368" i="5" s="1"/>
  <c r="Q367" i="8"/>
  <c r="Z367" i="5" s="1"/>
  <c r="AM363" i="8"/>
  <c r="AD363" i="8"/>
  <c r="U363" i="8"/>
  <c r="W361" i="8"/>
  <c r="AO357" i="8"/>
  <c r="L357" i="8"/>
  <c r="I356" i="8"/>
  <c r="W356" i="5"/>
  <c r="X356" i="5" s="1"/>
  <c r="AD352" i="8"/>
  <c r="Z351" i="8"/>
  <c r="AD334" i="8"/>
  <c r="L334" i="8"/>
  <c r="Q353" i="8"/>
  <c r="AF345" i="8"/>
  <c r="N345" i="8"/>
  <c r="N338" i="8"/>
  <c r="W338" i="8"/>
  <c r="AF338" i="8"/>
  <c r="AO338" i="8"/>
  <c r="AI323" i="8"/>
  <c r="AD323" i="5"/>
  <c r="AD323" i="8"/>
  <c r="Q323" i="8"/>
  <c r="Z323" i="5" s="1"/>
  <c r="L323" i="8"/>
  <c r="AO23" i="9"/>
  <c r="L23" i="9"/>
  <c r="AO15" i="9"/>
  <c r="L15" i="9"/>
  <c r="AO362" i="8"/>
  <c r="AF362" i="8"/>
  <c r="L362" i="8"/>
  <c r="L361" i="8"/>
  <c r="AG330" i="8"/>
  <c r="O330" i="8"/>
  <c r="AR358" i="8"/>
  <c r="AF358" i="5"/>
  <c r="AM358" i="8"/>
  <c r="U354" i="8"/>
  <c r="Z354" i="8"/>
  <c r="AB354" i="5" s="1"/>
  <c r="AM346" i="8"/>
  <c r="AS346" i="8" s="1"/>
  <c r="AG346" i="5" s="1"/>
  <c r="AR346" i="8"/>
  <c r="AF346" i="5" s="1"/>
  <c r="U346" i="8"/>
  <c r="Z346" i="8"/>
  <c r="AB346" i="5" s="1"/>
  <c r="AR341" i="8"/>
  <c r="AF341" i="5" s="1"/>
  <c r="AO341" i="8"/>
  <c r="AR327" i="8"/>
  <c r="AM327" i="8"/>
  <c r="Z327" i="8"/>
  <c r="AB327" i="5" s="1"/>
  <c r="U327" i="8"/>
  <c r="W53" i="9"/>
  <c r="AQ23" i="9"/>
  <c r="AS23" i="9"/>
  <c r="AS23" i="5" s="1"/>
  <c r="N23" i="9"/>
  <c r="AQ15" i="9"/>
  <c r="N15" i="9"/>
  <c r="W362" i="8"/>
  <c r="N361" i="8"/>
  <c r="AM360" i="8"/>
  <c r="AD360" i="8"/>
  <c r="U360" i="8"/>
  <c r="AD357" i="8"/>
  <c r="AI356" i="8"/>
  <c r="AD356" i="5"/>
  <c r="W355" i="8"/>
  <c r="L353" i="8"/>
  <c r="U352" i="8"/>
  <c r="AF347" i="8"/>
  <c r="L338" i="8"/>
  <c r="Q358" i="8"/>
  <c r="Z358" i="5" s="1"/>
  <c r="L358" i="8"/>
  <c r="N342" i="8"/>
  <c r="W342" i="8"/>
  <c r="AI322" i="8"/>
  <c r="AD322" i="5" s="1"/>
  <c r="AF322" i="8"/>
  <c r="N322" i="8"/>
  <c r="AQ78" i="9"/>
  <c r="N78" i="9"/>
  <c r="AD62" i="9"/>
  <c r="P62" i="9"/>
  <c r="AH60" i="9"/>
  <c r="W58" i="9"/>
  <c r="AD54" i="9"/>
  <c r="P54" i="9"/>
  <c r="AM53" i="9"/>
  <c r="Y53" i="9"/>
  <c r="AH52" i="9"/>
  <c r="W50" i="9"/>
  <c r="AM44" i="9"/>
  <c r="Y44" i="9"/>
  <c r="AH43" i="9"/>
  <c r="AQ42" i="9"/>
  <c r="N42" i="9"/>
  <c r="W41" i="9"/>
  <c r="AD37" i="9"/>
  <c r="P37" i="9"/>
  <c r="AM36" i="9"/>
  <c r="Y36" i="9"/>
  <c r="AH35" i="9"/>
  <c r="N34" i="9"/>
  <c r="W33" i="9"/>
  <c r="AD23" i="9"/>
  <c r="P23" i="9"/>
  <c r="AM22" i="9"/>
  <c r="Y22" i="9"/>
  <c r="AH21" i="9"/>
  <c r="W19" i="9"/>
  <c r="AD15" i="9"/>
  <c r="P15" i="9"/>
  <c r="AM14" i="9"/>
  <c r="Y14" i="9"/>
  <c r="AH13" i="9"/>
  <c r="AM370" i="8"/>
  <c r="AD370" i="8"/>
  <c r="U370" i="8"/>
  <c r="L370" i="8"/>
  <c r="P357" i="8"/>
  <c r="AI353" i="8"/>
  <c r="AD353" i="5" s="1"/>
  <c r="AL330" i="8"/>
  <c r="AM354" i="8"/>
  <c r="AR354" i="8"/>
  <c r="AF354" i="5"/>
  <c r="AD342" i="8"/>
  <c r="AI342" i="8"/>
  <c r="AD342" i="5"/>
  <c r="L342" i="8"/>
  <c r="Q342" i="8"/>
  <c r="Z342" i="5"/>
  <c r="AI341" i="8"/>
  <c r="AF341" i="8"/>
  <c r="AQ340" i="8"/>
  <c r="Y340" i="8"/>
  <c r="AO326" i="8"/>
  <c r="AS326" i="8" s="1"/>
  <c r="AG326" i="5" s="1"/>
  <c r="W326" i="8"/>
  <c r="AI319" i="8"/>
  <c r="AD319" i="5"/>
  <c r="AD319" i="8"/>
  <c r="AF62" i="9"/>
  <c r="AM58" i="9"/>
  <c r="Y58" i="9"/>
  <c r="AF54" i="9"/>
  <c r="AO53" i="9"/>
  <c r="AS53" i="9" s="1"/>
  <c r="AS53" i="5" s="1"/>
  <c r="L53" i="9"/>
  <c r="AM50" i="9"/>
  <c r="Y50" i="9"/>
  <c r="AO44" i="9"/>
  <c r="L44" i="9"/>
  <c r="AM41" i="9"/>
  <c r="Y41" i="9"/>
  <c r="AF37" i="9"/>
  <c r="AO36" i="9"/>
  <c r="L36" i="9"/>
  <c r="AM33" i="9"/>
  <c r="Y33" i="9"/>
  <c r="AF23" i="9"/>
  <c r="AO22" i="9"/>
  <c r="L22" i="9"/>
  <c r="AM19" i="9"/>
  <c r="Y19" i="9"/>
  <c r="AF15" i="9"/>
  <c r="AJ15" i="9"/>
  <c r="AO14" i="9"/>
  <c r="L14" i="9"/>
  <c r="AO361" i="8"/>
  <c r="Q359" i="8"/>
  <c r="Z359" i="5"/>
  <c r="Z357" i="8"/>
  <c r="AB357" i="5"/>
  <c r="AD353" i="8"/>
  <c r="L352" i="8"/>
  <c r="AL348" i="8"/>
  <c r="AI347" i="8"/>
  <c r="AD347" i="5" s="1"/>
  <c r="AM334" i="8"/>
  <c r="U334" i="8"/>
  <c r="I319" i="8"/>
  <c r="W319" i="5"/>
  <c r="X319" i="5" s="1"/>
  <c r="AR345" i="8"/>
  <c r="AF345" i="5" s="1"/>
  <c r="AO345" i="8"/>
  <c r="Z345" i="8"/>
  <c r="AB345" i="5" s="1"/>
  <c r="W345" i="8"/>
  <c r="AR323" i="8"/>
  <c r="AF323" i="5" s="1"/>
  <c r="AM323" i="8"/>
  <c r="U323" i="8"/>
  <c r="AO58" i="9"/>
  <c r="AQ53" i="9"/>
  <c r="AO50" i="9"/>
  <c r="AS50" i="9"/>
  <c r="AS50" i="5"/>
  <c r="AQ44" i="9"/>
  <c r="AO41" i="9"/>
  <c r="AS41" i="9" s="1"/>
  <c r="AS41" i="5" s="1"/>
  <c r="AM38" i="9"/>
  <c r="AQ36" i="9"/>
  <c r="AO33" i="9"/>
  <c r="AM30" i="9"/>
  <c r="AM24" i="9"/>
  <c r="AQ22" i="9"/>
  <c r="AO19" i="9"/>
  <c r="AM16" i="9"/>
  <c r="AQ14" i="9"/>
  <c r="AO369" i="8"/>
  <c r="AF369" i="8"/>
  <c r="W369" i="8"/>
  <c r="AO368" i="8"/>
  <c r="AF368" i="8"/>
  <c r="W368" i="8"/>
  <c r="AO367" i="8"/>
  <c r="AF367" i="8"/>
  <c r="W367" i="8"/>
  <c r="AO366" i="8"/>
  <c r="W366" i="8"/>
  <c r="Q363" i="8"/>
  <c r="Z363" i="5"/>
  <c r="Q361" i="8"/>
  <c r="Z361" i="5"/>
  <c r="AX361" i="5" s="1"/>
  <c r="AH357" i="8"/>
  <c r="N352" i="8"/>
  <c r="AF342" i="8"/>
  <c r="AH338" i="8"/>
  <c r="P338" i="8"/>
  <c r="AP330" i="8"/>
  <c r="AD266" i="8"/>
  <c r="AJ266" i="8" s="1"/>
  <c r="AE266" i="5" s="1"/>
  <c r="AI266" i="8"/>
  <c r="AD266" i="5" s="1"/>
  <c r="AR338" i="8"/>
  <c r="AF338" i="5"/>
  <c r="Q338" i="8"/>
  <c r="Z338" i="5"/>
  <c r="AI334" i="8"/>
  <c r="AD334" i="5" s="1"/>
  <c r="Z334" i="8"/>
  <c r="AB334" i="5" s="1"/>
  <c r="AN330" i="8"/>
  <c r="AE330" i="8"/>
  <c r="V330" i="8"/>
  <c r="L319" i="8"/>
  <c r="AO318" i="8"/>
  <c r="AF318" i="8"/>
  <c r="W318" i="8"/>
  <c r="N318" i="8"/>
  <c r="AQ317" i="8"/>
  <c r="AH317" i="8"/>
  <c r="Y317" i="8"/>
  <c r="P317" i="8"/>
  <c r="AD315" i="8"/>
  <c r="AJ315" i="8" s="1"/>
  <c r="AE315" i="5" s="1"/>
  <c r="U315" i="8"/>
  <c r="L315" i="8"/>
  <c r="AR311" i="8"/>
  <c r="AF311" i="5" s="1"/>
  <c r="AI311" i="8"/>
  <c r="AD311" i="5" s="1"/>
  <c r="Z311" i="8"/>
  <c r="AB311" i="5"/>
  <c r="Q311" i="8"/>
  <c r="Z311" i="5"/>
  <c r="AI307" i="8"/>
  <c r="AD307" i="5" s="1"/>
  <c r="Z307" i="8"/>
  <c r="AB307" i="5" s="1"/>
  <c r="I307" i="8"/>
  <c r="W307" i="5"/>
  <c r="X307" i="5" s="1"/>
  <c r="AR303" i="8"/>
  <c r="AF303" i="5"/>
  <c r="Z303" i="8"/>
  <c r="AB303" i="5"/>
  <c r="Q303" i="8"/>
  <c r="Z303" i="5" s="1"/>
  <c r="AX303" i="5" s="1"/>
  <c r="AR299" i="8"/>
  <c r="AF299" i="5"/>
  <c r="AI299" i="8"/>
  <c r="AD299" i="5" s="1"/>
  <c r="Z299" i="8"/>
  <c r="AB299" i="5" s="1"/>
  <c r="Q299" i="8"/>
  <c r="Z299" i="5"/>
  <c r="AM292" i="8"/>
  <c r="AD292" i="8"/>
  <c r="L292" i="8"/>
  <c r="AO291" i="8"/>
  <c r="AF291" i="8"/>
  <c r="W291" i="8"/>
  <c r="N291" i="8"/>
  <c r="AM288" i="8"/>
  <c r="AD288" i="8"/>
  <c r="U288" i="8"/>
  <c r="L288" i="8"/>
  <c r="AF287" i="8"/>
  <c r="W287" i="8"/>
  <c r="N287" i="8"/>
  <c r="AM284" i="8"/>
  <c r="AD284" i="8"/>
  <c r="U284" i="8"/>
  <c r="L284" i="8"/>
  <c r="AO283" i="8"/>
  <c r="AF283" i="8"/>
  <c r="W283" i="8"/>
  <c r="N283" i="8"/>
  <c r="AM280" i="8"/>
  <c r="AD280" i="8"/>
  <c r="U280" i="8"/>
  <c r="AO279" i="8"/>
  <c r="AF279" i="8"/>
  <c r="N279" i="8"/>
  <c r="AI272" i="8"/>
  <c r="AD272" i="5" s="1"/>
  <c r="Z272" i="8"/>
  <c r="AB272" i="5"/>
  <c r="AM270" i="8"/>
  <c r="AM268" i="8"/>
  <c r="Y267" i="8"/>
  <c r="AO266" i="8"/>
  <c r="U263" i="8"/>
  <c r="M348" i="8"/>
  <c r="AO340" i="8"/>
  <c r="W340" i="8"/>
  <c r="AO336" i="8"/>
  <c r="AF336" i="8"/>
  <c r="W336" i="8"/>
  <c r="AI329" i="8"/>
  <c r="AD329" i="5"/>
  <c r="Z329" i="8"/>
  <c r="AB329" i="5" s="1"/>
  <c r="AR325" i="8"/>
  <c r="AF325" i="5" s="1"/>
  <c r="Z325" i="8"/>
  <c r="AB325" i="5"/>
  <c r="Q325" i="8"/>
  <c r="Z325" i="5"/>
  <c r="I325" i="8"/>
  <c r="W325" i="5" s="1"/>
  <c r="AI321" i="8"/>
  <c r="AD321" i="5" s="1"/>
  <c r="Q321" i="8"/>
  <c r="Z321" i="5"/>
  <c r="AI317" i="8"/>
  <c r="AD317" i="5" s="1"/>
  <c r="Z317" i="8"/>
  <c r="AB317" i="5" s="1"/>
  <c r="AP312" i="8"/>
  <c r="AO301" i="8"/>
  <c r="AF301" i="8"/>
  <c r="W301" i="8"/>
  <c r="AO297" i="8"/>
  <c r="AF297" i="8"/>
  <c r="AI290" i="8"/>
  <c r="AD290" i="5" s="1"/>
  <c r="Z290" i="8"/>
  <c r="AB290" i="5"/>
  <c r="Q290" i="8"/>
  <c r="Z290" i="5"/>
  <c r="AR286" i="8"/>
  <c r="AF286" i="5" s="1"/>
  <c r="AI286" i="8"/>
  <c r="AD286" i="5" s="1"/>
  <c r="Q286" i="8"/>
  <c r="Z286" i="5"/>
  <c r="AR282" i="8"/>
  <c r="AF282" i="5" s="1"/>
  <c r="AI282" i="8"/>
  <c r="AD282" i="5" s="1"/>
  <c r="Z282" i="8"/>
  <c r="AB282" i="5"/>
  <c r="AD270" i="8"/>
  <c r="Z270" i="8"/>
  <c r="AB270" i="5" s="1"/>
  <c r="Z267" i="8"/>
  <c r="AB267" i="5"/>
  <c r="P267" i="8"/>
  <c r="AR265" i="8"/>
  <c r="AF265" i="5"/>
  <c r="AO262" i="8"/>
  <c r="W262" i="8"/>
  <c r="U266" i="8"/>
  <c r="Y257" i="8"/>
  <c r="AR263" i="8"/>
  <c r="AF263" i="5" s="1"/>
  <c r="AM263" i="8"/>
  <c r="L262" i="8"/>
  <c r="AD262" i="8"/>
  <c r="AM262" i="8"/>
  <c r="AO337" i="8"/>
  <c r="AF337" i="8"/>
  <c r="W337" i="8"/>
  <c r="N337" i="8"/>
  <c r="AO333" i="8"/>
  <c r="AF333" i="8"/>
  <c r="N333" i="8"/>
  <c r="Q318" i="8"/>
  <c r="Z318" i="5" s="1"/>
  <c r="AO310" i="8"/>
  <c r="AF310" i="8"/>
  <c r="W310" i="8"/>
  <c r="AO306" i="8"/>
  <c r="AF306" i="8"/>
  <c r="W306" i="8"/>
  <c r="N306" i="8"/>
  <c r="AF302" i="8"/>
  <c r="W302" i="8"/>
  <c r="N302" i="8"/>
  <c r="AM299" i="8"/>
  <c r="AD299" i="8"/>
  <c r="U299" i="8"/>
  <c r="L299" i="8"/>
  <c r="AO298" i="8"/>
  <c r="AF298" i="8"/>
  <c r="W298" i="8"/>
  <c r="N298" i="8"/>
  <c r="Q291" i="8"/>
  <c r="Z291" i="5" s="1"/>
  <c r="Q283" i="8"/>
  <c r="Z283" i="5"/>
  <c r="AR279" i="8"/>
  <c r="AF279" i="5"/>
  <c r="AI279" i="8"/>
  <c r="AD279" i="5" s="1"/>
  <c r="Z279" i="8"/>
  <c r="AB279" i="5" s="1"/>
  <c r="Q279" i="8"/>
  <c r="Z279" i="5"/>
  <c r="AO275" i="8"/>
  <c r="AF275" i="8"/>
  <c r="W275" i="8"/>
  <c r="N275" i="8"/>
  <c r="AO271" i="8"/>
  <c r="AF271" i="8"/>
  <c r="W271" i="8"/>
  <c r="N271" i="8"/>
  <c r="L266" i="8"/>
  <c r="Q266" i="8"/>
  <c r="Z266" i="5"/>
  <c r="Q344" i="8"/>
  <c r="Z344" i="5"/>
  <c r="Q340" i="8"/>
  <c r="Z340" i="5" s="1"/>
  <c r="Q336" i="8"/>
  <c r="Z336" i="5" s="1"/>
  <c r="Q309" i="8"/>
  <c r="Z309" i="5"/>
  <c r="Q301" i="8"/>
  <c r="Z301" i="5"/>
  <c r="Q297" i="8"/>
  <c r="Z297" i="5" s="1"/>
  <c r="Q274" i="8"/>
  <c r="Z274" i="5" s="1"/>
  <c r="AX274" i="5" s="1"/>
  <c r="AF269" i="8"/>
  <c r="W269" i="8"/>
  <c r="Q319" i="8"/>
  <c r="Z319" i="5"/>
  <c r="AI315" i="8"/>
  <c r="AD315" i="5" s="1"/>
  <c r="Z315" i="8"/>
  <c r="AB315" i="5" s="1"/>
  <c r="AO303" i="8"/>
  <c r="W303" i="8"/>
  <c r="AO299" i="8"/>
  <c r="AF299" i="8"/>
  <c r="W299" i="8"/>
  <c r="Q292" i="8"/>
  <c r="Q288" i="8"/>
  <c r="Z288" i="5" s="1"/>
  <c r="Z265" i="8"/>
  <c r="AB265" i="5"/>
  <c r="AF262" i="8"/>
  <c r="N262" i="8"/>
  <c r="AM266" i="8"/>
  <c r="AR266" i="8"/>
  <c r="AF266" i="5"/>
  <c r="AD263" i="8"/>
  <c r="AI257" i="8"/>
  <c r="AD257" i="5"/>
  <c r="AH257" i="8"/>
  <c r="I257" i="8"/>
  <c r="W257" i="5"/>
  <c r="Q257" i="8"/>
  <c r="Z257" i="5"/>
  <c r="AX257" i="5"/>
  <c r="P257" i="8"/>
  <c r="Q333" i="8"/>
  <c r="Z333" i="5" s="1"/>
  <c r="AM326" i="8"/>
  <c r="AD326" i="8"/>
  <c r="AM322" i="8"/>
  <c r="AD322" i="8"/>
  <c r="U322" i="8"/>
  <c r="AM318" i="8"/>
  <c r="AD318" i="8"/>
  <c r="U318" i="8"/>
  <c r="Q306" i="8"/>
  <c r="Z306" i="5"/>
  <c r="AM291" i="8"/>
  <c r="U291" i="8"/>
  <c r="AM287" i="8"/>
  <c r="AD287" i="8"/>
  <c r="U287" i="8"/>
  <c r="AM283" i="8"/>
  <c r="AD283" i="8"/>
  <c r="U283" i="8"/>
  <c r="AM279" i="8"/>
  <c r="AD279" i="8"/>
  <c r="U279" i="8"/>
  <c r="Q271" i="8"/>
  <c r="AQ267" i="8"/>
  <c r="AR165" i="8"/>
  <c r="AF165" i="5"/>
  <c r="AO165" i="8"/>
  <c r="M204" i="8"/>
  <c r="Q165" i="8"/>
  <c r="Z165" i="5" s="1"/>
  <c r="N165" i="8"/>
  <c r="AR147" i="8"/>
  <c r="AF147" i="5"/>
  <c r="AM147" i="8"/>
  <c r="L263" i="8"/>
  <c r="AQ261" i="8"/>
  <c r="AH261" i="8"/>
  <c r="Y261" i="8"/>
  <c r="P261" i="8"/>
  <c r="AI255" i="8"/>
  <c r="AD255" i="5"/>
  <c r="Z255" i="8"/>
  <c r="AB255" i="5" s="1"/>
  <c r="AR251" i="8"/>
  <c r="AF251" i="5" s="1"/>
  <c r="AI251" i="8"/>
  <c r="AD251" i="5"/>
  <c r="Q251" i="8"/>
  <c r="Z251" i="5"/>
  <c r="AX251" i="5"/>
  <c r="AY251" i="5" s="1"/>
  <c r="AR247" i="8"/>
  <c r="AF247" i="5" s="1"/>
  <c r="AI247" i="8"/>
  <c r="AD247" i="5"/>
  <c r="Z247" i="8"/>
  <c r="AB247" i="5"/>
  <c r="AI243" i="8"/>
  <c r="AD243" i="5" s="1"/>
  <c r="Z243" i="8"/>
  <c r="AB243" i="5" s="1"/>
  <c r="Q243" i="8"/>
  <c r="Z243" i="5" s="1"/>
  <c r="AO239" i="8"/>
  <c r="AF239" i="8"/>
  <c r="W239" i="8"/>
  <c r="N239" i="8"/>
  <c r="AQ238" i="8"/>
  <c r="Y238" i="8"/>
  <c r="P238" i="8"/>
  <c r="AM236" i="8"/>
  <c r="U236" i="8"/>
  <c r="L236" i="8"/>
  <c r="AQ234" i="8"/>
  <c r="AH234" i="8"/>
  <c r="Y234" i="8"/>
  <c r="P234" i="8"/>
  <c r="AM232" i="8"/>
  <c r="AD232" i="8"/>
  <c r="U232" i="8"/>
  <c r="L232" i="8"/>
  <c r="AQ230" i="8"/>
  <c r="Y230" i="8"/>
  <c r="P230" i="8"/>
  <c r="AM228" i="8"/>
  <c r="U228" i="8"/>
  <c r="L228" i="8"/>
  <c r="AQ226" i="8"/>
  <c r="AH226" i="8"/>
  <c r="Y226" i="8"/>
  <c r="P226" i="8"/>
  <c r="AQ220" i="8"/>
  <c r="AH220" i="8"/>
  <c r="Y220" i="8"/>
  <c r="AR219" i="8"/>
  <c r="AF219" i="5" s="1"/>
  <c r="AI219" i="8"/>
  <c r="AD219" i="5"/>
  <c r="Q219" i="8"/>
  <c r="Z219" i="5" s="1"/>
  <c r="AM216" i="8"/>
  <c r="AD216" i="8"/>
  <c r="U216" i="8"/>
  <c r="L216" i="8"/>
  <c r="AQ212" i="8"/>
  <c r="AH212" i="8"/>
  <c r="Y212" i="8"/>
  <c r="AR211" i="8"/>
  <c r="AF211" i="5" s="1"/>
  <c r="AI211" i="8"/>
  <c r="AD211" i="5" s="1"/>
  <c r="Q211" i="8"/>
  <c r="Z211" i="5"/>
  <c r="Q203" i="8"/>
  <c r="Z203" i="5"/>
  <c r="AX203" i="5" s="1"/>
  <c r="I203" i="8"/>
  <c r="W203" i="5" s="1"/>
  <c r="X203" i="5" s="1"/>
  <c r="AR199" i="8"/>
  <c r="AF199" i="5"/>
  <c r="Z199" i="8"/>
  <c r="AB199" i="5"/>
  <c r="Q199" i="8"/>
  <c r="Z199" i="5" s="1"/>
  <c r="AI195" i="8"/>
  <c r="AD195" i="5" s="1"/>
  <c r="Q195" i="8"/>
  <c r="Z195" i="5"/>
  <c r="AR191" i="8"/>
  <c r="AF191" i="5"/>
  <c r="Z191" i="8"/>
  <c r="AB191" i="5" s="1"/>
  <c r="I191" i="8"/>
  <c r="W191" i="5" s="1"/>
  <c r="AM184" i="8"/>
  <c r="AD184" i="8"/>
  <c r="L184" i="8"/>
  <c r="AM180" i="8"/>
  <c r="AD180" i="8"/>
  <c r="U180" i="8"/>
  <c r="L180" i="8"/>
  <c r="Y177" i="8"/>
  <c r="AF176" i="8"/>
  <c r="L176" i="8"/>
  <c r="AD175" i="8"/>
  <c r="AI173" i="8"/>
  <c r="L173" i="8"/>
  <c r="AH166" i="8"/>
  <c r="Z172" i="8"/>
  <c r="U172" i="8"/>
  <c r="AM166" i="8"/>
  <c r="L147" i="8"/>
  <c r="L146" i="8"/>
  <c r="U146" i="8"/>
  <c r="AD146" i="8"/>
  <c r="AM146" i="8"/>
  <c r="Q261" i="8"/>
  <c r="AM254" i="8"/>
  <c r="AD254" i="8"/>
  <c r="U254" i="8"/>
  <c r="L254" i="8"/>
  <c r="AO253" i="8"/>
  <c r="AR234" i="8"/>
  <c r="AF234" i="5"/>
  <c r="AI234" i="8"/>
  <c r="AD234" i="5"/>
  <c r="Q234" i="8"/>
  <c r="Z234" i="5" s="1"/>
  <c r="Q226" i="8"/>
  <c r="Z226" i="5" s="1"/>
  <c r="AX226" i="5" s="1"/>
  <c r="AE222" i="8"/>
  <c r="M222" i="8"/>
  <c r="Q220" i="8"/>
  <c r="Z220" i="5"/>
  <c r="AX220" i="5" s="1"/>
  <c r="AM217" i="8"/>
  <c r="AD217" i="8"/>
  <c r="U217" i="8"/>
  <c r="AM209" i="8"/>
  <c r="AD209" i="8"/>
  <c r="U209" i="8"/>
  <c r="L209" i="8"/>
  <c r="AM202" i="8"/>
  <c r="U202" i="8"/>
  <c r="L202" i="8"/>
  <c r="AM198" i="8"/>
  <c r="AD198" i="8"/>
  <c r="U198" i="8"/>
  <c r="L198" i="8"/>
  <c r="AO197" i="8"/>
  <c r="AI182" i="8"/>
  <c r="AD182" i="5"/>
  <c r="Z182" i="8"/>
  <c r="AB182" i="5"/>
  <c r="AR178" i="8"/>
  <c r="AI178" i="8"/>
  <c r="Q178" i="8"/>
  <c r="I178" i="8"/>
  <c r="W178" i="5" s="1"/>
  <c r="P177" i="8"/>
  <c r="AO175" i="8"/>
  <c r="U175" i="8"/>
  <c r="AI174" i="8"/>
  <c r="AD174" i="5"/>
  <c r="N173" i="8"/>
  <c r="AR172" i="8"/>
  <c r="AM172" i="8"/>
  <c r="Q166" i="8"/>
  <c r="Z166" i="5"/>
  <c r="AX166" i="5"/>
  <c r="L166" i="8"/>
  <c r="AF165" i="8"/>
  <c r="AF175" i="8"/>
  <c r="AJ175" i="8" s="1"/>
  <c r="L175" i="8"/>
  <c r="AD147" i="8"/>
  <c r="AI146" i="8"/>
  <c r="AD146" i="5"/>
  <c r="AF146" i="8"/>
  <c r="Q262" i="8"/>
  <c r="Z262" i="5"/>
  <c r="AX262" i="5"/>
  <c r="AQ253" i="8"/>
  <c r="AH253" i="8"/>
  <c r="AJ253" i="8" s="1"/>
  <c r="AE253" i="5" s="1"/>
  <c r="Y253" i="8"/>
  <c r="P253" i="8"/>
  <c r="Y249" i="8"/>
  <c r="P249" i="8"/>
  <c r="Y245" i="8"/>
  <c r="P245" i="8"/>
  <c r="AR239" i="8"/>
  <c r="AF239" i="5"/>
  <c r="AI239" i="8"/>
  <c r="AD239" i="5"/>
  <c r="Q239" i="8"/>
  <c r="Z239" i="5" s="1"/>
  <c r="AI235" i="8"/>
  <c r="AD235" i="5"/>
  <c r="Z235" i="8"/>
  <c r="AB235" i="5"/>
  <c r="I235" i="8"/>
  <c r="W235" i="5" s="1"/>
  <c r="AR231" i="8"/>
  <c r="AF231" i="5"/>
  <c r="AI231" i="8"/>
  <c r="AD231" i="5"/>
  <c r="Q231" i="8"/>
  <c r="Z231" i="5"/>
  <c r="Q227" i="8"/>
  <c r="Z227" i="5" s="1"/>
  <c r="AP222" i="8"/>
  <c r="AG222" i="8"/>
  <c r="AQ215" i="8"/>
  <c r="AH215" i="8"/>
  <c r="Y215" i="8"/>
  <c r="P215" i="8"/>
  <c r="Q214" i="8"/>
  <c r="Z214" i="5" s="1"/>
  <c r="AX214" i="5" s="1"/>
  <c r="AQ207" i="8"/>
  <c r="Y207" i="8"/>
  <c r="P207" i="8"/>
  <c r="AQ201" i="8"/>
  <c r="AH201" i="8"/>
  <c r="Y201" i="8"/>
  <c r="P201" i="8"/>
  <c r="AM199" i="8"/>
  <c r="AD199" i="8"/>
  <c r="U199" i="8"/>
  <c r="L199" i="8"/>
  <c r="AH197" i="8"/>
  <c r="P197" i="8"/>
  <c r="AQ193" i="8"/>
  <c r="AH193" i="8"/>
  <c r="Y193" i="8"/>
  <c r="P193" i="8"/>
  <c r="AF190" i="8"/>
  <c r="W190" i="8"/>
  <c r="AR183" i="8"/>
  <c r="AF183" i="5"/>
  <c r="Z183" i="8"/>
  <c r="AB183" i="5" s="1"/>
  <c r="Q183" i="8"/>
  <c r="Z183" i="5" s="1"/>
  <c r="AX183" i="5" s="1"/>
  <c r="AI179" i="8"/>
  <c r="AD179" i="5" s="1"/>
  <c r="Z179" i="8"/>
  <c r="AB179" i="5" s="1"/>
  <c r="AQ175" i="8"/>
  <c r="Z174" i="8"/>
  <c r="N174" i="8"/>
  <c r="AO173" i="8"/>
  <c r="P173" i="8"/>
  <c r="AR171" i="8"/>
  <c r="AO166" i="8"/>
  <c r="Y166" i="8"/>
  <c r="AI166" i="8"/>
  <c r="AD166" i="5"/>
  <c r="AD166" i="8"/>
  <c r="Z253" i="8"/>
  <c r="AB253" i="5"/>
  <c r="Q253" i="8"/>
  <c r="Z253" i="5"/>
  <c r="AX253" i="5" s="1"/>
  <c r="AY253" i="5" s="1"/>
  <c r="I253" i="8"/>
  <c r="W253" i="5" s="1"/>
  <c r="X253" i="5" s="1"/>
  <c r="Q249" i="8"/>
  <c r="Z249" i="5" s="1"/>
  <c r="AX249" i="5"/>
  <c r="U238" i="8"/>
  <c r="AM234" i="8"/>
  <c r="AD234" i="8"/>
  <c r="U234" i="8"/>
  <c r="Q215" i="8"/>
  <c r="Z215" i="5"/>
  <c r="AX215" i="5" s="1"/>
  <c r="Q207" i="8"/>
  <c r="Q197" i="8"/>
  <c r="Z197" i="5"/>
  <c r="AX197" i="5" s="1"/>
  <c r="Z193" i="5"/>
  <c r="AX193" i="5"/>
  <c r="Q189" i="8"/>
  <c r="K186" i="8"/>
  <c r="AD177" i="8"/>
  <c r="Q176" i="8"/>
  <c r="AH175" i="8"/>
  <c r="N175" i="8"/>
  <c r="Q173" i="8"/>
  <c r="Q171" i="8"/>
  <c r="AI164" i="8"/>
  <c r="AD164" i="5"/>
  <c r="AI172" i="8"/>
  <c r="AD172" i="8"/>
  <c r="Z165" i="8"/>
  <c r="AB165" i="5" s="1"/>
  <c r="W165" i="8"/>
  <c r="L165" i="8"/>
  <c r="U165" i="8"/>
  <c r="AM165" i="8"/>
  <c r="Q263" i="8"/>
  <c r="Z263" i="5" s="1"/>
  <c r="W251" i="8"/>
  <c r="AM248" i="8"/>
  <c r="U248" i="8"/>
  <c r="AO247" i="8"/>
  <c r="AF247" i="8"/>
  <c r="W247" i="8"/>
  <c r="AM244" i="8"/>
  <c r="AD244" i="8"/>
  <c r="U244" i="8"/>
  <c r="AO243" i="8"/>
  <c r="AF243" i="8"/>
  <c r="W243" i="8"/>
  <c r="Q236" i="8"/>
  <c r="Z236" i="5"/>
  <c r="AX236" i="5" s="1"/>
  <c r="Q228" i="8"/>
  <c r="Z228" i="5"/>
  <c r="AX228" i="5" s="1"/>
  <c r="Q208" i="8"/>
  <c r="Z208" i="5"/>
  <c r="AX208" i="5" s="1"/>
  <c r="AO195" i="8"/>
  <c r="AF195" i="8"/>
  <c r="W195" i="8"/>
  <c r="AO191" i="8"/>
  <c r="AF191" i="8"/>
  <c r="W191" i="8"/>
  <c r="Q184" i="8"/>
  <c r="Q180" i="8"/>
  <c r="Z180" i="5"/>
  <c r="AX180" i="5" s="1"/>
  <c r="AY180" i="5" s="1"/>
  <c r="AH146" i="8"/>
  <c r="P146" i="8"/>
  <c r="Z147" i="8"/>
  <c r="AB147" i="5"/>
  <c r="U147" i="8"/>
  <c r="AO261" i="8"/>
  <c r="W261" i="8"/>
  <c r="Q254" i="8"/>
  <c r="Z254" i="5" s="1"/>
  <c r="Q246" i="8"/>
  <c r="Z246" i="5"/>
  <c r="W230" i="8"/>
  <c r="AM227" i="8"/>
  <c r="AD227" i="8"/>
  <c r="AO226" i="8"/>
  <c r="W226" i="8"/>
  <c r="AO220" i="8"/>
  <c r="AF220" i="8"/>
  <c r="W220" i="8"/>
  <c r="AM214" i="8"/>
  <c r="U214" i="8"/>
  <c r="AF212" i="8"/>
  <c r="AJ212" i="8" s="1"/>
  <c r="AE212" i="5" s="1"/>
  <c r="W212" i="8"/>
  <c r="Q202" i="8"/>
  <c r="Q194" i="8"/>
  <c r="Z194" i="5" s="1"/>
  <c r="Q190" i="8"/>
  <c r="Z190" i="5" s="1"/>
  <c r="AX190" i="5" s="1"/>
  <c r="AY190" i="5" s="1"/>
  <c r="AE186" i="8"/>
  <c r="W177" i="8"/>
  <c r="AI171" i="8"/>
  <c r="AD171" i="5" s="1"/>
  <c r="AF166" i="8"/>
  <c r="AD69" i="8"/>
  <c r="AI69" i="8"/>
  <c r="AR62" i="8"/>
  <c r="AF62" i="5" s="1"/>
  <c r="AO62" i="8"/>
  <c r="Z62" i="8"/>
  <c r="AB62" i="5" s="1"/>
  <c r="W62" i="8"/>
  <c r="AD56" i="8"/>
  <c r="AI56" i="8"/>
  <c r="AD56" i="5"/>
  <c r="L56" i="8"/>
  <c r="Q56" i="8"/>
  <c r="Z56" i="5" s="1"/>
  <c r="AX56" i="5" s="1"/>
  <c r="P52" i="8"/>
  <c r="O63" i="8"/>
  <c r="A285" i="7"/>
  <c r="A303" i="7"/>
  <c r="A321" i="7" s="1"/>
  <c r="A339" i="7" s="1"/>
  <c r="A357" i="7" s="1"/>
  <c r="AP135" i="8"/>
  <c r="Z74" i="8"/>
  <c r="AB74" i="5" s="1"/>
  <c r="AF54" i="8"/>
  <c r="Q54" i="8"/>
  <c r="Z54" i="5" s="1"/>
  <c r="AX54" i="5"/>
  <c r="N54" i="8"/>
  <c r="W146" i="8"/>
  <c r="N146" i="8"/>
  <c r="AM143" i="8"/>
  <c r="AD143" i="8"/>
  <c r="L143" i="8"/>
  <c r="AO142" i="8"/>
  <c r="AF142" i="8"/>
  <c r="W142" i="8"/>
  <c r="N142" i="8"/>
  <c r="AM139" i="8"/>
  <c r="AD139" i="8"/>
  <c r="U139" i="8"/>
  <c r="AO138" i="8"/>
  <c r="AF138" i="8"/>
  <c r="W138" i="8"/>
  <c r="N138" i="8"/>
  <c r="AR131" i="8"/>
  <c r="AF131" i="5"/>
  <c r="AI131" i="8"/>
  <c r="AD131" i="5" s="1"/>
  <c r="Z131" i="8"/>
  <c r="AB131" i="5" s="1"/>
  <c r="Z127" i="8"/>
  <c r="AB127" i="5"/>
  <c r="AI123" i="8"/>
  <c r="AD123" i="5"/>
  <c r="Q123" i="8"/>
  <c r="Z123" i="5" s="1"/>
  <c r="AM116" i="8"/>
  <c r="AD116" i="8"/>
  <c r="U116" i="8"/>
  <c r="L116" i="8"/>
  <c r="AO115" i="8"/>
  <c r="AF115" i="8"/>
  <c r="W115" i="8"/>
  <c r="AQ114" i="8"/>
  <c r="AH114" i="8"/>
  <c r="Y114" i="8"/>
  <c r="P114" i="8"/>
  <c r="AM112" i="8"/>
  <c r="AD112" i="8"/>
  <c r="U112" i="8"/>
  <c r="L112" i="8"/>
  <c r="AO111" i="8"/>
  <c r="AF111" i="8"/>
  <c r="W111" i="8"/>
  <c r="N111" i="8"/>
  <c r="AO107" i="8"/>
  <c r="AF107" i="8"/>
  <c r="W107" i="8"/>
  <c r="AO103" i="8"/>
  <c r="AF103" i="8"/>
  <c r="W103" i="8"/>
  <c r="N103" i="8"/>
  <c r="AR96" i="8"/>
  <c r="AF96" i="5" s="1"/>
  <c r="AI96" i="8"/>
  <c r="AD96" i="5"/>
  <c r="Q96" i="8"/>
  <c r="Z96" i="5"/>
  <c r="AX96" i="5"/>
  <c r="AR92" i="8"/>
  <c r="AF92" i="5"/>
  <c r="Z92" i="8"/>
  <c r="AB92" i="5" s="1"/>
  <c r="AR88" i="8"/>
  <c r="AF88" i="5" s="1"/>
  <c r="AI88" i="8"/>
  <c r="AD88" i="5"/>
  <c r="Z88" i="8"/>
  <c r="AB88" i="5"/>
  <c r="Q88" i="8"/>
  <c r="Z88" i="5" s="1"/>
  <c r="AX88" i="5" s="1"/>
  <c r="AY88" i="5" s="1"/>
  <c r="AI84" i="8"/>
  <c r="AD84" i="5"/>
  <c r="Z84" i="8"/>
  <c r="AO80" i="8"/>
  <c r="AS80" i="8" s="1"/>
  <c r="AG80" i="5" s="1"/>
  <c r="AF80" i="8"/>
  <c r="W80" i="8"/>
  <c r="N80" i="8"/>
  <c r="Z78" i="8"/>
  <c r="AB78" i="5" s="1"/>
  <c r="W77" i="8"/>
  <c r="U70" i="8"/>
  <c r="AG45" i="8"/>
  <c r="L51" i="8"/>
  <c r="U51" i="8"/>
  <c r="AD51" i="8"/>
  <c r="AM51" i="8"/>
  <c r="B51" i="8"/>
  <c r="B68" i="8"/>
  <c r="B86" i="8" s="1"/>
  <c r="B104" i="8" s="1"/>
  <c r="AD48" i="8"/>
  <c r="AC63" i="8"/>
  <c r="AI48" i="8"/>
  <c r="AD48" i="5"/>
  <c r="L48" i="8"/>
  <c r="K63" i="8"/>
  <c r="Q48" i="8"/>
  <c r="Z48" i="5" s="1"/>
  <c r="L42" i="8"/>
  <c r="U42" i="8"/>
  <c r="AD42" i="8"/>
  <c r="AM42" i="8"/>
  <c r="Q145" i="8"/>
  <c r="Z145" i="5"/>
  <c r="AD134" i="8"/>
  <c r="U134" i="8"/>
  <c r="L134" i="8"/>
  <c r="AM130" i="8"/>
  <c r="AD130" i="8"/>
  <c r="U130" i="8"/>
  <c r="L130" i="8"/>
  <c r="AD126" i="8"/>
  <c r="U126" i="8"/>
  <c r="L126" i="8"/>
  <c r="AM122" i="8"/>
  <c r="U122" i="8"/>
  <c r="L122" i="8"/>
  <c r="Q114" i="8"/>
  <c r="Z114" i="5"/>
  <c r="Q106" i="8"/>
  <c r="Z106" i="5" s="1"/>
  <c r="AX106" i="5" s="1"/>
  <c r="AO98" i="8"/>
  <c r="AM95" i="8"/>
  <c r="AD95" i="8"/>
  <c r="U95" i="8"/>
  <c r="L95" i="8"/>
  <c r="AM91" i="8"/>
  <c r="AD91" i="8"/>
  <c r="L91" i="8"/>
  <c r="AO90" i="8"/>
  <c r="AM87" i="8"/>
  <c r="AD87" i="8"/>
  <c r="U87" i="8"/>
  <c r="L87" i="8"/>
  <c r="Q79" i="8"/>
  <c r="Z79" i="5" s="1"/>
  <c r="AX79" i="5" s="1"/>
  <c r="U76" i="8"/>
  <c r="AM75" i="8"/>
  <c r="AD74" i="8"/>
  <c r="AJ74" i="8" s="1"/>
  <c r="AE74" i="5" s="1"/>
  <c r="AR72" i="8"/>
  <c r="AF72" i="5"/>
  <c r="U72" i="8"/>
  <c r="AF71" i="8"/>
  <c r="AH70" i="8"/>
  <c r="W70" i="8"/>
  <c r="U69" i="8"/>
  <c r="Z69" i="8"/>
  <c r="AB69" i="5" s="1"/>
  <c r="L59" i="8"/>
  <c r="U59" i="8"/>
  <c r="AD59" i="8"/>
  <c r="AM59" i="8"/>
  <c r="N59" i="8"/>
  <c r="W59" i="8"/>
  <c r="AF59" i="8"/>
  <c r="AO59" i="8"/>
  <c r="Y52" i="8"/>
  <c r="T117" i="8"/>
  <c r="L70" i="8"/>
  <c r="O45" i="8"/>
  <c r="AF62" i="8"/>
  <c r="Q62" i="8"/>
  <c r="Z62" i="5"/>
  <c r="AX62" i="5" s="1"/>
  <c r="N62" i="8"/>
  <c r="AM56" i="8"/>
  <c r="Z146" i="8"/>
  <c r="AB146" i="5"/>
  <c r="Q142" i="8"/>
  <c r="Z142" i="5" s="1"/>
  <c r="Q138" i="8"/>
  <c r="Z138" i="5" s="1"/>
  <c r="K135" i="8"/>
  <c r="AQ133" i="8"/>
  <c r="AH133" i="8"/>
  <c r="Y133" i="8"/>
  <c r="P133" i="8"/>
  <c r="AQ129" i="8"/>
  <c r="Y129" i="8"/>
  <c r="P129" i="8"/>
  <c r="AQ125" i="8"/>
  <c r="AH125" i="8"/>
  <c r="Y125" i="8"/>
  <c r="P125" i="8"/>
  <c r="AO122" i="8"/>
  <c r="AF122" i="8"/>
  <c r="W122" i="8"/>
  <c r="AA122" i="8" s="1"/>
  <c r="N122" i="8"/>
  <c r="AQ121" i="8"/>
  <c r="AH121" i="8"/>
  <c r="Y121" i="8"/>
  <c r="P121" i="8"/>
  <c r="AI115" i="8"/>
  <c r="AD115" i="5" s="1"/>
  <c r="Z115" i="8"/>
  <c r="AB115" i="5"/>
  <c r="Q115" i="8"/>
  <c r="Z115" i="5"/>
  <c r="AX115" i="5"/>
  <c r="Q111" i="8"/>
  <c r="Z111" i="5"/>
  <c r="Q103" i="8"/>
  <c r="Z103" i="5" s="1"/>
  <c r="M99" i="8"/>
  <c r="AH98" i="8"/>
  <c r="P98" i="8"/>
  <c r="AQ94" i="8"/>
  <c r="AH94" i="8"/>
  <c r="Y94" i="8"/>
  <c r="AQ90" i="8"/>
  <c r="AH90" i="8"/>
  <c r="AJ90" i="8"/>
  <c r="AE90" i="5" s="1"/>
  <c r="Y90" i="8"/>
  <c r="AA90" i="8"/>
  <c r="AC90" i="5" s="1"/>
  <c r="P90" i="8"/>
  <c r="AQ86" i="8"/>
  <c r="AH86" i="8"/>
  <c r="Y86" i="8"/>
  <c r="AR80" i="8"/>
  <c r="AF80" i="5"/>
  <c r="AR76" i="8"/>
  <c r="AF76" i="5" s="1"/>
  <c r="W71" i="8"/>
  <c r="Y70" i="8"/>
  <c r="N70" i="8"/>
  <c r="R70" i="8" s="1"/>
  <c r="AA70" i="5" s="1"/>
  <c r="AI52" i="8"/>
  <c r="AD52" i="5" s="1"/>
  <c r="AO51" i="8"/>
  <c r="AI43" i="8"/>
  <c r="AD43" i="5" s="1"/>
  <c r="AO42" i="8"/>
  <c r="Y42" i="8"/>
  <c r="AP45" i="8"/>
  <c r="L69" i="8"/>
  <c r="AR54" i="8"/>
  <c r="AF54" i="5"/>
  <c r="AN63" i="8"/>
  <c r="AO54" i="8"/>
  <c r="Z54" i="8"/>
  <c r="AB54" i="5" s="1"/>
  <c r="V63" i="8"/>
  <c r="W54" i="8"/>
  <c r="Q133" i="8"/>
  <c r="Z133" i="5"/>
  <c r="AX133" i="5" s="1"/>
  <c r="Q125" i="8"/>
  <c r="Z125" i="5" s="1"/>
  <c r="L106" i="8"/>
  <c r="Q98" i="8"/>
  <c r="Z98" i="5" s="1"/>
  <c r="AX98" i="5" s="1"/>
  <c r="Z90" i="8"/>
  <c r="AB90" i="5" s="1"/>
  <c r="Q90" i="8"/>
  <c r="Z90" i="5" s="1"/>
  <c r="AX90" i="5" s="1"/>
  <c r="AD79" i="8"/>
  <c r="W74" i="8"/>
  <c r="AI73" i="8"/>
  <c r="AD73" i="5"/>
  <c r="AM70" i="8"/>
  <c r="AH52" i="8"/>
  <c r="AG63" i="8"/>
  <c r="AM48" i="8"/>
  <c r="AR48" i="8"/>
  <c r="AF48" i="5"/>
  <c r="U48" i="8"/>
  <c r="Q143" i="8"/>
  <c r="Z143" i="5" s="1"/>
  <c r="AX143" i="5" s="1"/>
  <c r="Q116" i="8"/>
  <c r="Z116" i="5" s="1"/>
  <c r="Q108" i="8"/>
  <c r="Z108" i="5"/>
  <c r="AX108" i="5" s="1"/>
  <c r="AD77" i="8"/>
  <c r="AO70" i="8"/>
  <c r="P70" i="8"/>
  <c r="I52" i="8"/>
  <c r="W52" i="5" s="1"/>
  <c r="AQ51" i="8"/>
  <c r="L66" i="8"/>
  <c r="N66" i="8"/>
  <c r="W66" i="8"/>
  <c r="AF66" i="8"/>
  <c r="AO66" i="8"/>
  <c r="AO164" i="8"/>
  <c r="AF164" i="8"/>
  <c r="W164" i="8"/>
  <c r="AO145" i="8"/>
  <c r="AF145" i="8"/>
  <c r="W145" i="8"/>
  <c r="AM142" i="8"/>
  <c r="U142" i="8"/>
  <c r="AO141" i="8"/>
  <c r="AF141" i="8"/>
  <c r="W141" i="8"/>
  <c r="AM138" i="8"/>
  <c r="AD138" i="8"/>
  <c r="U138" i="8"/>
  <c r="Q130" i="8"/>
  <c r="Z130" i="5" s="1"/>
  <c r="AX130" i="5" s="1"/>
  <c r="Q122" i="8"/>
  <c r="Z122" i="5"/>
  <c r="AX122" i="5"/>
  <c r="AD107" i="8"/>
  <c r="U107" i="8"/>
  <c r="AO106" i="8"/>
  <c r="AF106" i="8"/>
  <c r="AM103" i="8"/>
  <c r="AD103" i="8"/>
  <c r="U103" i="8"/>
  <c r="AO102" i="8"/>
  <c r="AF102" i="8"/>
  <c r="W102" i="8"/>
  <c r="Q95" i="8"/>
  <c r="Z95" i="5" s="1"/>
  <c r="Q91" i="8"/>
  <c r="Z91" i="5" s="1"/>
  <c r="AX91" i="5" s="1"/>
  <c r="Q87" i="8"/>
  <c r="Z87" i="5" s="1"/>
  <c r="U77" i="8"/>
  <c r="N74" i="8"/>
  <c r="AO72" i="8"/>
  <c r="AQ59" i="8"/>
  <c r="AF51" i="8"/>
  <c r="P51" i="8"/>
  <c r="AF42" i="8"/>
  <c r="P42" i="8"/>
  <c r="Q68" i="8"/>
  <c r="Z68" i="5" s="1"/>
  <c r="AX68" i="5" s="1"/>
  <c r="AM60" i="8"/>
  <c r="AD60" i="8"/>
  <c r="L60" i="8"/>
  <c r="Q55" i="8"/>
  <c r="Z55" i="5"/>
  <c r="AX55" i="5" s="1"/>
  <c r="AY55" i="5" s="1"/>
  <c r="AM52" i="8"/>
  <c r="AD52" i="8"/>
  <c r="AJ52" i="8" s="1"/>
  <c r="AE52" i="5" s="1"/>
  <c r="L52" i="8"/>
  <c r="AD43" i="8"/>
  <c r="U43" i="8"/>
  <c r="L43" i="8"/>
  <c r="AI38" i="8"/>
  <c r="AD38" i="5" s="1"/>
  <c r="Z38" i="8"/>
  <c r="AB38" i="5" s="1"/>
  <c r="Q38" i="8"/>
  <c r="Z38" i="5"/>
  <c r="AX38" i="5" s="1"/>
  <c r="AD35" i="8"/>
  <c r="U35" i="8"/>
  <c r="L35" i="8"/>
  <c r="AO33" i="8"/>
  <c r="AF33" i="8"/>
  <c r="AI30" i="8"/>
  <c r="Z30" i="8"/>
  <c r="AB30" i="5" s="1"/>
  <c r="AM26" i="8"/>
  <c r="AD26" i="8"/>
  <c r="U26" i="8"/>
  <c r="L26" i="8"/>
  <c r="AR21" i="8"/>
  <c r="AF21" i="5"/>
  <c r="Z21" i="8"/>
  <c r="AB21" i="5" s="1"/>
  <c r="AR13" i="8"/>
  <c r="AF13" i="5" s="1"/>
  <c r="Z13" i="8"/>
  <c r="AB13" i="5"/>
  <c r="Q13" i="8"/>
  <c r="Z13" i="5"/>
  <c r="AX13" i="5"/>
  <c r="I13" i="8"/>
  <c r="W13" i="5"/>
  <c r="I375" i="7"/>
  <c r="I367" i="7"/>
  <c r="I341" i="7"/>
  <c r="BA330" i="7"/>
  <c r="I311" i="7"/>
  <c r="BQ309" i="7"/>
  <c r="I303" i="7"/>
  <c r="X286" i="7"/>
  <c r="BB282" i="7"/>
  <c r="BB281" i="7"/>
  <c r="BB279" i="7"/>
  <c r="I275" i="7"/>
  <c r="I273" i="7"/>
  <c r="AI39" i="8"/>
  <c r="AD39" i="5" s="1"/>
  <c r="Z39" i="8"/>
  <c r="AB39" i="5" s="1"/>
  <c r="AR31" i="8"/>
  <c r="AF31" i="5"/>
  <c r="AI31" i="8"/>
  <c r="AD31" i="5"/>
  <c r="Z31" i="8"/>
  <c r="AB31" i="5" s="1"/>
  <c r="Q31" i="8"/>
  <c r="Z31" i="5" s="1"/>
  <c r="AX31" i="5" s="1"/>
  <c r="AR22" i="8"/>
  <c r="AF22" i="5" s="1"/>
  <c r="AI22" i="8"/>
  <c r="AD22" i="5"/>
  <c r="Q22" i="8"/>
  <c r="Z22" i="5"/>
  <c r="AX22" i="5" s="1"/>
  <c r="AM19" i="8"/>
  <c r="AR14" i="8"/>
  <c r="AI14" i="8"/>
  <c r="AD14" i="5"/>
  <c r="Q14" i="8"/>
  <c r="BP376" i="7"/>
  <c r="W376" i="7"/>
  <c r="X373" i="7"/>
  <c r="AM371" i="7"/>
  <c r="BB369" i="7"/>
  <c r="I368" i="7"/>
  <c r="I360" i="7"/>
  <c r="I352" i="7"/>
  <c r="I328" i="7"/>
  <c r="I324" i="7"/>
  <c r="I320" i="7"/>
  <c r="I316" i="7"/>
  <c r="AM298" i="7"/>
  <c r="I289" i="7"/>
  <c r="I271" i="7"/>
  <c r="I269" i="7"/>
  <c r="U62" i="8"/>
  <c r="W60" i="8"/>
  <c r="AI57" i="8"/>
  <c r="AD57" i="5" s="1"/>
  <c r="Z57" i="8"/>
  <c r="AB57" i="5" s="1"/>
  <c r="AM54" i="8"/>
  <c r="AD54" i="8"/>
  <c r="U54" i="8"/>
  <c r="AO52" i="8"/>
  <c r="AF52" i="8"/>
  <c r="W52" i="8"/>
  <c r="AI49" i="8"/>
  <c r="AD49" i="5" s="1"/>
  <c r="Z49" i="8"/>
  <c r="AB49" i="5"/>
  <c r="AO43" i="8"/>
  <c r="AF43" i="8"/>
  <c r="W43" i="8"/>
  <c r="AR40" i="8"/>
  <c r="AF40" i="5"/>
  <c r="Z40" i="8"/>
  <c r="Q40" i="8"/>
  <c r="Z40" i="5"/>
  <c r="AX40" i="5" s="1"/>
  <c r="AD37" i="8"/>
  <c r="U37" i="8"/>
  <c r="AF35" i="8"/>
  <c r="W35" i="8"/>
  <c r="AI32" i="8"/>
  <c r="AD32" i="5"/>
  <c r="Q32" i="8"/>
  <c r="Z32" i="5" s="1"/>
  <c r="AL27" i="8"/>
  <c r="AI23" i="8"/>
  <c r="AD23" i="5" s="1"/>
  <c r="Z23" i="8"/>
  <c r="AB23" i="5" s="1"/>
  <c r="AI15" i="8"/>
  <c r="AD15" i="5"/>
  <c r="Z15" i="8"/>
  <c r="I15" i="8"/>
  <c r="W15" i="5" s="1"/>
  <c r="AM12" i="8"/>
  <c r="U12" i="8"/>
  <c r="L12" i="8"/>
  <c r="X374" i="7"/>
  <c r="AM372" i="7"/>
  <c r="X366" i="7"/>
  <c r="AM364" i="7"/>
  <c r="X358" i="7"/>
  <c r="AL330" i="7"/>
  <c r="X327" i="7"/>
  <c r="AM326" i="7"/>
  <c r="AM322" i="7"/>
  <c r="BQ320" i="7"/>
  <c r="X319" i="7"/>
  <c r="AM318" i="7"/>
  <c r="X315" i="7"/>
  <c r="X303" i="7"/>
  <c r="BQ300" i="7"/>
  <c r="BA312" i="7"/>
  <c r="AL294" i="7"/>
  <c r="AM293" i="7"/>
  <c r="BQ290" i="7"/>
  <c r="AM286" i="7"/>
  <c r="BQ282" i="7"/>
  <c r="BQ281" i="7"/>
  <c r="BQ279" i="7"/>
  <c r="I267" i="7"/>
  <c r="AI33" i="8"/>
  <c r="AD33" i="5"/>
  <c r="I362" i="7"/>
  <c r="I354" i="7"/>
  <c r="AL348" i="7"/>
  <c r="I329" i="7"/>
  <c r="I325" i="7"/>
  <c r="I321" i="7"/>
  <c r="I317" i="7"/>
  <c r="AM311" i="7"/>
  <c r="I308" i="7"/>
  <c r="AM303" i="7"/>
  <c r="I300" i="7"/>
  <c r="I282" i="7"/>
  <c r="AO37" i="8"/>
  <c r="AF37" i="8"/>
  <c r="W37" i="8"/>
  <c r="N37" i="8"/>
  <c r="AQ35" i="8"/>
  <c r="AH35" i="8"/>
  <c r="Y35" i="8"/>
  <c r="AA35" i="8"/>
  <c r="P35" i="8"/>
  <c r="AH26" i="8"/>
  <c r="Y26" i="8"/>
  <c r="P26" i="8"/>
  <c r="AO20" i="8"/>
  <c r="AF20" i="8"/>
  <c r="W20" i="8"/>
  <c r="N20" i="8"/>
  <c r="N12" i="8"/>
  <c r="I371" i="7"/>
  <c r="W330" i="7"/>
  <c r="AL312" i="7"/>
  <c r="I307" i="7"/>
  <c r="BQ305" i="7"/>
  <c r="I299" i="7"/>
  <c r="X290" i="7"/>
  <c r="BB286" i="7"/>
  <c r="X282" i="7"/>
  <c r="X281" i="7"/>
  <c r="X279" i="7"/>
  <c r="I274" i="7"/>
  <c r="BP276" i="7"/>
  <c r="I272" i="7"/>
  <c r="X272" i="7"/>
  <c r="AQ67" i="8"/>
  <c r="AH67" i="8"/>
  <c r="Y67" i="8"/>
  <c r="P67" i="8"/>
  <c r="AQ61" i="8"/>
  <c r="AH61" i="8"/>
  <c r="Y61" i="8"/>
  <c r="P61" i="8"/>
  <c r="Q60" i="8"/>
  <c r="Z60" i="5" s="1"/>
  <c r="AX60" i="5" s="1"/>
  <c r="AQ53" i="8"/>
  <c r="AH53" i="8"/>
  <c r="Y53" i="8"/>
  <c r="P53" i="8"/>
  <c r="Q52" i="8"/>
  <c r="Z52" i="5"/>
  <c r="AN45" i="8"/>
  <c r="V45" i="8"/>
  <c r="AQ44" i="8"/>
  <c r="AH44" i="8"/>
  <c r="Y44" i="8"/>
  <c r="P44" i="8"/>
  <c r="AQ36" i="8"/>
  <c r="AH36" i="8"/>
  <c r="Y36" i="8"/>
  <c r="P36" i="8"/>
  <c r="Q35" i="8"/>
  <c r="Z35" i="5" s="1"/>
  <c r="AX35" i="5" s="1"/>
  <c r="Q26" i="8"/>
  <c r="Z26" i="5"/>
  <c r="AX26" i="5"/>
  <c r="Y19" i="8"/>
  <c r="Q18" i="8"/>
  <c r="Z18" i="5" s="1"/>
  <c r="AX18" i="5" s="1"/>
  <c r="AM309" i="7"/>
  <c r="AM301" i="7"/>
  <c r="I292" i="7"/>
  <c r="I285" i="7"/>
  <c r="I270" i="7"/>
  <c r="I268" i="7"/>
  <c r="X268" i="7"/>
  <c r="I265" i="7"/>
  <c r="Q67" i="8"/>
  <c r="Z67" i="5" s="1"/>
  <c r="Q44" i="8"/>
  <c r="Z44" i="5"/>
  <c r="AX44" i="5" s="1"/>
  <c r="AY44" i="5" s="1"/>
  <c r="Q36" i="8"/>
  <c r="I305" i="7"/>
  <c r="I297" i="7"/>
  <c r="X292" i="7"/>
  <c r="X284" i="7"/>
  <c r="I266" i="7"/>
  <c r="Q37" i="8"/>
  <c r="Z37" i="5" s="1"/>
  <c r="AX37" i="5" s="1"/>
  <c r="AM25" i="8"/>
  <c r="U25" i="8"/>
  <c r="AM17" i="8"/>
  <c r="U17" i="8"/>
  <c r="I304" i="7"/>
  <c r="BA276" i="7"/>
  <c r="X264" i="7"/>
  <c r="AM263" i="7"/>
  <c r="BQ261" i="7"/>
  <c r="AL240" i="7"/>
  <c r="X237" i="7"/>
  <c r="X233" i="7"/>
  <c r="X229" i="7"/>
  <c r="X225" i="7"/>
  <c r="X218" i="7"/>
  <c r="X210" i="7"/>
  <c r="BP186" i="7"/>
  <c r="X185" i="7"/>
  <c r="X181" i="7"/>
  <c r="X177" i="7"/>
  <c r="X173" i="7"/>
  <c r="BA135" i="7"/>
  <c r="I115" i="7"/>
  <c r="I111" i="7"/>
  <c r="I107" i="7"/>
  <c r="I103" i="7"/>
  <c r="AL99" i="7"/>
  <c r="I80" i="7"/>
  <c r="I76" i="7"/>
  <c r="I72" i="7"/>
  <c r="I68" i="7"/>
  <c r="W63" i="7"/>
  <c r="I55" i="7"/>
  <c r="I38" i="7"/>
  <c r="I30" i="7"/>
  <c r="I262" i="7"/>
  <c r="BQ256" i="7"/>
  <c r="AM254" i="7"/>
  <c r="BQ252" i="7"/>
  <c r="AM250" i="7"/>
  <c r="BQ248" i="7"/>
  <c r="BQ244" i="7"/>
  <c r="I239" i="7"/>
  <c r="I235" i="7"/>
  <c r="I231" i="7"/>
  <c r="I227" i="7"/>
  <c r="AM217" i="7"/>
  <c r="I214" i="7"/>
  <c r="AM209" i="7"/>
  <c r="AM202" i="7"/>
  <c r="AM198" i="7"/>
  <c r="AM194" i="7"/>
  <c r="BQ192" i="7"/>
  <c r="AM190" i="7"/>
  <c r="I183" i="7"/>
  <c r="I179" i="7"/>
  <c r="I175" i="7"/>
  <c r="I171" i="7"/>
  <c r="AM140" i="7"/>
  <c r="I133" i="7"/>
  <c r="I129" i="7"/>
  <c r="I125" i="7"/>
  <c r="I121" i="7"/>
  <c r="X114" i="7"/>
  <c r="BB112" i="7"/>
  <c r="X110" i="7"/>
  <c r="X106" i="7"/>
  <c r="AM105" i="7"/>
  <c r="X102" i="7"/>
  <c r="I98" i="7"/>
  <c r="I94" i="7"/>
  <c r="I90" i="7"/>
  <c r="I86" i="7"/>
  <c r="W81" i="7"/>
  <c r="X79" i="7"/>
  <c r="AM78" i="7"/>
  <c r="X75" i="7"/>
  <c r="AM74" i="7"/>
  <c r="AM70" i="7"/>
  <c r="BB69" i="7"/>
  <c r="X67" i="7"/>
  <c r="AM66" i="7"/>
  <c r="X61" i="7"/>
  <c r="AM59" i="7"/>
  <c r="I56" i="7"/>
  <c r="X53" i="7"/>
  <c r="AM51" i="7"/>
  <c r="I48" i="7"/>
  <c r="BP45" i="7"/>
  <c r="X44" i="7"/>
  <c r="AM42" i="7"/>
  <c r="I39" i="7"/>
  <c r="X36" i="7"/>
  <c r="AM34" i="7"/>
  <c r="I31" i="7"/>
  <c r="AL276" i="7"/>
  <c r="W240" i="7"/>
  <c r="I207" i="7"/>
  <c r="I201" i="7"/>
  <c r="I197" i="7"/>
  <c r="X174" i="7"/>
  <c r="I166" i="7"/>
  <c r="I147" i="7"/>
  <c r="I143" i="7"/>
  <c r="I139" i="7"/>
  <c r="AL135" i="7"/>
  <c r="X132" i="7"/>
  <c r="X128" i="7"/>
  <c r="X124" i="7"/>
  <c r="BQ121" i="7"/>
  <c r="X120" i="7"/>
  <c r="I116" i="7"/>
  <c r="I112" i="7"/>
  <c r="I108" i="7"/>
  <c r="I104" i="7"/>
  <c r="W99" i="7"/>
  <c r="X93" i="7"/>
  <c r="X89" i="7"/>
  <c r="X85" i="7"/>
  <c r="I77" i="7"/>
  <c r="I73" i="7"/>
  <c r="I69" i="7"/>
  <c r="BP63" i="7"/>
  <c r="X62" i="7"/>
  <c r="I57" i="7"/>
  <c r="X54" i="7"/>
  <c r="AM52" i="7"/>
  <c r="I49" i="7"/>
  <c r="AM43" i="7"/>
  <c r="I40" i="7"/>
  <c r="X37" i="7"/>
  <c r="AM35" i="7"/>
  <c r="I32" i="7"/>
  <c r="BA27" i="7"/>
  <c r="AM26" i="7"/>
  <c r="AM25" i="7"/>
  <c r="AM24" i="7"/>
  <c r="AM23" i="7"/>
  <c r="AM22" i="7"/>
  <c r="AM21" i="7"/>
  <c r="AM20" i="7"/>
  <c r="AM19" i="7"/>
  <c r="AM18" i="7"/>
  <c r="AM17" i="7"/>
  <c r="AM16" i="7"/>
  <c r="AM15" i="7"/>
  <c r="AM14" i="7"/>
  <c r="AM13" i="7"/>
  <c r="AM12" i="7"/>
  <c r="I236" i="7"/>
  <c r="I232" i="7"/>
  <c r="I228" i="7"/>
  <c r="I216" i="7"/>
  <c r="I208" i="7"/>
  <c r="I184" i="7"/>
  <c r="I180" i="7"/>
  <c r="I176" i="7"/>
  <c r="I172" i="7"/>
  <c r="I134" i="7"/>
  <c r="I130" i="7"/>
  <c r="I126" i="7"/>
  <c r="I122" i="7"/>
  <c r="I95" i="7"/>
  <c r="I91" i="7"/>
  <c r="I87" i="7"/>
  <c r="I58" i="7"/>
  <c r="I50" i="7"/>
  <c r="I41" i="7"/>
  <c r="I33" i="7"/>
  <c r="W276" i="7"/>
  <c r="AM261" i="7"/>
  <c r="BP240" i="7"/>
  <c r="AM238" i="7"/>
  <c r="AM234" i="7"/>
  <c r="AM230" i="7"/>
  <c r="BB225" i="7"/>
  <c r="AM220" i="7"/>
  <c r="BB218" i="7"/>
  <c r="AM212" i="7"/>
  <c r="I202" i="7"/>
  <c r="AL186" i="7"/>
  <c r="AM182" i="7"/>
  <c r="X171" i="7"/>
  <c r="W135" i="7"/>
  <c r="BP99" i="7"/>
  <c r="I66" i="7"/>
  <c r="BA63" i="7"/>
  <c r="I51" i="7"/>
  <c r="B50" i="7"/>
  <c r="B68" i="7" s="1"/>
  <c r="B86" i="7" s="1"/>
  <c r="B104" i="7" s="1"/>
  <c r="I34" i="7"/>
  <c r="X31" i="7"/>
  <c r="AL27" i="7"/>
  <c r="BQ254" i="7"/>
  <c r="BQ250" i="7"/>
  <c r="BQ217" i="7"/>
  <c r="BQ209" i="7"/>
  <c r="BQ194" i="7"/>
  <c r="BQ190" i="7"/>
  <c r="W168" i="7"/>
  <c r="AL222" i="7"/>
  <c r="AB84" i="5"/>
  <c r="AF171" i="5"/>
  <c r="R338" i="8"/>
  <c r="AA338" i="5" s="1"/>
  <c r="AD69" i="5"/>
  <c r="Z353" i="5"/>
  <c r="Q138" i="5"/>
  <c r="Z189" i="5"/>
  <c r="AX189" i="5"/>
  <c r="AB263" i="5"/>
  <c r="S84" i="5"/>
  <c r="Z261" i="5"/>
  <c r="B51" i="7"/>
  <c r="B52" i="7"/>
  <c r="B70" i="7" s="1"/>
  <c r="B88" i="7" s="1"/>
  <c r="B106" i="7" s="1"/>
  <c r="O30" i="5"/>
  <c r="AB351" i="5"/>
  <c r="R196" i="9"/>
  <c r="AM196" i="5" s="1"/>
  <c r="O315" i="5"/>
  <c r="U120" i="5"/>
  <c r="AS192" i="9"/>
  <c r="AS192" i="5"/>
  <c r="AS200" i="5"/>
  <c r="B52" i="8"/>
  <c r="B70" i="8"/>
  <c r="B88" i="8" s="1"/>
  <c r="B106" i="8" s="1"/>
  <c r="B69" i="8"/>
  <c r="B87" i="8" s="1"/>
  <c r="B105" i="8" s="1"/>
  <c r="AS174" i="9"/>
  <c r="AS174" i="5" s="1"/>
  <c r="AJ195" i="9"/>
  <c r="AQ195" i="5" s="1"/>
  <c r="Z207" i="5"/>
  <c r="Q48" i="5"/>
  <c r="AS323" i="9"/>
  <c r="AS323" i="5" s="1"/>
  <c r="Z171" i="5"/>
  <c r="AD30" i="5"/>
  <c r="B53" i="8"/>
  <c r="B69" i="7"/>
  <c r="B87" i="7" s="1"/>
  <c r="B105" i="7" s="1"/>
  <c r="L326" i="5"/>
  <c r="BQ327" i="7"/>
  <c r="T327" i="6"/>
  <c r="O327" i="5"/>
  <c r="U328" i="9"/>
  <c r="W327" i="8"/>
  <c r="AF323" i="8"/>
  <c r="AH316" i="8"/>
  <c r="U328" i="5"/>
  <c r="J326" i="5"/>
  <c r="Y318" i="8"/>
  <c r="AH323" i="8"/>
  <c r="AH321" i="8"/>
  <c r="AU327" i="6"/>
  <c r="U327" i="5" s="1"/>
  <c r="AQ329" i="9"/>
  <c r="J329" i="9" s="1"/>
  <c r="AQ317" i="9"/>
  <c r="AF317" i="8"/>
  <c r="BQ319" i="7"/>
  <c r="AU320" i="6"/>
  <c r="U320" i="5" s="1"/>
  <c r="N327" i="8"/>
  <c r="P318" i="8"/>
  <c r="U317" i="8"/>
  <c r="P316" i="8"/>
  <c r="AL323" i="6"/>
  <c r="S323" i="5"/>
  <c r="T317" i="6"/>
  <c r="O317" i="5"/>
  <c r="BQ318" i="7"/>
  <c r="L316" i="5"/>
  <c r="L320" i="5"/>
  <c r="L316" i="9"/>
  <c r="X328" i="7"/>
  <c r="AM325" i="7"/>
  <c r="BB320" i="7"/>
  <c r="S328" i="5"/>
  <c r="T319" i="6"/>
  <c r="O319" i="5"/>
  <c r="T316" i="6"/>
  <c r="O316" i="5"/>
  <c r="AD327" i="9"/>
  <c r="N316" i="9"/>
  <c r="N323" i="8"/>
  <c r="R323" i="8"/>
  <c r="AA323" i="5" s="1"/>
  <c r="BB329" i="7"/>
  <c r="BQ326" i="7"/>
  <c r="J318" i="5"/>
  <c r="AQ316" i="9"/>
  <c r="BB325" i="7"/>
  <c r="BB319" i="7"/>
  <c r="AL327" i="6"/>
  <c r="S327" i="5"/>
  <c r="AU325" i="6"/>
  <c r="U325" i="5"/>
  <c r="AJ320" i="5"/>
  <c r="AO328" i="8"/>
  <c r="AH319" i="9"/>
  <c r="AH325" i="8"/>
  <c r="L315" i="6"/>
  <c r="AU315" i="6"/>
  <c r="I330" i="5"/>
  <c r="E20" i="14" s="1"/>
  <c r="J28" i="4"/>
  <c r="N328" i="9"/>
  <c r="AF316" i="9"/>
  <c r="W316" i="9"/>
  <c r="P319" i="8"/>
  <c r="N316" i="8"/>
  <c r="Q328" i="5"/>
  <c r="AC319" i="6"/>
  <c r="Q319" i="5"/>
  <c r="AO325" i="8"/>
  <c r="L324" i="5"/>
  <c r="S317" i="5"/>
  <c r="R324" i="9"/>
  <c r="AM324" i="5" s="1"/>
  <c r="L329" i="5"/>
  <c r="AJ315" i="9"/>
  <c r="L327" i="5"/>
  <c r="R329" i="9"/>
  <c r="AM329" i="5"/>
  <c r="AF328" i="9"/>
  <c r="W328" i="9"/>
  <c r="P326" i="9"/>
  <c r="R326" i="9"/>
  <c r="AM326" i="5" s="1"/>
  <c r="P322" i="9"/>
  <c r="R322" i="9" s="1"/>
  <c r="AM322" i="5" s="1"/>
  <c r="AH318" i="9"/>
  <c r="AH329" i="8"/>
  <c r="AE329" i="5"/>
  <c r="P329" i="8"/>
  <c r="AD328" i="8"/>
  <c r="P328" i="8"/>
  <c r="AO320" i="8"/>
  <c r="P327" i="9"/>
  <c r="L321" i="9"/>
  <c r="BQ329" i="7"/>
  <c r="BB326" i="7"/>
  <c r="AM321" i="7"/>
  <c r="AM318" i="9"/>
  <c r="AS318" i="9" s="1"/>
  <c r="AS318" i="5" s="1"/>
  <c r="P318" i="9"/>
  <c r="R318" i="9"/>
  <c r="AM318" i="5" s="1"/>
  <c r="AF328" i="8"/>
  <c r="L328" i="8"/>
  <c r="AQ320" i="8"/>
  <c r="L320" i="8"/>
  <c r="X329" i="7"/>
  <c r="J329" i="7" s="1"/>
  <c r="U327" i="9"/>
  <c r="U325" i="9"/>
  <c r="AH324" i="9"/>
  <c r="W324" i="9"/>
  <c r="AH320" i="9"/>
  <c r="W320" i="9"/>
  <c r="AO318" i="9"/>
  <c r="L317" i="9"/>
  <c r="R317" i="9"/>
  <c r="AM317" i="5" s="1"/>
  <c r="AQ328" i="8"/>
  <c r="AM325" i="8"/>
  <c r="Y325" i="8"/>
  <c r="W325" i="8"/>
  <c r="W323" i="8"/>
  <c r="AA323" i="8" s="1"/>
  <c r="AC323" i="5" s="1"/>
  <c r="AH320" i="8"/>
  <c r="W320" i="8"/>
  <c r="AA320" i="8" s="1"/>
  <c r="AC320" i="5" s="1"/>
  <c r="AH319" i="8"/>
  <c r="W325" i="9"/>
  <c r="AO329" i="8"/>
  <c r="Y329" i="8"/>
  <c r="AH328" i="8"/>
  <c r="AM320" i="9"/>
  <c r="Y318" i="9"/>
  <c r="Y320" i="8"/>
  <c r="AQ325" i="8"/>
  <c r="AF325" i="8"/>
  <c r="AJ319" i="9"/>
  <c r="AQ319" i="5"/>
  <c r="AQ315" i="5"/>
  <c r="W344" i="9"/>
  <c r="AH343" i="9"/>
  <c r="AH340" i="9"/>
  <c r="U335" i="9"/>
  <c r="Y346" i="8"/>
  <c r="Y343" i="8"/>
  <c r="BB335" i="7"/>
  <c r="U338" i="5"/>
  <c r="AL335" i="6"/>
  <c r="S335" i="5"/>
  <c r="AQ346" i="9"/>
  <c r="AQ336" i="9"/>
  <c r="N346" i="8"/>
  <c r="P343" i="8"/>
  <c r="U341" i="8"/>
  <c r="AD334" i="9"/>
  <c r="AJ334" i="9" s="1"/>
  <c r="AQ334" i="5" s="1"/>
  <c r="AC347" i="6"/>
  <c r="Q347" i="5"/>
  <c r="T340" i="6"/>
  <c r="O340" i="5"/>
  <c r="AQ340" i="9"/>
  <c r="Y338" i="8"/>
  <c r="J345" i="5"/>
  <c r="L344" i="9"/>
  <c r="U342" i="9"/>
  <c r="L340" i="9"/>
  <c r="U343" i="8"/>
  <c r="AH334" i="8"/>
  <c r="AJ334" i="8" s="1"/>
  <c r="W347" i="9"/>
  <c r="N344" i="9"/>
  <c r="U343" i="9"/>
  <c r="W342" i="9"/>
  <c r="AQ334" i="9"/>
  <c r="AF343" i="8"/>
  <c r="AD341" i="8"/>
  <c r="AQ339" i="8"/>
  <c r="AU347" i="6"/>
  <c r="U347" i="5" s="1"/>
  <c r="T347" i="6"/>
  <c r="O347" i="5" s="1"/>
  <c r="W343" i="8"/>
  <c r="AA343" i="8" s="1"/>
  <c r="AC343" i="5"/>
  <c r="AH333" i="8"/>
  <c r="AM335" i="7"/>
  <c r="AL343" i="6"/>
  <c r="S343" i="5"/>
  <c r="AD346" i="9"/>
  <c r="U344" i="9"/>
  <c r="AA344" i="9" s="1"/>
  <c r="AO344" i="5" s="1"/>
  <c r="AD342" i="9"/>
  <c r="AH343" i="8"/>
  <c r="N343" i="8"/>
  <c r="AL341" i="6"/>
  <c r="S341" i="5" s="1"/>
  <c r="AU339" i="6"/>
  <c r="U339" i="5" s="1"/>
  <c r="AU335" i="6"/>
  <c r="U335" i="5" s="1"/>
  <c r="L334" i="6"/>
  <c r="J341" i="5"/>
  <c r="J333" i="5"/>
  <c r="AO343" i="9"/>
  <c r="AF342" i="9"/>
  <c r="N342" i="9"/>
  <c r="AM336" i="9"/>
  <c r="U336" i="9"/>
  <c r="W335" i="9"/>
  <c r="AM334" i="9"/>
  <c r="U347" i="8"/>
  <c r="AH339" i="8"/>
  <c r="AM336" i="8"/>
  <c r="AM334" i="7"/>
  <c r="AU342" i="6"/>
  <c r="U342" i="5" s="1"/>
  <c r="AL340" i="6"/>
  <c r="S340" i="5" s="1"/>
  <c r="AU333" i="6"/>
  <c r="U333" i="5" s="1"/>
  <c r="J335" i="5"/>
  <c r="AO344" i="9"/>
  <c r="L343" i="9"/>
  <c r="AH342" i="9"/>
  <c r="P342" i="9"/>
  <c r="U340" i="9"/>
  <c r="W338" i="9"/>
  <c r="AO336" i="9"/>
  <c r="W336" i="9"/>
  <c r="U337" i="8"/>
  <c r="AM338" i="7"/>
  <c r="W346" i="9"/>
  <c r="Y344" i="9"/>
  <c r="W334" i="9"/>
  <c r="Y334" i="8"/>
  <c r="AA334" i="8" s="1"/>
  <c r="AS337" i="9"/>
  <c r="AS337" i="5" s="1"/>
  <c r="AL342" i="6"/>
  <c r="S342" i="5"/>
  <c r="AL339" i="6"/>
  <c r="S339" i="5"/>
  <c r="X340" i="7"/>
  <c r="X336" i="7"/>
  <c r="AL346" i="6"/>
  <c r="S346" i="5" s="1"/>
  <c r="AU341" i="6"/>
  <c r="U341" i="5" s="1"/>
  <c r="J343" i="5"/>
  <c r="AD336" i="9"/>
  <c r="Y347" i="8"/>
  <c r="AO344" i="8"/>
  <c r="N344" i="8"/>
  <c r="AO335" i="8"/>
  <c r="BB342" i="7"/>
  <c r="BB337" i="7"/>
  <c r="AU340" i="6"/>
  <c r="U340" i="5" s="1"/>
  <c r="AL333" i="6"/>
  <c r="J347" i="5"/>
  <c r="AH346" i="9"/>
  <c r="AF344" i="9"/>
  <c r="AO342" i="9"/>
  <c r="AM340" i="9"/>
  <c r="AF336" i="9"/>
  <c r="L336" i="9"/>
  <c r="L335" i="9"/>
  <c r="AF334" i="9"/>
  <c r="AH336" i="8"/>
  <c r="AM336" i="7"/>
  <c r="L345" i="6"/>
  <c r="AJ343" i="5"/>
  <c r="AH336" i="9"/>
  <c r="N336" i="9"/>
  <c r="AH334" i="9"/>
  <c r="P344" i="8"/>
  <c r="AF343" i="9"/>
  <c r="P337" i="8"/>
  <c r="Y336" i="8"/>
  <c r="BB340" i="7"/>
  <c r="BB336" i="7"/>
  <c r="S333" i="5"/>
  <c r="AL347" i="6"/>
  <c r="S347" i="5"/>
  <c r="T341" i="6"/>
  <c r="O341" i="5"/>
  <c r="N346" i="9"/>
  <c r="AQ343" i="9"/>
  <c r="AS343" i="9" s="1"/>
  <c r="AS343" i="5" s="1"/>
  <c r="AD340" i="9"/>
  <c r="P340" i="9"/>
  <c r="AF339" i="9"/>
  <c r="U337" i="9"/>
  <c r="AA337" i="9" s="1"/>
  <c r="AO337" i="5" s="1"/>
  <c r="AQ335" i="9"/>
  <c r="N335" i="9"/>
  <c r="AD344" i="8"/>
  <c r="AM340" i="8"/>
  <c r="AS340" i="8" s="1"/>
  <c r="AG340" i="5"/>
  <c r="L340" i="8"/>
  <c r="L339" i="8"/>
  <c r="N336" i="8"/>
  <c r="BQ342" i="7"/>
  <c r="BQ338" i="7"/>
  <c r="BQ337" i="7"/>
  <c r="X335" i="7"/>
  <c r="X333" i="7"/>
  <c r="U347" i="9"/>
  <c r="AO346" i="9"/>
  <c r="P346" i="9"/>
  <c r="U345" i="9"/>
  <c r="Y342" i="9"/>
  <c r="AF340" i="9"/>
  <c r="AF338" i="9"/>
  <c r="U338" i="9"/>
  <c r="Y334" i="9"/>
  <c r="L334" i="9"/>
  <c r="AF339" i="8"/>
  <c r="W339" i="8"/>
  <c r="L344" i="6"/>
  <c r="AC340" i="6"/>
  <c r="Q340" i="5" s="1"/>
  <c r="N334" i="9"/>
  <c r="N339" i="8"/>
  <c r="U335" i="8"/>
  <c r="P334" i="9"/>
  <c r="Y345" i="8"/>
  <c r="L344" i="8"/>
  <c r="Y341" i="8"/>
  <c r="L341" i="8"/>
  <c r="AD340" i="8"/>
  <c r="P340" i="8"/>
  <c r="AM337" i="8"/>
  <c r="AS337" i="8" s="1"/>
  <c r="AG337" i="5" s="1"/>
  <c r="L336" i="8"/>
  <c r="L335" i="8"/>
  <c r="AH347" i="9"/>
  <c r="AF347" i="9"/>
  <c r="AJ347" i="9" s="1"/>
  <c r="AQ347" i="5" s="1"/>
  <c r="AF346" i="9"/>
  <c r="U346" i="9"/>
  <c r="W340" i="9"/>
  <c r="AM338" i="9"/>
  <c r="Y338" i="9"/>
  <c r="L338" i="9"/>
  <c r="Y339" i="8"/>
  <c r="N338" i="9"/>
  <c r="AH335" i="9"/>
  <c r="N340" i="8"/>
  <c r="N335" i="8"/>
  <c r="AO347" i="9"/>
  <c r="L347" i="9"/>
  <c r="Y340" i="9"/>
  <c r="AO338" i="9"/>
  <c r="P338" i="9"/>
  <c r="AM344" i="8"/>
  <c r="AQ347" i="9"/>
  <c r="AM346" i="9"/>
  <c r="Y346" i="9"/>
  <c r="AQ338" i="9"/>
  <c r="AS338" i="9"/>
  <c r="AS338" i="5" s="1"/>
  <c r="AD339" i="8"/>
  <c r="AH335" i="8"/>
  <c r="Y335" i="8"/>
  <c r="BQ334" i="7"/>
  <c r="T26" i="6"/>
  <c r="O26" i="5" s="1"/>
  <c r="T23" i="6"/>
  <c r="O23" i="5" s="1"/>
  <c r="T20" i="6"/>
  <c r="O20" i="5" s="1"/>
  <c r="BQ16" i="7"/>
  <c r="N22" i="9"/>
  <c r="AO17" i="9"/>
  <c r="U15" i="9"/>
  <c r="J16" i="5"/>
  <c r="U14" i="9"/>
  <c r="AA14" i="9"/>
  <c r="AO14" i="5" s="1"/>
  <c r="S24" i="5"/>
  <c r="T21" i="6"/>
  <c r="O21" i="5"/>
  <c r="Y12" i="9"/>
  <c r="AC17" i="6"/>
  <c r="Q17" i="5" s="1"/>
  <c r="AQ14" i="8"/>
  <c r="AD14" i="9"/>
  <c r="AJ14" i="9"/>
  <c r="AQ14" i="5" s="1"/>
  <c r="AF15" i="8"/>
  <c r="BB16" i="7"/>
  <c r="L21" i="6"/>
  <c r="AH19" i="9"/>
  <c r="AF13" i="9"/>
  <c r="N26" i="8"/>
  <c r="BB19" i="7"/>
  <c r="BB14" i="7"/>
  <c r="AM21" i="9"/>
  <c r="U17" i="9"/>
  <c r="U16" i="9"/>
  <c r="AD12" i="9"/>
  <c r="W17" i="8"/>
  <c r="AH15" i="8"/>
  <c r="U15" i="8"/>
  <c r="AL17" i="6"/>
  <c r="S17" i="5"/>
  <c r="AL12" i="6"/>
  <c r="J24" i="5"/>
  <c r="J17" i="5"/>
  <c r="N20" i="9"/>
  <c r="N19" i="8"/>
  <c r="AC16" i="6"/>
  <c r="Q16" i="5" s="1"/>
  <c r="AM14" i="8"/>
  <c r="J23" i="5"/>
  <c r="P13" i="9"/>
  <c r="R13" i="9" s="1"/>
  <c r="AM13" i="5" s="1"/>
  <c r="AO12" i="9"/>
  <c r="BQ19" i="7"/>
  <c r="AU22" i="6"/>
  <c r="U22" i="5"/>
  <c r="AU21" i="6"/>
  <c r="U21" i="5"/>
  <c r="AL13" i="6"/>
  <c r="S13" i="5"/>
  <c r="Y16" i="9"/>
  <c r="AQ12" i="9"/>
  <c r="U21" i="8"/>
  <c r="AU26" i="6"/>
  <c r="U26" i="5" s="1"/>
  <c r="AJ14" i="5"/>
  <c r="AD22" i="9"/>
  <c r="AJ22" i="9"/>
  <c r="AQ22" i="5" s="1"/>
  <c r="N18" i="9"/>
  <c r="U12" i="9"/>
  <c r="P18" i="8"/>
  <c r="L18" i="5"/>
  <c r="L25" i="5"/>
  <c r="AL26" i="6"/>
  <c r="S26" i="5"/>
  <c r="AL22" i="6"/>
  <c r="S22" i="5"/>
  <c r="AC19" i="6"/>
  <c r="Q19" i="5"/>
  <c r="AC15" i="6"/>
  <c r="Q15" i="5"/>
  <c r="AH23" i="9"/>
  <c r="AJ23" i="9"/>
  <c r="AQ23" i="5" s="1"/>
  <c r="AD21" i="9"/>
  <c r="BB22" i="7"/>
  <c r="BB20" i="7"/>
  <c r="W24" i="9"/>
  <c r="AD20" i="9"/>
  <c r="AD18" i="9"/>
  <c r="N16" i="9"/>
  <c r="AH12" i="9"/>
  <c r="AO22" i="8"/>
  <c r="AD22" i="8"/>
  <c r="P22" i="8"/>
  <c r="AH14" i="8"/>
  <c r="BB18" i="7"/>
  <c r="AL25" i="6"/>
  <c r="S25" i="5"/>
  <c r="AU19" i="6"/>
  <c r="U19" i="5"/>
  <c r="AO16" i="9"/>
  <c r="P14" i="9"/>
  <c r="N12" i="9"/>
  <c r="L14" i="8"/>
  <c r="AC26" i="6"/>
  <c r="Q26" i="5"/>
  <c r="L19" i="6"/>
  <c r="AM20" i="9"/>
  <c r="AH18" i="9"/>
  <c r="AQ17" i="9"/>
  <c r="AQ16" i="9"/>
  <c r="P12" i="9"/>
  <c r="AO17" i="8"/>
  <c r="Y14" i="8"/>
  <c r="N25" i="5"/>
  <c r="AL21" i="6"/>
  <c r="S21" i="5" s="1"/>
  <c r="AL15" i="6"/>
  <c r="S15" i="5" s="1"/>
  <c r="T14" i="6"/>
  <c r="O14" i="5" s="1"/>
  <c r="AU13" i="6"/>
  <c r="U13" i="5"/>
  <c r="P21" i="9"/>
  <c r="R21" i="9"/>
  <c r="AM21" i="5" s="1"/>
  <c r="L20" i="9"/>
  <c r="T12" i="6"/>
  <c r="AH22" i="8"/>
  <c r="AO14" i="8"/>
  <c r="AD14" i="8"/>
  <c r="P14" i="8"/>
  <c r="AU25" i="6"/>
  <c r="U25" i="5" s="1"/>
  <c r="AL23" i="6"/>
  <c r="S23" i="5" s="1"/>
  <c r="T22" i="6"/>
  <c r="O22" i="5" s="1"/>
  <c r="W27" i="6"/>
  <c r="J25" i="5"/>
  <c r="Y21" i="9"/>
  <c r="L22" i="8"/>
  <c r="BB13" i="7"/>
  <c r="AC24" i="6"/>
  <c r="Q24" i="5"/>
  <c r="AC20" i="6"/>
  <c r="Q20" i="5"/>
  <c r="AL18" i="6"/>
  <c r="S18" i="5"/>
  <c r="AL14" i="6"/>
  <c r="S14" i="5"/>
  <c r="AU12" i="6"/>
  <c r="U12" i="5"/>
  <c r="J27" i="6"/>
  <c r="U20" i="9"/>
  <c r="N19" i="9"/>
  <c r="Y22" i="8"/>
  <c r="AF14" i="8"/>
  <c r="U14" i="8"/>
  <c r="S12" i="5"/>
  <c r="AF27" i="6"/>
  <c r="AU20" i="6"/>
  <c r="U20" i="5"/>
  <c r="N17" i="9"/>
  <c r="L16" i="9"/>
  <c r="U13" i="9"/>
  <c r="L12" i="9"/>
  <c r="AF25" i="8"/>
  <c r="AQ24" i="8"/>
  <c r="AF24" i="8"/>
  <c r="U24" i="8"/>
  <c r="P20" i="8"/>
  <c r="U19" i="8"/>
  <c r="AF17" i="8"/>
  <c r="X25" i="7"/>
  <c r="AQ26" i="9"/>
  <c r="Y26" i="9"/>
  <c r="L26" i="9"/>
  <c r="N21" i="8"/>
  <c r="N15" i="8"/>
  <c r="AF24" i="9"/>
  <c r="Y24" i="9"/>
  <c r="W22" i="9"/>
  <c r="AO20" i="9"/>
  <c r="Y20" i="9"/>
  <c r="AF20" i="9"/>
  <c r="AQ19" i="9"/>
  <c r="L19" i="9"/>
  <c r="AQ18" i="9"/>
  <c r="Y18" i="9"/>
  <c r="L18" i="9"/>
  <c r="AD17" i="9"/>
  <c r="P17" i="9"/>
  <c r="Y13" i="9"/>
  <c r="W24" i="8"/>
  <c r="U20" i="8"/>
  <c r="W19" i="8"/>
  <c r="AH17" i="8"/>
  <c r="AC25" i="6"/>
  <c r="Q25" i="5"/>
  <c r="P20" i="5"/>
  <c r="AC18" i="6"/>
  <c r="Q18" i="5" s="1"/>
  <c r="AD26" i="9"/>
  <c r="N26" i="9"/>
  <c r="AH24" i="9"/>
  <c r="AJ24" i="9" s="1"/>
  <c r="AQ24" i="5" s="1"/>
  <c r="AF21" i="9"/>
  <c r="AJ21" i="9"/>
  <c r="AQ21" i="5" s="1"/>
  <c r="W21" i="9"/>
  <c r="J21" i="9" s="1"/>
  <c r="AQ20" i="9"/>
  <c r="AF17" i="9"/>
  <c r="W23" i="8"/>
  <c r="L19" i="8"/>
  <c r="Y17" i="8"/>
  <c r="AD15" i="8"/>
  <c r="AF26" i="9"/>
  <c r="P26" i="9"/>
  <c r="W13" i="9"/>
  <c r="AM24" i="8"/>
  <c r="Y24" i="8"/>
  <c r="N24" i="8"/>
  <c r="AM20" i="8"/>
  <c r="N17" i="8"/>
  <c r="X26" i="7"/>
  <c r="X24" i="7"/>
  <c r="AH26" i="9"/>
  <c r="W17" i="9"/>
  <c r="AA17" i="9" s="1"/>
  <c r="L17" i="6"/>
  <c r="U26" i="9"/>
  <c r="AQ24" i="9"/>
  <c r="AH20" i="9"/>
  <c r="AO24" i="8"/>
  <c r="AD24" i="8"/>
  <c r="P17" i="8"/>
  <c r="AO25" i="9"/>
  <c r="AM17" i="9"/>
  <c r="AS17" i="9"/>
  <c r="AS17" i="5" s="1"/>
  <c r="Y17" i="9"/>
  <c r="AO17" i="5"/>
  <c r="W15" i="8"/>
  <c r="L365" i="5"/>
  <c r="L373" i="5"/>
  <c r="L357" i="5"/>
  <c r="L372" i="5"/>
  <c r="L362" i="5"/>
  <c r="J358" i="5"/>
  <c r="U364" i="9"/>
  <c r="L356" i="9"/>
  <c r="AO375" i="8"/>
  <c r="U375" i="8"/>
  <c r="U373" i="8"/>
  <c r="AF358" i="8"/>
  <c r="BB372" i="7"/>
  <c r="AL368" i="6"/>
  <c r="S368" i="5"/>
  <c r="Q355" i="5"/>
  <c r="J371" i="5"/>
  <c r="J361" i="5"/>
  <c r="AQ371" i="9"/>
  <c r="W364" i="9"/>
  <c r="N360" i="9"/>
  <c r="AD356" i="9"/>
  <c r="AJ356" i="9"/>
  <c r="AQ356" i="5" s="1"/>
  <c r="N356" i="9"/>
  <c r="AF357" i="8"/>
  <c r="W354" i="8"/>
  <c r="AA354" i="8" s="1"/>
  <c r="AB376" i="6"/>
  <c r="L372" i="9"/>
  <c r="AQ364" i="9"/>
  <c r="Y364" i="9"/>
  <c r="AF356" i="9"/>
  <c r="P356" i="9"/>
  <c r="AC374" i="6"/>
  <c r="Q374" i="5" s="1"/>
  <c r="T363" i="6"/>
  <c r="O363" i="5"/>
  <c r="T360" i="6"/>
  <c r="O360" i="5"/>
  <c r="AH356" i="9"/>
  <c r="W358" i="8"/>
  <c r="W357" i="8"/>
  <c r="U357" i="8"/>
  <c r="BQ372" i="7"/>
  <c r="BQ371" i="7"/>
  <c r="L374" i="9"/>
  <c r="R374" i="9"/>
  <c r="AM374" i="5" s="1"/>
  <c r="AF368" i="9"/>
  <c r="AD364" i="9"/>
  <c r="AJ364" i="9"/>
  <c r="AQ364" i="5" s="1"/>
  <c r="W360" i="9"/>
  <c r="U356" i="9"/>
  <c r="L365" i="8"/>
  <c r="N355" i="8"/>
  <c r="BQ374" i="7"/>
  <c r="L358" i="5"/>
  <c r="AC373" i="6"/>
  <c r="Q373" i="5"/>
  <c r="T370" i="6"/>
  <c r="O370" i="5"/>
  <c r="AC368" i="6"/>
  <c r="Q368" i="5"/>
  <c r="AC367" i="6"/>
  <c r="Q367" i="5"/>
  <c r="L361" i="6"/>
  <c r="AU354" i="6"/>
  <c r="U354" i="5" s="1"/>
  <c r="J353" i="5"/>
  <c r="AF364" i="9"/>
  <c r="L364" i="9"/>
  <c r="AM356" i="9"/>
  <c r="W356" i="9"/>
  <c r="AH355" i="9"/>
  <c r="Y357" i="8"/>
  <c r="AA357" i="8" s="1"/>
  <c r="AC357" i="5" s="1"/>
  <c r="AF354" i="8"/>
  <c r="X365" i="7"/>
  <c r="AC360" i="6"/>
  <c r="Q360" i="5" s="1"/>
  <c r="Y371" i="9"/>
  <c r="P364" i="9"/>
  <c r="BQ373" i="7"/>
  <c r="BB367" i="7"/>
  <c r="X364" i="7"/>
  <c r="BQ358" i="7"/>
  <c r="AS369" i="5"/>
  <c r="L368" i="6"/>
  <c r="T367" i="6"/>
  <c r="O367" i="5"/>
  <c r="AC363" i="6"/>
  <c r="Q363" i="5" s="1"/>
  <c r="T362" i="6"/>
  <c r="O362" i="5" s="1"/>
  <c r="T354" i="6"/>
  <c r="O354" i="5" s="1"/>
  <c r="J355" i="5"/>
  <c r="N369" i="9"/>
  <c r="AM360" i="9"/>
  <c r="AQ356" i="9"/>
  <c r="AQ355" i="9"/>
  <c r="AD366" i="8"/>
  <c r="AM375" i="7"/>
  <c r="BQ362" i="7"/>
  <c r="BB361" i="7"/>
  <c r="X359" i="7"/>
  <c r="AL344" i="6"/>
  <c r="S344" i="5" s="1"/>
  <c r="AD338" i="9"/>
  <c r="AL345" i="6"/>
  <c r="S345" i="5"/>
  <c r="L347" i="5"/>
  <c r="AU345" i="6"/>
  <c r="U345" i="5" s="1"/>
  <c r="AC344" i="6"/>
  <c r="Q344" i="5"/>
  <c r="N343" i="9"/>
  <c r="AD344" i="9"/>
  <c r="AH344" i="9"/>
  <c r="Y336" i="9"/>
  <c r="AD345" i="8"/>
  <c r="AC339" i="6"/>
  <c r="Q339" i="5" s="1"/>
  <c r="L342" i="9"/>
  <c r="R342" i="9" s="1"/>
  <c r="AM342" i="5" s="1"/>
  <c r="AO334" i="9"/>
  <c r="AC333" i="6"/>
  <c r="AQ344" i="9"/>
  <c r="AA341" i="9"/>
  <c r="AO341" i="5"/>
  <c r="AO340" i="9"/>
  <c r="L375" i="5"/>
  <c r="L370" i="5"/>
  <c r="L363" i="5"/>
  <c r="L359" i="5"/>
  <c r="L361" i="5"/>
  <c r="L367" i="5"/>
  <c r="L364" i="5"/>
  <c r="L354" i="5"/>
  <c r="L371" i="5"/>
  <c r="L353" i="5"/>
  <c r="L360" i="5"/>
  <c r="AM371" i="9"/>
  <c r="N371" i="9"/>
  <c r="U361" i="9"/>
  <c r="U357" i="9"/>
  <c r="AA357" i="9" s="1"/>
  <c r="AO357" i="5" s="1"/>
  <c r="P352" i="9"/>
  <c r="AM375" i="8"/>
  <c r="W373" i="8"/>
  <c r="L373" i="8"/>
  <c r="Y366" i="8"/>
  <c r="AD362" i="8"/>
  <c r="N362" i="8"/>
  <c r="AQ360" i="8"/>
  <c r="Y356" i="8"/>
  <c r="AD355" i="8"/>
  <c r="AO354" i="8"/>
  <c r="Y354" i="8"/>
  <c r="AC354" i="5"/>
  <c r="AM369" i="7"/>
  <c r="BQ363" i="7"/>
  <c r="X361" i="7"/>
  <c r="BB357" i="7"/>
  <c r="AM354" i="7"/>
  <c r="AM351" i="7"/>
  <c r="L374" i="6"/>
  <c r="AD369" i="9"/>
  <c r="L369" i="9"/>
  <c r="AO368" i="9"/>
  <c r="Y368" i="9"/>
  <c r="AH365" i="9"/>
  <c r="U362" i="9"/>
  <c r="W361" i="9"/>
  <c r="AH360" i="9"/>
  <c r="U360" i="9"/>
  <c r="W355" i="9"/>
  <c r="AH352" i="9"/>
  <c r="AD375" i="8"/>
  <c r="AJ375" i="8" s="1"/>
  <c r="AE375" i="5" s="1"/>
  <c r="P375" i="8"/>
  <c r="N374" i="8"/>
  <c r="AH373" i="8"/>
  <c r="AM366" i="8"/>
  <c r="AM361" i="8"/>
  <c r="Y361" i="8"/>
  <c r="AF360" i="8"/>
  <c r="AJ360" i="8" s="1"/>
  <c r="AE360" i="5" s="1"/>
  <c r="P360" i="8"/>
  <c r="P358" i="8"/>
  <c r="AO356" i="8"/>
  <c r="AS356" i="8"/>
  <c r="AG356" i="5" s="1"/>
  <c r="N356" i="8"/>
  <c r="N354" i="8"/>
  <c r="BB371" i="7"/>
  <c r="BB370" i="7"/>
  <c r="AM353" i="7"/>
  <c r="AU361" i="6"/>
  <c r="U361" i="5"/>
  <c r="R359" i="5"/>
  <c r="T356" i="6"/>
  <c r="O356" i="5" s="1"/>
  <c r="T352" i="5"/>
  <c r="AJ355" i="5"/>
  <c r="AO375" i="9"/>
  <c r="AO371" i="9"/>
  <c r="AS371" i="9"/>
  <c r="AS371" i="5" s="1"/>
  <c r="U371" i="9"/>
  <c r="L368" i="9"/>
  <c r="AD357" i="9"/>
  <c r="AF355" i="9"/>
  <c r="AJ355" i="9" s="1"/>
  <c r="AQ355" i="5" s="1"/>
  <c r="U352" i="9"/>
  <c r="Y373" i="8"/>
  <c r="P366" i="8"/>
  <c r="AD356" i="8"/>
  <c r="AQ354" i="8"/>
  <c r="BQ357" i="7"/>
  <c r="BB354" i="7"/>
  <c r="BB351" i="7"/>
  <c r="J357" i="5"/>
  <c r="T355" i="6"/>
  <c r="O355" i="5" s="1"/>
  <c r="P352" i="5"/>
  <c r="Y375" i="9"/>
  <c r="W371" i="9"/>
  <c r="P369" i="9"/>
  <c r="P368" i="9"/>
  <c r="AF362" i="9"/>
  <c r="AQ361" i="9"/>
  <c r="L361" i="9"/>
  <c r="AO360" i="9"/>
  <c r="AS360" i="9"/>
  <c r="Y360" i="9"/>
  <c r="AH357" i="9"/>
  <c r="AJ357" i="9" s="1"/>
  <c r="AQ357" i="5" s="1"/>
  <c r="L355" i="9"/>
  <c r="AO352" i="9"/>
  <c r="Y352" i="9"/>
  <c r="AF375" i="8"/>
  <c r="AD373" i="8"/>
  <c r="P373" i="8"/>
  <c r="AQ366" i="8"/>
  <c r="AQ361" i="8"/>
  <c r="P361" i="8"/>
  <c r="W360" i="8"/>
  <c r="AF356" i="8"/>
  <c r="AM356" i="8"/>
  <c r="BQ370" i="7"/>
  <c r="X357" i="7"/>
  <c r="AC362" i="6"/>
  <c r="Q362" i="5" s="1"/>
  <c r="AU357" i="6"/>
  <c r="U357" i="5" s="1"/>
  <c r="AJ351" i="5"/>
  <c r="AF371" i="9"/>
  <c r="U365" i="9"/>
  <c r="AA365" i="9" s="1"/>
  <c r="AO365" i="5" s="1"/>
  <c r="AO362" i="9"/>
  <c r="L360" i="9"/>
  <c r="AM355" i="9"/>
  <c r="AS355" i="9"/>
  <c r="AS355" i="5" s="1"/>
  <c r="N355" i="9"/>
  <c r="AQ352" i="9"/>
  <c r="L352" i="9"/>
  <c r="AQ375" i="8"/>
  <c r="L375" i="8"/>
  <c r="R375" i="8" s="1"/>
  <c r="AA375" i="5" s="1"/>
  <c r="AO373" i="8"/>
  <c r="U366" i="8"/>
  <c r="AA366" i="8" s="1"/>
  <c r="AC366" i="5" s="1"/>
  <c r="Y362" i="8"/>
  <c r="AF361" i="8"/>
  <c r="AM373" i="7"/>
  <c r="X370" i="7"/>
  <c r="J370" i="7" s="1"/>
  <c r="AM358" i="7"/>
  <c r="BQ351" i="7"/>
  <c r="L362" i="6"/>
  <c r="AF375" i="9"/>
  <c r="AJ375" i="9" s="1"/>
  <c r="P375" i="9"/>
  <c r="AH371" i="9"/>
  <c r="U369" i="9"/>
  <c r="AH368" i="9"/>
  <c r="AQ362" i="9"/>
  <c r="L362" i="9"/>
  <c r="AD360" i="9"/>
  <c r="AD352" i="9"/>
  <c r="AH375" i="8"/>
  <c r="AO360" i="8"/>
  <c r="Y360" i="8"/>
  <c r="AH356" i="8"/>
  <c r="W356" i="8"/>
  <c r="AF360" i="9"/>
  <c r="AJ360" i="9" s="1"/>
  <c r="AQ360" i="5" s="1"/>
  <c r="AO355" i="9"/>
  <c r="AF352" i="9"/>
  <c r="Y375" i="8"/>
  <c r="AQ373" i="8"/>
  <c r="AH361" i="8"/>
  <c r="AM355" i="8"/>
  <c r="R340" i="9"/>
  <c r="AM340" i="5" s="1"/>
  <c r="L347" i="8"/>
  <c r="AO343" i="8"/>
  <c r="AQ337" i="8"/>
  <c r="AD337" i="8"/>
  <c r="AJ337" i="8" s="1"/>
  <c r="AE337" i="5" s="1"/>
  <c r="BB344" i="7"/>
  <c r="L341" i="9"/>
  <c r="AH344" i="8"/>
  <c r="AM335" i="8"/>
  <c r="AF335" i="9"/>
  <c r="N347" i="8"/>
  <c r="AQ343" i="8"/>
  <c r="BQ344" i="7"/>
  <c r="BQ333" i="7"/>
  <c r="AD347" i="8"/>
  <c r="AJ347" i="8" s="1"/>
  <c r="W344" i="8"/>
  <c r="Y344" i="8"/>
  <c r="X344" i="7"/>
  <c r="AM342" i="9"/>
  <c r="AS342" i="9" s="1"/>
  <c r="AS342" i="5"/>
  <c r="AM343" i="8"/>
  <c r="AH347" i="8"/>
  <c r="AE347" i="5"/>
  <c r="AS354" i="8"/>
  <c r="AG354" i="5" s="1"/>
  <c r="O351" i="5"/>
  <c r="AP167" i="5"/>
  <c r="AR167" i="5"/>
  <c r="AJ129" i="8"/>
  <c r="AE129" i="5"/>
  <c r="AM167" i="7"/>
  <c r="I138" i="7"/>
  <c r="AR161" i="8"/>
  <c r="AF161" i="5"/>
  <c r="Z152" i="8"/>
  <c r="AB152" i="5"/>
  <c r="I164" i="7"/>
  <c r="I156" i="7"/>
  <c r="AI163" i="8"/>
  <c r="AD163" i="5"/>
  <c r="AI159" i="8"/>
  <c r="AD159" i="5"/>
  <c r="AI155" i="8"/>
  <c r="AD155" i="5"/>
  <c r="I141" i="7"/>
  <c r="Z161" i="8"/>
  <c r="AB161" i="5" s="1"/>
  <c r="Z153" i="8"/>
  <c r="AB153" i="5" s="1"/>
  <c r="X148" i="7"/>
  <c r="Z154" i="8"/>
  <c r="AB154" i="5"/>
  <c r="AI161" i="8"/>
  <c r="AD161" i="5"/>
  <c r="BB143" i="7"/>
  <c r="Z159" i="8"/>
  <c r="AB159" i="5" s="1"/>
  <c r="AR152" i="8"/>
  <c r="AF152" i="5" s="1"/>
  <c r="Z151" i="8"/>
  <c r="AB151" i="5" s="1"/>
  <c r="I140" i="7"/>
  <c r="AI150" i="8"/>
  <c r="AD150" i="5"/>
  <c r="AR163" i="8"/>
  <c r="AF163" i="5"/>
  <c r="I162" i="8"/>
  <c r="W162" i="5"/>
  <c r="X162" i="5" s="1"/>
  <c r="I158" i="8"/>
  <c r="W158" i="5" s="1"/>
  <c r="X158" i="5" s="1"/>
  <c r="I154" i="8"/>
  <c r="W154" i="5"/>
  <c r="X154" i="5" s="1"/>
  <c r="I150" i="8"/>
  <c r="W150" i="5" s="1"/>
  <c r="X150" i="5" s="1"/>
  <c r="AI160" i="8"/>
  <c r="AD160" i="5"/>
  <c r="AI156" i="8"/>
  <c r="AD156" i="5"/>
  <c r="AI152" i="8"/>
  <c r="AD152" i="5"/>
  <c r="AI157" i="8"/>
  <c r="AD157" i="5"/>
  <c r="I152" i="8"/>
  <c r="W152" i="5"/>
  <c r="X152" i="5" s="1"/>
  <c r="AI149" i="8"/>
  <c r="AD149" i="5" s="1"/>
  <c r="AI162" i="8"/>
  <c r="AD162" i="5" s="1"/>
  <c r="AI154" i="8"/>
  <c r="AD154" i="5" s="1"/>
  <c r="I149" i="8"/>
  <c r="W149" i="5" s="1"/>
  <c r="X149" i="5"/>
  <c r="I165" i="7"/>
  <c r="Z162" i="8"/>
  <c r="AB162" i="5" s="1"/>
  <c r="Z158" i="8"/>
  <c r="AB158" i="5" s="1"/>
  <c r="I160" i="8"/>
  <c r="W160" i="5" s="1"/>
  <c r="X160" i="5" s="1"/>
  <c r="I156" i="8"/>
  <c r="W156" i="5"/>
  <c r="X156" i="5" s="1"/>
  <c r="Z160" i="8"/>
  <c r="AB160" i="5" s="1"/>
  <c r="Z156" i="8"/>
  <c r="AB156" i="5" s="1"/>
  <c r="Z157" i="8"/>
  <c r="AB157" i="5" s="1"/>
  <c r="AM165" i="7"/>
  <c r="I163" i="8"/>
  <c r="W163" i="5"/>
  <c r="X163" i="5" s="1"/>
  <c r="I159" i="8"/>
  <c r="W159" i="5" s="1"/>
  <c r="I155" i="8"/>
  <c r="W155" i="5" s="1"/>
  <c r="X155" i="5" s="1"/>
  <c r="I151" i="8"/>
  <c r="W151" i="5"/>
  <c r="X151" i="5" s="1"/>
  <c r="I150" i="7"/>
  <c r="I161" i="8"/>
  <c r="W161" i="5"/>
  <c r="X161" i="5" s="1"/>
  <c r="I157" i="8"/>
  <c r="W157" i="5" s="1"/>
  <c r="X157" i="5"/>
  <c r="I146" i="7"/>
  <c r="I158" i="7"/>
  <c r="AC120" i="6"/>
  <c r="AJ122" i="5"/>
  <c r="AL134" i="6"/>
  <c r="S134" i="5"/>
  <c r="T133" i="6"/>
  <c r="O133" i="5"/>
  <c r="AL128" i="6"/>
  <c r="S128" i="5"/>
  <c r="AL125" i="6"/>
  <c r="S125" i="5"/>
  <c r="T125" i="6"/>
  <c r="O125" i="5"/>
  <c r="T123" i="6"/>
  <c r="O123" i="5"/>
  <c r="AU132" i="6"/>
  <c r="U132" i="5"/>
  <c r="AC130" i="6"/>
  <c r="Q130" i="5"/>
  <c r="AL129" i="6"/>
  <c r="S129" i="5"/>
  <c r="AU124" i="6"/>
  <c r="U124" i="5"/>
  <c r="AC124" i="6"/>
  <c r="Q124" i="5"/>
  <c r="AU126" i="6"/>
  <c r="U126" i="5"/>
  <c r="L122" i="6"/>
  <c r="AU131" i="6"/>
  <c r="U131" i="5"/>
  <c r="AU130" i="6"/>
  <c r="U130" i="5"/>
  <c r="AU134" i="6"/>
  <c r="U134" i="5"/>
  <c r="AL132" i="6"/>
  <c r="S132" i="5"/>
  <c r="AC125" i="6"/>
  <c r="Q125" i="5"/>
  <c r="AU133" i="6"/>
  <c r="U133" i="5" s="1"/>
  <c r="T130" i="6"/>
  <c r="O130" i="5" s="1"/>
  <c r="AU129" i="6"/>
  <c r="U129" i="5" s="1"/>
  <c r="AC127" i="6"/>
  <c r="Q127" i="5" s="1"/>
  <c r="AU123" i="6"/>
  <c r="AM126" i="8"/>
  <c r="AC185" i="6"/>
  <c r="Q185" i="5" s="1"/>
  <c r="T181" i="6"/>
  <c r="O181" i="5" s="1"/>
  <c r="T179" i="6"/>
  <c r="O179" i="5" s="1"/>
  <c r="AU178" i="6"/>
  <c r="U178" i="5" s="1"/>
  <c r="AU175" i="6"/>
  <c r="U175" i="5" s="1"/>
  <c r="AC184" i="6"/>
  <c r="Q184" i="5"/>
  <c r="AS186" i="6"/>
  <c r="AL182" i="6"/>
  <c r="S182" i="5"/>
  <c r="AL180" i="6"/>
  <c r="S180" i="5"/>
  <c r="T180" i="6"/>
  <c r="O180" i="5"/>
  <c r="AU174" i="6"/>
  <c r="U174" i="5"/>
  <c r="AO186" i="6"/>
  <c r="AC171" i="6"/>
  <c r="U179" i="9"/>
  <c r="AO184" i="8"/>
  <c r="AO176" i="8"/>
  <c r="P176" i="8"/>
  <c r="AL185" i="6"/>
  <c r="S185" i="5"/>
  <c r="T184" i="6"/>
  <c r="O184" i="5"/>
  <c r="AL178" i="6"/>
  <c r="S178" i="5"/>
  <c r="AU171" i="6"/>
  <c r="U184" i="8"/>
  <c r="U176" i="8"/>
  <c r="AL184" i="6"/>
  <c r="S184" i="5" s="1"/>
  <c r="T183" i="6"/>
  <c r="O183" i="5" s="1"/>
  <c r="AU182" i="6"/>
  <c r="U182" i="5" s="1"/>
  <c r="AC180" i="6"/>
  <c r="Q180" i="5" s="1"/>
  <c r="AC179" i="6"/>
  <c r="Q179" i="5" s="1"/>
  <c r="W186" i="6"/>
  <c r="R186" i="6"/>
  <c r="T182" i="6"/>
  <c r="O182" i="5"/>
  <c r="AL177" i="6"/>
  <c r="S177" i="5"/>
  <c r="T176" i="6"/>
  <c r="AU149" i="6"/>
  <c r="U149" i="5" s="1"/>
  <c r="AU144" i="6"/>
  <c r="U144" i="5" s="1"/>
  <c r="L164" i="6"/>
  <c r="AL155" i="6"/>
  <c r="S155" i="5"/>
  <c r="L153" i="6"/>
  <c r="X160" i="7"/>
  <c r="X152" i="7"/>
  <c r="BB161" i="7"/>
  <c r="BB153" i="7"/>
  <c r="BQ163" i="7"/>
  <c r="BQ150" i="7"/>
  <c r="U163" i="9"/>
  <c r="U154" i="9"/>
  <c r="U153" i="9"/>
  <c r="AA153" i="9" s="1"/>
  <c r="AO153" i="5" s="1"/>
  <c r="U152" i="9"/>
  <c r="L149" i="9"/>
  <c r="AC162" i="6"/>
  <c r="Q162" i="5" s="1"/>
  <c r="AU159" i="6"/>
  <c r="U159" i="5" s="1"/>
  <c r="AC159" i="6"/>
  <c r="Q159" i="5" s="1"/>
  <c r="AL153" i="6"/>
  <c r="S153" i="5" s="1"/>
  <c r="AC152" i="6"/>
  <c r="Q152" i="5" s="1"/>
  <c r="X161" i="7"/>
  <c r="X153" i="7"/>
  <c r="AM161" i="7"/>
  <c r="AM153" i="7"/>
  <c r="BB162" i="7"/>
  <c r="BB154" i="7"/>
  <c r="BQ157" i="7"/>
  <c r="BQ151" i="7"/>
  <c r="Y161" i="8"/>
  <c r="AO163" i="9"/>
  <c r="AS163" i="9"/>
  <c r="AS163" i="5" s="1"/>
  <c r="W163" i="9"/>
  <c r="AM162" i="9"/>
  <c r="W162" i="9"/>
  <c r="AO161" i="9"/>
  <c r="W161" i="9"/>
  <c r="AM160" i="9"/>
  <c r="W160" i="9"/>
  <c r="AO159" i="9"/>
  <c r="W159" i="9"/>
  <c r="AM158" i="9"/>
  <c r="W158" i="9"/>
  <c r="AO157" i="9"/>
  <c r="W157" i="9"/>
  <c r="AM156" i="9"/>
  <c r="W156" i="9"/>
  <c r="AO155" i="9"/>
  <c r="W155" i="9"/>
  <c r="AM154" i="9"/>
  <c r="W154" i="9"/>
  <c r="AO153" i="9"/>
  <c r="W153" i="9"/>
  <c r="AM152" i="9"/>
  <c r="W152" i="9"/>
  <c r="AM151" i="9"/>
  <c r="U151" i="9"/>
  <c r="AF149" i="9"/>
  <c r="N149" i="9"/>
  <c r="J147" i="5"/>
  <c r="X154" i="7"/>
  <c r="AM154" i="7"/>
  <c r="BB163" i="7"/>
  <c r="BQ158" i="7"/>
  <c r="AU140" i="6"/>
  <c r="U140" i="5"/>
  <c r="AU157" i="6"/>
  <c r="U157" i="5"/>
  <c r="L154" i="6"/>
  <c r="X163" i="7"/>
  <c r="J163" i="7" s="1"/>
  <c r="X155" i="7"/>
  <c r="AM163" i="7"/>
  <c r="AM155" i="7"/>
  <c r="BB148" i="7"/>
  <c r="BQ159" i="7"/>
  <c r="N152" i="8"/>
  <c r="Y150" i="8"/>
  <c r="AQ162" i="9"/>
  <c r="AQ160" i="9"/>
  <c r="AQ158" i="9"/>
  <c r="AQ156" i="9"/>
  <c r="AQ154" i="9"/>
  <c r="J150" i="5"/>
  <c r="J145" i="5"/>
  <c r="T164" i="6"/>
  <c r="O164" i="5" s="1"/>
  <c r="AL154" i="6"/>
  <c r="S154" i="5" s="1"/>
  <c r="AU150" i="6"/>
  <c r="U150" i="5" s="1"/>
  <c r="L150" i="6"/>
  <c r="X164" i="7"/>
  <c r="X156" i="7"/>
  <c r="AM164" i="7"/>
  <c r="AM156" i="7"/>
  <c r="BB157" i="7"/>
  <c r="BB149" i="7"/>
  <c r="BQ153" i="7"/>
  <c r="AH161" i="8"/>
  <c r="AO160" i="8"/>
  <c r="P160" i="8"/>
  <c r="AH157" i="8"/>
  <c r="AO156" i="8"/>
  <c r="P156" i="8"/>
  <c r="AH153" i="8"/>
  <c r="AO152" i="8"/>
  <c r="P152" i="8"/>
  <c r="R152" i="8" s="1"/>
  <c r="AA152" i="5" s="1"/>
  <c r="AD163" i="9"/>
  <c r="L163" i="9"/>
  <c r="AD162" i="9"/>
  <c r="L162" i="9"/>
  <c r="AD161" i="9"/>
  <c r="L161" i="9"/>
  <c r="AD160" i="9"/>
  <c r="L160" i="9"/>
  <c r="AD159" i="9"/>
  <c r="L159" i="9"/>
  <c r="AD158" i="9"/>
  <c r="L158" i="9"/>
  <c r="AD157" i="9"/>
  <c r="L157" i="9"/>
  <c r="AD156" i="9"/>
  <c r="L156" i="9"/>
  <c r="AD155" i="9"/>
  <c r="L155" i="9"/>
  <c r="AD154" i="9"/>
  <c r="L154" i="9"/>
  <c r="AD153" i="9"/>
  <c r="L153" i="9"/>
  <c r="AD152" i="9"/>
  <c r="AM149" i="9"/>
  <c r="U149" i="9"/>
  <c r="J166" i="5"/>
  <c r="AL138" i="6"/>
  <c r="S138" i="5"/>
  <c r="L162" i="6"/>
  <c r="AC160" i="6"/>
  <c r="Q160" i="5" s="1"/>
  <c r="AC158" i="6"/>
  <c r="Q158" i="5" s="1"/>
  <c r="AU153" i="6"/>
  <c r="U153" i="5" s="1"/>
  <c r="X157" i="7"/>
  <c r="J157" i="7" s="1"/>
  <c r="AM149" i="7"/>
  <c r="BB158" i="7"/>
  <c r="BB150" i="7"/>
  <c r="BQ154" i="7"/>
  <c r="N161" i="8"/>
  <c r="N157" i="8"/>
  <c r="AF163" i="9"/>
  <c r="AF162" i="9"/>
  <c r="AF161" i="9"/>
  <c r="AF160" i="9"/>
  <c r="AF159" i="9"/>
  <c r="AF158" i="9"/>
  <c r="AF157" i="9"/>
  <c r="AF156" i="9"/>
  <c r="AF155" i="9"/>
  <c r="AF154" i="9"/>
  <c r="AJ154" i="9"/>
  <c r="AQ154" i="5" s="1"/>
  <c r="AF153" i="9"/>
  <c r="AF152" i="9"/>
  <c r="L152" i="9"/>
  <c r="AD151" i="9"/>
  <c r="L151" i="9"/>
  <c r="AO149" i="9"/>
  <c r="J155" i="5"/>
  <c r="J149" i="5"/>
  <c r="J146" i="5"/>
  <c r="AC139" i="6"/>
  <c r="J168" i="6"/>
  <c r="BB159" i="7"/>
  <c r="BQ148" i="7"/>
  <c r="L138" i="6"/>
  <c r="AU161" i="6"/>
  <c r="U161" i="5" s="1"/>
  <c r="AL160" i="6"/>
  <c r="S160" i="5" s="1"/>
  <c r="T160" i="6"/>
  <c r="O160" i="5" s="1"/>
  <c r="T157" i="6"/>
  <c r="O157" i="5" s="1"/>
  <c r="AU151" i="6"/>
  <c r="U151" i="5" s="1"/>
  <c r="X159" i="7"/>
  <c r="X151" i="7"/>
  <c r="AM159" i="7"/>
  <c r="AM151" i="7"/>
  <c r="BB160" i="7"/>
  <c r="BB152" i="7"/>
  <c r="BQ162" i="7"/>
  <c r="BQ149" i="7"/>
  <c r="J149" i="7"/>
  <c r="N162" i="8"/>
  <c r="AQ161" i="8"/>
  <c r="Y160" i="8"/>
  <c r="N158" i="8"/>
  <c r="AQ157" i="8"/>
  <c r="Y156" i="8"/>
  <c r="N154" i="8"/>
  <c r="AQ153" i="8"/>
  <c r="Y152" i="8"/>
  <c r="N150" i="8"/>
  <c r="AQ149" i="8"/>
  <c r="AH151" i="9"/>
  <c r="J167" i="5"/>
  <c r="J164" i="5"/>
  <c r="J161" i="5"/>
  <c r="J148" i="5"/>
  <c r="J144" i="5"/>
  <c r="AU163" i="6"/>
  <c r="U163" i="5" s="1"/>
  <c r="L163" i="6"/>
  <c r="AL162" i="6"/>
  <c r="S162" i="5"/>
  <c r="AL163" i="6"/>
  <c r="S163" i="5"/>
  <c r="AL148" i="6"/>
  <c r="S148" i="5"/>
  <c r="L155" i="6"/>
  <c r="L156" i="6"/>
  <c r="AC164" i="6"/>
  <c r="Q164" i="5"/>
  <c r="AC156" i="6"/>
  <c r="Q156" i="5"/>
  <c r="L161" i="6"/>
  <c r="AC151" i="6"/>
  <c r="Q151" i="5" s="1"/>
  <c r="T159" i="6"/>
  <c r="O159" i="5" s="1"/>
  <c r="T166" i="6"/>
  <c r="O166" i="5" s="1"/>
  <c r="L151" i="6"/>
  <c r="T151" i="6"/>
  <c r="O151" i="5"/>
  <c r="L158" i="6"/>
  <c r="T158" i="6"/>
  <c r="O158" i="5" s="1"/>
  <c r="T140" i="6"/>
  <c r="O140" i="5" s="1"/>
  <c r="T152" i="6"/>
  <c r="O152" i="5" s="1"/>
  <c r="T150" i="6"/>
  <c r="O150" i="5" s="1"/>
  <c r="L144" i="5"/>
  <c r="AR153" i="8"/>
  <c r="AF153" i="5"/>
  <c r="AI153" i="8"/>
  <c r="AD153" i="5"/>
  <c r="I153" i="8"/>
  <c r="W153" i="5"/>
  <c r="X153" i="5" s="1"/>
  <c r="AI158" i="8"/>
  <c r="AD158" i="5" s="1"/>
  <c r="I145" i="7"/>
  <c r="I155" i="7"/>
  <c r="Z155" i="8"/>
  <c r="AB155" i="5" s="1"/>
  <c r="AL156" i="6"/>
  <c r="S156" i="5" s="1"/>
  <c r="AC165" i="6"/>
  <c r="Q165" i="5" s="1"/>
  <c r="I168" i="9"/>
  <c r="L150" i="9"/>
  <c r="R145" i="9"/>
  <c r="AM145" i="5" s="1"/>
  <c r="AS341" i="9"/>
  <c r="AS341" i="5"/>
  <c r="AY274" i="5"/>
  <c r="AX369" i="5"/>
  <c r="AZ369" i="5"/>
  <c r="AD302" i="9"/>
  <c r="P343" i="9"/>
  <c r="AM361" i="9"/>
  <c r="Y343" i="9"/>
  <c r="L373" i="9"/>
  <c r="AQ304" i="9"/>
  <c r="W227" i="9"/>
  <c r="AF138" i="9"/>
  <c r="AO92" i="9"/>
  <c r="AH68" i="9"/>
  <c r="AJ68" i="9" s="1"/>
  <c r="AQ68" i="5" s="1"/>
  <c r="AX266" i="5"/>
  <c r="AY266" i="5"/>
  <c r="AA191" i="9"/>
  <c r="AO191" i="5"/>
  <c r="P302" i="9"/>
  <c r="Y361" i="9"/>
  <c r="AA361" i="9" s="1"/>
  <c r="AO361" i="5"/>
  <c r="AQ373" i="9"/>
  <c r="AD304" i="9"/>
  <c r="N304" i="9"/>
  <c r="AQ92" i="9"/>
  <c r="AS92" i="9" s="1"/>
  <c r="L92" i="9"/>
  <c r="N68" i="9"/>
  <c r="AF327" i="9"/>
  <c r="N373" i="9"/>
  <c r="P304" i="9"/>
  <c r="AM327" i="9"/>
  <c r="AS327" i="9" s="1"/>
  <c r="AS327" i="5" s="1"/>
  <c r="AM373" i="9"/>
  <c r="U304" i="9"/>
  <c r="AM68" i="9"/>
  <c r="AO304" i="9"/>
  <c r="AM304" i="9"/>
  <c r="AS326" i="9"/>
  <c r="AS326" i="5" s="1"/>
  <c r="AO327" i="9"/>
  <c r="W302" i="9"/>
  <c r="Y327" i="9"/>
  <c r="AF361" i="9"/>
  <c r="Y373" i="9"/>
  <c r="AD361" i="9"/>
  <c r="L367" i="9"/>
  <c r="Y239" i="9"/>
  <c r="AD176" i="9"/>
  <c r="W173" i="9"/>
  <c r="AF147" i="9"/>
  <c r="AD134" i="9"/>
  <c r="W92" i="9"/>
  <c r="AA92" i="9" s="1"/>
  <c r="AO92" i="5" s="1"/>
  <c r="AO68" i="9"/>
  <c r="AS68" i="9"/>
  <c r="AS68" i="5" s="1"/>
  <c r="U68" i="9"/>
  <c r="Y304" i="9"/>
  <c r="AA304" i="9"/>
  <c r="AF304" i="9"/>
  <c r="L327" i="9"/>
  <c r="W327" i="9"/>
  <c r="P361" i="9"/>
  <c r="U216" i="9"/>
  <c r="AF120" i="9"/>
  <c r="AQ68" i="9"/>
  <c r="W68" i="9"/>
  <c r="AO361" i="9"/>
  <c r="AF373" i="9"/>
  <c r="N351" i="9"/>
  <c r="AH239" i="9"/>
  <c r="Y68" i="9"/>
  <c r="AX231" i="5"/>
  <c r="AQ327" i="9"/>
  <c r="AM302" i="9"/>
  <c r="AQ368" i="9"/>
  <c r="AF367" i="9"/>
  <c r="AF172" i="9"/>
  <c r="AD92" i="9"/>
  <c r="AO239" i="9"/>
  <c r="AQ239" i="9"/>
  <c r="W239" i="9"/>
  <c r="AO178" i="9"/>
  <c r="AS178" i="9"/>
  <c r="P66" i="9"/>
  <c r="AM92" i="9"/>
  <c r="AF239" i="9"/>
  <c r="U102" i="9"/>
  <c r="AA102" i="9" s="1"/>
  <c r="AO102" i="5" s="1"/>
  <c r="L24" i="9"/>
  <c r="Y359" i="9"/>
  <c r="Y51" i="9"/>
  <c r="AD138" i="9"/>
  <c r="AH126" i="9"/>
  <c r="AD120" i="9"/>
  <c r="AO72" i="9"/>
  <c r="AQ354" i="9"/>
  <c r="Y237" i="9"/>
  <c r="AA237" i="9"/>
  <c r="AO237" i="5" s="1"/>
  <c r="U193" i="9"/>
  <c r="AA193" i="9" s="1"/>
  <c r="AO193" i="5" s="1"/>
  <c r="AO116" i="9"/>
  <c r="AQ298" i="9"/>
  <c r="AM287" i="9"/>
  <c r="AQ121" i="9"/>
  <c r="AM120" i="9"/>
  <c r="AQ287" i="9"/>
  <c r="AM372" i="9"/>
  <c r="AQ302" i="9"/>
  <c r="AO291" i="9"/>
  <c r="AM239" i="9"/>
  <c r="W120" i="9"/>
  <c r="AF59" i="9"/>
  <c r="AO37" i="9"/>
  <c r="U290" i="9"/>
  <c r="AA290" i="9" s="1"/>
  <c r="AO290" i="5"/>
  <c r="AF287" i="9"/>
  <c r="AH269" i="9"/>
  <c r="L51" i="9"/>
  <c r="AQ265" i="9"/>
  <c r="AQ181" i="9"/>
  <c r="AO354" i="9"/>
  <c r="AS354" i="9"/>
  <c r="AS354" i="5" s="1"/>
  <c r="AH302" i="9"/>
  <c r="Y287" i="9"/>
  <c r="P121" i="9"/>
  <c r="AM95" i="9"/>
  <c r="Y92" i="9"/>
  <c r="N66" i="9"/>
  <c r="AQ305" i="9"/>
  <c r="AO269" i="9"/>
  <c r="AO112" i="9"/>
  <c r="AO302" i="9"/>
  <c r="AS302" i="9" s="1"/>
  <c r="AS302" i="5" s="1"/>
  <c r="AQ112" i="9"/>
  <c r="U233" i="9"/>
  <c r="AH120" i="9"/>
  <c r="L68" i="9"/>
  <c r="U53" i="9"/>
  <c r="AA53" i="9"/>
  <c r="AF32" i="9"/>
  <c r="AQ288" i="9"/>
  <c r="AS288" i="9" s="1"/>
  <c r="AS288" i="5" s="1"/>
  <c r="Y244" i="9"/>
  <c r="AA244" i="9" s="1"/>
  <c r="AO244" i="5"/>
  <c r="AD121" i="9"/>
  <c r="AF363" i="9"/>
  <c r="AD272" i="9"/>
  <c r="AQ39" i="9"/>
  <c r="U112" i="9"/>
  <c r="N298" i="9"/>
  <c r="AH261" i="9"/>
  <c r="AH216" i="9"/>
  <c r="AH172" i="9"/>
  <c r="AM138" i="9"/>
  <c r="AS138" i="9"/>
  <c r="N120" i="9"/>
  <c r="P91" i="9"/>
  <c r="AH354" i="9"/>
  <c r="U333" i="9"/>
  <c r="AF285" i="9"/>
  <c r="U256" i="9"/>
  <c r="P120" i="9"/>
  <c r="AD79" i="9"/>
  <c r="U283" i="9"/>
  <c r="P179" i="9"/>
  <c r="AM175" i="9"/>
  <c r="AQ172" i="9"/>
  <c r="Y138" i="9"/>
  <c r="Y78" i="9"/>
  <c r="AQ264" i="9"/>
  <c r="U111" i="9"/>
  <c r="AA111" i="9" s="1"/>
  <c r="AO111" i="5" s="1"/>
  <c r="AQ79" i="9"/>
  <c r="AD40" i="9"/>
  <c r="AM297" i="9"/>
  <c r="N287" i="9"/>
  <c r="AO285" i="9"/>
  <c r="L261" i="9"/>
  <c r="L66" i="9"/>
  <c r="AQ283" i="9"/>
  <c r="N261" i="9"/>
  <c r="AF165" i="9"/>
  <c r="AQ120" i="9"/>
  <c r="Y120" i="9"/>
  <c r="AH39" i="9"/>
  <c r="L363" i="9"/>
  <c r="R363" i="9" s="1"/>
  <c r="AM363" i="5" s="1"/>
  <c r="AQ245" i="9"/>
  <c r="AH179" i="9"/>
  <c r="AD172" i="9"/>
  <c r="AH138" i="9"/>
  <c r="AJ191" i="5"/>
  <c r="AX73" i="5"/>
  <c r="Y305" i="9"/>
  <c r="P239" i="9"/>
  <c r="AO39" i="9"/>
  <c r="W372" i="9"/>
  <c r="W268" i="9"/>
  <c r="W255" i="9"/>
  <c r="N239" i="9"/>
  <c r="U219" i="9"/>
  <c r="Y210" i="9"/>
  <c r="AM165" i="9"/>
  <c r="AX112" i="5"/>
  <c r="AM363" i="9"/>
  <c r="AH310" i="9"/>
  <c r="W305" i="9"/>
  <c r="AO266" i="9"/>
  <c r="U198" i="9"/>
  <c r="AM109" i="9"/>
  <c r="Y91" i="9"/>
  <c r="Y72" i="9"/>
  <c r="AD372" i="9"/>
  <c r="AD219" i="9"/>
  <c r="AD95" i="9"/>
  <c r="AH37" i="9"/>
  <c r="AH285" i="9"/>
  <c r="AJ285" i="9"/>
  <c r="AQ285" i="5" s="1"/>
  <c r="AF269" i="9"/>
  <c r="AJ269" i="9" s="1"/>
  <c r="AQ269" i="5"/>
  <c r="AQ217" i="9"/>
  <c r="AD216" i="9"/>
  <c r="P165" i="9"/>
  <c r="AO283" i="9"/>
  <c r="AM190" i="9"/>
  <c r="U189" i="9"/>
  <c r="AM172" i="9"/>
  <c r="AX80" i="5"/>
  <c r="AO372" i="9"/>
  <c r="AM248" i="9"/>
  <c r="AQ95" i="9"/>
  <c r="AH92" i="9"/>
  <c r="W66" i="9"/>
  <c r="AX201" i="5"/>
  <c r="AY201" i="5" s="1"/>
  <c r="N372" i="9"/>
  <c r="AM216" i="9"/>
  <c r="N91" i="9"/>
  <c r="AQ72" i="9"/>
  <c r="AD39" i="9"/>
  <c r="W351" i="9"/>
  <c r="Y285" i="9"/>
  <c r="AQ231" i="9"/>
  <c r="U214" i="9"/>
  <c r="AF177" i="9"/>
  <c r="AM163" i="8"/>
  <c r="AD163" i="8"/>
  <c r="U163" i="8"/>
  <c r="L163" i="8"/>
  <c r="AM162" i="8"/>
  <c r="AD162" i="8"/>
  <c r="U162" i="8"/>
  <c r="L162" i="8"/>
  <c r="AM161" i="8"/>
  <c r="AD161" i="8"/>
  <c r="U161" i="8"/>
  <c r="L161" i="8"/>
  <c r="AM160" i="8"/>
  <c r="AD160" i="8"/>
  <c r="U160" i="8"/>
  <c r="L160" i="8"/>
  <c r="AM159" i="8"/>
  <c r="AD159" i="8"/>
  <c r="U159" i="8"/>
  <c r="L159" i="8"/>
  <c r="AM158" i="8"/>
  <c r="AD158" i="8"/>
  <c r="U158" i="8"/>
  <c r="L158" i="8"/>
  <c r="AM157" i="8"/>
  <c r="AD157" i="8"/>
  <c r="U157" i="8"/>
  <c r="L157" i="8"/>
  <c r="AM156" i="8"/>
  <c r="AD156" i="8"/>
  <c r="U156" i="8"/>
  <c r="AA156" i="8"/>
  <c r="AC156" i="5" s="1"/>
  <c r="L156" i="8"/>
  <c r="R156" i="8" s="1"/>
  <c r="AA156" i="5" s="1"/>
  <c r="AM155" i="8"/>
  <c r="AD155" i="8"/>
  <c r="U155" i="8"/>
  <c r="L155" i="8"/>
  <c r="AM154" i="8"/>
  <c r="AD154" i="8"/>
  <c r="U154" i="8"/>
  <c r="L154" i="8"/>
  <c r="AM153" i="8"/>
  <c r="AD153" i="8"/>
  <c r="U153" i="8"/>
  <c r="L153" i="8"/>
  <c r="AM152" i="8"/>
  <c r="AD152" i="8"/>
  <c r="U152" i="8"/>
  <c r="L152" i="8"/>
  <c r="AM151" i="8"/>
  <c r="AD151" i="8"/>
  <c r="U151" i="8"/>
  <c r="L151" i="8"/>
  <c r="AM150" i="8"/>
  <c r="AD150" i="8"/>
  <c r="U150" i="8"/>
  <c r="L150" i="8"/>
  <c r="AM149" i="8"/>
  <c r="AD149" i="8"/>
  <c r="U149" i="8"/>
  <c r="L149" i="8"/>
  <c r="Q163" i="8"/>
  <c r="Z163" i="5" s="1"/>
  <c r="Q162" i="8"/>
  <c r="Z162" i="5" s="1"/>
  <c r="AX162" i="5" s="1"/>
  <c r="Q161" i="8"/>
  <c r="Z161" i="5"/>
  <c r="Q160" i="8"/>
  <c r="Z160" i="5"/>
  <c r="Q159" i="8"/>
  <c r="Z159" i="5"/>
  <c r="AX159" i="5" s="1"/>
  <c r="Q158" i="8"/>
  <c r="Z158" i="5" s="1"/>
  <c r="Q157" i="8"/>
  <c r="Z157" i="5" s="1"/>
  <c r="AX157" i="5" s="1"/>
  <c r="AZ157" i="5" s="1"/>
  <c r="BB157" i="5" s="1"/>
  <c r="Q156" i="8"/>
  <c r="Z156" i="5"/>
  <c r="Q155" i="8"/>
  <c r="Z155" i="5"/>
  <c r="Q154" i="8"/>
  <c r="Z154" i="5"/>
  <c r="Q153" i="8"/>
  <c r="Z153" i="5"/>
  <c r="Q152" i="8"/>
  <c r="Z152" i="5"/>
  <c r="Q151" i="8"/>
  <c r="Z151" i="5"/>
  <c r="Q150" i="8"/>
  <c r="Z150" i="5"/>
  <c r="Q149" i="8"/>
  <c r="Z149" i="5"/>
  <c r="Y252" i="8"/>
  <c r="Z76" i="8"/>
  <c r="AB76" i="5" s="1"/>
  <c r="L72" i="8"/>
  <c r="AD194" i="8"/>
  <c r="AH262" i="8"/>
  <c r="AQ248" i="8"/>
  <c r="AQ292" i="8"/>
  <c r="AM237" i="8"/>
  <c r="AM229" i="8"/>
  <c r="AM73" i="8"/>
  <c r="AM55" i="8"/>
  <c r="AD248" i="8"/>
  <c r="AM215" i="8"/>
  <c r="P25" i="8"/>
  <c r="AQ272" i="8"/>
  <c r="AG272" i="5"/>
  <c r="AQ202" i="8"/>
  <c r="AH363" i="8"/>
  <c r="L363" i="8"/>
  <c r="AQ362" i="8"/>
  <c r="AS362" i="8" s="1"/>
  <c r="AG362" i="5" s="1"/>
  <c r="U211" i="8"/>
  <c r="AH370" i="8"/>
  <c r="Y272" i="8"/>
  <c r="AR71" i="8"/>
  <c r="AF71" i="5" s="1"/>
  <c r="U66" i="8"/>
  <c r="U60" i="8"/>
  <c r="AM57" i="8"/>
  <c r="AM53" i="8"/>
  <c r="AO363" i="8"/>
  <c r="AR329" i="8"/>
  <c r="AF329" i="5" s="1"/>
  <c r="AQ363" i="8"/>
  <c r="AQ370" i="8"/>
  <c r="W370" i="8"/>
  <c r="AH368" i="8"/>
  <c r="P367" i="8"/>
  <c r="AH225" i="8"/>
  <c r="AM368" i="8"/>
  <c r="AM359" i="8"/>
  <c r="AO194" i="8"/>
  <c r="P229" i="8"/>
  <c r="AD236" i="8"/>
  <c r="U255" i="8"/>
  <c r="N253" i="8"/>
  <c r="Y229" i="8"/>
  <c r="N53" i="8"/>
  <c r="N305" i="8"/>
  <c r="AQ172" i="8"/>
  <c r="W85" i="8"/>
  <c r="AR208" i="8"/>
  <c r="AF208" i="5" s="1"/>
  <c r="L360" i="8"/>
  <c r="W300" i="8"/>
  <c r="L141" i="8"/>
  <c r="Y300" i="8"/>
  <c r="AH300" i="8"/>
  <c r="AO199" i="8"/>
  <c r="AM86" i="8"/>
  <c r="AQ257" i="8"/>
  <c r="AQ199" i="8"/>
  <c r="AS199" i="8" s="1"/>
  <c r="AG199" i="5" s="1"/>
  <c r="W284" i="8"/>
  <c r="AD271" i="8"/>
  <c r="P255" i="8"/>
  <c r="AQ194" i="8"/>
  <c r="Y199" i="8"/>
  <c r="AQ189" i="8"/>
  <c r="U189" i="8"/>
  <c r="AQ173" i="8"/>
  <c r="P326" i="8"/>
  <c r="W227" i="8"/>
  <c r="N180" i="8"/>
  <c r="Z178" i="8"/>
  <c r="AB178" i="5" s="1"/>
  <c r="AI177" i="8"/>
  <c r="Y165" i="8"/>
  <c r="P108" i="8"/>
  <c r="Y97" i="8"/>
  <c r="AS360" i="8"/>
  <c r="AG360" i="5" s="1"/>
  <c r="AH227" i="8"/>
  <c r="P199" i="8"/>
  <c r="AM194" i="8"/>
  <c r="AH189" i="8"/>
  <c r="N129" i="8"/>
  <c r="AQ191" i="8"/>
  <c r="AQ318" i="8"/>
  <c r="AS318" i="8"/>
  <c r="AG318" i="5" s="1"/>
  <c r="U272" i="8"/>
  <c r="U267" i="8"/>
  <c r="W264" i="8"/>
  <c r="AM140" i="8"/>
  <c r="AO140" i="8"/>
  <c r="AQ97" i="8"/>
  <c r="AH286" i="8"/>
  <c r="P220" i="8"/>
  <c r="U140" i="8"/>
  <c r="N193" i="8"/>
  <c r="P368" i="8"/>
  <c r="L272" i="8"/>
  <c r="AI127" i="8"/>
  <c r="AD127" i="5" s="1"/>
  <c r="AD291" i="8"/>
  <c r="AJ291" i="8" s="1"/>
  <c r="AE291" i="5" s="1"/>
  <c r="AH275" i="8"/>
  <c r="AM272" i="8"/>
  <c r="AS272" i="8" s="1"/>
  <c r="Y228" i="8"/>
  <c r="AO129" i="8"/>
  <c r="P86" i="8"/>
  <c r="AH79" i="8"/>
  <c r="P73" i="8"/>
  <c r="W374" i="8"/>
  <c r="AH353" i="8"/>
  <c r="AQ218" i="8"/>
  <c r="U191" i="8"/>
  <c r="AM124" i="8"/>
  <c r="AO89" i="8"/>
  <c r="U249" i="8"/>
  <c r="AH245" i="8"/>
  <c r="U194" i="8"/>
  <c r="N184" i="8"/>
  <c r="P181" i="8"/>
  <c r="P66" i="8"/>
  <c r="N245" i="8"/>
  <c r="Y51" i="8"/>
  <c r="AE348" i="8"/>
  <c r="AD247" i="8"/>
  <c r="AM246" i="8"/>
  <c r="AH202" i="8"/>
  <c r="Q307" i="8"/>
  <c r="Z307" i="5" s="1"/>
  <c r="AD303" i="8"/>
  <c r="P246" i="8"/>
  <c r="N194" i="8"/>
  <c r="AQ180" i="8"/>
  <c r="AR123" i="8"/>
  <c r="AF123" i="5" s="1"/>
  <c r="N107" i="8"/>
  <c r="Q102" i="8"/>
  <c r="Z102" i="5"/>
  <c r="AX102" i="5" s="1"/>
  <c r="Q97" i="8"/>
  <c r="Z97" i="5" s="1"/>
  <c r="AI95" i="8"/>
  <c r="AD95" i="5" s="1"/>
  <c r="P94" i="8"/>
  <c r="U78" i="8"/>
  <c r="AM76" i="8"/>
  <c r="AH66" i="8"/>
  <c r="AJ66" i="8"/>
  <c r="AE66" i="5" s="1"/>
  <c r="W282" i="8"/>
  <c r="P273" i="8"/>
  <c r="P263" i="8"/>
  <c r="AO233" i="8"/>
  <c r="U230" i="8"/>
  <c r="AA230" i="8" s="1"/>
  <c r="AC230" i="5" s="1"/>
  <c r="N228" i="8"/>
  <c r="AO213" i="8"/>
  <c r="AQ209" i="8"/>
  <c r="AO180" i="8"/>
  <c r="P84" i="8"/>
  <c r="AO76" i="8"/>
  <c r="AM374" i="8"/>
  <c r="AQ369" i="8"/>
  <c r="U369" i="8"/>
  <c r="Y368" i="8"/>
  <c r="AH327" i="8"/>
  <c r="L327" i="8"/>
  <c r="J327" i="8" s="1"/>
  <c r="AR321" i="8"/>
  <c r="AF321" i="5"/>
  <c r="AR319" i="8"/>
  <c r="AF319" i="5"/>
  <c r="N317" i="8"/>
  <c r="N315" i="8"/>
  <c r="AQ233" i="8"/>
  <c r="AO228" i="8"/>
  <c r="AS228" i="8" s="1"/>
  <c r="P228" i="8"/>
  <c r="AQ213" i="8"/>
  <c r="W209" i="8"/>
  <c r="L108" i="8"/>
  <c r="AO97" i="8"/>
  <c r="P79" i="8"/>
  <c r="AD75" i="8"/>
  <c r="AO374" i="8"/>
  <c r="AS374" i="8" s="1"/>
  <c r="AG374" i="5" s="1"/>
  <c r="AO370" i="8"/>
  <c r="AS370" i="8"/>
  <c r="AG370" i="5" s="1"/>
  <c r="AD368" i="8"/>
  <c r="AH352" i="8"/>
  <c r="AO351" i="8"/>
  <c r="AD308" i="8"/>
  <c r="W263" i="8"/>
  <c r="AQ236" i="8"/>
  <c r="L229" i="8"/>
  <c r="AQ228" i="8"/>
  <c r="N176" i="8"/>
  <c r="R176" i="8" s="1"/>
  <c r="W147" i="8"/>
  <c r="U374" i="8"/>
  <c r="AA374" i="8"/>
  <c r="AC374" i="5" s="1"/>
  <c r="W236" i="8"/>
  <c r="W228" i="8"/>
  <c r="L212" i="8"/>
  <c r="Z210" i="8"/>
  <c r="AB210" i="5"/>
  <c r="L200" i="8"/>
  <c r="W132" i="8"/>
  <c r="AI13" i="8"/>
  <c r="AD13" i="5"/>
  <c r="AQ327" i="8"/>
  <c r="AD273" i="8"/>
  <c r="N272" i="8"/>
  <c r="N75" i="8"/>
  <c r="AH369" i="8"/>
  <c r="AJ369" i="8"/>
  <c r="AE369" i="5" s="1"/>
  <c r="AM365" i="8"/>
  <c r="AO353" i="8"/>
  <c r="W352" i="8"/>
  <c r="W346" i="8"/>
  <c r="Y327" i="8"/>
  <c r="Y322" i="8"/>
  <c r="AA322" i="8" s="1"/>
  <c r="AC322" i="5" s="1"/>
  <c r="AO308" i="8"/>
  <c r="AH306" i="8"/>
  <c r="I219" i="8"/>
  <c r="W219" i="5" s="1"/>
  <c r="L217" i="8"/>
  <c r="Q216" i="8"/>
  <c r="Z216" i="5"/>
  <c r="AX216" i="5" s="1"/>
  <c r="AD214" i="8"/>
  <c r="P212" i="8"/>
  <c r="AQ200" i="8"/>
  <c r="AH180" i="8"/>
  <c r="Q126" i="8"/>
  <c r="Z126" i="5" s="1"/>
  <c r="AX126" i="5" s="1"/>
  <c r="AQ75" i="8"/>
  <c r="U75" i="8"/>
  <c r="N55" i="8"/>
  <c r="AR41" i="8"/>
  <c r="AF41" i="5" s="1"/>
  <c r="AR372" i="8"/>
  <c r="AF372" i="5" s="1"/>
  <c r="AM369" i="8"/>
  <c r="AI360" i="8"/>
  <c r="AD360" i="5"/>
  <c r="AQ356" i="8"/>
  <c r="U356" i="8"/>
  <c r="AA356" i="8" s="1"/>
  <c r="AC356" i="5" s="1"/>
  <c r="AI354" i="8"/>
  <c r="AD354" i="5"/>
  <c r="U353" i="8"/>
  <c r="AO347" i="8"/>
  <c r="P347" i="8"/>
  <c r="AQ341" i="8"/>
  <c r="AM339" i="8"/>
  <c r="AQ308" i="8"/>
  <c r="U275" i="8"/>
  <c r="W272" i="8"/>
  <c r="N263" i="8"/>
  <c r="U245" i="8"/>
  <c r="AH236" i="8"/>
  <c r="AM233" i="8"/>
  <c r="AH228" i="8"/>
  <c r="Z225" i="8"/>
  <c r="AB225" i="5" s="1"/>
  <c r="AR195" i="8"/>
  <c r="AF195" i="5" s="1"/>
  <c r="AI191" i="8"/>
  <c r="AD191" i="5" s="1"/>
  <c r="Q121" i="8"/>
  <c r="Z121" i="5" s="1"/>
  <c r="AI92" i="8"/>
  <c r="AD92" i="5" s="1"/>
  <c r="U91" i="8"/>
  <c r="N76" i="8"/>
  <c r="W75" i="8"/>
  <c r="AD39" i="8"/>
  <c r="I149" i="7"/>
  <c r="I157" i="7"/>
  <c r="BA168" i="7"/>
  <c r="BB164" i="7"/>
  <c r="BB156" i="7"/>
  <c r="I148" i="7"/>
  <c r="I160" i="7"/>
  <c r="I152" i="7"/>
  <c r="AM160" i="7"/>
  <c r="AM152" i="7"/>
  <c r="AM148" i="7"/>
  <c r="I161" i="7"/>
  <c r="I153" i="7"/>
  <c r="AM157" i="7"/>
  <c r="AL168" i="7"/>
  <c r="J153" i="7"/>
  <c r="X149" i="7"/>
  <c r="O81" i="8"/>
  <c r="AR69" i="8"/>
  <c r="AF69" i="5" s="1"/>
  <c r="Q69" i="8"/>
  <c r="Z69" i="5" s="1"/>
  <c r="AX69" i="5" s="1"/>
  <c r="AI62" i="8"/>
  <c r="AD62" i="5"/>
  <c r="Q61" i="8"/>
  <c r="Z61" i="5"/>
  <c r="AR56" i="8"/>
  <c r="AF56" i="5"/>
  <c r="AI54" i="8"/>
  <c r="AD54" i="5"/>
  <c r="BQ37" i="7"/>
  <c r="Q287" i="8"/>
  <c r="Z287" i="5" s="1"/>
  <c r="Q232" i="8"/>
  <c r="Z232" i="5" s="1"/>
  <c r="Z58" i="8"/>
  <c r="AB58" i="5" s="1"/>
  <c r="AR25" i="8"/>
  <c r="AF25" i="5" s="1"/>
  <c r="X222" i="8"/>
  <c r="AN204" i="8"/>
  <c r="O204" i="8"/>
  <c r="Q191" i="8"/>
  <c r="Z191" i="5"/>
  <c r="AX191" i="5" s="1"/>
  <c r="AI183" i="8"/>
  <c r="AD183" i="5" s="1"/>
  <c r="AR182" i="8"/>
  <c r="AF182" i="5" s="1"/>
  <c r="AR179" i="8"/>
  <c r="AF179" i="5" s="1"/>
  <c r="Q177" i="8"/>
  <c r="Z171" i="8"/>
  <c r="AI165" i="8"/>
  <c r="AD165" i="5" s="1"/>
  <c r="AR164" i="8"/>
  <c r="AF164" i="5" s="1"/>
  <c r="V168" i="8"/>
  <c r="Q141" i="8"/>
  <c r="Z141" i="5"/>
  <c r="Q139" i="8"/>
  <c r="Z139" i="5"/>
  <c r="Q134" i="8"/>
  <c r="Z134" i="5"/>
  <c r="X49" i="7"/>
  <c r="I303" i="8"/>
  <c r="W303" i="5" s="1"/>
  <c r="O312" i="8"/>
  <c r="X312" i="8"/>
  <c r="I299" i="8"/>
  <c r="W299" i="5" s="1"/>
  <c r="AG312" i="8"/>
  <c r="Q298" i="8"/>
  <c r="Z298" i="5"/>
  <c r="T294" i="8"/>
  <c r="AR290" i="8"/>
  <c r="AF290" i="5" s="1"/>
  <c r="I290" i="8"/>
  <c r="W290" i="5" s="1"/>
  <c r="I286" i="8"/>
  <c r="W286" i="5" s="1"/>
  <c r="AU286" i="5" s="1"/>
  <c r="AV286" i="5" s="1"/>
  <c r="O294" i="8"/>
  <c r="X294" i="8"/>
  <c r="I282" i="8"/>
  <c r="W282" i="5" s="1"/>
  <c r="X282" i="5" s="1"/>
  <c r="AG294" i="8"/>
  <c r="K294" i="8"/>
  <c r="Q275" i="8"/>
  <c r="Z275" i="5" s="1"/>
  <c r="AX275" i="5"/>
  <c r="W126" i="8"/>
  <c r="I272" i="8"/>
  <c r="W272" i="5" s="1"/>
  <c r="Q270" i="8"/>
  <c r="Z270" i="5" s="1"/>
  <c r="AX270" i="5" s="1"/>
  <c r="AZ270" i="5" s="1"/>
  <c r="BB270" i="5"/>
  <c r="I268" i="8"/>
  <c r="W268" i="5"/>
  <c r="K276" i="8"/>
  <c r="T276" i="8"/>
  <c r="Z257" i="8"/>
  <c r="AB257" i="5"/>
  <c r="AR255" i="8"/>
  <c r="AF255" i="5" s="1"/>
  <c r="I255" i="8"/>
  <c r="W255" i="5" s="1"/>
  <c r="V258" i="8"/>
  <c r="AN258" i="8"/>
  <c r="I251" i="8"/>
  <c r="W251" i="5" s="1"/>
  <c r="AG258" i="8"/>
  <c r="Q250" i="8"/>
  <c r="Z250" i="5"/>
  <c r="AP258" i="8"/>
  <c r="I247" i="8"/>
  <c r="W247" i="5" s="1"/>
  <c r="X247" i="5"/>
  <c r="X258" i="8"/>
  <c r="AR243" i="8"/>
  <c r="AF243" i="5" s="1"/>
  <c r="M258" i="8"/>
  <c r="I239" i="8"/>
  <c r="W239" i="5"/>
  <c r="X239" i="5" s="1"/>
  <c r="Q238" i="8"/>
  <c r="Z238" i="5" s="1"/>
  <c r="AX238" i="5" s="1"/>
  <c r="AY238" i="5" s="1"/>
  <c r="AR235" i="8"/>
  <c r="AF235" i="5" s="1"/>
  <c r="Q235" i="8"/>
  <c r="Z235" i="5" s="1"/>
  <c r="Z234" i="8"/>
  <c r="AB234" i="5" s="1"/>
  <c r="I231" i="8"/>
  <c r="W231" i="5" s="1"/>
  <c r="K240" i="8"/>
  <c r="T240" i="8"/>
  <c r="V222" i="8"/>
  <c r="O222" i="8"/>
  <c r="I195" i="8"/>
  <c r="W195" i="5" s="1"/>
  <c r="X195" i="5" s="1"/>
  <c r="AP204" i="8"/>
  <c r="V204" i="8"/>
  <c r="I182" i="8"/>
  <c r="W182" i="5"/>
  <c r="I179" i="8"/>
  <c r="W179" i="5"/>
  <c r="X179" i="5" s="1"/>
  <c r="AP186" i="8"/>
  <c r="AN186" i="8"/>
  <c r="O186" i="8"/>
  <c r="X186" i="8"/>
  <c r="AG186" i="8"/>
  <c r="I164" i="8"/>
  <c r="W164" i="5"/>
  <c r="X164" i="5" s="1"/>
  <c r="I146" i="8"/>
  <c r="W146" i="5" s="1"/>
  <c r="X146" i="5" s="1"/>
  <c r="T168" i="8"/>
  <c r="I131" i="8"/>
  <c r="W131" i="5" s="1"/>
  <c r="AU131" i="5" s="1"/>
  <c r="AV131" i="5" s="1"/>
  <c r="X135" i="8"/>
  <c r="AG135" i="8"/>
  <c r="T135" i="8"/>
  <c r="AC135" i="8"/>
  <c r="AL135" i="8"/>
  <c r="AL117" i="8"/>
  <c r="I96" i="8"/>
  <c r="W96" i="5"/>
  <c r="K99" i="8"/>
  <c r="AL99" i="8"/>
  <c r="V99" i="8"/>
  <c r="AE99" i="8"/>
  <c r="BB34" i="7"/>
  <c r="J34" i="7"/>
  <c r="AN99" i="8"/>
  <c r="Z238" i="8"/>
  <c r="AB238" i="5" s="1"/>
  <c r="BB300" i="7"/>
  <c r="BQ34" i="7"/>
  <c r="AA70" i="8"/>
  <c r="AC70" i="5" s="1"/>
  <c r="AA42" i="8"/>
  <c r="AC42" i="5" s="1"/>
  <c r="I77" i="8"/>
  <c r="W77" i="5" s="1"/>
  <c r="AU77" i="5" s="1"/>
  <c r="AV77" i="5" s="1"/>
  <c r="I71" i="8"/>
  <c r="W71" i="5" s="1"/>
  <c r="I57" i="8"/>
  <c r="W57" i="5" s="1"/>
  <c r="X57" i="5" s="1"/>
  <c r="I56" i="8"/>
  <c r="W56" i="5" s="1"/>
  <c r="X56" i="5" s="1"/>
  <c r="AP63" i="8"/>
  <c r="T63" i="8"/>
  <c r="AE63" i="8"/>
  <c r="AR49" i="8"/>
  <c r="AF49" i="5"/>
  <c r="M63" i="8"/>
  <c r="I48" i="8"/>
  <c r="W48" i="5" s="1"/>
  <c r="AR43" i="8"/>
  <c r="AF43" i="5" s="1"/>
  <c r="Q43" i="8"/>
  <c r="Z43" i="5" s="1"/>
  <c r="AX43" i="5"/>
  <c r="AI40" i="8"/>
  <c r="AD40" i="5" s="1"/>
  <c r="AR39" i="8"/>
  <c r="AF39" i="5" s="1"/>
  <c r="I39" i="8"/>
  <c r="W39" i="5" s="1"/>
  <c r="AU39" i="5"/>
  <c r="AV39" i="5" s="1"/>
  <c r="I38" i="8"/>
  <c r="W38" i="5" s="1"/>
  <c r="AE45" i="8"/>
  <c r="X45" i="8"/>
  <c r="I32" i="8"/>
  <c r="W32" i="5" s="1"/>
  <c r="AR30" i="8"/>
  <c r="AF30" i="5" s="1"/>
  <c r="L374" i="8"/>
  <c r="I373" i="8"/>
  <c r="W373" i="5"/>
  <c r="Z372" i="8"/>
  <c r="AB372" i="5"/>
  <c r="I369" i="8"/>
  <c r="W369" i="5"/>
  <c r="AU369" i="5" s="1"/>
  <c r="AN376" i="8"/>
  <c r="Z362" i="8"/>
  <c r="AB362" i="5"/>
  <c r="AI361" i="8"/>
  <c r="AD361" i="5"/>
  <c r="I359" i="8"/>
  <c r="W359" i="5"/>
  <c r="AU359" i="5" s="1"/>
  <c r="AV359" i="5"/>
  <c r="I358" i="8"/>
  <c r="W358" i="5"/>
  <c r="AR357" i="8"/>
  <c r="AF357" i="5"/>
  <c r="I355" i="8"/>
  <c r="W355" i="5"/>
  <c r="Q354" i="8"/>
  <c r="Z354" i="5"/>
  <c r="AR353" i="8"/>
  <c r="AF353" i="5"/>
  <c r="AI114" i="8"/>
  <c r="AD114" i="5"/>
  <c r="I24" i="8"/>
  <c r="W24" i="5"/>
  <c r="I23" i="8"/>
  <c r="W23" i="5"/>
  <c r="AN27" i="8"/>
  <c r="O27" i="8"/>
  <c r="AC27" i="8"/>
  <c r="I344" i="8"/>
  <c r="W344" i="5" s="1"/>
  <c r="X344" i="5" s="1"/>
  <c r="I342" i="8"/>
  <c r="W342" i="5"/>
  <c r="X342" i="5" s="1"/>
  <c r="AG348" i="8"/>
  <c r="AN348" i="8"/>
  <c r="I334" i="8"/>
  <c r="W334" i="5" s="1"/>
  <c r="I329" i="8"/>
  <c r="W329" i="5" s="1"/>
  <c r="I326" i="8"/>
  <c r="W326" i="5" s="1"/>
  <c r="I323" i="8"/>
  <c r="W323" i="5" s="1"/>
  <c r="X323" i="5" s="1"/>
  <c r="K330" i="8"/>
  <c r="I321" i="8"/>
  <c r="W321" i="5" s="1"/>
  <c r="AC330" i="8"/>
  <c r="AR317" i="8"/>
  <c r="AF317" i="5"/>
  <c r="R317" i="8"/>
  <c r="AA317" i="5"/>
  <c r="AR315" i="8"/>
  <c r="AF315" i="5"/>
  <c r="I311" i="8"/>
  <c r="W311" i="5"/>
  <c r="X311" i="5" s="1"/>
  <c r="Q310" i="8"/>
  <c r="Z310" i="5" s="1"/>
  <c r="AX310" i="5"/>
  <c r="AR307" i="8"/>
  <c r="AF307" i="5"/>
  <c r="AI138" i="8"/>
  <c r="AD138" i="5"/>
  <c r="AB171" i="5"/>
  <c r="AH360" i="8"/>
  <c r="AO19" i="8"/>
  <c r="AH20" i="8"/>
  <c r="W14" i="8"/>
  <c r="AA14" i="8"/>
  <c r="AM178" i="7"/>
  <c r="AM226" i="7"/>
  <c r="AM113" i="7"/>
  <c r="BB297" i="7"/>
  <c r="Z32" i="8"/>
  <c r="AB32" i="5"/>
  <c r="Q49" i="8"/>
  <c r="Z49" i="5"/>
  <c r="AX49" i="5" s="1"/>
  <c r="AY49" i="5" s="1"/>
  <c r="U52" i="8"/>
  <c r="I60" i="8"/>
  <c r="W60" i="5" s="1"/>
  <c r="X60" i="5"/>
  <c r="AL63" i="8"/>
  <c r="AM69" i="8"/>
  <c r="I115" i="8"/>
  <c r="W115" i="5"/>
  <c r="Q146" i="8"/>
  <c r="Z146" i="5"/>
  <c r="I62" i="8"/>
  <c r="W62" i="5"/>
  <c r="AU62" i="5" s="1"/>
  <c r="AV62" i="5" s="1"/>
  <c r="K117" i="8"/>
  <c r="Z60" i="8"/>
  <c r="AB60" i="5" s="1"/>
  <c r="Q74" i="8"/>
  <c r="Z74" i="5" s="1"/>
  <c r="AX74" i="5" s="1"/>
  <c r="I54" i="8"/>
  <c r="W54" i="5"/>
  <c r="X54" i="5" s="1"/>
  <c r="V186" i="8"/>
  <c r="AD165" i="8"/>
  <c r="I183" i="8"/>
  <c r="W183" i="5"/>
  <c r="Z239" i="8"/>
  <c r="AB239" i="5" s="1"/>
  <c r="I234" i="8"/>
  <c r="W234" i="5" s="1"/>
  <c r="Z195" i="8"/>
  <c r="AB195" i="5"/>
  <c r="Z211" i="8"/>
  <c r="AB211" i="5"/>
  <c r="I243" i="8"/>
  <c r="W243" i="5"/>
  <c r="Q255" i="8"/>
  <c r="Z255" i="5"/>
  <c r="AX255" i="5" s="1"/>
  <c r="I174" i="8"/>
  <c r="Q315" i="8"/>
  <c r="Z315" i="5"/>
  <c r="Q305" i="8"/>
  <c r="Z305" i="5" s="1"/>
  <c r="N310" i="8"/>
  <c r="U262" i="8"/>
  <c r="Z266" i="8"/>
  <c r="Q317" i="8"/>
  <c r="Z317" i="5"/>
  <c r="U292" i="8"/>
  <c r="M330" i="8"/>
  <c r="AR334" i="8"/>
  <c r="AF334" i="5"/>
  <c r="X330" i="8"/>
  <c r="AI358" i="8"/>
  <c r="AD358" i="5" s="1"/>
  <c r="Z356" i="8"/>
  <c r="AB356" i="5" s="1"/>
  <c r="Z326" i="8"/>
  <c r="AB326" i="5" s="1"/>
  <c r="T330" i="8"/>
  <c r="AD338" i="8"/>
  <c r="AJ338" i="8"/>
  <c r="AE338" i="5" s="1"/>
  <c r="AI345" i="8"/>
  <c r="AD345" i="5" s="1"/>
  <c r="AI370" i="8"/>
  <c r="AD370" i="5" s="1"/>
  <c r="I372" i="8"/>
  <c r="W372" i="5" s="1"/>
  <c r="X372" i="5"/>
  <c r="AO334" i="8"/>
  <c r="I351" i="8"/>
  <c r="W351" i="5" s="1"/>
  <c r="X351" i="5" s="1"/>
  <c r="Z341" i="8"/>
  <c r="AB341" i="5"/>
  <c r="V27" i="8"/>
  <c r="I16" i="8"/>
  <c r="W16" i="5" s="1"/>
  <c r="P272" i="8"/>
  <c r="AO84" i="8"/>
  <c r="BQ71" i="7"/>
  <c r="BQ70" i="7"/>
  <c r="U344" i="8"/>
  <c r="N373" i="8"/>
  <c r="BQ339" i="7"/>
  <c r="BQ343" i="7"/>
  <c r="BB339" i="7"/>
  <c r="AQ319" i="8"/>
  <c r="X71" i="7"/>
  <c r="Q53" i="8"/>
  <c r="Z53" i="5"/>
  <c r="AX53" i="5" s="1"/>
  <c r="BQ297" i="7"/>
  <c r="X288" i="7"/>
  <c r="AM356" i="7"/>
  <c r="AD12" i="8"/>
  <c r="Q23" i="8"/>
  <c r="Z23" i="5" s="1"/>
  <c r="I40" i="8"/>
  <c r="W40" i="5" s="1"/>
  <c r="I49" i="8"/>
  <c r="W49" i="5" s="1"/>
  <c r="X49" i="5" s="1"/>
  <c r="I43" i="8"/>
  <c r="W43" i="5"/>
  <c r="Q77" i="8"/>
  <c r="Z77" i="5"/>
  <c r="AX77" i="5" s="1"/>
  <c r="AY77" i="5"/>
  <c r="Q94" i="8"/>
  <c r="Z94" i="5"/>
  <c r="AX94" i="5" s="1"/>
  <c r="I88" i="8"/>
  <c r="M186" i="8"/>
  <c r="Q209" i="8"/>
  <c r="Z209" i="5" s="1"/>
  <c r="AX209" i="5"/>
  <c r="I172" i="8"/>
  <c r="Q245" i="8"/>
  <c r="M168" i="8"/>
  <c r="Z173" i="8"/>
  <c r="AB173" i="5" s="1"/>
  <c r="I166" i="8"/>
  <c r="W166" i="5" s="1"/>
  <c r="X166" i="5" s="1"/>
  <c r="Q182" i="8"/>
  <c r="Z182" i="5"/>
  <c r="Q230" i="8"/>
  <c r="Z230" i="5"/>
  <c r="AX230" i="5" s="1"/>
  <c r="AL240" i="8"/>
  <c r="I171" i="8"/>
  <c r="AN168" i="8"/>
  <c r="I315" i="8"/>
  <c r="W315" i="5"/>
  <c r="X315" i="5" s="1"/>
  <c r="I279" i="8"/>
  <c r="W279" i="5" s="1"/>
  <c r="X279" i="5" s="1"/>
  <c r="AR257" i="8"/>
  <c r="AF257" i="5" s="1"/>
  <c r="I265" i="8"/>
  <c r="W265" i="5" s="1"/>
  <c r="Q282" i="8"/>
  <c r="Z282" i="5" s="1"/>
  <c r="AX282" i="5"/>
  <c r="AY282" i="5" s="1"/>
  <c r="I317" i="8"/>
  <c r="W317" i="5" s="1"/>
  <c r="Q329" i="8"/>
  <c r="Z329" i="5" s="1"/>
  <c r="AF340" i="8"/>
  <c r="Q272" i="8"/>
  <c r="Z272" i="5" s="1"/>
  <c r="L280" i="8"/>
  <c r="AI303" i="8"/>
  <c r="AD303" i="5"/>
  <c r="AD358" i="8"/>
  <c r="I322" i="8"/>
  <c r="W322" i="5"/>
  <c r="X322" i="5" s="1"/>
  <c r="Z359" i="8"/>
  <c r="AB359" i="5" s="1"/>
  <c r="U362" i="8"/>
  <c r="AR368" i="8"/>
  <c r="AF368" i="5"/>
  <c r="I357" i="8"/>
  <c r="W357" i="5"/>
  <c r="X357" i="5" s="1"/>
  <c r="AI24" i="8"/>
  <c r="AD24" i="5" s="1"/>
  <c r="I26" i="8"/>
  <c r="W26" i="5" s="1"/>
  <c r="Q16" i="8"/>
  <c r="Z16" i="5" s="1"/>
  <c r="AX16" i="5"/>
  <c r="I12" i="8"/>
  <c r="W246" i="8"/>
  <c r="Z143" i="8"/>
  <c r="AB143" i="5"/>
  <c r="Z134" i="8"/>
  <c r="AB134" i="5"/>
  <c r="AI133" i="8"/>
  <c r="AD133" i="5"/>
  <c r="AR132" i="8"/>
  <c r="AF132" i="5"/>
  <c r="Q78" i="8"/>
  <c r="Z78" i="5"/>
  <c r="Z77" i="8"/>
  <c r="AB77" i="5"/>
  <c r="AI76" i="8"/>
  <c r="AD76" i="5"/>
  <c r="AR75" i="8"/>
  <c r="AF75" i="5"/>
  <c r="AI70" i="8"/>
  <c r="AD70" i="5"/>
  <c r="Q70" i="8"/>
  <c r="Z70" i="5"/>
  <c r="W22" i="8"/>
  <c r="L345" i="8"/>
  <c r="N329" i="8"/>
  <c r="X97" i="7"/>
  <c r="BQ111" i="7"/>
  <c r="AR57" i="8"/>
  <c r="AF57" i="5" s="1"/>
  <c r="Z14" i="8"/>
  <c r="AB14" i="5" s="1"/>
  <c r="AI21" i="8"/>
  <c r="AD21" i="5"/>
  <c r="AM43" i="8"/>
  <c r="AR52" i="8"/>
  <c r="AF52" i="5" s="1"/>
  <c r="Q104" i="8"/>
  <c r="AI90" i="8"/>
  <c r="AD90" i="5"/>
  <c r="AR74" i="8"/>
  <c r="AF74" i="5"/>
  <c r="Q107" i="8"/>
  <c r="Z107" i="5"/>
  <c r="AX107" i="5" s="1"/>
  <c r="I73" i="8"/>
  <c r="W73" i="5"/>
  <c r="AC99" i="8"/>
  <c r="AD122" i="8"/>
  <c r="Q164" i="8"/>
  <c r="Z164" i="5"/>
  <c r="AR84" i="8"/>
  <c r="AF84" i="5"/>
  <c r="Q92" i="8"/>
  <c r="Z92" i="5"/>
  <c r="AX92" i="5"/>
  <c r="AY92" i="5" s="1"/>
  <c r="Q131" i="8"/>
  <c r="Z131" i="5" s="1"/>
  <c r="AX131" i="5" s="1"/>
  <c r="AZ131" i="5" s="1"/>
  <c r="Q217" i="8"/>
  <c r="Z217" i="5" s="1"/>
  <c r="Q172" i="8"/>
  <c r="Z172" i="5" s="1"/>
  <c r="AX172" i="5" s="1"/>
  <c r="AY172" i="5" s="1"/>
  <c r="Z231" i="8"/>
  <c r="AB231" i="5" s="1"/>
  <c r="AE258" i="8"/>
  <c r="AG204" i="8"/>
  <c r="AL258" i="8"/>
  <c r="AI199" i="8"/>
  <c r="AD199" i="5"/>
  <c r="I211" i="8"/>
  <c r="AC240" i="8"/>
  <c r="Q247" i="8"/>
  <c r="Z247" i="5"/>
  <c r="AX247" i="5" s="1"/>
  <c r="AR146" i="8"/>
  <c r="AF146" i="5" s="1"/>
  <c r="U326" i="8"/>
  <c r="I263" i="8"/>
  <c r="W263" i="5"/>
  <c r="I266" i="8"/>
  <c r="W266" i="5"/>
  <c r="AL276" i="8"/>
  <c r="W333" i="8"/>
  <c r="Z321" i="8"/>
  <c r="AB321" i="5"/>
  <c r="AP294" i="8"/>
  <c r="AM315" i="8"/>
  <c r="AS315" i="8" s="1"/>
  <c r="AG315" i="5"/>
  <c r="L354" i="8"/>
  <c r="Q322" i="8"/>
  <c r="Z322" i="5" s="1"/>
  <c r="AX322" i="5" s="1"/>
  <c r="AZ322" i="5" s="1"/>
  <c r="I345" i="8"/>
  <c r="W345" i="5" s="1"/>
  <c r="Q373" i="8"/>
  <c r="Z373" i="5" s="1"/>
  <c r="Q357" i="8"/>
  <c r="Z357" i="5" s="1"/>
  <c r="AI327" i="8"/>
  <c r="AD327" i="5" s="1"/>
  <c r="Z26" i="8"/>
  <c r="AB26" i="5" s="1"/>
  <c r="BB323" i="7"/>
  <c r="L171" i="8"/>
  <c r="AR17" i="8"/>
  <c r="AF17" i="5" s="1"/>
  <c r="X84" i="7"/>
  <c r="AQ344" i="8"/>
  <c r="AS344" i="8"/>
  <c r="AG344" i="5" s="1"/>
  <c r="AJ15" i="8"/>
  <c r="AE15" i="5" s="1"/>
  <c r="AO15" i="8"/>
  <c r="AH337" i="8"/>
  <c r="X341" i="7"/>
  <c r="AM246" i="7"/>
  <c r="P19" i="8"/>
  <c r="AR15" i="8"/>
  <c r="AF15" i="5"/>
  <c r="BB280" i="7"/>
  <c r="Q30" i="8"/>
  <c r="Z30" i="5" s="1"/>
  <c r="I69" i="8"/>
  <c r="W69" i="5" s="1"/>
  <c r="I74" i="8"/>
  <c r="W74" i="5" s="1"/>
  <c r="I72" i="8"/>
  <c r="W72" i="5"/>
  <c r="T99" i="8"/>
  <c r="I92" i="8"/>
  <c r="W92" i="5" s="1"/>
  <c r="Z123" i="8"/>
  <c r="AB123" i="5" s="1"/>
  <c r="I76" i="8"/>
  <c r="W76" i="5" s="1"/>
  <c r="Q198" i="8"/>
  <c r="Z198" i="5" s="1"/>
  <c r="AX198" i="5" s="1"/>
  <c r="AY198" i="5" s="1"/>
  <c r="U227" i="8"/>
  <c r="AI147" i="8"/>
  <c r="AD147" i="5"/>
  <c r="X204" i="8"/>
  <c r="AN222" i="8"/>
  <c r="AC258" i="8"/>
  <c r="Z219" i="8"/>
  <c r="AB219" i="5" s="1"/>
  <c r="I165" i="8"/>
  <c r="W165" i="5" s="1"/>
  <c r="X165" i="5"/>
  <c r="Q302" i="8"/>
  <c r="Z302" i="5"/>
  <c r="AX302" i="5" s="1"/>
  <c r="AI263" i="8"/>
  <c r="AD263" i="5" s="1"/>
  <c r="Q284" i="8"/>
  <c r="Z284" i="5" s="1"/>
  <c r="AF303" i="8"/>
  <c r="AL294" i="8"/>
  <c r="AC276" i="8"/>
  <c r="O348" i="8"/>
  <c r="Z286" i="8"/>
  <c r="AB286" i="5" s="1"/>
  <c r="Q334" i="8"/>
  <c r="Z334" i="5" s="1"/>
  <c r="AI351" i="8"/>
  <c r="AD351" i="5" s="1"/>
  <c r="Z323" i="8"/>
  <c r="AB323" i="5" s="1"/>
  <c r="I354" i="8"/>
  <c r="W354" i="5" s="1"/>
  <c r="AU354" i="5" s="1"/>
  <c r="AV354" i="5" s="1"/>
  <c r="I370" i="8"/>
  <c r="W370" i="5" s="1"/>
  <c r="X370" i="5" s="1"/>
  <c r="Z319" i="8"/>
  <c r="AB319" i="5"/>
  <c r="Q360" i="8"/>
  <c r="Z360" i="5"/>
  <c r="AR365" i="8"/>
  <c r="AF365" i="5"/>
  <c r="AD346" i="8"/>
  <c r="Z18" i="8"/>
  <c r="AB18" i="5" s="1"/>
  <c r="L24" i="8"/>
  <c r="M81" i="8"/>
  <c r="Z50" i="8"/>
  <c r="AB50" i="5" s="1"/>
  <c r="AI26" i="8"/>
  <c r="AD26" i="5" s="1"/>
  <c r="AO342" i="8"/>
  <c r="R17" i="8"/>
  <c r="AA17" i="5"/>
  <c r="P15" i="8"/>
  <c r="L337" i="8"/>
  <c r="BQ347" i="7"/>
  <c r="AM347" i="7"/>
  <c r="BB84" i="7"/>
  <c r="AM60" i="7"/>
  <c r="AM109" i="7"/>
  <c r="AD25" i="8"/>
  <c r="Z22" i="8"/>
  <c r="AB22" i="5"/>
  <c r="Q39" i="8"/>
  <c r="Z39" i="5"/>
  <c r="AX39" i="5" s="1"/>
  <c r="I30" i="8"/>
  <c r="W30" i="5" s="1"/>
  <c r="X30" i="5" s="1"/>
  <c r="AI75" i="8"/>
  <c r="Z48" i="8"/>
  <c r="AB48" i="5" s="1"/>
  <c r="AI72" i="8"/>
  <c r="AD72" i="5" s="1"/>
  <c r="AR115" i="8"/>
  <c r="AF115" i="5" s="1"/>
  <c r="X63" i="8"/>
  <c r="Z96" i="8"/>
  <c r="AB96" i="5"/>
  <c r="AQ52" i="8"/>
  <c r="AS52" i="8"/>
  <c r="AG52" i="5" s="1"/>
  <c r="AL186" i="8"/>
  <c r="AI253" i="8"/>
  <c r="AD253" i="5"/>
  <c r="Q179" i="8"/>
  <c r="Z179" i="5"/>
  <c r="Q212" i="8"/>
  <c r="T258" i="8"/>
  <c r="Z251" i="8"/>
  <c r="AB251" i="5"/>
  <c r="Q280" i="8"/>
  <c r="Z280" i="5"/>
  <c r="AX280" i="5" s="1"/>
  <c r="AC294" i="8"/>
  <c r="AI325" i="8"/>
  <c r="AD325" i="5"/>
  <c r="AR369" i="8"/>
  <c r="AF369" i="5"/>
  <c r="Z371" i="8"/>
  <c r="AB371" i="5"/>
  <c r="I360" i="8"/>
  <c r="W360" i="5"/>
  <c r="X360" i="5" s="1"/>
  <c r="AE376" i="8"/>
  <c r="I327" i="8"/>
  <c r="W327" i="5"/>
  <c r="AI346" i="8"/>
  <c r="AD346" i="5"/>
  <c r="BQ316" i="7"/>
  <c r="AM323" i="7"/>
  <c r="J323" i="7" s="1"/>
  <c r="AM316" i="7"/>
  <c r="BB253" i="7"/>
  <c r="BB226" i="7"/>
  <c r="X343" i="7"/>
  <c r="BB341" i="7"/>
  <c r="BB345" i="7"/>
  <c r="AM88" i="7"/>
  <c r="M45" i="8"/>
  <c r="AS53" i="8"/>
  <c r="AG53" i="5" s="1"/>
  <c r="BQ280" i="7"/>
  <c r="X323" i="7"/>
  <c r="Q57" i="8"/>
  <c r="Z57" i="5" s="1"/>
  <c r="I90" i="8"/>
  <c r="W90" i="5" s="1"/>
  <c r="U56" i="8"/>
  <c r="Q84" i="8"/>
  <c r="Z84" i="5"/>
  <c r="I123" i="8"/>
  <c r="AQ166" i="8"/>
  <c r="AC186" i="8"/>
  <c r="AL168" i="8"/>
  <c r="AE168" i="8"/>
  <c r="K258" i="8"/>
  <c r="I199" i="8"/>
  <c r="W199" i="5"/>
  <c r="X199" i="5" s="1"/>
  <c r="AE204" i="8"/>
  <c r="Z166" i="8"/>
  <c r="AB166" i="5"/>
  <c r="I270" i="8"/>
  <c r="W270" i="5"/>
  <c r="AR356" i="8"/>
  <c r="AF356" i="5"/>
  <c r="AM357" i="8"/>
  <c r="Q327" i="8"/>
  <c r="Z327" i="5" s="1"/>
  <c r="AX327" i="5"/>
  <c r="AZ327" i="5" s="1"/>
  <c r="AR328" i="8"/>
  <c r="AF328" i="5"/>
  <c r="Z246" i="8"/>
  <c r="AB246" i="5"/>
  <c r="AI139" i="8"/>
  <c r="AD139" i="5"/>
  <c r="L20" i="8"/>
  <c r="R20" i="8"/>
  <c r="AA20" i="5" s="1"/>
  <c r="AM339" i="7"/>
  <c r="BB316" i="7"/>
  <c r="BQ246" i="7"/>
  <c r="BQ265" i="7"/>
  <c r="X280" i="7"/>
  <c r="Q15" i="8"/>
  <c r="Z15" i="5"/>
  <c r="AX15" i="5" s="1"/>
  <c r="Z73" i="8"/>
  <c r="AB73" i="5" s="1"/>
  <c r="Q86" i="8"/>
  <c r="Z86" i="5" s="1"/>
  <c r="Z56" i="8"/>
  <c r="AB56" i="5" s="1"/>
  <c r="AC117" i="8"/>
  <c r="I84" i="8"/>
  <c r="W84" i="5"/>
  <c r="T186" i="8"/>
  <c r="I177" i="8"/>
  <c r="L270" i="8"/>
  <c r="AR272" i="8"/>
  <c r="AF272" i="5" s="1"/>
  <c r="AR326" i="8"/>
  <c r="AF326" i="5" s="1"/>
  <c r="I353" i="8"/>
  <c r="W353" i="5" s="1"/>
  <c r="X353" i="5" s="1"/>
  <c r="I371" i="8"/>
  <c r="W371" i="5"/>
  <c r="Q269" i="8"/>
  <c r="Z269" i="5"/>
  <c r="AX269" i="5" s="1"/>
  <c r="Z37" i="8"/>
  <c r="AB37" i="5" s="1"/>
  <c r="BQ226" i="7"/>
  <c r="BB32" i="7"/>
  <c r="AJ80" i="8"/>
  <c r="AE80" i="5"/>
  <c r="AQ365" i="8"/>
  <c r="P342" i="8"/>
  <c r="Z301" i="8"/>
  <c r="AB301" i="5"/>
  <c r="AI300" i="8"/>
  <c r="AI280" i="8"/>
  <c r="AD280" i="5" s="1"/>
  <c r="Z271" i="8"/>
  <c r="AB271" i="5" s="1"/>
  <c r="P202" i="8"/>
  <c r="AI94" i="8"/>
  <c r="AD94" i="5"/>
  <c r="AR79" i="8"/>
  <c r="AF79" i="5"/>
  <c r="AM355" i="7"/>
  <c r="AD178" i="5"/>
  <c r="Q339" i="8"/>
  <c r="Z339" i="5"/>
  <c r="AI337" i="8"/>
  <c r="AD337" i="5" s="1"/>
  <c r="Z297" i="8"/>
  <c r="AB297" i="5" s="1"/>
  <c r="AR66" i="8"/>
  <c r="AF66" i="5" s="1"/>
  <c r="Z59" i="8"/>
  <c r="AB59" i="5" s="1"/>
  <c r="L261" i="8"/>
  <c r="AR238" i="8"/>
  <c r="AF238" i="5"/>
  <c r="AI181" i="8"/>
  <c r="AD181" i="5"/>
  <c r="Q181" i="8"/>
  <c r="Z181" i="5"/>
  <c r="AX181" i="5" s="1"/>
  <c r="AM84" i="7"/>
  <c r="AS180" i="8"/>
  <c r="AG180" i="5"/>
  <c r="AS324" i="8"/>
  <c r="AG324" i="5"/>
  <c r="AR298" i="8"/>
  <c r="AF298" i="5"/>
  <c r="Z116" i="8"/>
  <c r="AB116" i="5"/>
  <c r="Z53" i="8"/>
  <c r="Z287" i="8"/>
  <c r="AB287" i="5" s="1"/>
  <c r="AR270" i="8"/>
  <c r="AF270" i="5" s="1"/>
  <c r="J282" i="7"/>
  <c r="Z86" i="8"/>
  <c r="AB86" i="5"/>
  <c r="AM333" i="8"/>
  <c r="Q289" i="8"/>
  <c r="Z289" i="5" s="1"/>
  <c r="Z189" i="8"/>
  <c r="AB189" i="5" s="1"/>
  <c r="AR316" i="8"/>
  <c r="AF316" i="5" s="1"/>
  <c r="AI228" i="8"/>
  <c r="AD228" i="5" s="1"/>
  <c r="Z197" i="8"/>
  <c r="AB197" i="5" s="1"/>
  <c r="P74" i="8"/>
  <c r="BQ239" i="7"/>
  <c r="BB87" i="7"/>
  <c r="R173" i="8"/>
  <c r="AA173" i="5"/>
  <c r="Q335" i="8"/>
  <c r="Z335" i="5"/>
  <c r="AI333" i="8"/>
  <c r="AD333" i="5"/>
  <c r="AR304" i="8"/>
  <c r="AF304" i="5"/>
  <c r="Z289" i="8"/>
  <c r="AB289" i="5"/>
  <c r="P271" i="8"/>
  <c r="U247" i="8"/>
  <c r="AR177" i="8"/>
  <c r="W173" i="8"/>
  <c r="W95" i="8"/>
  <c r="AR94" i="8"/>
  <c r="AF94" i="5"/>
  <c r="K45" i="8"/>
  <c r="P16" i="8"/>
  <c r="BB199" i="7"/>
  <c r="AI269" i="8"/>
  <c r="AD269" i="5" s="1"/>
  <c r="AI264" i="8"/>
  <c r="AD264" i="5" s="1"/>
  <c r="Z261" i="8"/>
  <c r="AB261" i="5" s="1"/>
  <c r="AS233" i="8"/>
  <c r="AG233" i="5" s="1"/>
  <c r="AR228" i="8"/>
  <c r="AF228" i="5" s="1"/>
  <c r="AI217" i="8"/>
  <c r="AD217" i="5" s="1"/>
  <c r="N201" i="8"/>
  <c r="AR61" i="8"/>
  <c r="AF61" i="5"/>
  <c r="BB122" i="7"/>
  <c r="Z178" i="5"/>
  <c r="AX178" i="5" s="1"/>
  <c r="AI293" i="8"/>
  <c r="AD293" i="5" s="1"/>
  <c r="Q267" i="8"/>
  <c r="Z267" i="5" s="1"/>
  <c r="AX267" i="5"/>
  <c r="AZ267" i="5" s="1"/>
  <c r="BA267" i="5" s="1"/>
  <c r="X276" i="8"/>
  <c r="AI248" i="8"/>
  <c r="AD248" i="5" s="1"/>
  <c r="AR236" i="8"/>
  <c r="AF236" i="5" s="1"/>
  <c r="AS212" i="8"/>
  <c r="AG212" i="5" s="1"/>
  <c r="AR198" i="8"/>
  <c r="AF198" i="5" s="1"/>
  <c r="Z190" i="8"/>
  <c r="AB190" i="5" s="1"/>
  <c r="L88" i="8"/>
  <c r="AR87" i="8"/>
  <c r="AF87" i="5"/>
  <c r="AI12" i="8"/>
  <c r="AD12" i="5"/>
  <c r="Q324" i="8"/>
  <c r="Z324" i="5"/>
  <c r="AX324" i="5" s="1"/>
  <c r="AR262" i="8"/>
  <c r="AF262" i="5"/>
  <c r="AI226" i="8"/>
  <c r="AD226" i="5"/>
  <c r="Q221" i="8"/>
  <c r="Z221" i="5"/>
  <c r="AX221" i="5" s="1"/>
  <c r="AZ221" i="5" s="1"/>
  <c r="BB221" i="5" s="1"/>
  <c r="BD221" i="5" s="1"/>
  <c r="BE221" i="5" s="1"/>
  <c r="AR85" i="8"/>
  <c r="AF85" i="5"/>
  <c r="Q72" i="8"/>
  <c r="Z72" i="5"/>
  <c r="AX72" i="5" s="1"/>
  <c r="AR50" i="8"/>
  <c r="AF50" i="5" s="1"/>
  <c r="T45" i="8"/>
  <c r="X367" i="7"/>
  <c r="AM249" i="7"/>
  <c r="I281" i="8"/>
  <c r="W281" i="5"/>
  <c r="AN240" i="8"/>
  <c r="AR143" i="8"/>
  <c r="AF143" i="5" s="1"/>
  <c r="AR128" i="8"/>
  <c r="AF128" i="5" s="1"/>
  <c r="Z114" i="8"/>
  <c r="AB114" i="5" s="1"/>
  <c r="AC81" i="8"/>
  <c r="X81" i="8"/>
  <c r="AR336" i="8"/>
  <c r="AF336" i="5" s="1"/>
  <c r="AI297" i="8"/>
  <c r="AD297" i="5" s="1"/>
  <c r="AR281" i="8"/>
  <c r="AF281" i="5" s="1"/>
  <c r="V240" i="8"/>
  <c r="L94" i="8"/>
  <c r="BQ90" i="7"/>
  <c r="AJ180" i="8"/>
  <c r="AE180" i="5"/>
  <c r="Z353" i="8"/>
  <c r="AB353" i="5"/>
  <c r="Z333" i="8"/>
  <c r="AB333" i="5"/>
  <c r="AI320" i="8"/>
  <c r="Z310" i="8"/>
  <c r="AB310" i="5" s="1"/>
  <c r="AI309" i="8"/>
  <c r="AD309" i="5" s="1"/>
  <c r="AR300" i="8"/>
  <c r="AF300" i="5" s="1"/>
  <c r="W292" i="8"/>
  <c r="AR291" i="8"/>
  <c r="AF291" i="5"/>
  <c r="AR284" i="8"/>
  <c r="AF284" i="5"/>
  <c r="Z281" i="8"/>
  <c r="AB281" i="5"/>
  <c r="AI275" i="8"/>
  <c r="AD275" i="5"/>
  <c r="AR244" i="8"/>
  <c r="AF244" i="5"/>
  <c r="Z244" i="8"/>
  <c r="AB244" i="5"/>
  <c r="AR226" i="8"/>
  <c r="AF226" i="5"/>
  <c r="AI225" i="8"/>
  <c r="AD225" i="5"/>
  <c r="AR218" i="8"/>
  <c r="AF218" i="5"/>
  <c r="Z217" i="8"/>
  <c r="AB217" i="5"/>
  <c r="Z185" i="8"/>
  <c r="AB185" i="5"/>
  <c r="AM271" i="7"/>
  <c r="BQ74" i="7"/>
  <c r="AR363" i="8"/>
  <c r="AF363" i="5" s="1"/>
  <c r="Q351" i="8"/>
  <c r="Z351" i="5" s="1"/>
  <c r="AX351" i="5"/>
  <c r="Z339" i="8"/>
  <c r="AB339" i="5"/>
  <c r="AR337" i="8"/>
  <c r="AF337" i="5"/>
  <c r="AR297" i="8"/>
  <c r="AF297" i="5"/>
  <c r="AR287" i="8"/>
  <c r="AF287" i="5"/>
  <c r="AR261" i="8"/>
  <c r="AF261" i="5"/>
  <c r="AR256" i="8"/>
  <c r="AF256" i="5"/>
  <c r="AR197" i="8"/>
  <c r="AF197" i="5"/>
  <c r="Z108" i="8"/>
  <c r="AB108" i="5"/>
  <c r="AZ108" i="5" s="1"/>
  <c r="BA108" i="5" s="1"/>
  <c r="W87" i="8"/>
  <c r="Q71" i="8"/>
  <c r="Z71" i="5" s="1"/>
  <c r="AX71" i="5"/>
  <c r="AY71" i="5" s="1"/>
  <c r="AR60" i="8"/>
  <c r="AF60" i="5"/>
  <c r="L53" i="8"/>
  <c r="R53" i="8"/>
  <c r="AA53" i="5" s="1"/>
  <c r="AM122" i="7"/>
  <c r="AU57" i="5"/>
  <c r="AV57" i="5" s="1"/>
  <c r="X317" i="5"/>
  <c r="X191" i="5"/>
  <c r="X358" i="5"/>
  <c r="I91" i="8"/>
  <c r="W91" i="5" s="1"/>
  <c r="X91" i="5"/>
  <c r="J120" i="7"/>
  <c r="J225" i="7"/>
  <c r="AG228" i="5"/>
  <c r="AR367" i="8"/>
  <c r="AF367" i="5"/>
  <c r="AR364" i="8"/>
  <c r="AF364" i="5"/>
  <c r="AI256" i="8"/>
  <c r="AD256" i="5"/>
  <c r="P252" i="8"/>
  <c r="Z248" i="8"/>
  <c r="AB248" i="5" s="1"/>
  <c r="AR246" i="8"/>
  <c r="AF246" i="5" s="1"/>
  <c r="U246" i="8"/>
  <c r="AF238" i="8"/>
  <c r="AR232" i="8"/>
  <c r="AF232" i="5" s="1"/>
  <c r="AR221" i="8"/>
  <c r="AF221" i="5" s="1"/>
  <c r="AR220" i="8"/>
  <c r="AF220" i="5" s="1"/>
  <c r="AI209" i="8"/>
  <c r="AD209" i="5" s="1"/>
  <c r="Z184" i="8"/>
  <c r="AB184" i="5" s="1"/>
  <c r="Z167" i="8"/>
  <c r="AB167" i="5" s="1"/>
  <c r="I130" i="8"/>
  <c r="W130" i="5" s="1"/>
  <c r="Z129" i="8"/>
  <c r="AB129" i="5" s="1"/>
  <c r="AI128" i="8"/>
  <c r="AD128" i="5" s="1"/>
  <c r="AR122" i="8"/>
  <c r="AF122" i="5" s="1"/>
  <c r="Z121" i="8"/>
  <c r="AB121" i="5" s="1"/>
  <c r="AN117" i="8"/>
  <c r="AR109" i="8"/>
  <c r="AF109" i="5"/>
  <c r="AR98" i="8"/>
  <c r="AF98" i="5" s="1"/>
  <c r="AR89" i="8"/>
  <c r="AF89" i="5" s="1"/>
  <c r="Q89" i="8"/>
  <c r="Z89" i="5" s="1"/>
  <c r="Z79" i="8"/>
  <c r="AB79" i="5" s="1"/>
  <c r="AI78" i="8"/>
  <c r="AD78" i="5" s="1"/>
  <c r="AN81" i="8"/>
  <c r="AR67" i="8"/>
  <c r="AF67" i="5"/>
  <c r="AR34" i="8"/>
  <c r="AF34" i="5"/>
  <c r="Q24" i="8"/>
  <c r="Z24" i="5"/>
  <c r="AX24" i="5" s="1"/>
  <c r="AS215" i="8"/>
  <c r="AG215" i="5" s="1"/>
  <c r="AR359" i="8"/>
  <c r="AF359" i="5" s="1"/>
  <c r="P341" i="8"/>
  <c r="R341" i="8" s="1"/>
  <c r="AR306" i="8"/>
  <c r="AF306" i="5" s="1"/>
  <c r="AR285" i="8"/>
  <c r="AF285" i="5"/>
  <c r="AI284" i="8"/>
  <c r="AD284" i="5" s="1"/>
  <c r="Y273" i="8"/>
  <c r="Z237" i="8"/>
  <c r="AB237" i="5"/>
  <c r="AR227" i="8"/>
  <c r="AI216" i="8"/>
  <c r="AD216" i="5" s="1"/>
  <c r="Z208" i="8"/>
  <c r="AB208" i="5" s="1"/>
  <c r="AZ208" i="5" s="1"/>
  <c r="BA208" i="5" s="1"/>
  <c r="AD197" i="8"/>
  <c r="Z181" i="8"/>
  <c r="AB181" i="5"/>
  <c r="AR180" i="8"/>
  <c r="AF180" i="5" s="1"/>
  <c r="AI176" i="8"/>
  <c r="AR173" i="8"/>
  <c r="AR145" i="8"/>
  <c r="AF145" i="5" s="1"/>
  <c r="Z132" i="8"/>
  <c r="AB132" i="5"/>
  <c r="Z126" i="8"/>
  <c r="AB126" i="5" s="1"/>
  <c r="AI113" i="8"/>
  <c r="AD113" i="5"/>
  <c r="AR112" i="8"/>
  <c r="AF112" i="5" s="1"/>
  <c r="Z107" i="8"/>
  <c r="AB107" i="5"/>
  <c r="AI97" i="8"/>
  <c r="AD97" i="5" s="1"/>
  <c r="Z95" i="8"/>
  <c r="AB95" i="5"/>
  <c r="I86" i="8"/>
  <c r="W86" i="5" s="1"/>
  <c r="AU86" i="5" s="1"/>
  <c r="AV86" i="5" s="1"/>
  <c r="I70" i="8"/>
  <c r="W70" i="5"/>
  <c r="AR59" i="8"/>
  <c r="AF59" i="5" s="1"/>
  <c r="L57" i="8"/>
  <c r="AI50" i="8"/>
  <c r="AD50" i="5"/>
  <c r="Z34" i="8"/>
  <c r="AB34" i="5" s="1"/>
  <c r="BQ366" i="7"/>
  <c r="AA327" i="8"/>
  <c r="AC327" i="5"/>
  <c r="AJ370" i="8"/>
  <c r="AE370" i="5"/>
  <c r="Z364" i="8"/>
  <c r="AB364" i="5"/>
  <c r="AI355" i="8"/>
  <c r="AD355" i="5"/>
  <c r="AI339" i="8"/>
  <c r="AD339" i="5"/>
  <c r="AR318" i="8"/>
  <c r="AF318" i="5"/>
  <c r="AR288" i="8"/>
  <c r="AF288" i="5"/>
  <c r="Q273" i="8"/>
  <c r="Z273" i="5"/>
  <c r="AX273" i="5" s="1"/>
  <c r="Q252" i="8"/>
  <c r="Z252" i="5" s="1"/>
  <c r="AX252" i="5" s="1"/>
  <c r="AI250" i="8"/>
  <c r="AD250" i="5" s="1"/>
  <c r="AR249" i="8"/>
  <c r="AF249" i="5" s="1"/>
  <c r="AI238" i="8"/>
  <c r="AD238" i="5" s="1"/>
  <c r="AI229" i="8"/>
  <c r="AD229" i="5"/>
  <c r="I221" i="8"/>
  <c r="W221" i="5" s="1"/>
  <c r="X221" i="5"/>
  <c r="Z200" i="8"/>
  <c r="AB200" i="5"/>
  <c r="AI197" i="8"/>
  <c r="AD197" i="5"/>
  <c r="Z180" i="8"/>
  <c r="AB180" i="5"/>
  <c r="AR133" i="8"/>
  <c r="AF133" i="5"/>
  <c r="AI126" i="8"/>
  <c r="AD126" i="5"/>
  <c r="AI108" i="8"/>
  <c r="AD108" i="5"/>
  <c r="AI102" i="8"/>
  <c r="AD102" i="5"/>
  <c r="AR91" i="8"/>
  <c r="AF91" i="5"/>
  <c r="Z89" i="8"/>
  <c r="AB89" i="5"/>
  <c r="AE81" i="8"/>
  <c r="Z72" i="8"/>
  <c r="AB72" i="5" s="1"/>
  <c r="W33" i="8"/>
  <c r="I31" i="8"/>
  <c r="W31" i="5"/>
  <c r="AU31" i="5" s="1"/>
  <c r="AV31" i="5" s="1"/>
  <c r="AM231" i="7"/>
  <c r="AM200" i="7"/>
  <c r="Z177" i="5"/>
  <c r="AX177" i="5"/>
  <c r="AF172" i="5"/>
  <c r="AI364" i="8"/>
  <c r="AD361" i="8"/>
  <c r="AI352" i="8"/>
  <c r="AD352" i="5" s="1"/>
  <c r="Q352" i="8"/>
  <c r="Z352" i="5"/>
  <c r="AR333" i="8"/>
  <c r="AF333" i="5"/>
  <c r="Z292" i="8"/>
  <c r="AB292" i="5"/>
  <c r="AI287" i="8"/>
  <c r="AD287" i="5"/>
  <c r="N282" i="8"/>
  <c r="Y268" i="8"/>
  <c r="I238" i="8"/>
  <c r="W238" i="5"/>
  <c r="AU238" i="5" s="1"/>
  <c r="AV238" i="5" s="1"/>
  <c r="I228" i="8"/>
  <c r="W228" i="5"/>
  <c r="Z215" i="8"/>
  <c r="AB215" i="5"/>
  <c r="AI208" i="8"/>
  <c r="AD208" i="5"/>
  <c r="AR207" i="8"/>
  <c r="AF207" i="5"/>
  <c r="Z192" i="8"/>
  <c r="AB192" i="5"/>
  <c r="Z177" i="8"/>
  <c r="AB177" i="5"/>
  <c r="Z175" i="8"/>
  <c r="W134" i="8"/>
  <c r="AD121" i="8"/>
  <c r="AJ121" i="8"/>
  <c r="AE121" i="5" s="1"/>
  <c r="Z109" i="8"/>
  <c r="AB109" i="5" s="1"/>
  <c r="Q85" i="8"/>
  <c r="AQ48" i="8"/>
  <c r="AS48" i="8"/>
  <c r="AG48" i="5" s="1"/>
  <c r="AI42" i="8"/>
  <c r="AD42" i="5" s="1"/>
  <c r="AI37" i="8"/>
  <c r="AD37" i="5" s="1"/>
  <c r="Q33" i="8"/>
  <c r="Z33" i="5" s="1"/>
  <c r="AX33" i="5" s="1"/>
  <c r="AY33" i="5" s="1"/>
  <c r="BB113" i="7"/>
  <c r="AJ316" i="8"/>
  <c r="L366" i="8"/>
  <c r="I333" i="8"/>
  <c r="W333" i="5"/>
  <c r="Z309" i="8"/>
  <c r="AB309" i="5"/>
  <c r="AR305" i="8"/>
  <c r="AF305" i="5"/>
  <c r="L255" i="8"/>
  <c r="AR254" i="8"/>
  <c r="AF254" i="5" s="1"/>
  <c r="Z252" i="8"/>
  <c r="AB252" i="5" s="1"/>
  <c r="AI237" i="8"/>
  <c r="AD237" i="5" s="1"/>
  <c r="Z233" i="8"/>
  <c r="AB233" i="5" s="1"/>
  <c r="N220" i="8"/>
  <c r="I200" i="8"/>
  <c r="W200" i="5"/>
  <c r="X200" i="5" s="1"/>
  <c r="N189" i="8"/>
  <c r="AI132" i="8"/>
  <c r="AD132" i="5"/>
  <c r="AI124" i="8"/>
  <c r="AD124" i="5"/>
  <c r="AI116" i="8"/>
  <c r="AD116" i="5"/>
  <c r="Z106" i="8"/>
  <c r="AB106" i="5"/>
  <c r="Z103" i="8"/>
  <c r="AB103" i="5"/>
  <c r="P93" i="8"/>
  <c r="N38" i="8"/>
  <c r="Z35" i="8"/>
  <c r="AB35" i="5"/>
  <c r="BB231" i="7"/>
  <c r="BB60" i="7"/>
  <c r="BQ57" i="7"/>
  <c r="BB54" i="7"/>
  <c r="J54" i="7" s="1"/>
  <c r="AD173" i="5"/>
  <c r="P372" i="8"/>
  <c r="I364" i="8"/>
  <c r="W364" i="5"/>
  <c r="AU364" i="5" s="1"/>
  <c r="AV364" i="5" s="1"/>
  <c r="L359" i="8"/>
  <c r="Q355" i="8"/>
  <c r="Z355" i="5" s="1"/>
  <c r="N353" i="8"/>
  <c r="AR347" i="8"/>
  <c r="AF347" i="5"/>
  <c r="AI335" i="8"/>
  <c r="AD335" i="5"/>
  <c r="AR320" i="8"/>
  <c r="AF320" i="5"/>
  <c r="AD317" i="8"/>
  <c r="AI308" i="8"/>
  <c r="AD308" i="5" s="1"/>
  <c r="Z306" i="8"/>
  <c r="AQ300" i="8"/>
  <c r="I287" i="8"/>
  <c r="W287" i="5" s="1"/>
  <c r="X287" i="5"/>
  <c r="AI281" i="8"/>
  <c r="Z275" i="8"/>
  <c r="AB275" i="5"/>
  <c r="AR252" i="8"/>
  <c r="Q248" i="8"/>
  <c r="Z248" i="5" s="1"/>
  <c r="AX248" i="5"/>
  <c r="I226" i="8"/>
  <c r="W226" i="5"/>
  <c r="AI221" i="8"/>
  <c r="AD221" i="5" s="1"/>
  <c r="AI220" i="8"/>
  <c r="AD220" i="5"/>
  <c r="L214" i="8"/>
  <c r="I208" i="8"/>
  <c r="W208" i="5" s="1"/>
  <c r="X208" i="5"/>
  <c r="Z207" i="8"/>
  <c r="AB207" i="5"/>
  <c r="AI180" i="8"/>
  <c r="AD180" i="5"/>
  <c r="Q167" i="8"/>
  <c r="Z167" i="5"/>
  <c r="Z138" i="8"/>
  <c r="AB138" i="5"/>
  <c r="AR134" i="8"/>
  <c r="AF134" i="5"/>
  <c r="Z128" i="8"/>
  <c r="AB128" i="5"/>
  <c r="AI122" i="8"/>
  <c r="AD122" i="5"/>
  <c r="AR121" i="8"/>
  <c r="AF121" i="5"/>
  <c r="I120" i="8"/>
  <c r="W120" i="5"/>
  <c r="AF116" i="8"/>
  <c r="Z104" i="8"/>
  <c r="AB104" i="5" s="1"/>
  <c r="AI91" i="8"/>
  <c r="AD91" i="5" s="1"/>
  <c r="AR90" i="8"/>
  <c r="AF90" i="5" s="1"/>
  <c r="AI86" i="8"/>
  <c r="AD86" i="5" s="1"/>
  <c r="I58" i="8"/>
  <c r="W58" i="5" s="1"/>
  <c r="Q42" i="8"/>
  <c r="Z42" i="5"/>
  <c r="AX42" i="5" s="1"/>
  <c r="AY42" i="5"/>
  <c r="BQ264" i="7"/>
  <c r="BQ31" i="7"/>
  <c r="N375" i="8"/>
  <c r="Z344" i="8"/>
  <c r="AB344" i="5" s="1"/>
  <c r="AI343" i="8"/>
  <c r="AD343" i="5" s="1"/>
  <c r="U340" i="8"/>
  <c r="P335" i="8"/>
  <c r="L326" i="8"/>
  <c r="R326" i="8" s="1"/>
  <c r="Q304" i="8"/>
  <c r="Z304" i="5"/>
  <c r="AX304" i="5" s="1"/>
  <c r="AY304" i="5" s="1"/>
  <c r="Z300" i="8"/>
  <c r="AB300" i="5"/>
  <c r="Q281" i="8"/>
  <c r="Z281" i="5"/>
  <c r="AX281" i="5" s="1"/>
  <c r="AZ281" i="5" s="1"/>
  <c r="AY281" i="5"/>
  <c r="I269" i="8"/>
  <c r="W269" i="5"/>
  <c r="AU269" i="5" s="1"/>
  <c r="AV269" i="5" s="1"/>
  <c r="Z254" i="8"/>
  <c r="AB254" i="5"/>
  <c r="AI230" i="8"/>
  <c r="AD230" i="5"/>
  <c r="Q229" i="8"/>
  <c r="Z229" i="5"/>
  <c r="AX229" i="5" s="1"/>
  <c r="AI227" i="8"/>
  <c r="AD227" i="5" s="1"/>
  <c r="AS219" i="8"/>
  <c r="AG219" i="5" s="1"/>
  <c r="Z212" i="8"/>
  <c r="AB212" i="5" s="1"/>
  <c r="AR200" i="8"/>
  <c r="AR193" i="8"/>
  <c r="AF193" i="5"/>
  <c r="AI192" i="8"/>
  <c r="AD192" i="5"/>
  <c r="AR184" i="8"/>
  <c r="AF184" i="5"/>
  <c r="Y182" i="8"/>
  <c r="P122" i="8"/>
  <c r="R122" i="8" s="1"/>
  <c r="AA122" i="5" s="1"/>
  <c r="X117" i="8"/>
  <c r="Z113" i="8"/>
  <c r="AB113" i="5" s="1"/>
  <c r="AI112" i="8"/>
  <c r="AR111" i="8"/>
  <c r="AF111" i="5"/>
  <c r="AR105" i="8"/>
  <c r="AF105" i="5"/>
  <c r="I103" i="8"/>
  <c r="W103" i="5"/>
  <c r="AR95" i="8"/>
  <c r="AF95" i="5"/>
  <c r="P91" i="8"/>
  <c r="AI89" i="8"/>
  <c r="AD89" i="5" s="1"/>
  <c r="Z80" i="8"/>
  <c r="AB80" i="5" s="1"/>
  <c r="AL81" i="8"/>
  <c r="AG81" i="8"/>
  <c r="AR58" i="8"/>
  <c r="AF58" i="5" s="1"/>
  <c r="AR42" i="8"/>
  <c r="AF42" i="5" s="1"/>
  <c r="Z33" i="8"/>
  <c r="AB33" i="5" s="1"/>
  <c r="AM366" i="7"/>
  <c r="J366" i="7" s="1"/>
  <c r="BB244" i="7"/>
  <c r="BQ231" i="7"/>
  <c r="BB67" i="7"/>
  <c r="J67" i="7"/>
  <c r="BQ60" i="7"/>
  <c r="X72" i="5"/>
  <c r="AU72" i="5"/>
  <c r="AV72" i="5"/>
  <c r="X369" i="5"/>
  <c r="AV369" i="5"/>
  <c r="AJ231" i="8"/>
  <c r="AE231" i="5" s="1"/>
  <c r="X96" i="5"/>
  <c r="AU360" i="5"/>
  <c r="AV360" i="5" s="1"/>
  <c r="X268" i="5"/>
  <c r="X290" i="5"/>
  <c r="AU290" i="5"/>
  <c r="AV290" i="5" s="1"/>
  <c r="R272" i="8"/>
  <c r="AA272" i="5" s="1"/>
  <c r="X235" i="5"/>
  <c r="AU235" i="5"/>
  <c r="AV235" i="5"/>
  <c r="X39" i="5"/>
  <c r="X78" i="5"/>
  <c r="AU78" i="5"/>
  <c r="AV78" i="5" s="1"/>
  <c r="X257" i="5"/>
  <c r="AU257" i="5"/>
  <c r="AV257" i="5"/>
  <c r="AU357" i="5"/>
  <c r="AV357" i="5"/>
  <c r="AJ335" i="8"/>
  <c r="AE335" i="5"/>
  <c r="AJ327" i="8"/>
  <c r="AE327" i="5"/>
  <c r="Q364" i="8"/>
  <c r="Z364" i="5"/>
  <c r="AX364" i="5" s="1"/>
  <c r="AZ364" i="5"/>
  <c r="Z305" i="8"/>
  <c r="AB305" i="5"/>
  <c r="M312" i="8"/>
  <c r="AR280" i="8"/>
  <c r="AF280" i="5" s="1"/>
  <c r="AI254" i="8"/>
  <c r="AD254" i="5" s="1"/>
  <c r="AR253" i="8"/>
  <c r="AF253" i="5" s="1"/>
  <c r="AI252" i="8"/>
  <c r="AD252" i="5" s="1"/>
  <c r="AH251" i="8"/>
  <c r="AR250" i="8"/>
  <c r="AF250" i="5"/>
  <c r="W235" i="8"/>
  <c r="L230" i="8"/>
  <c r="Z226" i="8"/>
  <c r="AR225" i="8"/>
  <c r="AF225" i="5" s="1"/>
  <c r="AH209" i="8"/>
  <c r="AJ209" i="8" s="1"/>
  <c r="AE209" i="5" s="1"/>
  <c r="Q200" i="8"/>
  <c r="Z200" i="5"/>
  <c r="Z196" i="8"/>
  <c r="AB196" i="5"/>
  <c r="W194" i="8"/>
  <c r="L191" i="8"/>
  <c r="AR190" i="8"/>
  <c r="AF190" i="5"/>
  <c r="AI189" i="8"/>
  <c r="AD189" i="5"/>
  <c r="AR176" i="8"/>
  <c r="AP168" i="8"/>
  <c r="P165" i="8"/>
  <c r="AI145" i="8"/>
  <c r="AD145" i="5" s="1"/>
  <c r="AR144" i="8"/>
  <c r="AF144" i="5" s="1"/>
  <c r="AI130" i="8"/>
  <c r="AD130" i="5" s="1"/>
  <c r="I124" i="8"/>
  <c r="W124" i="5" s="1"/>
  <c r="L123" i="8"/>
  <c r="Z122" i="8"/>
  <c r="AB122" i="5"/>
  <c r="AI121" i="8"/>
  <c r="AD121" i="5"/>
  <c r="AG117" i="8"/>
  <c r="Q113" i="8"/>
  <c r="Z113" i="5" s="1"/>
  <c r="AX113" i="5" s="1"/>
  <c r="AZ113" i="5" s="1"/>
  <c r="Z112" i="8"/>
  <c r="AB112" i="5" s="1"/>
  <c r="AZ112" i="5" s="1"/>
  <c r="AI111" i="8"/>
  <c r="AD111" i="5" s="1"/>
  <c r="AR110" i="8"/>
  <c r="AF110" i="5" s="1"/>
  <c r="AR106" i="8"/>
  <c r="AF106" i="5" s="1"/>
  <c r="AR102" i="8"/>
  <c r="AF102" i="5" s="1"/>
  <c r="AI98" i="8"/>
  <c r="AD98" i="5" s="1"/>
  <c r="AI87" i="8"/>
  <c r="AD87" i="5" s="1"/>
  <c r="AR86" i="8"/>
  <c r="AR99" i="8" s="1"/>
  <c r="I79" i="8"/>
  <c r="W79" i="5" s="1"/>
  <c r="X79" i="5" s="1"/>
  <c r="AU79" i="5"/>
  <c r="AV79" i="5" s="1"/>
  <c r="AI74" i="8"/>
  <c r="AD74" i="5" s="1"/>
  <c r="AR73" i="8"/>
  <c r="AF73" i="5" s="1"/>
  <c r="Z71" i="8"/>
  <c r="AB71" i="5" s="1"/>
  <c r="Q66" i="8"/>
  <c r="Z66" i="5" s="1"/>
  <c r="AI61" i="8"/>
  <c r="AD61" i="5" s="1"/>
  <c r="P58" i="8"/>
  <c r="I50" i="8"/>
  <c r="AL45" i="8"/>
  <c r="AC45" i="8"/>
  <c r="AI36" i="8"/>
  <c r="I35" i="8"/>
  <c r="W35" i="5"/>
  <c r="AM244" i="7"/>
  <c r="AM237" i="7"/>
  <c r="AM236" i="7"/>
  <c r="J236" i="7" s="1"/>
  <c r="AM110" i="7"/>
  <c r="J110" i="7"/>
  <c r="AB15" i="5"/>
  <c r="AF14" i="5"/>
  <c r="AB174" i="5"/>
  <c r="AJ284" i="8"/>
  <c r="AE284" i="5" s="1"/>
  <c r="AX89" i="5"/>
  <c r="Z368" i="8"/>
  <c r="AB368" i="5"/>
  <c r="AI362" i="8"/>
  <c r="AD362" i="5"/>
  <c r="AR361" i="8"/>
  <c r="AF361" i="5"/>
  <c r="AI357" i="8"/>
  <c r="AD357" i="5"/>
  <c r="AR355" i="8"/>
  <c r="AF355" i="5"/>
  <c r="AF352" i="8"/>
  <c r="AJ352" i="8"/>
  <c r="AE352" i="5" s="1"/>
  <c r="I339" i="8"/>
  <c r="W339" i="5" s="1"/>
  <c r="X339" i="5"/>
  <c r="Z336" i="8"/>
  <c r="AB336" i="5"/>
  <c r="AR324" i="8"/>
  <c r="AD324" i="8"/>
  <c r="N309" i="8"/>
  <c r="N307" i="8"/>
  <c r="U305" i="8"/>
  <c r="AM304" i="8"/>
  <c r="N288" i="8"/>
  <c r="AI285" i="8"/>
  <c r="AD285" i="5" s="1"/>
  <c r="AE294" i="8"/>
  <c r="I274" i="8"/>
  <c r="W274" i="5"/>
  <c r="AR271" i="8"/>
  <c r="AF271" i="5"/>
  <c r="Z269" i="8"/>
  <c r="AB269" i="5"/>
  <c r="Q268" i="8"/>
  <c r="Z268" i="5"/>
  <c r="Z262" i="8"/>
  <c r="AH249" i="8"/>
  <c r="Z232" i="8"/>
  <c r="AB232" i="5"/>
  <c r="I227" i="8"/>
  <c r="W227" i="5"/>
  <c r="Q225" i="8"/>
  <c r="Z225" i="5"/>
  <c r="P217" i="8"/>
  <c r="AI214" i="8"/>
  <c r="Z213" i="8"/>
  <c r="AB213" i="5"/>
  <c r="AR209" i="8"/>
  <c r="AF209" i="5"/>
  <c r="AI201" i="8"/>
  <c r="AD201" i="5"/>
  <c r="I194" i="8"/>
  <c r="W194" i="5"/>
  <c r="Z176" i="8"/>
  <c r="AI175" i="8"/>
  <c r="Y175" i="8"/>
  <c r="AR174" i="8"/>
  <c r="AI148" i="8"/>
  <c r="AD148" i="5"/>
  <c r="AF128" i="8"/>
  <c r="AR125" i="8"/>
  <c r="AF125" i="5" s="1"/>
  <c r="I125" i="8"/>
  <c r="W125" i="5" s="1"/>
  <c r="N116" i="8"/>
  <c r="AR113" i="8"/>
  <c r="AF113" i="5"/>
  <c r="O117" i="8"/>
  <c r="AI105" i="8"/>
  <c r="AD105" i="5" s="1"/>
  <c r="AR104" i="8"/>
  <c r="AF104" i="5" s="1"/>
  <c r="I104" i="8"/>
  <c r="W104" i="5" s="1"/>
  <c r="X104" i="5" s="1"/>
  <c r="AG99" i="8"/>
  <c r="I68" i="8"/>
  <c r="W68" i="5"/>
  <c r="AI58" i="8"/>
  <c r="AD58" i="5"/>
  <c r="AI55" i="8"/>
  <c r="AD55" i="5"/>
  <c r="I51" i="8"/>
  <c r="W51" i="5"/>
  <c r="AU51" i="5" s="1"/>
  <c r="AV51" i="5" s="1"/>
  <c r="AI44" i="8"/>
  <c r="AD44" i="5"/>
  <c r="AI41" i="8"/>
  <c r="AD41" i="5"/>
  <c r="AM345" i="7"/>
  <c r="BQ207" i="7"/>
  <c r="L369" i="8"/>
  <c r="AR366" i="8"/>
  <c r="AF366" i="5" s="1"/>
  <c r="AI365" i="8"/>
  <c r="AD365" i="5" s="1"/>
  <c r="AQ357" i="8"/>
  <c r="AS357" i="8" s="1"/>
  <c r="AG357" i="5" s="1"/>
  <c r="Z355" i="8"/>
  <c r="L351" i="8"/>
  <c r="Z347" i="8"/>
  <c r="AB347" i="5"/>
  <c r="AF346" i="8"/>
  <c r="Q343" i="8"/>
  <c r="Z343" i="5" s="1"/>
  <c r="Z328" i="8"/>
  <c r="Z320" i="8"/>
  <c r="AB320" i="5"/>
  <c r="AI318" i="8"/>
  <c r="AD318" i="5"/>
  <c r="Q316" i="8"/>
  <c r="Z316" i="5"/>
  <c r="AX316" i="5" s="1"/>
  <c r="Z308" i="8"/>
  <c r="AB308" i="5" s="1"/>
  <c r="AI298" i="8"/>
  <c r="AD298" i="5" s="1"/>
  <c r="AR293" i="8"/>
  <c r="AF293" i="5" s="1"/>
  <c r="AI289" i="8"/>
  <c r="AD289" i="5" s="1"/>
  <c r="L287" i="8"/>
  <c r="P284" i="8"/>
  <c r="AR283" i="8"/>
  <c r="AF283" i="5" s="1"/>
  <c r="L281" i="8"/>
  <c r="Z280" i="8"/>
  <c r="Y275" i="8"/>
  <c r="AA275" i="8" s="1"/>
  <c r="AC275" i="5" s="1"/>
  <c r="AR274" i="8"/>
  <c r="AF274" i="5"/>
  <c r="AR268" i="8"/>
  <c r="AF268" i="5"/>
  <c r="AR264" i="8"/>
  <c r="AF264" i="5"/>
  <c r="I254" i="8"/>
  <c r="W254" i="5"/>
  <c r="X254" i="5" s="1"/>
  <c r="Z250" i="8"/>
  <c r="AI249" i="8"/>
  <c r="AD249" i="5"/>
  <c r="N248" i="8"/>
  <c r="AR245" i="8"/>
  <c r="AF245" i="5" s="1"/>
  <c r="AD229" i="8"/>
  <c r="Z220" i="8"/>
  <c r="AB220" i="5"/>
  <c r="AI218" i="8"/>
  <c r="AD218" i="5"/>
  <c r="AR216" i="8"/>
  <c r="AF216" i="5"/>
  <c r="AI215" i="8"/>
  <c r="AD215" i="5"/>
  <c r="U213" i="8"/>
  <c r="AI202" i="8"/>
  <c r="AD202" i="5" s="1"/>
  <c r="AL204" i="8"/>
  <c r="AI198" i="8"/>
  <c r="AD198" i="5"/>
  <c r="I197" i="8"/>
  <c r="W197" i="5"/>
  <c r="AI194" i="8"/>
  <c r="AD194" i="5"/>
  <c r="Q175" i="8"/>
  <c r="Z144" i="8"/>
  <c r="AR142" i="8"/>
  <c r="AF142" i="5"/>
  <c r="Q140" i="8"/>
  <c r="AI134" i="8"/>
  <c r="AD134" i="5" s="1"/>
  <c r="Z133" i="8"/>
  <c r="AB133" i="5" s="1"/>
  <c r="Q132" i="8"/>
  <c r="Z132" i="5" s="1"/>
  <c r="Q128" i="8"/>
  <c r="Z128" i="5" s="1"/>
  <c r="AX128" i="5" s="1"/>
  <c r="AZ128" i="5" s="1"/>
  <c r="BA128" i="5" s="1"/>
  <c r="M135" i="8"/>
  <c r="Z120" i="8"/>
  <c r="AB120" i="5" s="1"/>
  <c r="V117" i="8"/>
  <c r="L114" i="8"/>
  <c r="I111" i="8"/>
  <c r="W111" i="5" s="1"/>
  <c r="Z110" i="8"/>
  <c r="AB110" i="5" s="1"/>
  <c r="AI109" i="8"/>
  <c r="AD109" i="5" s="1"/>
  <c r="I107" i="8"/>
  <c r="W107" i="5" s="1"/>
  <c r="Z102" i="8"/>
  <c r="I98" i="8"/>
  <c r="W98" i="5" s="1"/>
  <c r="I97" i="8"/>
  <c r="W97" i="5" s="1"/>
  <c r="AU97" i="5" s="1"/>
  <c r="AV97" i="5" s="1"/>
  <c r="AI93" i="8"/>
  <c r="AD93" i="5" s="1"/>
  <c r="Z91" i="8"/>
  <c r="AB91" i="5" s="1"/>
  <c r="AZ91" i="5" s="1"/>
  <c r="BB91" i="5" s="1"/>
  <c r="AM90" i="8"/>
  <c r="I87" i="8"/>
  <c r="W87" i="5"/>
  <c r="L86" i="8"/>
  <c r="Z85" i="8"/>
  <c r="V81" i="8"/>
  <c r="AR70" i="8"/>
  <c r="AF70" i="5" s="1"/>
  <c r="Z67" i="8"/>
  <c r="AB67" i="5" s="1"/>
  <c r="I61" i="8"/>
  <c r="W61" i="5" s="1"/>
  <c r="AU61" i="5" s="1"/>
  <c r="AV61" i="5" s="1"/>
  <c r="Q58" i="8"/>
  <c r="Z58" i="5" s="1"/>
  <c r="AX58" i="5" s="1"/>
  <c r="AZ58" i="5" s="1"/>
  <c r="I55" i="8"/>
  <c r="W55" i="5" s="1"/>
  <c r="X55" i="5" s="1"/>
  <c r="AU55" i="5"/>
  <c r="AV55" i="5" s="1"/>
  <c r="AR36" i="8"/>
  <c r="AF36" i="5" s="1"/>
  <c r="AR35" i="8"/>
  <c r="AF35" i="5" s="1"/>
  <c r="AI34" i="8"/>
  <c r="AR33" i="8"/>
  <c r="Z25" i="8"/>
  <c r="AB25" i="5" s="1"/>
  <c r="AR18" i="8"/>
  <c r="AF18" i="5" s="1"/>
  <c r="BB236" i="7"/>
  <c r="BQ129" i="7"/>
  <c r="BQ125" i="7"/>
  <c r="AJ323" i="8"/>
  <c r="AE323" i="5"/>
  <c r="AR343" i="8"/>
  <c r="AF343" i="5"/>
  <c r="AI310" i="8"/>
  <c r="AD310" i="5"/>
  <c r="AR309" i="8"/>
  <c r="AF309" i="5"/>
  <c r="V312" i="8"/>
  <c r="AE312" i="8"/>
  <c r="N301" i="8"/>
  <c r="I275" i="8"/>
  <c r="W275" i="5" s="1"/>
  <c r="I230" i="8"/>
  <c r="W230" i="5" s="1"/>
  <c r="AU230" i="5" s="1"/>
  <c r="AV230" i="5" s="1"/>
  <c r="AG240" i="8"/>
  <c r="AI210" i="8"/>
  <c r="AD210" i="5"/>
  <c r="I201" i="8"/>
  <c r="W201" i="5"/>
  <c r="AI196" i="8"/>
  <c r="AD196" i="5"/>
  <c r="AC204" i="8"/>
  <c r="AR189" i="8"/>
  <c r="AF189" i="5" s="1"/>
  <c r="N183" i="8"/>
  <c r="AC168" i="8"/>
  <c r="I121" i="8"/>
  <c r="W121" i="5" s="1"/>
  <c r="I109" i="8"/>
  <c r="W109" i="5" s="1"/>
  <c r="X109" i="5" s="1"/>
  <c r="I105" i="8"/>
  <c r="W105" i="5"/>
  <c r="I94" i="8"/>
  <c r="W94" i="5"/>
  <c r="O99" i="8"/>
  <c r="L78" i="8"/>
  <c r="Q76" i="8"/>
  <c r="Z76" i="5"/>
  <c r="AX76" i="5" s="1"/>
  <c r="Z75" i="8"/>
  <c r="AB75" i="5" s="1"/>
  <c r="AI71" i="8"/>
  <c r="AD71" i="5" s="1"/>
  <c r="L71" i="8"/>
  <c r="Z70" i="8"/>
  <c r="AB70" i="5"/>
  <c r="AR68" i="8"/>
  <c r="AR51" i="8"/>
  <c r="AF51" i="5" s="1"/>
  <c r="AR44" i="8"/>
  <c r="AF44" i="5" s="1"/>
  <c r="I42" i="8"/>
  <c r="W42" i="5" s="1"/>
  <c r="Q41" i="8"/>
  <c r="Z41" i="5" s="1"/>
  <c r="AX41" i="5" s="1"/>
  <c r="AY41" i="5" s="1"/>
  <c r="I34" i="8"/>
  <c r="W34" i="5" s="1"/>
  <c r="AR26" i="8"/>
  <c r="AF26" i="5" s="1"/>
  <c r="BQ293" i="7"/>
  <c r="BQ266" i="7"/>
  <c r="BQ237" i="7"/>
  <c r="AS248" i="8"/>
  <c r="AG248" i="5"/>
  <c r="AS363" i="8"/>
  <c r="AG363" i="5"/>
  <c r="Z366" i="8"/>
  <c r="AB366" i="5"/>
  <c r="Q365" i="8"/>
  <c r="Z365" i="5"/>
  <c r="AI363" i="8"/>
  <c r="AD363" i="5"/>
  <c r="AR362" i="8"/>
  <c r="AF362" i="5"/>
  <c r="AF344" i="8"/>
  <c r="AJ344" i="8"/>
  <c r="AE344" i="5" s="1"/>
  <c r="K348" i="8"/>
  <c r="AF320" i="8"/>
  <c r="AJ320" i="8"/>
  <c r="AE320" i="5" s="1"/>
  <c r="P310" i="8"/>
  <c r="U308" i="8"/>
  <c r="Z302" i="8"/>
  <c r="AB302" i="5" s="1"/>
  <c r="L300" i="8"/>
  <c r="Z283" i="8"/>
  <c r="AB283" i="5"/>
  <c r="Z274" i="8"/>
  <c r="AB274" i="5"/>
  <c r="AZ274" i="5" s="1"/>
  <c r="Z268" i="8"/>
  <c r="AB268" i="5"/>
  <c r="AO265" i="8"/>
  <c r="AI262" i="8"/>
  <c r="AD262" i="5" s="1"/>
  <c r="L257" i="8"/>
  <c r="Q256" i="8"/>
  <c r="Z256" i="5"/>
  <c r="AI236" i="8"/>
  <c r="AD236" i="5"/>
  <c r="Z228" i="8"/>
  <c r="AB228" i="5"/>
  <c r="AZ228" i="5" s="1"/>
  <c r="Z227" i="8"/>
  <c r="AB227" i="5" s="1"/>
  <c r="I215" i="8"/>
  <c r="W215" i="5" s="1"/>
  <c r="AR214" i="8"/>
  <c r="AF214" i="5" s="1"/>
  <c r="AR212" i="8"/>
  <c r="I212" i="8"/>
  <c r="W212" i="5"/>
  <c r="AR201" i="8"/>
  <c r="AF201" i="5" s="1"/>
  <c r="AD200" i="8"/>
  <c r="I193" i="8"/>
  <c r="W193" i="5"/>
  <c r="X193" i="5" s="1"/>
  <c r="AI190" i="8"/>
  <c r="AD190" i="5" s="1"/>
  <c r="AM189" i="8"/>
  <c r="AI185" i="8"/>
  <c r="AD185" i="5"/>
  <c r="AQ176" i="8"/>
  <c r="I173" i="8"/>
  <c r="AR148" i="8"/>
  <c r="AF148" i="5"/>
  <c r="Z142" i="8"/>
  <c r="AB142" i="5"/>
  <c r="I134" i="8"/>
  <c r="W134" i="5"/>
  <c r="AR130" i="8"/>
  <c r="AF130" i="5"/>
  <c r="L129" i="8"/>
  <c r="Z125" i="8"/>
  <c r="AB125" i="5" s="1"/>
  <c r="AI120" i="8"/>
  <c r="AD120" i="5" s="1"/>
  <c r="AI103" i="8"/>
  <c r="AD103" i="5" s="1"/>
  <c r="AF97" i="8"/>
  <c r="N97" i="8"/>
  <c r="I93" i="8"/>
  <c r="W93" i="5" s="1"/>
  <c r="AU93" i="5" s="1"/>
  <c r="AV93" i="5" s="1"/>
  <c r="AD76" i="8"/>
  <c r="AI59" i="8"/>
  <c r="AD59" i="5"/>
  <c r="I41" i="8"/>
  <c r="W41" i="5"/>
  <c r="I36" i="8"/>
  <c r="W36" i="5" s="1"/>
  <c r="AU36" i="5"/>
  <c r="AV36" i="5" s="1"/>
  <c r="I33" i="8"/>
  <c r="W33" i="5" s="1"/>
  <c r="X33" i="5" s="1"/>
  <c r="BQ236" i="7"/>
  <c r="BQ88" i="7"/>
  <c r="P363" i="8"/>
  <c r="AO323" i="8"/>
  <c r="AI304" i="8"/>
  <c r="AD304" i="5"/>
  <c r="Z293" i="8"/>
  <c r="AB293" i="5"/>
  <c r="Z288" i="8"/>
  <c r="AB288" i="5"/>
  <c r="Z264" i="8"/>
  <c r="AB264" i="5"/>
  <c r="AR230" i="8"/>
  <c r="AF230" i="5"/>
  <c r="Q210" i="8"/>
  <c r="Z210" i="5"/>
  <c r="AX210" i="5" s="1"/>
  <c r="I196" i="8"/>
  <c r="W196" i="5" s="1"/>
  <c r="I180" i="8"/>
  <c r="W180" i="5" s="1"/>
  <c r="AU180" i="5" s="1"/>
  <c r="AV180" i="5" s="1"/>
  <c r="I176" i="8"/>
  <c r="AR175" i="8"/>
  <c r="AF175" i="5"/>
  <c r="I129" i="8"/>
  <c r="W129" i="5"/>
  <c r="AR124" i="8"/>
  <c r="AF124" i="5"/>
  <c r="Q124" i="8"/>
  <c r="Z124" i="5"/>
  <c r="AX124" i="5" s="1"/>
  <c r="AE135" i="8"/>
  <c r="L120" i="8"/>
  <c r="AE117" i="8"/>
  <c r="P115" i="8"/>
  <c r="I114" i="8"/>
  <c r="W114" i="5" s="1"/>
  <c r="X114" i="5" s="1"/>
  <c r="AU114" i="5"/>
  <c r="AV114" i="5" s="1"/>
  <c r="I112" i="8"/>
  <c r="W112" i="5" s="1"/>
  <c r="AU112" i="5" s="1"/>
  <c r="AV112" i="5" s="1"/>
  <c r="AP117" i="8"/>
  <c r="Z111" i="8"/>
  <c r="AB111" i="5"/>
  <c r="AI110" i="8"/>
  <c r="AD110" i="5"/>
  <c r="AR107" i="8"/>
  <c r="AF107" i="5"/>
  <c r="AI106" i="8"/>
  <c r="AD106" i="5"/>
  <c r="Z98" i="8"/>
  <c r="AB98" i="5"/>
  <c r="Z94" i="8"/>
  <c r="AB94" i="5"/>
  <c r="AR93" i="8"/>
  <c r="AF93" i="5"/>
  <c r="L90" i="8"/>
  <c r="Z87" i="8"/>
  <c r="AB87" i="5" s="1"/>
  <c r="I85" i="8"/>
  <c r="P75" i="8"/>
  <c r="Z68" i="8"/>
  <c r="AB68" i="5" s="1"/>
  <c r="AI67" i="8"/>
  <c r="AD67" i="5" s="1"/>
  <c r="Z61" i="8"/>
  <c r="AB61" i="5" s="1"/>
  <c r="I53" i="8"/>
  <c r="W53" i="5" s="1"/>
  <c r="X53" i="5" s="1"/>
  <c r="Q50" i="8"/>
  <c r="Z50" i="5" s="1"/>
  <c r="AX50" i="5" s="1"/>
  <c r="AZ50" i="5" s="1"/>
  <c r="BA50" i="5" s="1"/>
  <c r="Z44" i="8"/>
  <c r="AB44" i="5"/>
  <c r="Z43" i="8"/>
  <c r="AB43" i="5"/>
  <c r="AR37" i="8"/>
  <c r="AF37" i="5"/>
  <c r="I37" i="8"/>
  <c r="W37" i="5"/>
  <c r="AI17" i="8"/>
  <c r="BQ345" i="7"/>
  <c r="I363" i="8"/>
  <c r="W363" i="5" s="1"/>
  <c r="AM338" i="8"/>
  <c r="I336" i="8"/>
  <c r="W336" i="5"/>
  <c r="X336" i="5" s="1"/>
  <c r="AI328" i="8"/>
  <c r="AD328" i="5" s="1"/>
  <c r="AO327" i="8"/>
  <c r="Z324" i="8"/>
  <c r="AB324" i="5"/>
  <c r="I320" i="8"/>
  <c r="AM316" i="8"/>
  <c r="AR310" i="8"/>
  <c r="AF310" i="5"/>
  <c r="AQ304" i="8"/>
  <c r="AR301" i="8"/>
  <c r="AF301" i="5" s="1"/>
  <c r="AN312" i="8"/>
  <c r="AR292" i="8"/>
  <c r="AF292" i="5"/>
  <c r="Z291" i="8"/>
  <c r="AB291" i="5"/>
  <c r="Z285" i="8"/>
  <c r="AB285" i="5"/>
  <c r="AI283" i="8"/>
  <c r="AD283" i="5"/>
  <c r="W280" i="8"/>
  <c r="AR275" i="8"/>
  <c r="AF275" i="5" s="1"/>
  <c r="AR273" i="8"/>
  <c r="AF273" i="5" s="1"/>
  <c r="AI271" i="8"/>
  <c r="AD271" i="5" s="1"/>
  <c r="P264" i="8"/>
  <c r="AI244" i="8"/>
  <c r="AD244" i="5"/>
  <c r="I232" i="8"/>
  <c r="W232" i="5"/>
  <c r="Z230" i="8"/>
  <c r="AB230" i="5"/>
  <c r="Z229" i="8"/>
  <c r="AB229" i="5"/>
  <c r="P221" i="8"/>
  <c r="N216" i="8"/>
  <c r="Z214" i="8"/>
  <c r="AB214" i="5"/>
  <c r="AR210" i="8"/>
  <c r="AF210" i="5"/>
  <c r="Z201" i="8"/>
  <c r="AB201" i="5"/>
  <c r="AI200" i="8"/>
  <c r="AD200" i="5"/>
  <c r="AR196" i="8"/>
  <c r="AF196" i="5"/>
  <c r="AI193" i="8"/>
  <c r="AD193" i="5"/>
  <c r="I190" i="8"/>
  <c r="AI184" i="8"/>
  <c r="AD184" i="5" s="1"/>
  <c r="AR181" i="8"/>
  <c r="AF181" i="5" s="1"/>
  <c r="AM174" i="8"/>
  <c r="Z148" i="8"/>
  <c r="AB148" i="5"/>
  <c r="I139" i="8"/>
  <c r="Z130" i="8"/>
  <c r="AB130" i="5" s="1"/>
  <c r="AR129" i="8"/>
  <c r="AF129" i="5" s="1"/>
  <c r="AI125" i="8"/>
  <c r="AD125" i="5" s="1"/>
  <c r="I108" i="8"/>
  <c r="W108" i="5" s="1"/>
  <c r="U108" i="8"/>
  <c r="Z105" i="8"/>
  <c r="AB105" i="5"/>
  <c r="AR103" i="8"/>
  <c r="AF103" i="5"/>
  <c r="I95" i="8"/>
  <c r="W95" i="5"/>
  <c r="X95" i="5" s="1"/>
  <c r="I89" i="8"/>
  <c r="W89" i="5" s="1"/>
  <c r="X89" i="5"/>
  <c r="U89" i="8"/>
  <c r="AI85" i="8"/>
  <c r="I80" i="8"/>
  <c r="W80" i="5"/>
  <c r="AU80" i="5" s="1"/>
  <c r="AV80" i="5"/>
  <c r="AR78" i="8"/>
  <c r="AF78" i="5"/>
  <c r="I75" i="8"/>
  <c r="W75" i="5"/>
  <c r="X75" i="5" s="1"/>
  <c r="AD70" i="8"/>
  <c r="I59" i="8"/>
  <c r="AI53" i="8"/>
  <c r="AD53" i="5" s="1"/>
  <c r="Z52" i="8"/>
  <c r="AB52" i="5" s="1"/>
  <c r="Z51" i="8"/>
  <c r="I44" i="8"/>
  <c r="W44" i="5"/>
  <c r="Z41" i="8"/>
  <c r="AB41" i="5"/>
  <c r="AI35" i="8"/>
  <c r="AD35" i="5"/>
  <c r="AM207" i="7"/>
  <c r="AX256" i="5"/>
  <c r="AI359" i="8"/>
  <c r="AD359" i="5" s="1"/>
  <c r="Q347" i="8"/>
  <c r="Z347" i="5" s="1"/>
  <c r="U345" i="8"/>
  <c r="AA345" i="8" s="1"/>
  <c r="AC345" i="5" s="1"/>
  <c r="AI340" i="8"/>
  <c r="AD340" i="5"/>
  <c r="Y321" i="8"/>
  <c r="Q320" i="8"/>
  <c r="Z320" i="5"/>
  <c r="AX320" i="5" s="1"/>
  <c r="Z318" i="8"/>
  <c r="AB318" i="5" s="1"/>
  <c r="AR308" i="8"/>
  <c r="AF308" i="5" s="1"/>
  <c r="Q308" i="8"/>
  <c r="Z298" i="8"/>
  <c r="AB298" i="5"/>
  <c r="AF293" i="8"/>
  <c r="N289" i="8"/>
  <c r="Z284" i="8"/>
  <c r="AB284" i="5"/>
  <c r="AI274" i="8"/>
  <c r="AD274" i="5"/>
  <c r="AM274" i="8"/>
  <c r="Z273" i="8"/>
  <c r="AB273" i="5" s="1"/>
  <c r="AR269" i="8"/>
  <c r="AF269" i="5" s="1"/>
  <c r="AI268" i="8"/>
  <c r="AD268" i="5" s="1"/>
  <c r="AR267" i="8"/>
  <c r="AH266" i="8"/>
  <c r="Q265" i="8"/>
  <c r="Z265" i="5"/>
  <c r="Z256" i="8"/>
  <c r="AB256" i="5"/>
  <c r="Z249" i="8"/>
  <c r="AB249" i="5"/>
  <c r="Z236" i="8"/>
  <c r="AB236" i="5"/>
  <c r="AD225" i="8"/>
  <c r="Z221" i="8"/>
  <c r="AB221" i="5" s="1"/>
  <c r="Z218" i="8"/>
  <c r="AB218" i="5" s="1"/>
  <c r="I209" i="8"/>
  <c r="W209" i="5" s="1"/>
  <c r="AU209" i="5" s="1"/>
  <c r="AV209" i="5" s="1"/>
  <c r="Z198" i="8"/>
  <c r="AB198" i="5" s="1"/>
  <c r="Z194" i="8"/>
  <c r="AB194" i="5" s="1"/>
  <c r="Z193" i="8"/>
  <c r="AB193" i="5" s="1"/>
  <c r="AR185" i="8"/>
  <c r="AF185" i="5" s="1"/>
  <c r="I184" i="8"/>
  <c r="W184" i="5" s="1"/>
  <c r="AM181" i="8"/>
  <c r="Q174" i="8"/>
  <c r="N172" i="8"/>
  <c r="P167" i="8"/>
  <c r="I133" i="8"/>
  <c r="W133" i="5"/>
  <c r="AR126" i="8"/>
  <c r="AF126" i="5"/>
  <c r="N125" i="8"/>
  <c r="Q120" i="8"/>
  <c r="I116" i="8"/>
  <c r="W116" i="5"/>
  <c r="M117" i="8"/>
  <c r="I110" i="8"/>
  <c r="W110" i="5"/>
  <c r="I106" i="8"/>
  <c r="W106" i="5"/>
  <c r="AU106" i="5" s="1"/>
  <c r="AV106" i="5" s="1"/>
  <c r="AI104" i="8"/>
  <c r="AD104" i="5"/>
  <c r="AR97" i="8"/>
  <c r="AF97" i="5"/>
  <c r="Z97" i="8"/>
  <c r="AB97" i="5"/>
  <c r="Z93" i="8"/>
  <c r="AB93" i="5"/>
  <c r="L84" i="8"/>
  <c r="AP81" i="8"/>
  <c r="K81" i="8"/>
  <c r="AI80" i="8"/>
  <c r="AD80" i="5" s="1"/>
  <c r="AI79" i="8"/>
  <c r="AD79" i="5" s="1"/>
  <c r="L79" i="8"/>
  <c r="AI77" i="8"/>
  <c r="AD77" i="5"/>
  <c r="AI68" i="8"/>
  <c r="AD68" i="5" s="1"/>
  <c r="I67" i="8"/>
  <c r="W67" i="5" s="1"/>
  <c r="AU67" i="5" s="1"/>
  <c r="AV67" i="5" s="1"/>
  <c r="Z66" i="8"/>
  <c r="AI60" i="8"/>
  <c r="AD60" i="5" s="1"/>
  <c r="Z55" i="8"/>
  <c r="AB55" i="5" s="1"/>
  <c r="AI51" i="8"/>
  <c r="BQ287" i="7"/>
  <c r="BB243" i="7"/>
  <c r="X326" i="5"/>
  <c r="AU326" i="5"/>
  <c r="AV326" i="5" s="1"/>
  <c r="X38" i="5"/>
  <c r="AU247" i="5"/>
  <c r="AV247" i="5"/>
  <c r="X255" i="5"/>
  <c r="X321" i="5"/>
  <c r="X73" i="5"/>
  <c r="X329" i="5"/>
  <c r="AU329" i="5"/>
  <c r="AV329" i="5" s="1"/>
  <c r="X359" i="5"/>
  <c r="X334" i="5"/>
  <c r="AU56" i="5"/>
  <c r="AV56" i="5" s="1"/>
  <c r="X362" i="5"/>
  <c r="AU239" i="5"/>
  <c r="AV239" i="5"/>
  <c r="I262" i="8"/>
  <c r="W262" i="5"/>
  <c r="M276" i="8"/>
  <c r="Z173" i="5"/>
  <c r="AX173" i="5" s="1"/>
  <c r="AY173" i="5" s="1"/>
  <c r="Z363" i="8"/>
  <c r="AB363" i="5" s="1"/>
  <c r="AR340" i="8"/>
  <c r="AF340" i="5" s="1"/>
  <c r="AI306" i="8"/>
  <c r="AD306" i="5" s="1"/>
  <c r="I301" i="8"/>
  <c r="W301" i="5" s="1"/>
  <c r="I298" i="8"/>
  <c r="W298" i="5" s="1"/>
  <c r="AR289" i="8"/>
  <c r="AE276" i="8"/>
  <c r="I246" i="8"/>
  <c r="W246" i="5" s="1"/>
  <c r="AU246" i="5" s="1"/>
  <c r="AV246" i="5" s="1"/>
  <c r="AL222" i="8"/>
  <c r="AI212" i="8"/>
  <c r="AD212" i="5"/>
  <c r="AD305" i="8"/>
  <c r="AI305" i="8"/>
  <c r="AD305" i="5" s="1"/>
  <c r="K312" i="8"/>
  <c r="L297" i="8"/>
  <c r="I297" i="8"/>
  <c r="I264" i="8"/>
  <c r="W264" i="5"/>
  <c r="Q264" i="8"/>
  <c r="I244" i="8"/>
  <c r="Q244" i="8"/>
  <c r="AI233" i="8"/>
  <c r="AD233" i="5" s="1"/>
  <c r="AD233" i="8"/>
  <c r="I318" i="8"/>
  <c r="W318" i="5"/>
  <c r="I310" i="8"/>
  <c r="W310" i="5"/>
  <c r="AI302" i="8"/>
  <c r="AD302" i="5"/>
  <c r="Q300" i="8"/>
  <c r="I292" i="8"/>
  <c r="W292" i="5" s="1"/>
  <c r="X292" i="5"/>
  <c r="V294" i="8"/>
  <c r="I250" i="8"/>
  <c r="W250" i="5" s="1"/>
  <c r="AU250" i="5" s="1"/>
  <c r="AV250" i="5" s="1"/>
  <c r="AR248" i="8"/>
  <c r="I229" i="8"/>
  <c r="W229" i="5"/>
  <c r="X229" i="5" s="1"/>
  <c r="Z361" i="8"/>
  <c r="AB361" i="5" s="1"/>
  <c r="U361" i="8"/>
  <c r="AR352" i="8"/>
  <c r="AF352" i="5"/>
  <c r="AL376" i="8"/>
  <c r="AM352" i="8"/>
  <c r="AC222" i="8"/>
  <c r="AI207" i="8"/>
  <c r="P189" i="8"/>
  <c r="I189" i="8"/>
  <c r="AS14" i="8"/>
  <c r="AG14" i="5" s="1"/>
  <c r="Z352" i="8"/>
  <c r="Z340" i="8"/>
  <c r="I308" i="8"/>
  <c r="W308" i="5" s="1"/>
  <c r="AU308" i="5" s="1"/>
  <c r="AV308" i="5" s="1"/>
  <c r="I306" i="8"/>
  <c r="I280" i="8"/>
  <c r="I294" i="8"/>
  <c r="I245" i="8"/>
  <c r="W245" i="5"/>
  <c r="I217" i="8"/>
  <c r="W217" i="5"/>
  <c r="AU217" i="5" s="1"/>
  <c r="AV217" i="5" s="1"/>
  <c r="Z216" i="8"/>
  <c r="AB216" i="5"/>
  <c r="AR192" i="8"/>
  <c r="Z316" i="8"/>
  <c r="U316" i="8"/>
  <c r="I300" i="8"/>
  <c r="W300" i="5" s="1"/>
  <c r="P300" i="8"/>
  <c r="AI261" i="8"/>
  <c r="AG276" i="8"/>
  <c r="I237" i="8"/>
  <c r="W237" i="5"/>
  <c r="X237" i="5" s="1"/>
  <c r="Q237" i="8"/>
  <c r="Z237" i="5" s="1"/>
  <c r="I233" i="8"/>
  <c r="W233" i="5" s="1"/>
  <c r="AU233" i="5" s="1"/>
  <c r="AV233" i="5" s="1"/>
  <c r="Q233" i="8"/>
  <c r="Z343" i="8"/>
  <c r="AB343" i="5"/>
  <c r="I302" i="8"/>
  <c r="W302" i="5"/>
  <c r="AL312" i="8"/>
  <c r="AI291" i="8"/>
  <c r="AD291" i="5" s="1"/>
  <c r="I289" i="8"/>
  <c r="W289" i="5" s="1"/>
  <c r="AU289" i="5" s="1"/>
  <c r="AV289" i="5" s="1"/>
  <c r="I283" i="8"/>
  <c r="W283" i="5" s="1"/>
  <c r="AU283" i="5" s="1"/>
  <c r="AV283" i="5" s="1"/>
  <c r="Y256" i="8"/>
  <c r="Z245" i="8"/>
  <c r="M240" i="8"/>
  <c r="O240" i="8"/>
  <c r="AR217" i="8"/>
  <c r="AF217" i="5" s="1"/>
  <c r="I214" i="8"/>
  <c r="W214" i="5" s="1"/>
  <c r="X214" i="5" s="1"/>
  <c r="I218" i="8"/>
  <c r="W218" i="5" s="1"/>
  <c r="Q218" i="8"/>
  <c r="Z218" i="5" s="1"/>
  <c r="K222" i="8"/>
  <c r="I207" i="8"/>
  <c r="Z176" i="5"/>
  <c r="W177" i="5"/>
  <c r="AF178" i="5"/>
  <c r="AD177" i="5"/>
  <c r="O376" i="8"/>
  <c r="AN276" i="8"/>
  <c r="I248" i="8"/>
  <c r="W248" i="5" s="1"/>
  <c r="AU248" i="5" s="1"/>
  <c r="AV248" i="5" s="1"/>
  <c r="I202" i="8"/>
  <c r="W202" i="5" s="1"/>
  <c r="I198" i="8"/>
  <c r="W198" i="5" s="1"/>
  <c r="I328" i="8"/>
  <c r="W328" i="5" s="1"/>
  <c r="Q328" i="8"/>
  <c r="AI288" i="8"/>
  <c r="AF288" i="8"/>
  <c r="AJ288" i="8" s="1"/>
  <c r="AE288" i="5" s="1"/>
  <c r="O276" i="8"/>
  <c r="I261" i="8"/>
  <c r="AI232" i="8"/>
  <c r="AD232" i="5"/>
  <c r="AE240" i="8"/>
  <c r="AF232" i="8"/>
  <c r="AI213" i="8"/>
  <c r="AD213" i="5"/>
  <c r="AD213" i="8"/>
  <c r="I192" i="8"/>
  <c r="W192" i="5" s="1"/>
  <c r="AU192" i="5" s="1"/>
  <c r="AV192" i="5" s="1"/>
  <c r="K204" i="8"/>
  <c r="Q192" i="8"/>
  <c r="AD172" i="5"/>
  <c r="I368" i="8"/>
  <c r="W368" i="5"/>
  <c r="I352" i="8"/>
  <c r="T376" i="8"/>
  <c r="I291" i="8"/>
  <c r="W291" i="5"/>
  <c r="AU291" i="5" s="1"/>
  <c r="AV291" i="5" s="1"/>
  <c r="I288" i="8"/>
  <c r="W288" i="5"/>
  <c r="AU288" i="5" s="1"/>
  <c r="AV288" i="5" s="1"/>
  <c r="I236" i="8"/>
  <c r="W236" i="5"/>
  <c r="AU236" i="5" s="1"/>
  <c r="AV236" i="5"/>
  <c r="Z367" i="8"/>
  <c r="AB367" i="5"/>
  <c r="I293" i="8"/>
  <c r="W293" i="5"/>
  <c r="Q293" i="8"/>
  <c r="Z293" i="5"/>
  <c r="AX293" i="5" s="1"/>
  <c r="AY293" i="5" s="1"/>
  <c r="I285" i="8"/>
  <c r="W285" i="5"/>
  <c r="Q285" i="8"/>
  <c r="AR202" i="8"/>
  <c r="AF202" i="5" s="1"/>
  <c r="AO202" i="8"/>
  <c r="I185" i="8"/>
  <c r="W185" i="5"/>
  <c r="AU185" i="5" s="1"/>
  <c r="AV185" i="5" s="1"/>
  <c r="Q185" i="8"/>
  <c r="K376" i="8"/>
  <c r="AP376" i="8"/>
  <c r="I347" i="8"/>
  <c r="W347" i="5"/>
  <c r="I309" i="8"/>
  <c r="W309" i="5"/>
  <c r="X309" i="5" s="1"/>
  <c r="Z304" i="8"/>
  <c r="M294" i="8"/>
  <c r="AP276" i="8"/>
  <c r="I249" i="8"/>
  <c r="W249" i="5"/>
  <c r="I213" i="8"/>
  <c r="W213" i="5"/>
  <c r="AI324" i="8"/>
  <c r="AD324" i="5"/>
  <c r="AF324" i="8"/>
  <c r="AJ324" i="8"/>
  <c r="AE324" i="5" s="1"/>
  <c r="AD246" i="8"/>
  <c r="AI246" i="8"/>
  <c r="AD246" i="5"/>
  <c r="I340" i="8"/>
  <c r="W340" i="5"/>
  <c r="AI292" i="8"/>
  <c r="AD292" i="5"/>
  <c r="AN294" i="8"/>
  <c r="I220" i="8"/>
  <c r="W220" i="5" s="1"/>
  <c r="AU220" i="5" s="1"/>
  <c r="AV220" i="5" s="1"/>
  <c r="I216" i="8"/>
  <c r="W216" i="5" s="1"/>
  <c r="AU216" i="5" s="1"/>
  <c r="AV216" i="5" s="1"/>
  <c r="Z202" i="8"/>
  <c r="AI129" i="8"/>
  <c r="V135" i="8"/>
  <c r="AR120" i="8"/>
  <c r="AR108" i="8"/>
  <c r="I102" i="8"/>
  <c r="I117" i="8" s="1"/>
  <c r="X99" i="8"/>
  <c r="P85" i="8"/>
  <c r="L80" i="8"/>
  <c r="R80" i="8" s="1"/>
  <c r="AA80" i="5" s="1"/>
  <c r="AH76" i="8"/>
  <c r="AJ76" i="8"/>
  <c r="AE76" i="5" s="1"/>
  <c r="AM66" i="8"/>
  <c r="Q59" i="8"/>
  <c r="Z59" i="5"/>
  <c r="P54" i="8"/>
  <c r="Q51" i="8"/>
  <c r="Z42" i="8"/>
  <c r="AB42" i="5"/>
  <c r="AR38" i="8"/>
  <c r="P32" i="8"/>
  <c r="P24" i="8"/>
  <c r="AD20" i="8"/>
  <c r="AJ20" i="8" s="1"/>
  <c r="AE20" i="5"/>
  <c r="L15" i="8"/>
  <c r="BB356" i="7"/>
  <c r="J356" i="7" s="1"/>
  <c r="N358" i="8"/>
  <c r="P354" i="8"/>
  <c r="R354" i="8"/>
  <c r="AA354" i="5" s="1"/>
  <c r="AR351" i="8"/>
  <c r="AC348" i="8"/>
  <c r="L343" i="8"/>
  <c r="AR339" i="8"/>
  <c r="AO290" i="8"/>
  <c r="AI273" i="8"/>
  <c r="AD273" i="5"/>
  <c r="AM267" i="8"/>
  <c r="I256" i="8"/>
  <c r="W256" i="5" s="1"/>
  <c r="W250" i="8"/>
  <c r="AR237" i="8"/>
  <c r="AF237" i="5"/>
  <c r="I225" i="8"/>
  <c r="AO211" i="8"/>
  <c r="AD193" i="8"/>
  <c r="AJ193" i="8"/>
  <c r="AE193" i="5" s="1"/>
  <c r="N190" i="8"/>
  <c r="K168" i="8"/>
  <c r="AI141" i="8"/>
  <c r="AD141" i="5" s="1"/>
  <c r="P132" i="8"/>
  <c r="I126" i="8"/>
  <c r="W126" i="5"/>
  <c r="I122" i="8"/>
  <c r="L113" i="8"/>
  <c r="Q109" i="8"/>
  <c r="Z109" i="5"/>
  <c r="AM108" i="8"/>
  <c r="AI107" i="8"/>
  <c r="Q75" i="8"/>
  <c r="AI66" i="8"/>
  <c r="I66" i="8"/>
  <c r="P49" i="8"/>
  <c r="AD44" i="8"/>
  <c r="N39" i="8"/>
  <c r="Z36" i="8"/>
  <c r="AD36" i="8"/>
  <c r="Q34" i="8"/>
  <c r="W13" i="8"/>
  <c r="AF12" i="8"/>
  <c r="BQ304" i="7"/>
  <c r="BB302" i="7"/>
  <c r="X207" i="7"/>
  <c r="J207" i="7" s="1"/>
  <c r="BQ112" i="7"/>
  <c r="AM85" i="7"/>
  <c r="BQ73" i="7"/>
  <c r="Y367" i="8"/>
  <c r="P362" i="8"/>
  <c r="N360" i="8"/>
  <c r="R360" i="8"/>
  <c r="AA360" i="5" s="1"/>
  <c r="P356" i="8"/>
  <c r="I343" i="8"/>
  <c r="W343" i="5"/>
  <c r="P325" i="8"/>
  <c r="U324" i="8"/>
  <c r="AA324" i="8" s="1"/>
  <c r="AC324" i="5" s="1"/>
  <c r="AI316" i="8"/>
  <c r="I316" i="8"/>
  <c r="N311" i="8"/>
  <c r="L305" i="8"/>
  <c r="R305" i="8" s="1"/>
  <c r="AA305" i="5" s="1"/>
  <c r="I304" i="8"/>
  <c r="W304" i="5" s="1"/>
  <c r="AU304" i="5" s="1"/>
  <c r="AV304" i="5" s="1"/>
  <c r="AD300" i="8"/>
  <c r="T312" i="8"/>
  <c r="Y283" i="8"/>
  <c r="L279" i="8"/>
  <c r="I273" i="8"/>
  <c r="W273" i="5" s="1"/>
  <c r="AU273" i="5" s="1"/>
  <c r="AV273" i="5" s="1"/>
  <c r="U252" i="8"/>
  <c r="N243" i="8"/>
  <c r="AP240" i="8"/>
  <c r="X240" i="8"/>
  <c r="AO234" i="8"/>
  <c r="AS234" i="8" s="1"/>
  <c r="AG234" i="5" s="1"/>
  <c r="N231" i="8"/>
  <c r="AR229" i="8"/>
  <c r="U229" i="8"/>
  <c r="AR215" i="8"/>
  <c r="AF215" i="5" s="1"/>
  <c r="Q213" i="8"/>
  <c r="L210" i="8"/>
  <c r="N203" i="8"/>
  <c r="T204" i="8"/>
  <c r="Q196" i="8"/>
  <c r="Z196" i="5" s="1"/>
  <c r="AX196" i="5"/>
  <c r="L195" i="8"/>
  <c r="AM193" i="8"/>
  <c r="AD189" i="8"/>
  <c r="AQ178" i="8"/>
  <c r="AM176" i="8"/>
  <c r="AS176" i="8"/>
  <c r="AG176" i="5" s="1"/>
  <c r="I175" i="8"/>
  <c r="W175" i="5" s="1"/>
  <c r="AI143" i="8"/>
  <c r="AD143" i="5" s="1"/>
  <c r="Z140" i="8"/>
  <c r="AB140" i="5" s="1"/>
  <c r="AR139" i="8"/>
  <c r="AF139" i="5" s="1"/>
  <c r="I138" i="8"/>
  <c r="W138" i="5" s="1"/>
  <c r="N133" i="8"/>
  <c r="I132" i="8"/>
  <c r="W132" i="5"/>
  <c r="AM129" i="8"/>
  <c r="AS129" i="8"/>
  <c r="AG129" i="5" s="1"/>
  <c r="I128" i="8"/>
  <c r="W128" i="5" s="1"/>
  <c r="AR114" i="8"/>
  <c r="AF114" i="5" s="1"/>
  <c r="I113" i="8"/>
  <c r="W113" i="5" s="1"/>
  <c r="W112" i="8"/>
  <c r="Q105" i="8"/>
  <c r="AM97" i="8"/>
  <c r="AS97" i="8" s="1"/>
  <c r="AG97" i="5" s="1"/>
  <c r="Q93" i="8"/>
  <c r="AO92" i="8"/>
  <c r="T81" i="8"/>
  <c r="AH60" i="8"/>
  <c r="P55" i="8"/>
  <c r="AR53" i="8"/>
  <c r="N52" i="8"/>
  <c r="X363" i="7"/>
  <c r="BQ356" i="7"/>
  <c r="BQ306" i="7"/>
  <c r="BQ243" i="7"/>
  <c r="BQ234" i="7"/>
  <c r="AH322" i="8"/>
  <c r="N319" i="8"/>
  <c r="R319" i="8" s="1"/>
  <c r="AA319" i="5"/>
  <c r="L318" i="8"/>
  <c r="R318" i="8" s="1"/>
  <c r="W315" i="8"/>
  <c r="AA315" i="8" s="1"/>
  <c r="AC315" i="5" s="1"/>
  <c r="AR302" i="8"/>
  <c r="L298" i="8"/>
  <c r="R298" i="8" s="1"/>
  <c r="I284" i="8"/>
  <c r="W284" i="5"/>
  <c r="X284" i="5" s="1"/>
  <c r="V276" i="8"/>
  <c r="U269" i="8"/>
  <c r="AR233" i="8"/>
  <c r="AF233" i="5" s="1"/>
  <c r="AR213" i="8"/>
  <c r="AF213" i="5" s="1"/>
  <c r="I210" i="8"/>
  <c r="W210" i="5" s="1"/>
  <c r="Z209" i="8"/>
  <c r="W199" i="8"/>
  <c r="W184" i="8"/>
  <c r="L181" i="8"/>
  <c r="R181" i="8"/>
  <c r="AA181" i="5" s="1"/>
  <c r="X168" i="8"/>
  <c r="I145" i="8"/>
  <c r="W145" i="5" s="1"/>
  <c r="X145" i="5" s="1"/>
  <c r="AR141" i="8"/>
  <c r="AF141" i="5"/>
  <c r="Z139" i="8"/>
  <c r="AB139" i="5"/>
  <c r="P111" i="8"/>
  <c r="L77" i="8"/>
  <c r="AH59" i="8"/>
  <c r="AR55" i="8"/>
  <c r="AF55" i="5" s="1"/>
  <c r="W51" i="8"/>
  <c r="AA51" i="8" s="1"/>
  <c r="N35" i="8"/>
  <c r="AM283" i="7"/>
  <c r="P370" i="8"/>
  <c r="Y355" i="8"/>
  <c r="P336" i="8"/>
  <c r="AQ329" i="8"/>
  <c r="Y328" i="8"/>
  <c r="I324" i="8"/>
  <c r="W324" i="5"/>
  <c r="X324" i="5" s="1"/>
  <c r="Y306" i="8"/>
  <c r="I305" i="8"/>
  <c r="W305" i="5"/>
  <c r="AU305" i="5" s="1"/>
  <c r="AV305" i="5" s="1"/>
  <c r="AM303" i="8"/>
  <c r="P302" i="8"/>
  <c r="AQ299" i="8"/>
  <c r="AS299" i="8"/>
  <c r="AG299" i="5" s="1"/>
  <c r="P291" i="8"/>
  <c r="I271" i="8"/>
  <c r="W271" i="5"/>
  <c r="I252" i="8"/>
  <c r="W252" i="5"/>
  <c r="P236" i="8"/>
  <c r="P198" i="8"/>
  <c r="P185" i="8"/>
  <c r="I181" i="8"/>
  <c r="W181" i="5"/>
  <c r="X181" i="5" s="1"/>
  <c r="I143" i="8"/>
  <c r="W143" i="5" s="1"/>
  <c r="X143" i="5"/>
  <c r="I140" i="8"/>
  <c r="W140" i="5"/>
  <c r="X140" i="5" s="1"/>
  <c r="W120" i="8"/>
  <c r="AR116" i="8"/>
  <c r="AF116" i="5"/>
  <c r="P110" i="8"/>
  <c r="N109" i="8"/>
  <c r="W96" i="8"/>
  <c r="AO94" i="8"/>
  <c r="AP99" i="8"/>
  <c r="L73" i="8"/>
  <c r="AH69" i="8"/>
  <c r="N68" i="8"/>
  <c r="AH62" i="8"/>
  <c r="U53" i="8"/>
  <c r="Y50" i="8"/>
  <c r="P40" i="8"/>
  <c r="U34" i="8"/>
  <c r="P31" i="8"/>
  <c r="L30" i="8"/>
  <c r="Y25" i="8"/>
  <c r="AF22" i="8"/>
  <c r="BB362" i="7"/>
  <c r="BQ353" i="7"/>
  <c r="BQ213" i="7"/>
  <c r="BQ114" i="7"/>
  <c r="BQ85" i="7"/>
  <c r="X31" i="5"/>
  <c r="AF308" i="8"/>
  <c r="P270" i="8"/>
  <c r="Y262" i="8"/>
  <c r="AA262" i="8" s="1"/>
  <c r="AC262" i="5" s="1"/>
  <c r="O258" i="8"/>
  <c r="AI245" i="8"/>
  <c r="P232" i="8"/>
  <c r="N213" i="8"/>
  <c r="N209" i="8"/>
  <c r="N196" i="8"/>
  <c r="AF179" i="8"/>
  <c r="AH177" i="8"/>
  <c r="AD176" i="8"/>
  <c r="Z164" i="8"/>
  <c r="AB164" i="5" s="1"/>
  <c r="I148" i="8"/>
  <c r="W148" i="5" s="1"/>
  <c r="X148" i="5" s="1"/>
  <c r="Q148" i="8"/>
  <c r="Z148" i="5"/>
  <c r="AX148" i="5" s="1"/>
  <c r="AY148" i="5" s="1"/>
  <c r="P130" i="8"/>
  <c r="AD106" i="8"/>
  <c r="Y105" i="8"/>
  <c r="N104" i="8"/>
  <c r="AQ72" i="8"/>
  <c r="AS72" i="8" s="1"/>
  <c r="AG72" i="5" s="1"/>
  <c r="N67" i="8"/>
  <c r="AO12" i="8"/>
  <c r="AF373" i="8"/>
  <c r="AJ373" i="8" s="1"/>
  <c r="AI368" i="8"/>
  <c r="AD368" i="5"/>
  <c r="W347" i="8"/>
  <c r="AA347" i="8"/>
  <c r="AC347" i="5" s="1"/>
  <c r="AI336" i="8"/>
  <c r="AI301" i="8"/>
  <c r="AC312" i="8"/>
  <c r="Y286" i="8"/>
  <c r="P285" i="8"/>
  <c r="AH263" i="8"/>
  <c r="AJ263" i="8"/>
  <c r="AE263" i="5" s="1"/>
  <c r="N244" i="8"/>
  <c r="N237" i="8"/>
  <c r="N233" i="8"/>
  <c r="T222" i="8"/>
  <c r="L219" i="8"/>
  <c r="N218" i="8"/>
  <c r="N208" i="8"/>
  <c r="AR194" i="8"/>
  <c r="AF194" i="5"/>
  <c r="N192" i="8"/>
  <c r="AG168" i="8"/>
  <c r="Z145" i="8"/>
  <c r="AB145" i="5"/>
  <c r="AI144" i="8"/>
  <c r="AD144" i="5"/>
  <c r="AI142" i="8"/>
  <c r="AD142" i="5"/>
  <c r="AR140" i="8"/>
  <c r="AF140" i="5"/>
  <c r="AR138" i="8"/>
  <c r="AF138" i="5"/>
  <c r="AO131" i="8"/>
  <c r="N127" i="8"/>
  <c r="P124" i="8"/>
  <c r="L107" i="8"/>
  <c r="Y103" i="8"/>
  <c r="AA103" i="8"/>
  <c r="AC103" i="5" s="1"/>
  <c r="U102" i="8"/>
  <c r="N98" i="8"/>
  <c r="L61" i="8"/>
  <c r="AQ56" i="8"/>
  <c r="AH43" i="8"/>
  <c r="AH42" i="8"/>
  <c r="AJ42" i="8"/>
  <c r="AE42" i="5" s="1"/>
  <c r="I25" i="8"/>
  <c r="AQ19" i="8"/>
  <c r="AQ17" i="8"/>
  <c r="AS17" i="8" s="1"/>
  <c r="AG17" i="5" s="1"/>
  <c r="N14" i="8"/>
  <c r="X362" i="7"/>
  <c r="AM320" i="7"/>
  <c r="BQ62" i="7"/>
  <c r="N371" i="8"/>
  <c r="Y352" i="8"/>
  <c r="U339" i="8"/>
  <c r="AA339" i="8"/>
  <c r="AC339" i="5" s="1"/>
  <c r="AQ334" i="8"/>
  <c r="AS334" i="8" s="1"/>
  <c r="AM297" i="8"/>
  <c r="AS297" i="8" s="1"/>
  <c r="AG297" i="5" s="1"/>
  <c r="Y239" i="8"/>
  <c r="AA239" i="8"/>
  <c r="AC239" i="5" s="1"/>
  <c r="N215" i="8"/>
  <c r="AD207" i="8"/>
  <c r="AR167" i="8"/>
  <c r="AF167" i="5" s="1"/>
  <c r="I144" i="8"/>
  <c r="W144" i="5" s="1"/>
  <c r="Q144" i="8"/>
  <c r="I142" i="8"/>
  <c r="W142" i="5"/>
  <c r="X142" i="5" s="1"/>
  <c r="I141" i="8"/>
  <c r="W141" i="5" s="1"/>
  <c r="X141" i="5" s="1"/>
  <c r="Z124" i="8"/>
  <c r="AD97" i="8"/>
  <c r="W41" i="8"/>
  <c r="Y37" i="8"/>
  <c r="AO26" i="8"/>
  <c r="AM306" i="7"/>
  <c r="J306" i="7" s="1"/>
  <c r="BQ113" i="7"/>
  <c r="AM90" i="7"/>
  <c r="BB88" i="7"/>
  <c r="Z140" i="5"/>
  <c r="Y146" i="8"/>
  <c r="Z141" i="8"/>
  <c r="AB141" i="5"/>
  <c r="Y141" i="8"/>
  <c r="BB146" i="7"/>
  <c r="BB144" i="7"/>
  <c r="P166" i="8"/>
  <c r="U164" i="8"/>
  <c r="P148" i="8"/>
  <c r="AQ145" i="8"/>
  <c r="N144" i="8"/>
  <c r="AM166" i="7"/>
  <c r="P143" i="8"/>
  <c r="N140" i="8"/>
  <c r="AM142" i="7"/>
  <c r="X140" i="7"/>
  <c r="AM138" i="7"/>
  <c r="AI167" i="8"/>
  <c r="AD167" i="5"/>
  <c r="U167" i="8"/>
  <c r="AQ147" i="8"/>
  <c r="AQ142" i="8"/>
  <c r="AI140" i="8"/>
  <c r="P139" i="8"/>
  <c r="L138" i="8"/>
  <c r="X167" i="7"/>
  <c r="I167" i="8"/>
  <c r="W167" i="5" s="1"/>
  <c r="X167" i="5" s="1"/>
  <c r="BQ141" i="7"/>
  <c r="X139" i="7"/>
  <c r="AJ347" i="5"/>
  <c r="J367" i="5"/>
  <c r="AJ356" i="5"/>
  <c r="AJ321" i="5"/>
  <c r="AJ271" i="5"/>
  <c r="AJ131" i="5"/>
  <c r="AJ252" i="5"/>
  <c r="AJ339" i="5"/>
  <c r="AJ328" i="5"/>
  <c r="AJ326" i="5"/>
  <c r="J316" i="5"/>
  <c r="AJ182" i="5"/>
  <c r="AJ124" i="5"/>
  <c r="AJ109" i="5"/>
  <c r="AJ98" i="5"/>
  <c r="X97" i="5"/>
  <c r="R81" i="5"/>
  <c r="M7" i="14" s="1"/>
  <c r="P15" i="4"/>
  <c r="AJ213" i="5"/>
  <c r="J200" i="5"/>
  <c r="AJ375" i="5"/>
  <c r="J366" i="5"/>
  <c r="J364" i="5"/>
  <c r="J352" i="5"/>
  <c r="AJ337" i="5"/>
  <c r="X68" i="5"/>
  <c r="AZ38" i="5"/>
  <c r="J230" i="5"/>
  <c r="AI330" i="5"/>
  <c r="Z28" i="4"/>
  <c r="AX311" i="5"/>
  <c r="L291" i="5"/>
  <c r="X274" i="5"/>
  <c r="AJ354" i="5"/>
  <c r="AJ334" i="5"/>
  <c r="AJ238" i="5"/>
  <c r="AU315" i="5"/>
  <c r="AV315" i="5"/>
  <c r="AU91" i="5"/>
  <c r="AV91" i="5"/>
  <c r="L107" i="5"/>
  <c r="L220" i="5"/>
  <c r="AU44" i="5"/>
  <c r="AV44" i="5"/>
  <c r="L210" i="5"/>
  <c r="AJ366" i="5"/>
  <c r="AJ325" i="5"/>
  <c r="AJ299" i="5"/>
  <c r="AJ288" i="5"/>
  <c r="X201" i="5"/>
  <c r="AU353" i="5"/>
  <c r="AV353" i="5"/>
  <c r="AJ285" i="5"/>
  <c r="AJ76" i="5"/>
  <c r="AJ70" i="5"/>
  <c r="AX305" i="5"/>
  <c r="J114" i="5"/>
  <c r="AY303" i="5"/>
  <c r="L208" i="5"/>
  <c r="AX97" i="5"/>
  <c r="AX195" i="5"/>
  <c r="L67" i="5"/>
  <c r="AJ353" i="5"/>
  <c r="AJ33" i="5"/>
  <c r="J22" i="5"/>
  <c r="L307" i="5"/>
  <c r="L275" i="5"/>
  <c r="AX268" i="5"/>
  <c r="AU201" i="5"/>
  <c r="AV201" i="5"/>
  <c r="J226" i="5"/>
  <c r="AJ53" i="5"/>
  <c r="AJ34" i="5"/>
  <c r="AJ102" i="5"/>
  <c r="AJ369" i="5"/>
  <c r="AJ273" i="5"/>
  <c r="AJ103" i="5"/>
  <c r="AJ59" i="5"/>
  <c r="AJ44" i="5"/>
  <c r="AJ364" i="5"/>
  <c r="AJ327" i="5"/>
  <c r="AJ235" i="5"/>
  <c r="AJ175" i="5"/>
  <c r="AJ172" i="5"/>
  <c r="AJ316" i="5"/>
  <c r="AJ96" i="5"/>
  <c r="AJ370" i="5"/>
  <c r="AJ290" i="5"/>
  <c r="AJ248" i="5"/>
  <c r="J54" i="5"/>
  <c r="J53" i="5"/>
  <c r="AJ329" i="5"/>
  <c r="AJ54" i="5"/>
  <c r="AJ374" i="5"/>
  <c r="AJ114" i="5"/>
  <c r="J80" i="5"/>
  <c r="AJ360" i="5"/>
  <c r="AJ192" i="5"/>
  <c r="AJ177" i="5"/>
  <c r="AJ140" i="5"/>
  <c r="X310" i="5"/>
  <c r="J104" i="5"/>
  <c r="AY107" i="5"/>
  <c r="AZ190" i="5"/>
  <c r="AJ125" i="5"/>
  <c r="J98" i="5"/>
  <c r="J87" i="5"/>
  <c r="AJ39" i="5"/>
  <c r="AJ344" i="5"/>
  <c r="AJ292" i="5"/>
  <c r="AJ174" i="5"/>
  <c r="AI117" i="5"/>
  <c r="Z17" i="4" s="1"/>
  <c r="AJ73" i="5"/>
  <c r="AJ57" i="5"/>
  <c r="AJ305" i="5"/>
  <c r="AJ246" i="5"/>
  <c r="AJ237" i="5"/>
  <c r="AJ105" i="5"/>
  <c r="AJ58" i="5"/>
  <c r="X368" i="5"/>
  <c r="AP294" i="5"/>
  <c r="AJ88" i="5"/>
  <c r="X67" i="5"/>
  <c r="AJ19" i="5"/>
  <c r="AJ16" i="5"/>
  <c r="AJ211" i="5"/>
  <c r="AR81" i="5"/>
  <c r="AI7" i="14" s="1"/>
  <c r="J246" i="5"/>
  <c r="J232" i="5"/>
  <c r="AJ219" i="5"/>
  <c r="J211" i="5"/>
  <c r="J59" i="5"/>
  <c r="AN117" i="5"/>
  <c r="AE9" i="14" s="1"/>
  <c r="AC17" i="4"/>
  <c r="AJ86" i="5"/>
  <c r="AJ60" i="5"/>
  <c r="AJ32" i="5"/>
  <c r="AJ373" i="5"/>
  <c r="AI294" i="5"/>
  <c r="Z26" i="4" s="1"/>
  <c r="AJ267" i="5"/>
  <c r="AJ251" i="5"/>
  <c r="AJ231" i="5"/>
  <c r="AJ221" i="5"/>
  <c r="X220" i="5"/>
  <c r="AP204" i="5"/>
  <c r="AG13" i="14" s="1"/>
  <c r="AD21" i="4"/>
  <c r="AJ173" i="5"/>
  <c r="AZ251" i="5"/>
  <c r="BA251" i="5" s="1"/>
  <c r="AY112" i="5"/>
  <c r="AY91" i="5"/>
  <c r="AY43" i="5"/>
  <c r="AY79" i="5"/>
  <c r="AY96" i="5"/>
  <c r="AY228" i="5"/>
  <c r="AY270" i="5"/>
  <c r="BA270" i="5"/>
  <c r="AX359" i="5"/>
  <c r="AJ269" i="5"/>
  <c r="AJ233" i="5"/>
  <c r="AJ68" i="5"/>
  <c r="AJ52" i="5"/>
  <c r="AJ31" i="5"/>
  <c r="AX362" i="5"/>
  <c r="AY362" i="5"/>
  <c r="AX319" i="5"/>
  <c r="AJ361" i="5"/>
  <c r="AJ345" i="5"/>
  <c r="AJ338" i="5"/>
  <c r="AJ322" i="5"/>
  <c r="AJ315" i="5"/>
  <c r="AJ303" i="5"/>
  <c r="AJ176" i="5"/>
  <c r="J108" i="5"/>
  <c r="AJ106" i="5"/>
  <c r="AJ91" i="5"/>
  <c r="AJ74" i="5"/>
  <c r="X44" i="5"/>
  <c r="J39" i="5"/>
  <c r="AX358" i="5"/>
  <c r="AZ358" i="5"/>
  <c r="AJ357" i="5"/>
  <c r="AJ247" i="5"/>
  <c r="J202" i="5"/>
  <c r="X197" i="5"/>
  <c r="J196" i="5"/>
  <c r="AJ116" i="5"/>
  <c r="AJ115" i="5"/>
  <c r="AJ78" i="5"/>
  <c r="AJ372" i="5"/>
  <c r="J281" i="5"/>
  <c r="AJ274" i="5"/>
  <c r="AJ272" i="5"/>
  <c r="X269" i="5"/>
  <c r="AJ264" i="5"/>
  <c r="AJ243" i="5"/>
  <c r="AJ138" i="5"/>
  <c r="X80" i="5"/>
  <c r="AJ62" i="5"/>
  <c r="AX374" i="5"/>
  <c r="AJ308" i="5"/>
  <c r="AJ287" i="5"/>
  <c r="AJ245" i="5"/>
  <c r="AJ209" i="5"/>
  <c r="AJ85" i="5"/>
  <c r="J61" i="5"/>
  <c r="AX357" i="5"/>
  <c r="AY357" i="5" s="1"/>
  <c r="AX325" i="5"/>
  <c r="AX279" i="5"/>
  <c r="AZ279" i="5"/>
  <c r="BA279" i="5" s="1"/>
  <c r="AX272" i="5"/>
  <c r="AZ272" i="5" s="1"/>
  <c r="BB272" i="5"/>
  <c r="AX219" i="5"/>
  <c r="AZ219" i="5"/>
  <c r="BB219" i="5" s="1"/>
  <c r="BC219" i="5" s="1"/>
  <c r="AX217" i="5"/>
  <c r="AZ217" i="5"/>
  <c r="AJ346" i="5"/>
  <c r="AJ323" i="5"/>
  <c r="AJ265" i="5"/>
  <c r="AJ185" i="5"/>
  <c r="J122" i="5"/>
  <c r="AJ56" i="5"/>
  <c r="AJ371" i="5"/>
  <c r="AJ263" i="5"/>
  <c r="AJ253" i="5"/>
  <c r="AJ239" i="5"/>
  <c r="J220" i="5"/>
  <c r="X217" i="5"/>
  <c r="X180" i="5"/>
  <c r="AJ134" i="5"/>
  <c r="AJ84" i="5"/>
  <c r="AJ30" i="5"/>
  <c r="AJ358" i="5"/>
  <c r="AJ340" i="5"/>
  <c r="J291" i="5"/>
  <c r="AJ286" i="5"/>
  <c r="AJ257" i="5"/>
  <c r="J227" i="5"/>
  <c r="AJ112" i="5"/>
  <c r="AJ36" i="5"/>
  <c r="L160" i="6"/>
  <c r="L152" i="6"/>
  <c r="T148" i="6"/>
  <c r="O148" i="5" s="1"/>
  <c r="AC144" i="6"/>
  <c r="Q144" i="5" s="1"/>
  <c r="AL140" i="6"/>
  <c r="S140" i="5" s="1"/>
  <c r="L159" i="6"/>
  <c r="L167" i="6"/>
  <c r="AC142" i="6"/>
  <c r="Q142" i="5" s="1"/>
  <c r="T163" i="6"/>
  <c r="O163" i="5" s="1"/>
  <c r="AL145" i="6"/>
  <c r="S145" i="5" s="1"/>
  <c r="L144" i="6"/>
  <c r="T143" i="6"/>
  <c r="O143" i="5"/>
  <c r="T162" i="6"/>
  <c r="O162" i="5"/>
  <c r="L157" i="6"/>
  <c r="T154" i="6"/>
  <c r="O154" i="5" s="1"/>
  <c r="AL147" i="6"/>
  <c r="S147" i="5" s="1"/>
  <c r="T161" i="6"/>
  <c r="O161" i="5" s="1"/>
  <c r="T153" i="6"/>
  <c r="O153" i="5" s="1"/>
  <c r="AU148" i="6"/>
  <c r="U148" i="5" s="1"/>
  <c r="T146" i="6"/>
  <c r="O146" i="5" s="1"/>
  <c r="AC140" i="6"/>
  <c r="Q140" i="5" s="1"/>
  <c r="T139" i="6"/>
  <c r="O139" i="5" s="1"/>
  <c r="AL146" i="6"/>
  <c r="S146" i="5" s="1"/>
  <c r="AU145" i="6"/>
  <c r="U145" i="5" s="1"/>
  <c r="AL143" i="6"/>
  <c r="S143" i="5" s="1"/>
  <c r="AC167" i="6"/>
  <c r="Q167" i="5" s="1"/>
  <c r="AC147" i="6"/>
  <c r="Q147" i="5" s="1"/>
  <c r="AL142" i="6"/>
  <c r="AU141" i="6"/>
  <c r="AJ345" i="9"/>
  <c r="AQ345" i="5" s="1"/>
  <c r="AH253" i="9"/>
  <c r="AQ48" i="9"/>
  <c r="P297" i="8"/>
  <c r="P293" i="8"/>
  <c r="P233" i="8"/>
  <c r="N166" i="8"/>
  <c r="Y55" i="8"/>
  <c r="AJ339" i="8"/>
  <c r="AE339" i="5" s="1"/>
  <c r="J248" i="5"/>
  <c r="N112" i="9"/>
  <c r="N109" i="9"/>
  <c r="R109" i="9" s="1"/>
  <c r="AM109" i="5" s="1"/>
  <c r="N104" i="9"/>
  <c r="U372" i="8"/>
  <c r="AD293" i="8"/>
  <c r="AQ280" i="8"/>
  <c r="AM210" i="8"/>
  <c r="BQ232" i="7"/>
  <c r="J228" i="5"/>
  <c r="AH105" i="9"/>
  <c r="AO372" i="8"/>
  <c r="N363" i="8"/>
  <c r="AM311" i="8"/>
  <c r="AD219" i="8"/>
  <c r="P192" i="8"/>
  <c r="AQ116" i="8"/>
  <c r="AQ106" i="8"/>
  <c r="AS106" i="8" s="1"/>
  <c r="AG106" i="5"/>
  <c r="BB293" i="7"/>
  <c r="BQ238" i="7"/>
  <c r="U233" i="8"/>
  <c r="BQ346" i="7"/>
  <c r="BB200" i="7"/>
  <c r="BQ110" i="7"/>
  <c r="BQ87" i="7"/>
  <c r="J87" i="7"/>
  <c r="BQ54" i="7"/>
  <c r="BQ52" i="7"/>
  <c r="AJ207" i="5"/>
  <c r="J48" i="5"/>
  <c r="L354" i="9"/>
  <c r="R346" i="9"/>
  <c r="AM346" i="5"/>
  <c r="AD253" i="9"/>
  <c r="AD109" i="9"/>
  <c r="AM39" i="9"/>
  <c r="AS39" i="9" s="1"/>
  <c r="U34" i="9"/>
  <c r="AD365" i="8"/>
  <c r="W293" i="8"/>
  <c r="AQ247" i="8"/>
  <c r="AF233" i="8"/>
  <c r="AQ210" i="8"/>
  <c r="W166" i="8"/>
  <c r="AH104" i="8"/>
  <c r="AQ74" i="8"/>
  <c r="AF55" i="8"/>
  <c r="AM37" i="7"/>
  <c r="J37" i="7" s="1"/>
  <c r="U252" i="9"/>
  <c r="AA252" i="9" s="1"/>
  <c r="AO252" i="5" s="1"/>
  <c r="Y125" i="9"/>
  <c r="L293" i="8"/>
  <c r="W233" i="8"/>
  <c r="L233" i="8"/>
  <c r="U219" i="8"/>
  <c r="AM266" i="7"/>
  <c r="BQ200" i="7"/>
  <c r="BB197" i="7"/>
  <c r="BQ182" i="7"/>
  <c r="BQ146" i="7"/>
  <c r="BQ97" i="7"/>
  <c r="J41" i="7"/>
  <c r="BQ39" i="7"/>
  <c r="J284" i="5"/>
  <c r="AF372" i="8"/>
  <c r="Y293" i="8"/>
  <c r="AH233" i="8"/>
  <c r="AH77" i="8"/>
  <c r="AF74" i="8"/>
  <c r="BQ355" i="7"/>
  <c r="BQ322" i="7"/>
  <c r="BB190" i="7"/>
  <c r="BB116" i="7"/>
  <c r="BB114" i="7"/>
  <c r="J114" i="7"/>
  <c r="AM96" i="7"/>
  <c r="BQ69" i="7"/>
  <c r="X52" i="7"/>
  <c r="BQ51" i="7"/>
  <c r="J209" i="5"/>
  <c r="U50" i="9"/>
  <c r="AO48" i="9"/>
  <c r="AQ303" i="8"/>
  <c r="AS303" i="8" s="1"/>
  <c r="AG303" i="5" s="1"/>
  <c r="AM273" i="8"/>
  <c r="Y233" i="8"/>
  <c r="AO182" i="8"/>
  <c r="U131" i="8"/>
  <c r="U74" i="8"/>
  <c r="AA74" i="8"/>
  <c r="AC74" i="5" s="1"/>
  <c r="BB272" i="7"/>
  <c r="BB266" i="7"/>
  <c r="BQ218" i="7"/>
  <c r="AM87" i="7"/>
  <c r="BQ30" i="7"/>
  <c r="AS114" i="9"/>
  <c r="AS114" i="5" s="1"/>
  <c r="AJ283" i="5"/>
  <c r="AH290" i="9"/>
  <c r="AO208" i="9"/>
  <c r="AF86" i="9"/>
  <c r="U300" i="8"/>
  <c r="AO292" i="8"/>
  <c r="AS292" i="8" s="1"/>
  <c r="AG292" i="5" s="1"/>
  <c r="AQ275" i="8"/>
  <c r="BQ178" i="7"/>
  <c r="BQ174" i="7"/>
  <c r="AM129" i="7"/>
  <c r="X94" i="7"/>
  <c r="J208" i="5"/>
  <c r="J36" i="5"/>
  <c r="AF202" i="9"/>
  <c r="L62" i="9"/>
  <c r="R62" i="9" s="1"/>
  <c r="AM62" i="5" s="1"/>
  <c r="AF30" i="9"/>
  <c r="AO365" i="8"/>
  <c r="R336" i="8"/>
  <c r="AA336" i="5"/>
  <c r="AF300" i="8"/>
  <c r="AD203" i="8"/>
  <c r="AJ203" i="8" s="1"/>
  <c r="AE203" i="5" s="1"/>
  <c r="P190" i="8"/>
  <c r="AO167" i="8"/>
  <c r="AD167" i="8"/>
  <c r="AM164" i="8"/>
  <c r="AF139" i="8"/>
  <c r="AO123" i="8"/>
  <c r="AD123" i="8"/>
  <c r="AO116" i="8"/>
  <c r="AS116" i="8" s="1"/>
  <c r="AG116" i="5" s="1"/>
  <c r="P116" i="8"/>
  <c r="AQ112" i="8"/>
  <c r="AQ104" i="8"/>
  <c r="AF104" i="8"/>
  <c r="AH91" i="8"/>
  <c r="W91" i="8"/>
  <c r="AQ68" i="8"/>
  <c r="AF34" i="8"/>
  <c r="AJ34" i="8" s="1"/>
  <c r="AE34" i="5" s="1"/>
  <c r="P33" i="8"/>
  <c r="AQ32" i="8"/>
  <c r="AD19" i="8"/>
  <c r="AF19" i="8"/>
  <c r="AM199" i="7"/>
  <c r="J337" i="5"/>
  <c r="J229" i="5"/>
  <c r="AJ139" i="5"/>
  <c r="U367" i="9"/>
  <c r="Y324" i="9"/>
  <c r="AF252" i="9"/>
  <c r="U201" i="9"/>
  <c r="AF79" i="9"/>
  <c r="AH30" i="9"/>
  <c r="U365" i="8"/>
  <c r="AF236" i="8"/>
  <c r="AH219" i="8"/>
  <c r="AH214" i="8"/>
  <c r="AH194" i="8"/>
  <c r="AO190" i="8"/>
  <c r="AD190" i="8"/>
  <c r="AF174" i="8"/>
  <c r="AQ131" i="8"/>
  <c r="W125" i="8"/>
  <c r="Y115" i="8"/>
  <c r="Y113" i="8"/>
  <c r="AF112" i="8"/>
  <c r="P112" i="8"/>
  <c r="U111" i="8"/>
  <c r="AQ84" i="8"/>
  <c r="AF84" i="8"/>
  <c r="U84" i="8"/>
  <c r="AA84" i="8" s="1"/>
  <c r="AC84" i="5" s="1"/>
  <c r="AO71" i="8"/>
  <c r="AH68" i="8"/>
  <c r="U68" i="8"/>
  <c r="AQ40" i="8"/>
  <c r="AS40" i="8" s="1"/>
  <c r="AF40" i="8"/>
  <c r="AD33" i="8"/>
  <c r="AF32" i="8"/>
  <c r="AQ16" i="8"/>
  <c r="AF16" i="8"/>
  <c r="U16" i="8"/>
  <c r="BB129" i="7"/>
  <c r="BQ128" i="7"/>
  <c r="J128" i="7" s="1"/>
  <c r="X12" i="7"/>
  <c r="AO367" i="9"/>
  <c r="N108" i="9"/>
  <c r="U62" i="9"/>
  <c r="AA62" i="9"/>
  <c r="AO62" i="5" s="1"/>
  <c r="N300" i="8"/>
  <c r="N292" i="8"/>
  <c r="AQ123" i="8"/>
  <c r="AF123" i="8"/>
  <c r="AO105" i="8"/>
  <c r="AH96" i="8"/>
  <c r="AF94" i="8"/>
  <c r="Y91" i="8"/>
  <c r="W34" i="8"/>
  <c r="L34" i="8"/>
  <c r="AM307" i="7"/>
  <c r="BQ299" i="7"/>
  <c r="J372" i="7"/>
  <c r="AA364" i="9"/>
  <c r="AO364" i="5" s="1"/>
  <c r="AA340" i="9"/>
  <c r="AO340" i="5" s="1"/>
  <c r="R334" i="9"/>
  <c r="AM334" i="5" s="1"/>
  <c r="AC122" i="5"/>
  <c r="N138" i="9"/>
  <c r="L40" i="9"/>
  <c r="L37" i="9"/>
  <c r="P31" i="9"/>
  <c r="AO30" i="9"/>
  <c r="W365" i="8"/>
  <c r="AQ322" i="8"/>
  <c r="AS322" i="8"/>
  <c r="AG322" i="5" s="1"/>
  <c r="N273" i="8"/>
  <c r="Y231" i="8"/>
  <c r="AH203" i="8"/>
  <c r="AD191" i="8"/>
  <c r="AQ190" i="8"/>
  <c r="U190" i="8"/>
  <c r="AH174" i="8"/>
  <c r="AQ138" i="8"/>
  <c r="AQ115" i="8"/>
  <c r="AQ113" i="8"/>
  <c r="AD105" i="8"/>
  <c r="N91" i="8"/>
  <c r="AH84" i="8"/>
  <c r="W84" i="8"/>
  <c r="L74" i="8"/>
  <c r="R74" i="8" s="1"/>
  <c r="AA74" i="5" s="1"/>
  <c r="AD41" i="8"/>
  <c r="AH40" i="8"/>
  <c r="U33" i="8"/>
  <c r="AA33" i="8" s="1"/>
  <c r="AM22" i="8"/>
  <c r="AH16" i="8"/>
  <c r="W16" i="8"/>
  <c r="AM193" i="7"/>
  <c r="BQ185" i="7"/>
  <c r="AF191" i="9"/>
  <c r="AQ54" i="9"/>
  <c r="AQ30" i="9"/>
  <c r="AM250" i="8"/>
  <c r="AH190" i="8"/>
  <c r="W167" i="8"/>
  <c r="Y139" i="8"/>
  <c r="AH123" i="8"/>
  <c r="AH116" i="8"/>
  <c r="W116" i="8"/>
  <c r="P113" i="8"/>
  <c r="AQ105" i="8"/>
  <c r="Y104" i="8"/>
  <c r="U96" i="8"/>
  <c r="AO86" i="8"/>
  <c r="AD86" i="8"/>
  <c r="AM68" i="8"/>
  <c r="AS68" i="8" s="1"/>
  <c r="AG68" i="5" s="1"/>
  <c r="AM34" i="8"/>
  <c r="N34" i="8"/>
  <c r="L33" i="8"/>
  <c r="AM32" i="8"/>
  <c r="AS32" i="8" s="1"/>
  <c r="U32" i="8"/>
  <c r="U22" i="8"/>
  <c r="L16" i="8"/>
  <c r="AQ15" i="8"/>
  <c r="AM346" i="7"/>
  <c r="BQ311" i="7"/>
  <c r="BB298" i="7"/>
  <c r="BQ199" i="7"/>
  <c r="AJ309" i="5"/>
  <c r="J94" i="5"/>
  <c r="AM375" i="9"/>
  <c r="AS375" i="9"/>
  <c r="AS375" i="5" s="1"/>
  <c r="Y367" i="9"/>
  <c r="P253" i="9"/>
  <c r="Y213" i="9"/>
  <c r="U202" i="9"/>
  <c r="AQ185" i="9"/>
  <c r="AS185" i="9" s="1"/>
  <c r="AS185" i="5" s="1"/>
  <c r="Y74" i="9"/>
  <c r="U30" i="9"/>
  <c r="AD351" i="8"/>
  <c r="AQ333" i="8"/>
  <c r="L322" i="8"/>
  <c r="R322" i="8"/>
  <c r="AA322" i="5" s="1"/>
  <c r="P311" i="8"/>
  <c r="AM203" i="8"/>
  <c r="L190" i="8"/>
  <c r="AM173" i="8"/>
  <c r="W123" i="8"/>
  <c r="U115" i="8"/>
  <c r="AA115" i="8" s="1"/>
  <c r="AQ111" i="8"/>
  <c r="AQ91" i="8"/>
  <c r="AM84" i="8"/>
  <c r="Y84" i="8"/>
  <c r="N84" i="8"/>
  <c r="AF41" i="8"/>
  <c r="AM40" i="8"/>
  <c r="AH33" i="8"/>
  <c r="AM16" i="8"/>
  <c r="Y16" i="8"/>
  <c r="BQ365" i="7"/>
  <c r="BQ307" i="7"/>
  <c r="AJ336" i="5"/>
  <c r="J238" i="5"/>
  <c r="Y250" i="9"/>
  <c r="AF217" i="9"/>
  <c r="AM214" i="9"/>
  <c r="AM108" i="9"/>
  <c r="U79" i="9"/>
  <c r="AQ33" i="9"/>
  <c r="W30" i="9"/>
  <c r="P365" i="8"/>
  <c r="AQ351" i="8"/>
  <c r="AO250" i="8"/>
  <c r="AH243" i="8"/>
  <c r="U237" i="8"/>
  <c r="P219" i="8"/>
  <c r="AF210" i="8"/>
  <c r="AH191" i="8"/>
  <c r="Y190" i="8"/>
  <c r="AM175" i="8"/>
  <c r="AO174" i="8"/>
  <c r="AM167" i="8"/>
  <c r="N167" i="8"/>
  <c r="AQ139" i="8"/>
  <c r="N139" i="8"/>
  <c r="AM131" i="8"/>
  <c r="AM123" i="8"/>
  <c r="Y116" i="8"/>
  <c r="AH113" i="8"/>
  <c r="AO112" i="8"/>
  <c r="AH105" i="8"/>
  <c r="U105" i="8"/>
  <c r="AO104" i="8"/>
  <c r="AF91" i="8"/>
  <c r="AF86" i="8"/>
  <c r="AO68" i="8"/>
  <c r="Y60" i="8"/>
  <c r="AA60" i="8" s="1"/>
  <c r="AC60" i="5" s="1"/>
  <c r="U41" i="8"/>
  <c r="Y40" i="8"/>
  <c r="AO34" i="8"/>
  <c r="AD34" i="8"/>
  <c r="P34" i="8"/>
  <c r="Y33" i="8"/>
  <c r="N33" i="8"/>
  <c r="AO32" i="8"/>
  <c r="AQ22" i="8"/>
  <c r="N16" i="8"/>
  <c r="BQ298" i="7"/>
  <c r="AM297" i="7"/>
  <c r="BQ288" i="7"/>
  <c r="AM287" i="7"/>
  <c r="AM213" i="7"/>
  <c r="BQ210" i="7"/>
  <c r="AM134" i="7"/>
  <c r="BQ106" i="7"/>
  <c r="AS362" i="9"/>
  <c r="AS362" i="5" s="1"/>
  <c r="AC35" i="5"/>
  <c r="AS36" i="9"/>
  <c r="AS36" i="5"/>
  <c r="J221" i="5"/>
  <c r="AJ35" i="5"/>
  <c r="N364" i="9"/>
  <c r="R364" i="9"/>
  <c r="AM364" i="5" s="1"/>
  <c r="AQ310" i="9"/>
  <c r="AQ272" i="9"/>
  <c r="AM184" i="9"/>
  <c r="AD173" i="9"/>
  <c r="Y86" i="9"/>
  <c r="AM34" i="9"/>
  <c r="AQ283" i="8"/>
  <c r="AS283" i="8" s="1"/>
  <c r="AG283" i="5" s="1"/>
  <c r="N267" i="8"/>
  <c r="AO214" i="8"/>
  <c r="N214" i="8"/>
  <c r="AH179" i="8"/>
  <c r="U123" i="8"/>
  <c r="N106" i="8"/>
  <c r="J106" i="8" s="1"/>
  <c r="L105" i="8"/>
  <c r="W97" i="8"/>
  <c r="AM94" i="8"/>
  <c r="AH87" i="8"/>
  <c r="AM146" i="7"/>
  <c r="BB73" i="7"/>
  <c r="AS44" i="9"/>
  <c r="AS44" i="5"/>
  <c r="J360" i="5"/>
  <c r="AJ80" i="5"/>
  <c r="J79" i="5"/>
  <c r="J49" i="5"/>
  <c r="N352" i="9"/>
  <c r="R352" i="9"/>
  <c r="AM352" i="5" s="1"/>
  <c r="AQ324" i="9"/>
  <c r="P245" i="9"/>
  <c r="AD239" i="9"/>
  <c r="U207" i="9"/>
  <c r="AH173" i="9"/>
  <c r="AO172" i="9"/>
  <c r="U138" i="9"/>
  <c r="AA138" i="9" s="1"/>
  <c r="AF132" i="9"/>
  <c r="AM112" i="9"/>
  <c r="AQ74" i="9"/>
  <c r="AO34" i="9"/>
  <c r="Y311" i="8"/>
  <c r="W219" i="8"/>
  <c r="AO183" i="8"/>
  <c r="AH108" i="8"/>
  <c r="AH106" i="8"/>
  <c r="AQ103" i="8"/>
  <c r="AS103" i="8" s="1"/>
  <c r="AG103" i="5" s="1"/>
  <c r="AQ49" i="8"/>
  <c r="AQ41" i="8"/>
  <c r="AM343" i="7"/>
  <c r="BQ48" i="7"/>
  <c r="AS373" i="8"/>
  <c r="AG373" i="5"/>
  <c r="J52" i="7"/>
  <c r="AJ345" i="8"/>
  <c r="AE345" i="5" s="1"/>
  <c r="T99" i="5"/>
  <c r="AJ301" i="5"/>
  <c r="J174" i="5"/>
  <c r="AJ94" i="5"/>
  <c r="AQ202" i="9"/>
  <c r="W125" i="9"/>
  <c r="AA125" i="9" s="1"/>
  <c r="AO125" i="5" s="1"/>
  <c r="W95" i="9"/>
  <c r="U351" i="8"/>
  <c r="AQ321" i="8"/>
  <c r="AO319" i="8"/>
  <c r="AS319" i="8" s="1"/>
  <c r="AG319" i="5" s="1"/>
  <c r="AQ306" i="8"/>
  <c r="AF267" i="8"/>
  <c r="AO246" i="8"/>
  <c r="AS246" i="8"/>
  <c r="AG246" i="5" s="1"/>
  <c r="W225" i="8"/>
  <c r="AQ214" i="8"/>
  <c r="AF214" i="8"/>
  <c r="AJ214" i="8" s="1"/>
  <c r="AE214" i="5"/>
  <c r="AM185" i="8"/>
  <c r="AF173" i="8"/>
  <c r="N108" i="8"/>
  <c r="R108" i="8"/>
  <c r="AA108" i="5" s="1"/>
  <c r="N105" i="8"/>
  <c r="AO88" i="8"/>
  <c r="Y87" i="8"/>
  <c r="BB213" i="7"/>
  <c r="BQ173" i="7"/>
  <c r="X74" i="7"/>
  <c r="AS15" i="9"/>
  <c r="AS15" i="5"/>
  <c r="R107" i="9"/>
  <c r="AM107" i="5" s="1"/>
  <c r="K45" i="5"/>
  <c r="L13" i="4" s="1"/>
  <c r="J270" i="5"/>
  <c r="J266" i="5"/>
  <c r="J192" i="5"/>
  <c r="AJ190" i="5"/>
  <c r="AH85" i="9"/>
  <c r="Y57" i="9"/>
  <c r="AH341" i="8"/>
  <c r="AJ341" i="8" s="1"/>
  <c r="AE341" i="5" s="1"/>
  <c r="AH283" i="8"/>
  <c r="AO269" i="8"/>
  <c r="U220" i="8"/>
  <c r="AA220" i="8" s="1"/>
  <c r="AC220" i="5" s="1"/>
  <c r="N219" i="8"/>
  <c r="AO210" i="8"/>
  <c r="Y106" i="8"/>
  <c r="AA106" i="8"/>
  <c r="AC106" i="5" s="1"/>
  <c r="AM105" i="8"/>
  <c r="BQ181" i="7"/>
  <c r="BB97" i="7"/>
  <c r="BQ93" i="7"/>
  <c r="AA360" i="9"/>
  <c r="AO360" i="5" s="1"/>
  <c r="R335" i="9"/>
  <c r="AM335" i="5" s="1"/>
  <c r="AS103" i="9"/>
  <c r="AS103" i="5" s="1"/>
  <c r="R144" i="9"/>
  <c r="AM144" i="5" s="1"/>
  <c r="AS115" i="9"/>
  <c r="AS115" i="5" s="1"/>
  <c r="AM193" i="5"/>
  <c r="AS73" i="9"/>
  <c r="AS73" i="5"/>
  <c r="R167" i="9"/>
  <c r="AM167" i="5"/>
  <c r="AJ304" i="5"/>
  <c r="AM344" i="9"/>
  <c r="AS344" i="9" s="1"/>
  <c r="AS344" i="5" s="1"/>
  <c r="L287" i="9"/>
  <c r="W198" i="9"/>
  <c r="AQ190" i="9"/>
  <c r="AS190" i="9"/>
  <c r="AS190" i="5" s="1"/>
  <c r="W138" i="9"/>
  <c r="AH351" i="8"/>
  <c r="W351" i="8"/>
  <c r="U173" i="8"/>
  <c r="AQ122" i="8"/>
  <c r="P105" i="8"/>
  <c r="AH103" i="8"/>
  <c r="AJ103" i="8"/>
  <c r="AE103" i="5" s="1"/>
  <c r="Y88" i="8"/>
  <c r="AO87" i="8"/>
  <c r="AQ71" i="8"/>
  <c r="Y68" i="8"/>
  <c r="AM340" i="7"/>
  <c r="BB334" i="7"/>
  <c r="J334" i="7"/>
  <c r="BB306" i="7"/>
  <c r="T222" i="5"/>
  <c r="O14" i="14" s="1"/>
  <c r="Q22" i="4"/>
  <c r="AO364" i="9"/>
  <c r="U324" i="9"/>
  <c r="L280" i="9"/>
  <c r="R280" i="9"/>
  <c r="AM280" i="5" s="1"/>
  <c r="U239" i="9"/>
  <c r="AA239" i="9" s="1"/>
  <c r="AO239" i="5"/>
  <c r="U209" i="9"/>
  <c r="P190" i="9"/>
  <c r="AD125" i="9"/>
  <c r="U115" i="9"/>
  <c r="AH183" i="8"/>
  <c r="P106" i="8"/>
  <c r="AD72" i="8"/>
  <c r="Y41" i="8"/>
  <c r="BQ79" i="7"/>
  <c r="AM48" i="7"/>
  <c r="R356" i="9"/>
  <c r="AM356" i="5"/>
  <c r="AJ340" i="9"/>
  <c r="AQ340" i="5"/>
  <c r="AM27" i="7"/>
  <c r="AJ308" i="9"/>
  <c r="AQ308" i="5" s="1"/>
  <c r="AS357" i="9"/>
  <c r="AS357" i="5" s="1"/>
  <c r="AJ329" i="9"/>
  <c r="AQ329" i="5"/>
  <c r="AJ217" i="5"/>
  <c r="J213" i="5"/>
  <c r="AQ306" i="9"/>
  <c r="U234" i="9"/>
  <c r="AD202" i="9"/>
  <c r="P198" i="9"/>
  <c r="AH125" i="9"/>
  <c r="Y370" i="8"/>
  <c r="Y351" i="8"/>
  <c r="AF319" i="8"/>
  <c r="AJ319" i="8" s="1"/>
  <c r="AE319" i="5" s="1"/>
  <c r="U311" i="8"/>
  <c r="U310" i="8"/>
  <c r="U271" i="8"/>
  <c r="L246" i="8"/>
  <c r="U215" i="8"/>
  <c r="Y214" i="8"/>
  <c r="AA214" i="8" s="1"/>
  <c r="AF184" i="8"/>
  <c r="AD173" i="8"/>
  <c r="AF105" i="8"/>
  <c r="AF87" i="8"/>
  <c r="AM41" i="8"/>
  <c r="AM255" i="7"/>
  <c r="BB217" i="7"/>
  <c r="BB17" i="7"/>
  <c r="AS343" i="8"/>
  <c r="AG343" i="5" s="1"/>
  <c r="AA344" i="8"/>
  <c r="AC344" i="5" s="1"/>
  <c r="AA87" i="8"/>
  <c r="AC87" i="5" s="1"/>
  <c r="J303" i="5"/>
  <c r="AJ236" i="5"/>
  <c r="AJ180" i="5"/>
  <c r="AJ79" i="5"/>
  <c r="U287" i="9"/>
  <c r="Y190" i="9"/>
  <c r="P351" i="8"/>
  <c r="AM321" i="8"/>
  <c r="P299" i="8"/>
  <c r="AH269" i="8"/>
  <c r="AM183" i="8"/>
  <c r="Y173" i="8"/>
  <c r="AF108" i="8"/>
  <c r="AF72" i="8"/>
  <c r="Y18" i="8"/>
  <c r="Y15" i="8"/>
  <c r="BB48" i="7"/>
  <c r="L174" i="5"/>
  <c r="L173" i="5"/>
  <c r="L178" i="5"/>
  <c r="Q171" i="5"/>
  <c r="L183" i="5"/>
  <c r="U171" i="5"/>
  <c r="L181" i="5"/>
  <c r="L171" i="5"/>
  <c r="L176" i="5"/>
  <c r="L175" i="5"/>
  <c r="O176" i="5"/>
  <c r="S172" i="5"/>
  <c r="AH184" i="9"/>
  <c r="AO185" i="9"/>
  <c r="U179" i="8"/>
  <c r="L182" i="6"/>
  <c r="AC177" i="6"/>
  <c r="Q177" i="5" s="1"/>
  <c r="W172" i="8"/>
  <c r="AL176" i="6"/>
  <c r="S176" i="5"/>
  <c r="L182" i="8"/>
  <c r="W179" i="8"/>
  <c r="AM181" i="7"/>
  <c r="AO179" i="8"/>
  <c r="X178" i="7"/>
  <c r="N179" i="8"/>
  <c r="AD179" i="8"/>
  <c r="BQ176" i="7"/>
  <c r="AH185" i="9"/>
  <c r="AF184" i="9"/>
  <c r="Y179" i="9"/>
  <c r="AQ177" i="9"/>
  <c r="AF176" i="9"/>
  <c r="AD175" i="9"/>
  <c r="AF183" i="8"/>
  <c r="P179" i="8"/>
  <c r="L126" i="5"/>
  <c r="L124" i="5"/>
  <c r="U123" i="5"/>
  <c r="L133" i="5"/>
  <c r="L125" i="5"/>
  <c r="L121" i="5"/>
  <c r="Q120" i="5"/>
  <c r="L132" i="5"/>
  <c r="L127" i="5"/>
  <c r="L120" i="5"/>
  <c r="L133" i="6"/>
  <c r="AC126" i="6"/>
  <c r="Q126" i="5"/>
  <c r="T124" i="6"/>
  <c r="O124" i="5"/>
  <c r="AF127" i="8"/>
  <c r="Y123" i="8"/>
  <c r="BB126" i="7"/>
  <c r="AF125" i="8"/>
  <c r="BQ133" i="7"/>
  <c r="BQ130" i="7"/>
  <c r="BB128" i="7"/>
  <c r="X121" i="7"/>
  <c r="U128" i="9"/>
  <c r="Y127" i="9"/>
  <c r="U125" i="8"/>
  <c r="P123" i="8"/>
  <c r="BQ132" i="7"/>
  <c r="L134" i="6"/>
  <c r="AM128" i="8"/>
  <c r="AM124" i="7"/>
  <c r="AM121" i="7"/>
  <c r="AF130" i="9"/>
  <c r="AH130" i="9"/>
  <c r="AQ127" i="8"/>
  <c r="AM125" i="8"/>
  <c r="AS125" i="8"/>
  <c r="AG125" i="5" s="1"/>
  <c r="AJ129" i="5"/>
  <c r="BQ134" i="7"/>
  <c r="BQ124" i="7"/>
  <c r="AY279" i="5"/>
  <c r="AY219" i="5"/>
  <c r="AA361" i="8"/>
  <c r="AC361" i="5"/>
  <c r="AS325" i="8"/>
  <c r="AG325" i="5"/>
  <c r="L194" i="5"/>
  <c r="L201" i="5"/>
  <c r="L249" i="5"/>
  <c r="AJ318" i="5"/>
  <c r="AF372" i="9"/>
  <c r="P372" i="9"/>
  <c r="R372" i="9"/>
  <c r="AM372" i="5" s="1"/>
  <c r="AO301" i="9"/>
  <c r="Y283" i="9"/>
  <c r="U266" i="9"/>
  <c r="U218" i="9"/>
  <c r="AA218" i="9"/>
  <c r="AO218" i="5" s="1"/>
  <c r="N216" i="9"/>
  <c r="AF182" i="9"/>
  <c r="AD132" i="9"/>
  <c r="P70" i="9"/>
  <c r="U39" i="9"/>
  <c r="Y323" i="8"/>
  <c r="L308" i="8"/>
  <c r="N280" i="8"/>
  <c r="U250" i="8"/>
  <c r="P210" i="8"/>
  <c r="AH195" i="8"/>
  <c r="Y194" i="8"/>
  <c r="AA194" i="8"/>
  <c r="AC194" i="5" s="1"/>
  <c r="P174" i="8"/>
  <c r="AQ132" i="8"/>
  <c r="W104" i="8"/>
  <c r="P72" i="8"/>
  <c r="P48" i="8"/>
  <c r="BQ273" i="7"/>
  <c r="AM272" i="7"/>
  <c r="X194" i="7"/>
  <c r="J194" i="7"/>
  <c r="BQ131" i="7"/>
  <c r="BQ33" i="7"/>
  <c r="AS346" i="9"/>
  <c r="AS346" i="5"/>
  <c r="AA345" i="9"/>
  <c r="AO345" i="5"/>
  <c r="AA212" i="8"/>
  <c r="AC212" i="5"/>
  <c r="AA322" i="9"/>
  <c r="AO322" i="5"/>
  <c r="U375" i="9"/>
  <c r="AA375" i="9"/>
  <c r="AO375" i="5" s="1"/>
  <c r="AH372" i="9"/>
  <c r="AM364" i="9"/>
  <c r="AO320" i="9"/>
  <c r="AH309" i="9"/>
  <c r="AQ291" i="9"/>
  <c r="AF279" i="9"/>
  <c r="AD270" i="9"/>
  <c r="Y266" i="9"/>
  <c r="AD264" i="9"/>
  <c r="P257" i="9"/>
  <c r="AQ249" i="9"/>
  <c r="AS249" i="9" s="1"/>
  <c r="AS249" i="5" s="1"/>
  <c r="AQ246" i="9"/>
  <c r="AQ207" i="9"/>
  <c r="AS207" i="9" s="1"/>
  <c r="AS207" i="5" s="1"/>
  <c r="Y201" i="9"/>
  <c r="AA201" i="9"/>
  <c r="AO201" i="5" s="1"/>
  <c r="AF178" i="9"/>
  <c r="U144" i="9"/>
  <c r="AO86" i="9"/>
  <c r="AO59" i="9"/>
  <c r="AD34" i="9"/>
  <c r="AD306" i="8"/>
  <c r="AJ306" i="8"/>
  <c r="AE306" i="5" s="1"/>
  <c r="AF280" i="8"/>
  <c r="AH248" i="8"/>
  <c r="L225" i="8"/>
  <c r="W214" i="8"/>
  <c r="W105" i="8"/>
  <c r="AH74" i="8"/>
  <c r="AO31" i="8"/>
  <c r="BB245" i="7"/>
  <c r="AM210" i="7"/>
  <c r="BQ193" i="7"/>
  <c r="X58" i="7"/>
  <c r="J357" i="7"/>
  <c r="AS347" i="9"/>
  <c r="AS347" i="5" s="1"/>
  <c r="AS196" i="5"/>
  <c r="L39" i="5"/>
  <c r="L267" i="5"/>
  <c r="L198" i="5"/>
  <c r="J363" i="5"/>
  <c r="J306" i="5"/>
  <c r="J290" i="5"/>
  <c r="J275" i="5"/>
  <c r="J262" i="5"/>
  <c r="J217" i="5"/>
  <c r="J56" i="5"/>
  <c r="AH283" i="9"/>
  <c r="AQ280" i="9"/>
  <c r="AS280" i="9" s="1"/>
  <c r="AS280" i="5" s="1"/>
  <c r="AQ273" i="9"/>
  <c r="L268" i="9"/>
  <c r="AH265" i="9"/>
  <c r="AQ255" i="9"/>
  <c r="AS255" i="9"/>
  <c r="AS255" i="5" s="1"/>
  <c r="Y234" i="9"/>
  <c r="AD218" i="9"/>
  <c r="AH210" i="9"/>
  <c r="AO182" i="9"/>
  <c r="AH132" i="9"/>
  <c r="AF84" i="9"/>
  <c r="U42" i="9"/>
  <c r="AQ269" i="8"/>
  <c r="U256" i="8"/>
  <c r="AQ249" i="8"/>
  <c r="AD249" i="8"/>
  <c r="Y246" i="8"/>
  <c r="N246" i="8"/>
  <c r="L243" i="8"/>
  <c r="U195" i="8"/>
  <c r="AH132" i="8"/>
  <c r="AF95" i="8"/>
  <c r="P95" i="8"/>
  <c r="AM78" i="8"/>
  <c r="AM74" i="8"/>
  <c r="AS74" i="8" s="1"/>
  <c r="AG74" i="5" s="1"/>
  <c r="AM342" i="7"/>
  <c r="BB311" i="7"/>
  <c r="X248" i="7"/>
  <c r="BQ172" i="7"/>
  <c r="AM116" i="7"/>
  <c r="BQ105" i="7"/>
  <c r="BQ98" i="7"/>
  <c r="N348" i="8"/>
  <c r="AS59" i="8"/>
  <c r="AG59" i="5"/>
  <c r="L56" i="5"/>
  <c r="J328" i="5"/>
  <c r="J179" i="5"/>
  <c r="AQ309" i="9"/>
  <c r="W291" i="9"/>
  <c r="AH289" i="9"/>
  <c r="AQ270" i="9"/>
  <c r="AM264" i="9"/>
  <c r="AF254" i="9"/>
  <c r="P132" i="9"/>
  <c r="AQ113" i="9"/>
  <c r="AF102" i="9"/>
  <c r="AJ102" i="9" s="1"/>
  <c r="AQ102" i="5" s="1"/>
  <c r="N324" i="8"/>
  <c r="AH280" i="8"/>
  <c r="N225" i="8"/>
  <c r="W48" i="8"/>
  <c r="BB267" i="7"/>
  <c r="BB179" i="7"/>
  <c r="AH234" i="9"/>
  <c r="AF234" i="9"/>
  <c r="AO218" i="9"/>
  <c r="P214" i="9"/>
  <c r="AM210" i="9"/>
  <c r="AS210" i="9"/>
  <c r="AS210" i="5" s="1"/>
  <c r="W202" i="9"/>
  <c r="AA202" i="9" s="1"/>
  <c r="AM201" i="9"/>
  <c r="AS201" i="9" s="1"/>
  <c r="AS201" i="5" s="1"/>
  <c r="AM185" i="9"/>
  <c r="AQ132" i="9"/>
  <c r="AF107" i="9"/>
  <c r="AJ107" i="9"/>
  <c r="AQ107" i="5" s="1"/>
  <c r="W87" i="9"/>
  <c r="AH48" i="9"/>
  <c r="AH42" i="9"/>
  <c r="AF34" i="9"/>
  <c r="AQ359" i="8"/>
  <c r="U306" i="8"/>
  <c r="W128" i="8"/>
  <c r="AO78" i="8"/>
  <c r="AM308" i="7"/>
  <c r="BB132" i="7"/>
  <c r="J132" i="7"/>
  <c r="AM92" i="7"/>
  <c r="BQ55" i="7"/>
  <c r="AJ371" i="9"/>
  <c r="AQ371" i="5"/>
  <c r="AY40" i="5"/>
  <c r="AS245" i="9"/>
  <c r="AS245" i="5" s="1"/>
  <c r="L301" i="5"/>
  <c r="AJ254" i="5"/>
  <c r="J178" i="5"/>
  <c r="J90" i="5"/>
  <c r="J40" i="5"/>
  <c r="Y372" i="9"/>
  <c r="L366" i="9"/>
  <c r="J366" i="9" s="1"/>
  <c r="AM359" i="9"/>
  <c r="AS359" i="9"/>
  <c r="AS359" i="5" s="1"/>
  <c r="AQ257" i="9"/>
  <c r="AS257" i="9" s="1"/>
  <c r="AS257" i="5" s="1"/>
  <c r="AH209" i="9"/>
  <c r="AM197" i="9"/>
  <c r="AS197" i="9" s="1"/>
  <c r="AS197" i="5"/>
  <c r="U132" i="9"/>
  <c r="P130" i="9"/>
  <c r="AQ125" i="9"/>
  <c r="R374" i="8"/>
  <c r="AA374" i="5" s="1"/>
  <c r="AD261" i="8"/>
  <c r="AJ261" i="8" s="1"/>
  <c r="AE261" i="5" s="1"/>
  <c r="AO256" i="8"/>
  <c r="P225" i="8"/>
  <c r="P214" i="8"/>
  <c r="AD174" i="8"/>
  <c r="AJ174" i="8" s="1"/>
  <c r="AM132" i="8"/>
  <c r="W72" i="8"/>
  <c r="N41" i="8"/>
  <c r="AM273" i="7"/>
  <c r="BQ271" i="7"/>
  <c r="BB234" i="7"/>
  <c r="BQ58" i="7"/>
  <c r="AJ328" i="8"/>
  <c r="AE328" i="5"/>
  <c r="AA323" i="9"/>
  <c r="AO323" i="5"/>
  <c r="AE321" i="5"/>
  <c r="L41" i="5"/>
  <c r="J351" i="5"/>
  <c r="AJ281" i="5"/>
  <c r="L375" i="9"/>
  <c r="R375" i="9" s="1"/>
  <c r="AM375" i="5"/>
  <c r="Y320" i="9"/>
  <c r="AA320" i="9"/>
  <c r="AO320" i="5" s="1"/>
  <c r="AO234" i="9"/>
  <c r="AO229" i="9"/>
  <c r="AM202" i="9"/>
  <c r="AS202" i="9" s="1"/>
  <c r="AS202" i="5" s="1"/>
  <c r="W132" i="9"/>
  <c r="AH128" i="9"/>
  <c r="AO42" i="9"/>
  <c r="AQ38" i="9"/>
  <c r="N369" i="8"/>
  <c r="P334" i="8"/>
  <c r="R334" i="8" s="1"/>
  <c r="AA334" i="5" s="1"/>
  <c r="P303" i="8"/>
  <c r="P283" i="8"/>
  <c r="P281" i="8"/>
  <c r="AM269" i="8"/>
  <c r="AQ174" i="8"/>
  <c r="AF131" i="8"/>
  <c r="N131" i="8"/>
  <c r="AQ102" i="8"/>
  <c r="AF78" i="8"/>
  <c r="AM211" i="7"/>
  <c r="X166" i="7"/>
  <c r="X109" i="7"/>
  <c r="BQ108" i="7"/>
  <c r="J234" i="7"/>
  <c r="AQ36" i="5"/>
  <c r="J309" i="5"/>
  <c r="J274" i="5"/>
  <c r="J256" i="5"/>
  <c r="J237" i="5"/>
  <c r="U280" i="9"/>
  <c r="N265" i="9"/>
  <c r="AQ234" i="9"/>
  <c r="AD231" i="9"/>
  <c r="Y214" i="9"/>
  <c r="AD182" i="9"/>
  <c r="AH41" i="9"/>
  <c r="AM308" i="8"/>
  <c r="AS308" i="8" s="1"/>
  <c r="AG308" i="5"/>
  <c r="L306" i="8"/>
  <c r="AO280" i="8"/>
  <c r="AF257" i="8"/>
  <c r="Y209" i="8"/>
  <c r="AD132" i="8"/>
  <c r="N128" i="8"/>
  <c r="AD102" i="8"/>
  <c r="AO95" i="8"/>
  <c r="AO79" i="8"/>
  <c r="AM31" i="8"/>
  <c r="AM363" i="7"/>
  <c r="BQ301" i="7"/>
  <c r="AJ115" i="9"/>
  <c r="AQ115" i="5"/>
  <c r="J184" i="5"/>
  <c r="J134" i="5"/>
  <c r="J129" i="5"/>
  <c r="AO370" i="9"/>
  <c r="AS370" i="9" s="1"/>
  <c r="AS370" i="5"/>
  <c r="AF320" i="9"/>
  <c r="AJ320" i="9"/>
  <c r="AQ320" i="5" s="1"/>
  <c r="L308" i="9"/>
  <c r="R308" i="9" s="1"/>
  <c r="AM308" i="5"/>
  <c r="U292" i="9"/>
  <c r="U291" i="9"/>
  <c r="AF248" i="9"/>
  <c r="Y246" i="9"/>
  <c r="W172" i="9"/>
  <c r="Y130" i="9"/>
  <c r="AF128" i="9"/>
  <c r="AF126" i="9"/>
  <c r="AF125" i="9"/>
  <c r="AJ125" i="9"/>
  <c r="AQ125" i="5" s="1"/>
  <c r="AF110" i="9"/>
  <c r="Y105" i="9"/>
  <c r="U104" i="9"/>
  <c r="AH72" i="9"/>
  <c r="AH55" i="9"/>
  <c r="N51" i="9"/>
  <c r="U48" i="9"/>
  <c r="L41" i="9"/>
  <c r="AQ40" i="9"/>
  <c r="N37" i="9"/>
  <c r="Y298" i="8"/>
  <c r="P292" i="8"/>
  <c r="J292" i="8" s="1"/>
  <c r="AD275" i="8"/>
  <c r="AJ275" i="8"/>
  <c r="AE275" i="5" s="1"/>
  <c r="AD269" i="8"/>
  <c r="AJ269" i="8" s="1"/>
  <c r="AE269" i="5"/>
  <c r="Y232" i="8"/>
  <c r="U201" i="8"/>
  <c r="W183" i="8"/>
  <c r="W176" i="8"/>
  <c r="P175" i="8"/>
  <c r="R175" i="8"/>
  <c r="AA175" i="5" s="1"/>
  <c r="Y174" i="8"/>
  <c r="AQ134" i="8"/>
  <c r="U121" i="8"/>
  <c r="W68" i="8"/>
  <c r="P56" i="8"/>
  <c r="AH49" i="8"/>
  <c r="L41" i="8"/>
  <c r="AH31" i="8"/>
  <c r="BQ368" i="7"/>
  <c r="X355" i="7"/>
  <c r="X308" i="7"/>
  <c r="BQ270" i="7"/>
  <c r="BB252" i="7"/>
  <c r="BB250" i="7"/>
  <c r="J250" i="7"/>
  <c r="BQ233" i="7"/>
  <c r="AM216" i="7"/>
  <c r="J216" i="7" s="1"/>
  <c r="X193" i="7"/>
  <c r="BQ116" i="7"/>
  <c r="R361" i="9"/>
  <c r="AM361" i="5"/>
  <c r="J322" i="5"/>
  <c r="J320" i="5"/>
  <c r="J265" i="5"/>
  <c r="AJ61" i="5"/>
  <c r="U373" i="9"/>
  <c r="AA373" i="9"/>
  <c r="AO373" i="5" s="1"/>
  <c r="AF303" i="9"/>
  <c r="U297" i="9"/>
  <c r="AH273" i="9"/>
  <c r="AH257" i="9"/>
  <c r="Y254" i="9"/>
  <c r="AD245" i="9"/>
  <c r="AJ245" i="9"/>
  <c r="AQ245" i="5" s="1"/>
  <c r="AH229" i="9"/>
  <c r="AJ229" i="9" s="1"/>
  <c r="AQ229" i="5" s="1"/>
  <c r="AO225" i="9"/>
  <c r="AH214" i="9"/>
  <c r="Y172" i="9"/>
  <c r="AQ166" i="9"/>
  <c r="AH97" i="9"/>
  <c r="AJ97" i="9"/>
  <c r="AQ97" i="5" s="1"/>
  <c r="W79" i="9"/>
  <c r="N72" i="9"/>
  <c r="AD57" i="9"/>
  <c r="P51" i="9"/>
  <c r="R51" i="9"/>
  <c r="AM51" i="5" s="1"/>
  <c r="AH50" i="9"/>
  <c r="U297" i="8"/>
  <c r="AA297" i="8" s="1"/>
  <c r="AC297" i="5"/>
  <c r="AF292" i="8"/>
  <c r="N247" i="8"/>
  <c r="Y236" i="8"/>
  <c r="AA236" i="8"/>
  <c r="AC236" i="5" s="1"/>
  <c r="P209" i="8"/>
  <c r="U207" i="8"/>
  <c r="AF202" i="8"/>
  <c r="AF134" i="8"/>
  <c r="U98" i="8"/>
  <c r="Y89" i="8"/>
  <c r="U86" i="8"/>
  <c r="P77" i="8"/>
  <c r="L68" i="8"/>
  <c r="U49" i="8"/>
  <c r="AH41" i="8"/>
  <c r="BQ227" i="7"/>
  <c r="BB185" i="7"/>
  <c r="BQ183" i="7"/>
  <c r="BB182" i="7"/>
  <c r="X134" i="7"/>
  <c r="J134" i="7" s="1"/>
  <c r="BQ94" i="7"/>
  <c r="BQ89" i="7"/>
  <c r="BQ50" i="7"/>
  <c r="J320" i="7"/>
  <c r="AA50" i="9"/>
  <c r="AO50" i="5" s="1"/>
  <c r="AS284" i="5"/>
  <c r="J311" i="5"/>
  <c r="J300" i="5"/>
  <c r="J250" i="5"/>
  <c r="AJ230" i="5"/>
  <c r="J190" i="5"/>
  <c r="AJ87" i="5"/>
  <c r="AF291" i="9"/>
  <c r="AM270" i="9"/>
  <c r="P231" i="9"/>
  <c r="L214" i="9"/>
  <c r="W185" i="9"/>
  <c r="U164" i="9"/>
  <c r="U146" i="9"/>
  <c r="Y142" i="9"/>
  <c r="AO130" i="9"/>
  <c r="AS130" i="9"/>
  <c r="AS130" i="5"/>
  <c r="L130" i="9"/>
  <c r="P112" i="9"/>
  <c r="AF105" i="9"/>
  <c r="AD87" i="9"/>
  <c r="AH86" i="9"/>
  <c r="AQ85" i="9"/>
  <c r="AH78" i="9"/>
  <c r="AH57" i="9"/>
  <c r="AQ51" i="9"/>
  <c r="Y49" i="9"/>
  <c r="P279" i="8"/>
  <c r="AF266" i="8"/>
  <c r="P194" i="8"/>
  <c r="W181" i="8"/>
  <c r="AA181" i="8"/>
  <c r="N132" i="8"/>
  <c r="AO56" i="8"/>
  <c r="AD53" i="8"/>
  <c r="AJ53" i="8"/>
  <c r="AE53" i="5" s="1"/>
  <c r="AM367" i="7"/>
  <c r="J367" i="7"/>
  <c r="BQ359" i="7"/>
  <c r="AM248" i="7"/>
  <c r="BQ247" i="7"/>
  <c r="BB220" i="7"/>
  <c r="BQ56" i="7"/>
  <c r="AJ336" i="9"/>
  <c r="AQ336" i="5"/>
  <c r="AJ337" i="9"/>
  <c r="AQ337" i="5" s="1"/>
  <c r="J244" i="5"/>
  <c r="AJ108" i="5"/>
  <c r="J93" i="5"/>
  <c r="AQ339" i="9"/>
  <c r="AQ320" i="9"/>
  <c r="AO298" i="9"/>
  <c r="AS298" i="9"/>
  <c r="AS298" i="5" s="1"/>
  <c r="L298" i="9"/>
  <c r="R298" i="9"/>
  <c r="AM298" i="5"/>
  <c r="AH297" i="9"/>
  <c r="L265" i="9"/>
  <c r="AO248" i="9"/>
  <c r="Y185" i="9"/>
  <c r="AD171" i="9"/>
  <c r="Y146" i="9"/>
  <c r="AQ128" i="9"/>
  <c r="AO125" i="9"/>
  <c r="AJ120" i="9"/>
  <c r="AQ120" i="5"/>
  <c r="U72" i="9"/>
  <c r="AA72" i="9" s="1"/>
  <c r="U51" i="9"/>
  <c r="AA51" i="9"/>
  <c r="AD48" i="9"/>
  <c r="AM42" i="9"/>
  <c r="AS42" i="9" s="1"/>
  <c r="W36" i="9"/>
  <c r="AA36" i="9" s="1"/>
  <c r="AQ34" i="9"/>
  <c r="AH292" i="8"/>
  <c r="AO281" i="8"/>
  <c r="AD215" i="8"/>
  <c r="AJ215" i="8"/>
  <c r="AE215" i="5" s="1"/>
  <c r="Y198" i="8"/>
  <c r="Y196" i="8"/>
  <c r="L139" i="8"/>
  <c r="AD55" i="8"/>
  <c r="AO49" i="8"/>
  <c r="W31" i="8"/>
  <c r="BQ104" i="7"/>
  <c r="AJ26" i="9"/>
  <c r="AQ26" i="5"/>
  <c r="AJ215" i="5"/>
  <c r="J91" i="5"/>
  <c r="L248" i="9"/>
  <c r="U217" i="9"/>
  <c r="AO214" i="9"/>
  <c r="P210" i="9"/>
  <c r="AJ197" i="9"/>
  <c r="AQ197" i="5"/>
  <c r="U183" i="9"/>
  <c r="P182" i="9"/>
  <c r="Y131" i="9"/>
  <c r="AD96" i="9"/>
  <c r="L70" i="9"/>
  <c r="U303" i="8"/>
  <c r="U298" i="8"/>
  <c r="AA298" i="8" s="1"/>
  <c r="L283" i="8"/>
  <c r="AD281" i="8"/>
  <c r="Y280" i="8"/>
  <c r="AH279" i="8"/>
  <c r="AJ279" i="8"/>
  <c r="AE279" i="5" s="1"/>
  <c r="N212" i="8"/>
  <c r="W210" i="8"/>
  <c r="AQ203" i="8"/>
  <c r="AF203" i="8"/>
  <c r="AQ198" i="8"/>
  <c r="Y184" i="8"/>
  <c r="U174" i="8"/>
  <c r="AM77" i="8"/>
  <c r="AH73" i="8"/>
  <c r="P41" i="8"/>
  <c r="BB287" i="7"/>
  <c r="BQ220" i="7"/>
  <c r="J190" i="7"/>
  <c r="BQ179" i="7"/>
  <c r="AM112" i="7"/>
  <c r="J112" i="7" s="1"/>
  <c r="BQ38" i="7"/>
  <c r="J319" i="5"/>
  <c r="J272" i="5"/>
  <c r="J268" i="5"/>
  <c r="J261" i="5"/>
  <c r="U320" i="9"/>
  <c r="U257" i="9"/>
  <c r="AA257" i="9" s="1"/>
  <c r="AO257" i="5" s="1"/>
  <c r="AM254" i="9"/>
  <c r="U178" i="9"/>
  <c r="AM164" i="9"/>
  <c r="Y128" i="9"/>
  <c r="Y112" i="9"/>
  <c r="AA112" i="9"/>
  <c r="AO112" i="5" s="1"/>
  <c r="AQ105" i="9"/>
  <c r="AM87" i="9"/>
  <c r="AA68" i="9"/>
  <c r="AO68" i="5" s="1"/>
  <c r="AO56" i="9"/>
  <c r="AF51" i="9"/>
  <c r="Y292" i="8"/>
  <c r="L269" i="8"/>
  <c r="U203" i="8"/>
  <c r="Y202" i="8"/>
  <c r="Y134" i="8"/>
  <c r="AA134" i="8" s="1"/>
  <c r="AC134" i="5" s="1"/>
  <c r="AQ98" i="8"/>
  <c r="AF89" i="8"/>
  <c r="Y72" i="8"/>
  <c r="Y69" i="8"/>
  <c r="W26" i="8"/>
  <c r="BB365" i="7"/>
  <c r="J340" i="7"/>
  <c r="X252" i="7"/>
  <c r="AM133" i="7"/>
  <c r="BB55" i="7"/>
  <c r="AQ375" i="5"/>
  <c r="AS361" i="8"/>
  <c r="AG361" i="5" s="1"/>
  <c r="AS42" i="5"/>
  <c r="J35" i="5"/>
  <c r="U298" i="9"/>
  <c r="AA298" i="9" s="1"/>
  <c r="AO298" i="5" s="1"/>
  <c r="AO297" i="9"/>
  <c r="AS297" i="9"/>
  <c r="U270" i="9"/>
  <c r="N269" i="9"/>
  <c r="R269" i="9" s="1"/>
  <c r="AM269" i="5"/>
  <c r="Y248" i="9"/>
  <c r="AA248" i="9"/>
  <c r="AO248" i="5" s="1"/>
  <c r="AQ164" i="9"/>
  <c r="U148" i="9"/>
  <c r="AM146" i="9"/>
  <c r="AD130" i="9"/>
  <c r="AJ130" i="9"/>
  <c r="AQ130" i="5" s="1"/>
  <c r="U110" i="9"/>
  <c r="AA110" i="9" s="1"/>
  <c r="AO110" i="5"/>
  <c r="N105" i="9"/>
  <c r="R105" i="9"/>
  <c r="AM105" i="5" s="1"/>
  <c r="N87" i="9"/>
  <c r="U86" i="9"/>
  <c r="AA86" i="9"/>
  <c r="AO86" i="5" s="1"/>
  <c r="U85" i="9"/>
  <c r="AM79" i="9"/>
  <c r="P79" i="9"/>
  <c r="P78" i="9"/>
  <c r="AD51" i="9"/>
  <c r="AD35" i="9"/>
  <c r="N367" i="8"/>
  <c r="Y359" i="8"/>
  <c r="N351" i="8"/>
  <c r="AM317" i="8"/>
  <c r="Y307" i="8"/>
  <c r="AA305" i="8"/>
  <c r="AC305" i="5"/>
  <c r="W266" i="8"/>
  <c r="AA266" i="8"/>
  <c r="AC266" i="5" s="1"/>
  <c r="AM220" i="8"/>
  <c r="AS220" i="8" s="1"/>
  <c r="AG220" i="5" s="1"/>
  <c r="AF201" i="8"/>
  <c r="L194" i="8"/>
  <c r="W174" i="8"/>
  <c r="AO134" i="8"/>
  <c r="AF56" i="8"/>
  <c r="W55" i="8"/>
  <c r="W53" i="8"/>
  <c r="AO41" i="8"/>
  <c r="AS41" i="8" s="1"/>
  <c r="AG41" i="5" s="1"/>
  <c r="AQ31" i="8"/>
  <c r="AM359" i="7"/>
  <c r="X301" i="7"/>
  <c r="BB255" i="7"/>
  <c r="AM227" i="7"/>
  <c r="BB219" i="7"/>
  <c r="BB215" i="7"/>
  <c r="BB195" i="7"/>
  <c r="BB166" i="7"/>
  <c r="J166" i="7"/>
  <c r="AM104" i="7"/>
  <c r="BQ103" i="7"/>
  <c r="X96" i="7"/>
  <c r="BQ78" i="7"/>
  <c r="J78" i="7" s="1"/>
  <c r="BQ66" i="7"/>
  <c r="AJ352" i="9"/>
  <c r="AQ352" i="5"/>
  <c r="AJ106" i="9"/>
  <c r="AQ106" i="5"/>
  <c r="AJ189" i="5"/>
  <c r="X185" i="5"/>
  <c r="J102" i="5"/>
  <c r="U354" i="9"/>
  <c r="AQ297" i="9"/>
  <c r="AM293" i="9"/>
  <c r="AF281" i="9"/>
  <c r="AD257" i="9"/>
  <c r="U247" i="9"/>
  <c r="U246" i="9"/>
  <c r="AD225" i="9"/>
  <c r="AJ202" i="9"/>
  <c r="AQ202" i="5" s="1"/>
  <c r="AM183" i="9"/>
  <c r="AD178" i="9"/>
  <c r="AJ178" i="9"/>
  <c r="AD128" i="9"/>
  <c r="AD112" i="9"/>
  <c r="N94" i="9"/>
  <c r="AF72" i="9"/>
  <c r="P72" i="9"/>
  <c r="AF35" i="9"/>
  <c r="N30" i="9"/>
  <c r="R30" i="9"/>
  <c r="Y303" i="8"/>
  <c r="L303" i="8"/>
  <c r="AH281" i="8"/>
  <c r="P280" i="8"/>
  <c r="Y279" i="8"/>
  <c r="AA279" i="8"/>
  <c r="AC279" i="5" s="1"/>
  <c r="N269" i="8"/>
  <c r="W257" i="8"/>
  <c r="AF217" i="8"/>
  <c r="AF207" i="8"/>
  <c r="N202" i="8"/>
  <c r="N199" i="8"/>
  <c r="R199" i="8"/>
  <c r="AA199" i="5" s="1"/>
  <c r="AQ184" i="8"/>
  <c r="AH182" i="8"/>
  <c r="AH176" i="8"/>
  <c r="AF133" i="8"/>
  <c r="AQ77" i="8"/>
  <c r="BB275" i="7"/>
  <c r="BB183" i="7"/>
  <c r="AM131" i="7"/>
  <c r="BB105" i="7"/>
  <c r="J105" i="7" s="1"/>
  <c r="BB94" i="7"/>
  <c r="R320" i="9"/>
  <c r="AM320" i="5"/>
  <c r="J318" i="9"/>
  <c r="AJ318" i="9"/>
  <c r="AQ318" i="5" s="1"/>
  <c r="R214" i="8"/>
  <c r="AA214" i="5" s="1"/>
  <c r="R362" i="8"/>
  <c r="AA362" i="5"/>
  <c r="J375" i="5"/>
  <c r="N370" i="9"/>
  <c r="R370" i="9" s="1"/>
  <c r="AM370" i="5"/>
  <c r="AH307" i="9"/>
  <c r="U284" i="9"/>
  <c r="AD282" i="9"/>
  <c r="AD274" i="9"/>
  <c r="AJ274" i="9" s="1"/>
  <c r="AQ274" i="5" s="1"/>
  <c r="U272" i="9"/>
  <c r="P270" i="9"/>
  <c r="Y268" i="9"/>
  <c r="N254" i="9"/>
  <c r="AF232" i="9"/>
  <c r="AH230" i="9"/>
  <c r="AD229" i="9"/>
  <c r="AF216" i="9"/>
  <c r="AJ216" i="9" s="1"/>
  <c r="AQ216" i="5" s="1"/>
  <c r="AQ215" i="9"/>
  <c r="AM213" i="9"/>
  <c r="AS213" i="9" s="1"/>
  <c r="AS213" i="5" s="1"/>
  <c r="W210" i="9"/>
  <c r="AF203" i="9"/>
  <c r="AJ203" i="9" s="1"/>
  <c r="AQ203" i="5" s="1"/>
  <c r="P202" i="9"/>
  <c r="W181" i="9"/>
  <c r="L178" i="9"/>
  <c r="W176" i="9"/>
  <c r="AA176" i="9" s="1"/>
  <c r="AO176" i="5" s="1"/>
  <c r="U127" i="9"/>
  <c r="AO124" i="9"/>
  <c r="W124" i="9"/>
  <c r="AQ96" i="9"/>
  <c r="W56" i="9"/>
  <c r="AM49" i="9"/>
  <c r="AF371" i="8"/>
  <c r="Y369" i="8"/>
  <c r="AA369" i="8" s="1"/>
  <c r="AC369" i="5" s="1"/>
  <c r="W363" i="8"/>
  <c r="AF359" i="8"/>
  <c r="AD286" i="8"/>
  <c r="AM282" i="8"/>
  <c r="P268" i="8"/>
  <c r="N266" i="8"/>
  <c r="AM243" i="8"/>
  <c r="AQ235" i="8"/>
  <c r="AS235" i="8" s="1"/>
  <c r="AG235" i="5" s="1"/>
  <c r="W231" i="8"/>
  <c r="AA231" i="8"/>
  <c r="AC231" i="5" s="1"/>
  <c r="AM221" i="8"/>
  <c r="N217" i="8"/>
  <c r="W215" i="8"/>
  <c r="AA215" i="8" s="1"/>
  <c r="AC215" i="5" s="1"/>
  <c r="AH210" i="8"/>
  <c r="N210" i="8"/>
  <c r="R210" i="8" s="1"/>
  <c r="AA210" i="5" s="1"/>
  <c r="AH199" i="8"/>
  <c r="AJ199" i="8"/>
  <c r="AE199" i="5" s="1"/>
  <c r="N198" i="8"/>
  <c r="U197" i="8"/>
  <c r="L189" i="8"/>
  <c r="R189" i="8" s="1"/>
  <c r="AA189" i="5" s="1"/>
  <c r="AD183" i="8"/>
  <c r="AD182" i="8"/>
  <c r="AD178" i="8"/>
  <c r="P178" i="8"/>
  <c r="AH134" i="8"/>
  <c r="AD125" i="8"/>
  <c r="AJ125" i="8" s="1"/>
  <c r="N123" i="8"/>
  <c r="N94" i="8"/>
  <c r="L75" i="8"/>
  <c r="R75" i="8"/>
  <c r="AA75" i="5" s="1"/>
  <c r="AF61" i="8"/>
  <c r="AF60" i="8"/>
  <c r="AJ60" i="8"/>
  <c r="AE60" i="5" s="1"/>
  <c r="AF58" i="8"/>
  <c r="BQ308" i="7"/>
  <c r="BQ291" i="7"/>
  <c r="AM262" i="7"/>
  <c r="AM177" i="7"/>
  <c r="AA360" i="8"/>
  <c r="AC360" i="5" s="1"/>
  <c r="AA325" i="8"/>
  <c r="AC325" i="5" s="1"/>
  <c r="N330" i="9"/>
  <c r="AA318" i="5"/>
  <c r="J299" i="5"/>
  <c r="J139" i="5"/>
  <c r="J126" i="5"/>
  <c r="J121" i="5"/>
  <c r="AJ111" i="5"/>
  <c r="J105" i="5"/>
  <c r="AJ95" i="5"/>
  <c r="J86" i="5"/>
  <c r="J75" i="5"/>
  <c r="AM368" i="9"/>
  <c r="AS368" i="9"/>
  <c r="AS368" i="5" s="1"/>
  <c r="U363" i="9"/>
  <c r="Y356" i="9"/>
  <c r="AA356" i="9"/>
  <c r="AO311" i="9"/>
  <c r="W284" i="9"/>
  <c r="W272" i="9"/>
  <c r="U269" i="9"/>
  <c r="W264" i="9"/>
  <c r="U263" i="9"/>
  <c r="AM256" i="9"/>
  <c r="AO254" i="9"/>
  <c r="L246" i="9"/>
  <c r="W220" i="9"/>
  <c r="AD212" i="9"/>
  <c r="U197" i="9"/>
  <c r="AM193" i="9"/>
  <c r="AS193" i="9"/>
  <c r="P178" i="9"/>
  <c r="U174" i="9"/>
  <c r="W127" i="9"/>
  <c r="U126" i="9"/>
  <c r="AQ124" i="9"/>
  <c r="Y124" i="9"/>
  <c r="AH104" i="9"/>
  <c r="AJ104" i="9"/>
  <c r="AQ104" i="5" s="1"/>
  <c r="AH89" i="9"/>
  <c r="AH71" i="9"/>
  <c r="AM70" i="9"/>
  <c r="AD32" i="9"/>
  <c r="AF16" i="9"/>
  <c r="L367" i="8"/>
  <c r="N365" i="8"/>
  <c r="AQ355" i="8"/>
  <c r="AM329" i="8"/>
  <c r="P321" i="8"/>
  <c r="AO304" i="8"/>
  <c r="AS304" i="8" s="1"/>
  <c r="AG304" i="5" s="1"/>
  <c r="AD304" i="8"/>
  <c r="N303" i="8"/>
  <c r="Y287" i="8"/>
  <c r="P286" i="8"/>
  <c r="Y282" i="8"/>
  <c r="U274" i="8"/>
  <c r="AD264" i="8"/>
  <c r="AD276" i="8"/>
  <c r="AM257" i="8"/>
  <c r="N232" i="8"/>
  <c r="L231" i="8"/>
  <c r="Y218" i="8"/>
  <c r="L215" i="8"/>
  <c r="J215" i="8" s="1"/>
  <c r="Y210" i="8"/>
  <c r="AA210" i="8" s="1"/>
  <c r="AC210" i="5" s="1"/>
  <c r="P203" i="8"/>
  <c r="U129" i="8"/>
  <c r="AA129" i="8"/>
  <c r="AF98" i="8"/>
  <c r="AM85" i="8"/>
  <c r="AH57" i="8"/>
  <c r="L50" i="8"/>
  <c r="U40" i="8"/>
  <c r="AQ38" i="8"/>
  <c r="AF36" i="8"/>
  <c r="AF31" i="8"/>
  <c r="BB284" i="7"/>
  <c r="J272" i="7"/>
  <c r="BQ229" i="7"/>
  <c r="AM196" i="7"/>
  <c r="J196" i="7" s="1"/>
  <c r="AM176" i="7"/>
  <c r="BB165" i="7"/>
  <c r="AM95" i="7"/>
  <c r="AM68" i="7"/>
  <c r="BQ42" i="7"/>
  <c r="AJ14" i="8"/>
  <c r="AE14" i="5" s="1"/>
  <c r="J233" i="5"/>
  <c r="J212" i="5"/>
  <c r="J71" i="5"/>
  <c r="J34" i="5"/>
  <c r="U370" i="9"/>
  <c r="AF359" i="9"/>
  <c r="AS297" i="5"/>
  <c r="Y291" i="9"/>
  <c r="U271" i="9"/>
  <c r="AF268" i="9"/>
  <c r="AO256" i="9"/>
  <c r="AQ254" i="9"/>
  <c r="U254" i="9"/>
  <c r="AH250" i="9"/>
  <c r="U245" i="9"/>
  <c r="AA245" i="9" s="1"/>
  <c r="AO245" i="5" s="1"/>
  <c r="AH231" i="9"/>
  <c r="AF228" i="9"/>
  <c r="AO202" i="5"/>
  <c r="Y197" i="9"/>
  <c r="AF181" i="9"/>
  <c r="P172" i="9"/>
  <c r="R172" i="9" s="1"/>
  <c r="AF166" i="9"/>
  <c r="AJ166" i="9"/>
  <c r="Y164" i="9"/>
  <c r="AF134" i="9"/>
  <c r="AJ134" i="9" s="1"/>
  <c r="AQ134" i="5" s="1"/>
  <c r="Y94" i="9"/>
  <c r="AF74" i="9"/>
  <c r="AO70" i="9"/>
  <c r="U70" i="9"/>
  <c r="R58" i="9"/>
  <c r="AM58" i="5" s="1"/>
  <c r="AH56" i="9"/>
  <c r="U44" i="9"/>
  <c r="W35" i="9"/>
  <c r="U31" i="9"/>
  <c r="AH371" i="8"/>
  <c r="W371" i="8"/>
  <c r="AM367" i="8"/>
  <c r="Y363" i="8"/>
  <c r="AH362" i="8"/>
  <c r="AQ323" i="8"/>
  <c r="AH318" i="8"/>
  <c r="AJ318" i="8"/>
  <c r="AE318" i="5" s="1"/>
  <c r="Y308" i="8"/>
  <c r="U293" i="8"/>
  <c r="AM281" i="8"/>
  <c r="Y243" i="8"/>
  <c r="AS231" i="8"/>
  <c r="AG231" i="5" s="1"/>
  <c r="AO221" i="8"/>
  <c r="L221" i="8"/>
  <c r="AQ217" i="8"/>
  <c r="AQ222" i="8" s="1"/>
  <c r="P183" i="8"/>
  <c r="AF178" i="8"/>
  <c r="AJ178" i="8" s="1"/>
  <c r="AE178" i="5" s="1"/>
  <c r="U178" i="8"/>
  <c r="AF171" i="8"/>
  <c r="AH142" i="8"/>
  <c r="AJ142" i="8"/>
  <c r="AE142" i="5" s="1"/>
  <c r="R129" i="8"/>
  <c r="AA129" i="5" s="1"/>
  <c r="AD94" i="8"/>
  <c r="AJ94" i="8" s="1"/>
  <c r="AE94" i="5" s="1"/>
  <c r="Y85" i="8"/>
  <c r="N77" i="8"/>
  <c r="AO69" i="8"/>
  <c r="U61" i="8"/>
  <c r="U58" i="8"/>
  <c r="P38" i="8"/>
  <c r="P37" i="8"/>
  <c r="AH25" i="8"/>
  <c r="X353" i="7"/>
  <c r="X275" i="7"/>
  <c r="BB251" i="7"/>
  <c r="AM245" i="7"/>
  <c r="BQ235" i="7"/>
  <c r="BQ228" i="7"/>
  <c r="BB191" i="7"/>
  <c r="BB141" i="7"/>
  <c r="BB96" i="7"/>
  <c r="X91" i="7"/>
  <c r="AJ293" i="5"/>
  <c r="J293" i="5"/>
  <c r="J219" i="5"/>
  <c r="J113" i="5"/>
  <c r="J109" i="5"/>
  <c r="N231" i="9"/>
  <c r="AH220" i="9"/>
  <c r="AJ220" i="9" s="1"/>
  <c r="AQ220" i="5" s="1"/>
  <c r="AO216" i="9"/>
  <c r="AD210" i="9"/>
  <c r="AJ210" i="9" s="1"/>
  <c r="AQ210" i="5"/>
  <c r="AF209" i="9"/>
  <c r="AD165" i="9"/>
  <c r="AO128" i="9"/>
  <c r="AS128" i="9"/>
  <c r="AS128" i="5" s="1"/>
  <c r="AD126" i="9"/>
  <c r="L125" i="9"/>
  <c r="AD124" i="9"/>
  <c r="N113" i="9"/>
  <c r="N95" i="9"/>
  <c r="AM80" i="9"/>
  <c r="AQ70" i="9"/>
  <c r="Y70" i="9"/>
  <c r="AA70" i="9"/>
  <c r="AM35" i="9"/>
  <c r="AS35" i="9"/>
  <c r="P369" i="8"/>
  <c r="AO358" i="8"/>
  <c r="AD307" i="8"/>
  <c r="AQ287" i="8"/>
  <c r="AD282" i="8"/>
  <c r="P282" i="8"/>
  <c r="AF264" i="8"/>
  <c r="N134" i="8"/>
  <c r="W129" i="8"/>
  <c r="AO85" i="8"/>
  <c r="AF77" i="8"/>
  <c r="AM39" i="8"/>
  <c r="U36" i="8"/>
  <c r="BQ361" i="7"/>
  <c r="J361" i="7"/>
  <c r="AM360" i="7"/>
  <c r="BQ284" i="7"/>
  <c r="BB273" i="7"/>
  <c r="X269" i="7"/>
  <c r="J269" i="7" s="1"/>
  <c r="BQ262" i="7"/>
  <c r="BB246" i="7"/>
  <c r="BQ198" i="7"/>
  <c r="BQ177" i="7"/>
  <c r="BQ145" i="7"/>
  <c r="BB95" i="7"/>
  <c r="BB68" i="7"/>
  <c r="AJ197" i="5"/>
  <c r="J131" i="5"/>
  <c r="J127" i="5"/>
  <c r="J70" i="5"/>
  <c r="J67" i="5"/>
  <c r="J43" i="5"/>
  <c r="U368" i="9"/>
  <c r="AM268" i="9"/>
  <c r="AO263" i="9"/>
  <c r="Y256" i="9"/>
  <c r="L236" i="9"/>
  <c r="N203" i="9"/>
  <c r="R203" i="9"/>
  <c r="AM203" i="5" s="1"/>
  <c r="AO184" i="9"/>
  <c r="N184" i="9"/>
  <c r="R184" i="9"/>
  <c r="AM184" i="5" s="1"/>
  <c r="AD127" i="9"/>
  <c r="AJ127" i="9" s="1"/>
  <c r="AQ127" i="5"/>
  <c r="AF124" i="9"/>
  <c r="N124" i="9"/>
  <c r="U114" i="9"/>
  <c r="AA114" i="9"/>
  <c r="AO114" i="5" s="1"/>
  <c r="AM32" i="9"/>
  <c r="U355" i="8"/>
  <c r="AA355" i="8" s="1"/>
  <c r="AC355" i="5" s="1"/>
  <c r="AH304" i="8"/>
  <c r="W304" i="8"/>
  <c r="U290" i="8"/>
  <c r="P287" i="8"/>
  <c r="AO274" i="8"/>
  <c r="P266" i="8"/>
  <c r="N250" i="8"/>
  <c r="AF221" i="8"/>
  <c r="AD210" i="8"/>
  <c r="AQ208" i="8"/>
  <c r="AH178" i="8"/>
  <c r="W178" i="8"/>
  <c r="U97" i="8"/>
  <c r="AA97" i="8" s="1"/>
  <c r="AC97" i="5" s="1"/>
  <c r="U94" i="8"/>
  <c r="AD71" i="8"/>
  <c r="U38" i="8"/>
  <c r="N22" i="8"/>
  <c r="J355" i="7"/>
  <c r="BQ191" i="7"/>
  <c r="AM173" i="7"/>
  <c r="J357" i="9"/>
  <c r="AS33" i="9"/>
  <c r="AS33" i="5"/>
  <c r="J283" i="5"/>
  <c r="J41" i="5"/>
  <c r="P373" i="9"/>
  <c r="R373" i="9"/>
  <c r="AM373" i="5" s="1"/>
  <c r="AO305" i="9"/>
  <c r="AH291" i="9"/>
  <c r="L285" i="9"/>
  <c r="R285" i="9" s="1"/>
  <c r="AM285" i="5" s="1"/>
  <c r="Y212" i="9"/>
  <c r="AM176" i="9"/>
  <c r="AS176" i="9" s="1"/>
  <c r="AS176" i="5" s="1"/>
  <c r="AH124" i="9"/>
  <c r="P124" i="9"/>
  <c r="Y123" i="9"/>
  <c r="Y113" i="9"/>
  <c r="AA113" i="9" s="1"/>
  <c r="N71" i="9"/>
  <c r="AD70" i="9"/>
  <c r="AJ70" i="9" s="1"/>
  <c r="AQ70" i="5"/>
  <c r="N70" i="9"/>
  <c r="U58" i="9"/>
  <c r="U35" i="9"/>
  <c r="AQ32" i="9"/>
  <c r="N32" i="9"/>
  <c r="AD359" i="8"/>
  <c r="Y358" i="8"/>
  <c r="AA358" i="8"/>
  <c r="AC358" i="5" s="1"/>
  <c r="AA326" i="5"/>
  <c r="U302" i="8"/>
  <c r="W286" i="8"/>
  <c r="AA286" i="8" s="1"/>
  <c r="AC286" i="5"/>
  <c r="L286" i="8"/>
  <c r="U282" i="8"/>
  <c r="AF281" i="8"/>
  <c r="AJ281" i="8" s="1"/>
  <c r="AE281" i="5" s="1"/>
  <c r="AH217" i="8"/>
  <c r="W217" i="8"/>
  <c r="U210" i="8"/>
  <c r="AQ197" i="8"/>
  <c r="L178" i="8"/>
  <c r="P134" i="8"/>
  <c r="AM127" i="8"/>
  <c r="U127" i="8"/>
  <c r="W86" i="8"/>
  <c r="N60" i="8"/>
  <c r="Y59" i="8"/>
  <c r="AA59" i="8" s="1"/>
  <c r="AC59" i="5" s="1"/>
  <c r="Y31" i="8"/>
  <c r="BB346" i="7"/>
  <c r="AM289" i="7"/>
  <c r="BQ107" i="7"/>
  <c r="AM103" i="7"/>
  <c r="AM71" i="7"/>
  <c r="J71" i="7" s="1"/>
  <c r="AM69" i="7"/>
  <c r="BQ68" i="7"/>
  <c r="AM31" i="7"/>
  <c r="J31" i="7" s="1"/>
  <c r="AJ361" i="8"/>
  <c r="AE361" i="5" s="1"/>
  <c r="AS51" i="8"/>
  <c r="AG51" i="5" s="1"/>
  <c r="AJ134" i="8"/>
  <c r="AE134" i="5" s="1"/>
  <c r="J124" i="5"/>
  <c r="AJ120" i="5"/>
  <c r="AJ41" i="5"/>
  <c r="J14" i="5"/>
  <c r="AF370" i="9"/>
  <c r="L291" i="9"/>
  <c r="AM279" i="9"/>
  <c r="U274" i="9"/>
  <c r="P272" i="9"/>
  <c r="AQ269" i="9"/>
  <c r="AS269" i="9" s="1"/>
  <c r="AS269" i="5" s="1"/>
  <c r="AF256" i="9"/>
  <c r="AH254" i="9"/>
  <c r="AJ254" i="9" s="1"/>
  <c r="AQ254" i="5" s="1"/>
  <c r="U251" i="9"/>
  <c r="AH246" i="9"/>
  <c r="AM244" i="9"/>
  <c r="U231" i="9"/>
  <c r="U220" i="9"/>
  <c r="AA220" i="9"/>
  <c r="AO220" i="5" s="1"/>
  <c r="U203" i="9"/>
  <c r="P185" i="9"/>
  <c r="Y184" i="9"/>
  <c r="Y183" i="9"/>
  <c r="Y178" i="9"/>
  <c r="AO176" i="9"/>
  <c r="W165" i="9"/>
  <c r="AM141" i="9"/>
  <c r="P134" i="9"/>
  <c r="U131" i="9"/>
  <c r="AA131" i="9"/>
  <c r="AO131" i="5" s="1"/>
  <c r="AM127" i="9"/>
  <c r="AS127" i="9" s="1"/>
  <c r="AS127" i="5" s="1"/>
  <c r="P74" i="9"/>
  <c r="N54" i="9"/>
  <c r="AD49" i="9"/>
  <c r="Y35" i="9"/>
  <c r="AA35" i="9" s="1"/>
  <c r="L31" i="9"/>
  <c r="AO371" i="8"/>
  <c r="AS371" i="8"/>
  <c r="AG371" i="5" s="1"/>
  <c r="AD371" i="8"/>
  <c r="AJ371" i="8" s="1"/>
  <c r="AE371" i="5"/>
  <c r="AD333" i="8"/>
  <c r="Y304" i="8"/>
  <c r="AH287" i="8"/>
  <c r="AQ281" i="8"/>
  <c r="AD274" i="8"/>
  <c r="N268" i="8"/>
  <c r="N257" i="8"/>
  <c r="AF250" i="8"/>
  <c r="P243" i="8"/>
  <c r="L237" i="8"/>
  <c r="AF197" i="8"/>
  <c r="Y178" i="8"/>
  <c r="AA178" i="8" s="1"/>
  <c r="W175" i="8"/>
  <c r="L164" i="8"/>
  <c r="W114" i="8"/>
  <c r="L97" i="8"/>
  <c r="W94" i="8"/>
  <c r="AM79" i="8"/>
  <c r="N78" i="8"/>
  <c r="AQ60" i="8"/>
  <c r="AF44" i="8"/>
  <c r="AD40" i="8"/>
  <c r="AJ40" i="8"/>
  <c r="AE40" i="5" s="1"/>
  <c r="N40" i="8"/>
  <c r="L31" i="8"/>
  <c r="BQ360" i="7"/>
  <c r="BQ267" i="7"/>
  <c r="BB264" i="7"/>
  <c r="BQ245" i="7"/>
  <c r="J231" i="7"/>
  <c r="BQ216" i="7"/>
  <c r="BQ144" i="7"/>
  <c r="BB127" i="7"/>
  <c r="X50" i="7"/>
  <c r="BQ35" i="7"/>
  <c r="J373" i="7"/>
  <c r="AJ362" i="8"/>
  <c r="AE362" i="5"/>
  <c r="R338" i="9"/>
  <c r="AM338" i="5"/>
  <c r="AO304" i="5"/>
  <c r="AA215" i="9"/>
  <c r="AO215" i="5" s="1"/>
  <c r="J289" i="5"/>
  <c r="J282" i="5"/>
  <c r="AJ280" i="5"/>
  <c r="J120" i="5"/>
  <c r="J51" i="5"/>
  <c r="J18" i="5"/>
  <c r="U359" i="9"/>
  <c r="AA359" i="9" s="1"/>
  <c r="AO359" i="5"/>
  <c r="AH311" i="9"/>
  <c r="AF307" i="9"/>
  <c r="AD303" i="9"/>
  <c r="AQ292" i="9"/>
  <c r="AS292" i="9" s="1"/>
  <c r="AS292" i="5" s="1"/>
  <c r="AM291" i="9"/>
  <c r="AS291" i="9"/>
  <c r="AS291" i="5" s="1"/>
  <c r="R267" i="9"/>
  <c r="AM267" i="5" s="1"/>
  <c r="P264" i="9"/>
  <c r="AH256" i="9"/>
  <c r="L254" i="9"/>
  <c r="R254" i="9" s="1"/>
  <c r="AM254" i="5" s="1"/>
  <c r="R239" i="9"/>
  <c r="AM239" i="5"/>
  <c r="W235" i="9"/>
  <c r="AA235" i="9"/>
  <c r="AO235" i="5" s="1"/>
  <c r="AD233" i="9"/>
  <c r="AJ233" i="9" s="1"/>
  <c r="AQ233" i="5"/>
  <c r="W231" i="9"/>
  <c r="Y221" i="9"/>
  <c r="AA221" i="9" s="1"/>
  <c r="AO221" i="5" s="1"/>
  <c r="AM189" i="9"/>
  <c r="AQ176" i="9"/>
  <c r="U176" i="9"/>
  <c r="U175" i="9"/>
  <c r="P126" i="9"/>
  <c r="AM124" i="9"/>
  <c r="U124" i="9"/>
  <c r="AA124" i="9" s="1"/>
  <c r="AO124" i="5" s="1"/>
  <c r="U122" i="9"/>
  <c r="AA122" i="9" s="1"/>
  <c r="AO122" i="5" s="1"/>
  <c r="AF113" i="9"/>
  <c r="AD104" i="9"/>
  <c r="AH58" i="9"/>
  <c r="AJ58" i="9"/>
  <c r="AQ58" i="5" s="1"/>
  <c r="AM48" i="9"/>
  <c r="AS48" i="9" s="1"/>
  <c r="N48" i="9"/>
  <c r="N44" i="9"/>
  <c r="AM43" i="9"/>
  <c r="AS43" i="9" s="1"/>
  <c r="AS43" i="5" s="1"/>
  <c r="W39" i="9"/>
  <c r="W32" i="9"/>
  <c r="AH367" i="8"/>
  <c r="U367" i="8"/>
  <c r="AA367" i="8" s="1"/>
  <c r="AC367" i="5" s="1"/>
  <c r="P359" i="8"/>
  <c r="AO355" i="8"/>
  <c r="AS355" i="8" s="1"/>
  <c r="AG355" i="5" s="1"/>
  <c r="W307" i="8"/>
  <c r="N304" i="8"/>
  <c r="N286" i="8"/>
  <c r="AM264" i="8"/>
  <c r="Y217" i="8"/>
  <c r="P208" i="8"/>
  <c r="AO178" i="8"/>
  <c r="AQ95" i="8"/>
  <c r="N86" i="8"/>
  <c r="R86" i="8" s="1"/>
  <c r="AA86" i="5" s="1"/>
  <c r="AM62" i="8"/>
  <c r="W56" i="8"/>
  <c r="Y48" i="8"/>
  <c r="AA48" i="8"/>
  <c r="AC48" i="5" s="1"/>
  <c r="AO38" i="8"/>
  <c r="Y38" i="8"/>
  <c r="L38" i="8"/>
  <c r="AQ37" i="8"/>
  <c r="AD31" i="8"/>
  <c r="BB289" i="7"/>
  <c r="X141" i="7"/>
  <c r="AM111" i="7"/>
  <c r="BQ109" i="7"/>
  <c r="J109" i="7" s="1"/>
  <c r="BB103" i="7"/>
  <c r="J103" i="7" s="1"/>
  <c r="X95" i="7"/>
  <c r="X77" i="7"/>
  <c r="J77" i="7" s="1"/>
  <c r="BB42" i="7"/>
  <c r="AM30" i="7"/>
  <c r="R84" i="8"/>
  <c r="AA84" i="5" s="1"/>
  <c r="J360" i="8"/>
  <c r="AA335" i="9"/>
  <c r="AO335" i="5"/>
  <c r="AY221" i="5"/>
  <c r="AE373" i="5"/>
  <c r="AJ356" i="8"/>
  <c r="AE356" i="5"/>
  <c r="AA24" i="8"/>
  <c r="AC24" i="5"/>
  <c r="AA327" i="9"/>
  <c r="AO327" i="5"/>
  <c r="R316" i="8"/>
  <c r="AA316" i="5"/>
  <c r="AY89" i="5"/>
  <c r="AA19" i="8"/>
  <c r="AC19" i="5" s="1"/>
  <c r="AS375" i="8"/>
  <c r="AG375" i="5" s="1"/>
  <c r="AS360" i="5"/>
  <c r="AA347" i="9"/>
  <c r="AO347" i="5"/>
  <c r="AA22" i="8"/>
  <c r="AC22" i="5"/>
  <c r="AS336" i="9"/>
  <c r="AS336" i="5"/>
  <c r="R344" i="8"/>
  <c r="AA344" i="5"/>
  <c r="AJ343" i="9"/>
  <c r="AS42" i="8"/>
  <c r="AG42" i="5" s="1"/>
  <c r="AJ53" i="9"/>
  <c r="AQ53" i="5" s="1"/>
  <c r="AQ292" i="5"/>
  <c r="I204" i="5"/>
  <c r="E13" i="14" s="1"/>
  <c r="J21" i="4"/>
  <c r="U311" i="9"/>
  <c r="Y307" i="9"/>
  <c r="U306" i="9"/>
  <c r="AH305" i="9"/>
  <c r="P305" i="9"/>
  <c r="L303" i="9"/>
  <c r="W301" i="9"/>
  <c r="AD297" i="9"/>
  <c r="P293" i="9"/>
  <c r="R293" i="9"/>
  <c r="N284" i="9"/>
  <c r="L283" i="9"/>
  <c r="P256" i="9"/>
  <c r="R256" i="9"/>
  <c r="AM256" i="5" s="1"/>
  <c r="N255" i="9"/>
  <c r="L250" i="9"/>
  <c r="P249" i="9"/>
  <c r="AM219" i="9"/>
  <c r="N190" i="9"/>
  <c r="R190" i="9" s="1"/>
  <c r="AM190" i="5" s="1"/>
  <c r="AF185" i="9"/>
  <c r="N185" i="9"/>
  <c r="W180" i="9"/>
  <c r="U171" i="9"/>
  <c r="U116" i="9"/>
  <c r="AO80" i="9"/>
  <c r="Y76" i="9"/>
  <c r="AD69" i="9"/>
  <c r="AJ69" i="9"/>
  <c r="AQ69" i="5" s="1"/>
  <c r="AM55" i="9"/>
  <c r="Y40" i="9"/>
  <c r="AS39" i="5"/>
  <c r="Y32" i="9"/>
  <c r="P353" i="8"/>
  <c r="P346" i="8"/>
  <c r="R346" i="8" s="1"/>
  <c r="AA346" i="5" s="1"/>
  <c r="P345" i="8"/>
  <c r="AO317" i="8"/>
  <c r="AS317" i="8" s="1"/>
  <c r="AG317" i="5" s="1"/>
  <c r="AS305" i="8"/>
  <c r="AG305" i="5"/>
  <c r="AF304" i="8"/>
  <c r="Y281" i="8"/>
  <c r="L264" i="8"/>
  <c r="P248" i="8"/>
  <c r="AO244" i="8"/>
  <c r="P244" i="8"/>
  <c r="AO238" i="8"/>
  <c r="Y237" i="8"/>
  <c r="Y213" i="8"/>
  <c r="AM211" i="8"/>
  <c r="AH196" i="8"/>
  <c r="Y171" i="8"/>
  <c r="AQ126" i="8"/>
  <c r="N126" i="8"/>
  <c r="L125" i="8"/>
  <c r="Y109" i="8"/>
  <c r="AH107" i="8"/>
  <c r="AJ107" i="8"/>
  <c r="AE107" i="5" s="1"/>
  <c r="AH102" i="8"/>
  <c r="L98" i="8"/>
  <c r="R98" i="8"/>
  <c r="AA98" i="5" s="1"/>
  <c r="N87" i="8"/>
  <c r="AQ70" i="8"/>
  <c r="AF69" i="8"/>
  <c r="AJ69" i="8" s="1"/>
  <c r="AE69" i="5"/>
  <c r="P69" i="8"/>
  <c r="P68" i="8"/>
  <c r="AO67" i="8"/>
  <c r="AM61" i="8"/>
  <c r="N61" i="8"/>
  <c r="P60" i="8"/>
  <c r="U39" i="8"/>
  <c r="X255" i="7"/>
  <c r="J255" i="7"/>
  <c r="AM229" i="7"/>
  <c r="X179" i="7"/>
  <c r="BB142" i="7"/>
  <c r="X104" i="7"/>
  <c r="BQ102" i="7"/>
  <c r="BQ80" i="7"/>
  <c r="BB43" i="7"/>
  <c r="AJ59" i="8"/>
  <c r="AE59" i="5" s="1"/>
  <c r="AS90" i="8"/>
  <c r="AG90" i="5" s="1"/>
  <c r="AA144" i="9"/>
  <c r="AO144" i="5" s="1"/>
  <c r="AJ284" i="9"/>
  <c r="AQ284" i="5" s="1"/>
  <c r="J286" i="5"/>
  <c r="AJ250" i="5"/>
  <c r="J236" i="5"/>
  <c r="J103" i="5"/>
  <c r="I99" i="5"/>
  <c r="J76" i="5"/>
  <c r="J42" i="5"/>
  <c r="AM316" i="9"/>
  <c r="Y311" i="9"/>
  <c r="U310" i="9"/>
  <c r="AA310" i="9" s="1"/>
  <c r="AO310" i="5" s="1"/>
  <c r="W309" i="9"/>
  <c r="U302" i="9"/>
  <c r="W299" i="9"/>
  <c r="AF297" i="9"/>
  <c r="AO293" i="9"/>
  <c r="AD290" i="9"/>
  <c r="P289" i="9"/>
  <c r="R289" i="9" s="1"/>
  <c r="AM289" i="5" s="1"/>
  <c r="AM283" i="9"/>
  <c r="AS283" i="9"/>
  <c r="AS283" i="5" s="1"/>
  <c r="N283" i="9"/>
  <c r="N279" i="9"/>
  <c r="R279" i="9"/>
  <c r="AM279" i="5" s="1"/>
  <c r="AF270" i="9"/>
  <c r="AF276" i="9" s="1"/>
  <c r="U267" i="9"/>
  <c r="Y263" i="9"/>
  <c r="W257" i="9"/>
  <c r="U225" i="9"/>
  <c r="AM217" i="9"/>
  <c r="N217" i="9"/>
  <c r="R217" i="9"/>
  <c r="AM217" i="5" s="1"/>
  <c r="W216" i="9"/>
  <c r="AQ208" i="9"/>
  <c r="AQ203" i="9"/>
  <c r="AM181" i="9"/>
  <c r="L181" i="9"/>
  <c r="Y180" i="9"/>
  <c r="AA180" i="9" s="1"/>
  <c r="AO180" i="5" s="1"/>
  <c r="AM179" i="9"/>
  <c r="AS179" i="9"/>
  <c r="AS179" i="5" s="1"/>
  <c r="AO177" i="9"/>
  <c r="AS177" i="9" s="1"/>
  <c r="AS177" i="5" s="1"/>
  <c r="W177" i="9"/>
  <c r="W175" i="9"/>
  <c r="AD174" i="9"/>
  <c r="W171" i="9"/>
  <c r="AQ142" i="9"/>
  <c r="AH133" i="9"/>
  <c r="AM129" i="9"/>
  <c r="AQ109" i="9"/>
  <c r="U109" i="9"/>
  <c r="Y108" i="9"/>
  <c r="AA108" i="9" s="1"/>
  <c r="AO108" i="5" s="1"/>
  <c r="AF103" i="9"/>
  <c r="AD94" i="9"/>
  <c r="AM91" i="9"/>
  <c r="Y87" i="9"/>
  <c r="AQ80" i="9"/>
  <c r="U80" i="9"/>
  <c r="AH79" i="9"/>
  <c r="W77" i="9"/>
  <c r="AA77" i="9" s="1"/>
  <c r="AO77" i="5" s="1"/>
  <c r="AH75" i="9"/>
  <c r="AO74" i="9"/>
  <c r="AD71" i="9"/>
  <c r="AF71" i="9"/>
  <c r="U59" i="9"/>
  <c r="AA59" i="9" s="1"/>
  <c r="AO59" i="5" s="1"/>
  <c r="AO55" i="9"/>
  <c r="U55" i="9"/>
  <c r="U52" i="9"/>
  <c r="Y43" i="9"/>
  <c r="W16" i="9"/>
  <c r="AA16" i="9"/>
  <c r="AO16" i="5" s="1"/>
  <c r="AM372" i="8"/>
  <c r="AQ353" i="8"/>
  <c r="AF353" i="8"/>
  <c r="AM347" i="8"/>
  <c r="P306" i="8"/>
  <c r="AH299" i="8"/>
  <c r="AJ299" i="8" s="1"/>
  <c r="AE299" i="5" s="1"/>
  <c r="AJ272" i="8"/>
  <c r="AE272" i="5" s="1"/>
  <c r="AJ246" i="8"/>
  <c r="AE246" i="5" s="1"/>
  <c r="N238" i="8"/>
  <c r="N236" i="8"/>
  <c r="N211" i="8"/>
  <c r="Y208" i="8"/>
  <c r="W203" i="8"/>
  <c r="L203" i="8"/>
  <c r="R203" i="8" s="1"/>
  <c r="AS194" i="8"/>
  <c r="AG194" i="5" s="1"/>
  <c r="L183" i="8"/>
  <c r="R183" i="8" s="1"/>
  <c r="AA183" i="5" s="1"/>
  <c r="P180" i="8"/>
  <c r="AQ171" i="8"/>
  <c r="Y144" i="8"/>
  <c r="Y142" i="8"/>
  <c r="L102" i="8"/>
  <c r="AM98" i="8"/>
  <c r="P97" i="8"/>
  <c r="AH88" i="8"/>
  <c r="AJ88" i="8" s="1"/>
  <c r="AE88" i="5" s="1"/>
  <c r="U88" i="8"/>
  <c r="AD85" i="8"/>
  <c r="Y80" i="8"/>
  <c r="AA80" i="8"/>
  <c r="AC80" i="5" s="1"/>
  <c r="W79" i="8"/>
  <c r="AD67" i="8"/>
  <c r="AJ67" i="8"/>
  <c r="AE67" i="5" s="1"/>
  <c r="AM58" i="8"/>
  <c r="AS58" i="8" s="1"/>
  <c r="AG58" i="5" s="1"/>
  <c r="N58" i="8"/>
  <c r="P57" i="8"/>
  <c r="AM50" i="8"/>
  <c r="AF49" i="8"/>
  <c r="AJ49" i="8" s="1"/>
  <c r="AE49" i="5" s="1"/>
  <c r="U31" i="8"/>
  <c r="BB347" i="7"/>
  <c r="AM337" i="7"/>
  <c r="J337" i="7"/>
  <c r="BB309" i="7"/>
  <c r="AM299" i="7"/>
  <c r="AM288" i="7"/>
  <c r="BQ230" i="7"/>
  <c r="BQ203" i="7"/>
  <c r="X192" i="7"/>
  <c r="BB184" i="7"/>
  <c r="X176" i="7"/>
  <c r="BQ165" i="7"/>
  <c r="BB131" i="7"/>
  <c r="BB130" i="7"/>
  <c r="X126" i="7"/>
  <c r="BB108" i="7"/>
  <c r="AM86" i="7"/>
  <c r="BB76" i="7"/>
  <c r="J248" i="7"/>
  <c r="AJ35" i="8"/>
  <c r="AE35" i="5"/>
  <c r="AO53" i="5"/>
  <c r="AS140" i="9"/>
  <c r="AS140" i="5" s="1"/>
  <c r="AA300" i="9"/>
  <c r="AO300" i="5" s="1"/>
  <c r="AA306" i="9"/>
  <c r="AO306" i="5" s="1"/>
  <c r="J183" i="5"/>
  <c r="J182" i="5"/>
  <c r="J180" i="5"/>
  <c r="J116" i="5"/>
  <c r="J110" i="5"/>
  <c r="AJ89" i="5"/>
  <c r="J89" i="5"/>
  <c r="J77" i="5"/>
  <c r="AA372" i="9"/>
  <c r="AO372" i="5" s="1"/>
  <c r="N353" i="9"/>
  <c r="Y328" i="9"/>
  <c r="AD307" i="9"/>
  <c r="AJ307" i="9" s="1"/>
  <c r="AH306" i="9"/>
  <c r="AM305" i="9"/>
  <c r="U305" i="9"/>
  <c r="AA305" i="9" s="1"/>
  <c r="AO305" i="5" s="1"/>
  <c r="W303" i="9"/>
  <c r="AH301" i="9"/>
  <c r="P297" i="9"/>
  <c r="AM289" i="9"/>
  <c r="AS289" i="9" s="1"/>
  <c r="AS289" i="5" s="1"/>
  <c r="N288" i="9"/>
  <c r="P274" i="9"/>
  <c r="L270" i="9"/>
  <c r="U250" i="9"/>
  <c r="U249" i="9"/>
  <c r="AO244" i="9"/>
  <c r="AS244" i="9" s="1"/>
  <c r="AS244" i="5" s="1"/>
  <c r="AJ231" i="9"/>
  <c r="AQ231" i="5" s="1"/>
  <c r="P220" i="9"/>
  <c r="U210" i="9"/>
  <c r="AD209" i="9"/>
  <c r="AJ209" i="9" s="1"/>
  <c r="AQ209" i="5" s="1"/>
  <c r="L208" i="9"/>
  <c r="L207" i="9"/>
  <c r="N191" i="9"/>
  <c r="N176" i="9"/>
  <c r="Y175" i="9"/>
  <c r="AO173" i="9"/>
  <c r="N172" i="9"/>
  <c r="Y171" i="9"/>
  <c r="U166" i="9"/>
  <c r="AA166" i="9" s="1"/>
  <c r="AO166" i="5" s="1"/>
  <c r="P129" i="9"/>
  <c r="AJ128" i="9"/>
  <c r="AQ128" i="5" s="1"/>
  <c r="AD116" i="9"/>
  <c r="AJ116" i="9" s="1"/>
  <c r="AQ116" i="5" s="1"/>
  <c r="Y109" i="9"/>
  <c r="AH94" i="9"/>
  <c r="P94" i="9"/>
  <c r="AQ91" i="9"/>
  <c r="U91" i="9"/>
  <c r="L85" i="9"/>
  <c r="W80" i="9"/>
  <c r="U60" i="9"/>
  <c r="AQ55" i="9"/>
  <c r="W55" i="9"/>
  <c r="N49" i="9"/>
  <c r="P18" i="9"/>
  <c r="R18" i="9"/>
  <c r="AM18" i="5" s="1"/>
  <c r="N370" i="8"/>
  <c r="U368" i="8"/>
  <c r="AA368" i="8"/>
  <c r="AC368" i="5" s="1"/>
  <c r="L356" i="8"/>
  <c r="R356" i="8" s="1"/>
  <c r="AF355" i="8"/>
  <c r="Y333" i="8"/>
  <c r="AO311" i="8"/>
  <c r="AD311" i="8"/>
  <c r="AD298" i="8"/>
  <c r="AJ298" i="8" s="1"/>
  <c r="AE298" i="5" s="1"/>
  <c r="P298" i="8"/>
  <c r="AF286" i="8"/>
  <c r="P275" i="8"/>
  <c r="Y270" i="8"/>
  <c r="N264" i="8"/>
  <c r="AF248" i="8"/>
  <c r="L248" i="8"/>
  <c r="AQ244" i="8"/>
  <c r="AS244" i="8"/>
  <c r="AG244" i="5" s="1"/>
  <c r="AF244" i="8"/>
  <c r="L244" i="8"/>
  <c r="AH239" i="8"/>
  <c r="AD238" i="8"/>
  <c r="P237" i="8"/>
  <c r="N234" i="8"/>
  <c r="L220" i="8"/>
  <c r="P213" i="8"/>
  <c r="AD211" i="8"/>
  <c r="W202" i="8"/>
  <c r="AA202" i="8" s="1"/>
  <c r="AC202" i="5" s="1"/>
  <c r="AH200" i="8"/>
  <c r="U200" i="8"/>
  <c r="AJ194" i="8"/>
  <c r="AE194" i="5"/>
  <c r="P184" i="8"/>
  <c r="Y183" i="8"/>
  <c r="P182" i="8"/>
  <c r="L179" i="8"/>
  <c r="R179" i="8"/>
  <c r="AA179" i="5"/>
  <c r="Y176" i="8"/>
  <c r="N171" i="8"/>
  <c r="AQ144" i="8"/>
  <c r="Y131" i="8"/>
  <c r="AF126" i="8"/>
  <c r="AQ109" i="8"/>
  <c r="Y102" i="8"/>
  <c r="AA102" i="8"/>
  <c r="AC102" i="5" s="1"/>
  <c r="P89" i="8"/>
  <c r="P87" i="8"/>
  <c r="U85" i="8"/>
  <c r="Y77" i="8"/>
  <c r="AA77" i="8"/>
  <c r="AC77" i="5" s="1"/>
  <c r="AF70" i="8"/>
  <c r="AJ70" i="8" s="1"/>
  <c r="AE70" i="5" s="1"/>
  <c r="AD68" i="8"/>
  <c r="AJ68" i="8"/>
  <c r="AE68" i="5" s="1"/>
  <c r="AO61" i="8"/>
  <c r="AD61" i="8"/>
  <c r="W39" i="8"/>
  <c r="AC33" i="5"/>
  <c r="AH32" i="8"/>
  <c r="W32" i="8"/>
  <c r="L32" i="8"/>
  <c r="BB360" i="7"/>
  <c r="BQ352" i="7"/>
  <c r="BQ317" i="7"/>
  <c r="X307" i="7"/>
  <c r="J307" i="7"/>
  <c r="BB271" i="7"/>
  <c r="J271" i="7" s="1"/>
  <c r="X227" i="7"/>
  <c r="X211" i="7"/>
  <c r="BB209" i="7"/>
  <c r="BQ202" i="7"/>
  <c r="X201" i="7"/>
  <c r="BB196" i="7"/>
  <c r="X183" i="7"/>
  <c r="BQ180" i="7"/>
  <c r="BB171" i="7"/>
  <c r="X165" i="7"/>
  <c r="BB139" i="7"/>
  <c r="X125" i="7"/>
  <c r="X72" i="7"/>
  <c r="BB57" i="7"/>
  <c r="BQ43" i="7"/>
  <c r="J43" i="7" s="1"/>
  <c r="X33" i="7"/>
  <c r="X30" i="7"/>
  <c r="J217" i="7"/>
  <c r="AC51" i="5"/>
  <c r="R146" i="8"/>
  <c r="AA146" i="5" s="1"/>
  <c r="AS97" i="9"/>
  <c r="AS97" i="5" s="1"/>
  <c r="AA192" i="9"/>
  <c r="AO192" i="5" s="1"/>
  <c r="AA282" i="9"/>
  <c r="AO282" i="5" s="1"/>
  <c r="J298" i="5"/>
  <c r="J252" i="5"/>
  <c r="I186" i="5"/>
  <c r="J62" i="5"/>
  <c r="AF299" i="9"/>
  <c r="Y293" i="9"/>
  <c r="AO289" i="9"/>
  <c r="AH286" i="9"/>
  <c r="AH267" i="9"/>
  <c r="AJ267" i="9"/>
  <c r="AQ267" i="5" s="1"/>
  <c r="L263" i="9"/>
  <c r="R263" i="9" s="1"/>
  <c r="W249" i="9"/>
  <c r="L244" i="9"/>
  <c r="AS239" i="9"/>
  <c r="AS239" i="5" s="1"/>
  <c r="U185" i="9"/>
  <c r="L184" i="9"/>
  <c r="U181" i="9"/>
  <c r="AD180" i="9"/>
  <c r="AJ180" i="9"/>
  <c r="AQ180" i="5" s="1"/>
  <c r="W179" i="9"/>
  <c r="AA179" i="9" s="1"/>
  <c r="AO179" i="5"/>
  <c r="AD177" i="9"/>
  <c r="AQ173" i="9"/>
  <c r="W98" i="9"/>
  <c r="L97" i="9"/>
  <c r="U93" i="9"/>
  <c r="W90" i="9"/>
  <c r="AF87" i="9"/>
  <c r="N56" i="9"/>
  <c r="Y55" i="9"/>
  <c r="L32" i="9"/>
  <c r="R32" i="9" s="1"/>
  <c r="Y372" i="8"/>
  <c r="AD250" i="8"/>
  <c r="L239" i="8"/>
  <c r="R239" i="8"/>
  <c r="AA239" i="5" s="1"/>
  <c r="AO237" i="8"/>
  <c r="AS237" i="8" s="1"/>
  <c r="AG237" i="5" s="1"/>
  <c r="AD237" i="8"/>
  <c r="AO236" i="8"/>
  <c r="AS236" i="8" s="1"/>
  <c r="AG236" i="5" s="1"/>
  <c r="AQ211" i="8"/>
  <c r="P211" i="8"/>
  <c r="L174" i="8"/>
  <c r="R174" i="8"/>
  <c r="AA174" i="5" s="1"/>
  <c r="AH111" i="8"/>
  <c r="AJ111" i="8" s="1"/>
  <c r="AE111" i="5" s="1"/>
  <c r="L111" i="8"/>
  <c r="R111" i="8"/>
  <c r="AA111" i="5" s="1"/>
  <c r="P109" i="8"/>
  <c r="R109" i="8" s="1"/>
  <c r="AA109" i="5" s="1"/>
  <c r="Y107" i="8"/>
  <c r="AM102" i="8"/>
  <c r="AD98" i="8"/>
  <c r="AJ98" i="8"/>
  <c r="AE98" i="5" s="1"/>
  <c r="U92" i="8"/>
  <c r="AF85" i="8"/>
  <c r="L85" i="8"/>
  <c r="N71" i="8"/>
  <c r="W69" i="8"/>
  <c r="AF67" i="8"/>
  <c r="U67" i="8"/>
  <c r="AO58" i="8"/>
  <c r="AD58" i="8"/>
  <c r="W40" i="8"/>
  <c r="L40" i="8"/>
  <c r="L39" i="8"/>
  <c r="AH37" i="8"/>
  <c r="BB327" i="7"/>
  <c r="BB299" i="7"/>
  <c r="BB291" i="7"/>
  <c r="BQ289" i="7"/>
  <c r="J289" i="7" s="1"/>
  <c r="BB283" i="7"/>
  <c r="X274" i="7"/>
  <c r="X215" i="7"/>
  <c r="BQ212" i="7"/>
  <c r="AM208" i="7"/>
  <c r="X203" i="7"/>
  <c r="X123" i="7"/>
  <c r="BB86" i="7"/>
  <c r="BB59" i="7"/>
  <c r="AM32" i="7"/>
  <c r="J32" i="7"/>
  <c r="AJ43" i="8"/>
  <c r="AE43" i="5"/>
  <c r="R50" i="9"/>
  <c r="AM50" i="5"/>
  <c r="AA308" i="9"/>
  <c r="AO308" i="5"/>
  <c r="AA225" i="9"/>
  <c r="AO225" i="5"/>
  <c r="J310" i="5"/>
  <c r="J308" i="5"/>
  <c r="J307" i="5"/>
  <c r="AJ302" i="5"/>
  <c r="J264" i="5"/>
  <c r="J225" i="5"/>
  <c r="J175" i="5"/>
  <c r="X116" i="5"/>
  <c r="J95" i="5"/>
  <c r="J32" i="5"/>
  <c r="AF351" i="9"/>
  <c r="AF376" i="9" s="1"/>
  <c r="U289" i="9"/>
  <c r="U288" i="9"/>
  <c r="N245" i="9"/>
  <c r="W209" i="9"/>
  <c r="AA209" i="9" s="1"/>
  <c r="AO209" i="5" s="1"/>
  <c r="Y208" i="9"/>
  <c r="U195" i="9"/>
  <c r="AH180" i="9"/>
  <c r="N180" i="9"/>
  <c r="N175" i="9"/>
  <c r="W129" i="9"/>
  <c r="AA129" i="9" s="1"/>
  <c r="L128" i="9"/>
  <c r="Y98" i="9"/>
  <c r="P96" i="9"/>
  <c r="AM94" i="9"/>
  <c r="AS94" i="9"/>
  <c r="AS94" i="5" s="1"/>
  <c r="U94" i="9"/>
  <c r="AA94" i="9" s="1"/>
  <c r="AO94" i="5"/>
  <c r="Y90" i="9"/>
  <c r="AM76" i="9"/>
  <c r="L76" i="9"/>
  <c r="R76" i="9"/>
  <c r="AM76" i="5" s="1"/>
  <c r="N75" i="9"/>
  <c r="P71" i="9"/>
  <c r="AF40" i="9"/>
  <c r="N40" i="9"/>
  <c r="P34" i="9"/>
  <c r="R34" i="9" s="1"/>
  <c r="AM34" i="5"/>
  <c r="U371" i="8"/>
  <c r="AH355" i="8"/>
  <c r="P355" i="8"/>
  <c r="R355" i="8"/>
  <c r="AA355" i="5" s="1"/>
  <c r="W353" i="8"/>
  <c r="AH346" i="8"/>
  <c r="P333" i="8"/>
  <c r="AQ311" i="8"/>
  <c r="AF311" i="8"/>
  <c r="AQ310" i="8"/>
  <c r="AS310" i="8"/>
  <c r="AG310" i="5" s="1"/>
  <c r="AH308" i="8"/>
  <c r="AJ308" i="8" s="1"/>
  <c r="AE308" i="5" s="1"/>
  <c r="P304" i="8"/>
  <c r="U281" i="8"/>
  <c r="W273" i="8"/>
  <c r="W248" i="8"/>
  <c r="AA248" i="8" s="1"/>
  <c r="AC248" i="5" s="1"/>
  <c r="W244" i="8"/>
  <c r="AA244" i="8"/>
  <c r="U235" i="8"/>
  <c r="P218" i="8"/>
  <c r="AF211" i="8"/>
  <c r="U182" i="8"/>
  <c r="P102" i="8"/>
  <c r="U44" i="8"/>
  <c r="AA44" i="8" s="1"/>
  <c r="AC44" i="5" s="1"/>
  <c r="Y32" i="8"/>
  <c r="AA32" i="8"/>
  <c r="AC32" i="5" s="1"/>
  <c r="N32" i="8"/>
  <c r="X368" i="7"/>
  <c r="BB333" i="7"/>
  <c r="BB317" i="7"/>
  <c r="BQ285" i="7"/>
  <c r="J285" i="7" s="1"/>
  <c r="BB249" i="7"/>
  <c r="J193" i="7"/>
  <c r="AM191" i="7"/>
  <c r="J191" i="7"/>
  <c r="AM125" i="7"/>
  <c r="BQ115" i="7"/>
  <c r="AM56" i="7"/>
  <c r="BB49" i="7"/>
  <c r="BB38" i="7"/>
  <c r="AM33" i="7"/>
  <c r="AS58" i="9"/>
  <c r="AS58" i="5"/>
  <c r="AA41" i="9"/>
  <c r="AO41" i="5"/>
  <c r="AJ255" i="9"/>
  <c r="AQ255" i="5"/>
  <c r="R366" i="9"/>
  <c r="AM366" i="5"/>
  <c r="J359" i="5"/>
  <c r="J339" i="5"/>
  <c r="J302" i="5"/>
  <c r="J218" i="5"/>
  <c r="J214" i="5"/>
  <c r="I222" i="5"/>
  <c r="J133" i="5"/>
  <c r="J106" i="5"/>
  <c r="J117" i="5" s="1"/>
  <c r="AJ66" i="5"/>
  <c r="J66" i="5"/>
  <c r="J58" i="5"/>
  <c r="AM328" i="9"/>
  <c r="AF324" i="9"/>
  <c r="AF330" i="9" s="1"/>
  <c r="AQ301" i="9"/>
  <c r="AQ299" i="9"/>
  <c r="AQ312" i="9" s="1"/>
  <c r="W297" i="9"/>
  <c r="AF293" i="9"/>
  <c r="Y289" i="9"/>
  <c r="AA289" i="9" s="1"/>
  <c r="AO289" i="5" s="1"/>
  <c r="W288" i="9"/>
  <c r="L284" i="9"/>
  <c r="W283" i="9"/>
  <c r="AA283" i="9"/>
  <c r="AO283" i="5" s="1"/>
  <c r="AH282" i="9"/>
  <c r="AO267" i="9"/>
  <c r="AS267" i="9"/>
  <c r="AS267" i="5" s="1"/>
  <c r="Y267" i="9"/>
  <c r="U182" i="9"/>
  <c r="AA182" i="9"/>
  <c r="AO182" i="5" s="1"/>
  <c r="P180" i="9"/>
  <c r="AH177" i="9"/>
  <c r="AH175" i="9"/>
  <c r="AJ175" i="9"/>
  <c r="P174" i="9"/>
  <c r="Y173" i="9"/>
  <c r="AA173" i="9" s="1"/>
  <c r="U172" i="9"/>
  <c r="AA172" i="9"/>
  <c r="AO172" i="5" s="1"/>
  <c r="AH171" i="9"/>
  <c r="P128" i="9"/>
  <c r="AF122" i="9"/>
  <c r="AJ122" i="9"/>
  <c r="AQ116" i="9"/>
  <c r="AF109" i="9"/>
  <c r="U106" i="9"/>
  <c r="AA106" i="9"/>
  <c r="AO106" i="5" s="1"/>
  <c r="AH93" i="9"/>
  <c r="P92" i="9"/>
  <c r="AD91" i="9"/>
  <c r="AF80" i="9"/>
  <c r="Y79" i="9"/>
  <c r="L79" i="9"/>
  <c r="R79" i="9"/>
  <c r="AM79" i="5" s="1"/>
  <c r="L78" i="9"/>
  <c r="R78" i="9" s="1"/>
  <c r="AM78" i="5" s="1"/>
  <c r="AO76" i="9"/>
  <c r="AS76" i="9"/>
  <c r="P75" i="9"/>
  <c r="AQ71" i="9"/>
  <c r="P69" i="9"/>
  <c r="AF55" i="9"/>
  <c r="AJ55" i="9" s="1"/>
  <c r="AQ55" i="5" s="1"/>
  <c r="P55" i="9"/>
  <c r="W43" i="9"/>
  <c r="AH40" i="9"/>
  <c r="P40" i="9"/>
  <c r="AQ372" i="8"/>
  <c r="N372" i="8"/>
  <c r="U359" i="8"/>
  <c r="AM353" i="8"/>
  <c r="AS353" i="8" s="1"/>
  <c r="AG353" i="5" s="1"/>
  <c r="AQ347" i="8"/>
  <c r="L311" i="8"/>
  <c r="AS300" i="8"/>
  <c r="AG300" i="5"/>
  <c r="L267" i="8"/>
  <c r="R267" i="8"/>
  <c r="AA267" i="5" s="1"/>
  <c r="Y200" i="8"/>
  <c r="AF198" i="8"/>
  <c r="AQ196" i="8"/>
  <c r="W180" i="8"/>
  <c r="U171" i="8"/>
  <c r="AM111" i="8"/>
  <c r="AS111" i="8" s="1"/>
  <c r="AG111" i="5" s="1"/>
  <c r="Y111" i="8"/>
  <c r="AH109" i="8"/>
  <c r="AH89" i="8"/>
  <c r="AQ85" i="8"/>
  <c r="AH85" i="8"/>
  <c r="N85" i="8"/>
  <c r="W67" i="8"/>
  <c r="AF50" i="8"/>
  <c r="P50" i="8"/>
  <c r="Y49" i="8"/>
  <c r="L49" i="8"/>
  <c r="AM37" i="8"/>
  <c r="AS37" i="8" s="1"/>
  <c r="AG37" i="5" s="1"/>
  <c r="L37" i="8"/>
  <c r="N31" i="8"/>
  <c r="BQ341" i="7"/>
  <c r="X253" i="7"/>
  <c r="AM235" i="7"/>
  <c r="BB208" i="7"/>
  <c r="AM203" i="7"/>
  <c r="J203" i="7"/>
  <c r="BB201" i="7"/>
  <c r="X180" i="7"/>
  <c r="AM172" i="7"/>
  <c r="X130" i="7"/>
  <c r="J130" i="7" s="1"/>
  <c r="AM123" i="7"/>
  <c r="AM108" i="7"/>
  <c r="J108" i="7"/>
  <c r="BQ86" i="7"/>
  <c r="X76" i="7"/>
  <c r="BQ59" i="7"/>
  <c r="X55" i="7"/>
  <c r="AQ148" i="5"/>
  <c r="AS111" i="9"/>
  <c r="AS111" i="5" s="1"/>
  <c r="AA196" i="9"/>
  <c r="AO196" i="5" s="1"/>
  <c r="AS374" i="9"/>
  <c r="AS374" i="5" s="1"/>
  <c r="AA255" i="9"/>
  <c r="AO255" i="5" s="1"/>
  <c r="AQ358" i="5"/>
  <c r="J373" i="5"/>
  <c r="J369" i="5"/>
  <c r="X364" i="5"/>
  <c r="J304" i="5"/>
  <c r="J254" i="5"/>
  <c r="J132" i="5"/>
  <c r="J112" i="5"/>
  <c r="AM367" i="9"/>
  <c r="U319" i="9"/>
  <c r="U330" i="9" s="1"/>
  <c r="AA319" i="9"/>
  <c r="Y316" i="9"/>
  <c r="AO307" i="9"/>
  <c r="P307" i="9"/>
  <c r="AD305" i="9"/>
  <c r="N301" i="9"/>
  <c r="P299" i="9"/>
  <c r="Y297" i="9"/>
  <c r="Y312" i="9" s="1"/>
  <c r="AH293" i="9"/>
  <c r="AS287" i="9"/>
  <c r="AS287" i="5" s="1"/>
  <c r="U286" i="9"/>
  <c r="AA286" i="9" s="1"/>
  <c r="AO286" i="5" s="1"/>
  <c r="W270" i="9"/>
  <c r="U243" i="9"/>
  <c r="AA243" i="9" s="1"/>
  <c r="N234" i="9"/>
  <c r="W233" i="9"/>
  <c r="U229" i="9"/>
  <c r="N227" i="9"/>
  <c r="AQ221" i="9"/>
  <c r="AS221" i="9" s="1"/>
  <c r="AS221" i="5" s="1"/>
  <c r="AF220" i="9"/>
  <c r="AF219" i="9"/>
  <c r="AJ219" i="9" s="1"/>
  <c r="AQ219" i="5" s="1"/>
  <c r="AD217" i="9"/>
  <c r="P216" i="9"/>
  <c r="AQ209" i="9"/>
  <c r="P209" i="9"/>
  <c r="AH208" i="9"/>
  <c r="U184" i="9"/>
  <c r="AD181" i="9"/>
  <c r="AO180" i="9"/>
  <c r="AD179" i="9"/>
  <c r="AJ179" i="9"/>
  <c r="AQ179" i="5" s="1"/>
  <c r="N177" i="9"/>
  <c r="R177" i="9" s="1"/>
  <c r="P171" i="9"/>
  <c r="Y132" i="9"/>
  <c r="AA132" i="9" s="1"/>
  <c r="AO132" i="5" s="1"/>
  <c r="N131" i="9"/>
  <c r="R131" i="9" s="1"/>
  <c r="AM131" i="5" s="1"/>
  <c r="AF129" i="9"/>
  <c r="AM128" i="9"/>
  <c r="L116" i="9"/>
  <c r="AH109" i="9"/>
  <c r="AH98" i="9"/>
  <c r="W96" i="9"/>
  <c r="AS92" i="5"/>
  <c r="AF91" i="9"/>
  <c r="L91" i="9"/>
  <c r="R91" i="9" s="1"/>
  <c r="AM91" i="5"/>
  <c r="L80" i="9"/>
  <c r="AQ76" i="9"/>
  <c r="U76" i="9"/>
  <c r="U73" i="9"/>
  <c r="L355" i="8"/>
  <c r="Y353" i="8"/>
  <c r="U333" i="8"/>
  <c r="AM328" i="8"/>
  <c r="AS328" i="8" s="1"/>
  <c r="AG328" i="5" s="1"/>
  <c r="AH311" i="8"/>
  <c r="W311" i="8"/>
  <c r="L304" i="8"/>
  <c r="R304" i="8" s="1"/>
  <c r="AA304" i="5" s="1"/>
  <c r="AJ300" i="8"/>
  <c r="AE300" i="5" s="1"/>
  <c r="W281" i="8"/>
  <c r="L275" i="8"/>
  <c r="Y248" i="8"/>
  <c r="Y244" i="8"/>
  <c r="U243" i="8"/>
  <c r="AD239" i="8"/>
  <c r="W238" i="8"/>
  <c r="AA238" i="8" s="1"/>
  <c r="AC238" i="5" s="1"/>
  <c r="L238" i="8"/>
  <c r="AH237" i="8"/>
  <c r="AH218" i="8"/>
  <c r="AJ218" i="8"/>
  <c r="AE218" i="5" s="1"/>
  <c r="AH213" i="8"/>
  <c r="AH211" i="8"/>
  <c r="AH208" i="8"/>
  <c r="AH222" i="8" s="1"/>
  <c r="P196" i="8"/>
  <c r="AH184" i="8"/>
  <c r="J184" i="8" s="1"/>
  <c r="AJ184" i="8"/>
  <c r="AE184" i="5" s="1"/>
  <c r="U183" i="8"/>
  <c r="AA183" i="8" s="1"/>
  <c r="AC183" i="5"/>
  <c r="W182" i="8"/>
  <c r="AM171" i="8"/>
  <c r="U133" i="8"/>
  <c r="Y126" i="8"/>
  <c r="P107" i="8"/>
  <c r="R107" i="8" s="1"/>
  <c r="AA107" i="5" s="1"/>
  <c r="AS105" i="8"/>
  <c r="AG105" i="5"/>
  <c r="N102" i="8"/>
  <c r="AD88" i="8"/>
  <c r="AQ79" i="8"/>
  <c r="Y78" i="8"/>
  <c r="Y76" i="8"/>
  <c r="AA76" i="8"/>
  <c r="AC76" i="5" s="1"/>
  <c r="AQ69" i="8"/>
  <c r="L67" i="8"/>
  <c r="R67" i="8" s="1"/>
  <c r="AA67" i="5" s="1"/>
  <c r="W61" i="8"/>
  <c r="AA61" i="8" s="1"/>
  <c r="AC61" i="5" s="1"/>
  <c r="N51" i="8"/>
  <c r="R51" i="8"/>
  <c r="AA51" i="5" s="1"/>
  <c r="N42" i="8"/>
  <c r="R42" i="8" s="1"/>
  <c r="AA42" i="5"/>
  <c r="P39" i="8"/>
  <c r="R39" i="8" s="1"/>
  <c r="AA39" i="5" s="1"/>
  <c r="AD32" i="8"/>
  <c r="X317" i="7"/>
  <c r="BB310" i="7"/>
  <c r="BQ249" i="7"/>
  <c r="BB247" i="7"/>
  <c r="BB211" i="7"/>
  <c r="J211" i="7"/>
  <c r="X196" i="7"/>
  <c r="BB80" i="7"/>
  <c r="BB56" i="7"/>
  <c r="J365" i="5"/>
  <c r="I294" i="5"/>
  <c r="J273" i="5"/>
  <c r="I240" i="5"/>
  <c r="E15" i="14" s="1"/>
  <c r="J23" i="4"/>
  <c r="J172" i="5"/>
  <c r="AJ107" i="5"/>
  <c r="J72" i="5"/>
  <c r="J68" i="5"/>
  <c r="L359" i="9"/>
  <c r="L310" i="9"/>
  <c r="N309" i="9"/>
  <c r="R309" i="9"/>
  <c r="AM309" i="5" s="1"/>
  <c r="AQ307" i="9"/>
  <c r="AF305" i="9"/>
  <c r="N305" i="9"/>
  <c r="R305" i="9" s="1"/>
  <c r="AM305" i="5" s="1"/>
  <c r="AM303" i="9"/>
  <c r="AS303" i="9"/>
  <c r="AS303" i="5" s="1"/>
  <c r="AF289" i="9"/>
  <c r="AJ289" i="9" s="1"/>
  <c r="AQ289" i="5" s="1"/>
  <c r="P282" i="9"/>
  <c r="W279" i="9"/>
  <c r="AQ250" i="9"/>
  <c r="AS250" i="9" s="1"/>
  <c r="AS250" i="5" s="1"/>
  <c r="N249" i="9"/>
  <c r="R249" i="9"/>
  <c r="AF244" i="9"/>
  <c r="P234" i="9"/>
  <c r="U230" i="9"/>
  <c r="AQ180" i="9"/>
  <c r="AQ186" i="9" s="1"/>
  <c r="U180" i="9"/>
  <c r="P177" i="9"/>
  <c r="AM171" i="9"/>
  <c r="AS171" i="9" s="1"/>
  <c r="L166" i="9"/>
  <c r="W133" i="9"/>
  <c r="AH129" i="9"/>
  <c r="AA120" i="9"/>
  <c r="AO120" i="5"/>
  <c r="N80" i="9"/>
  <c r="W76" i="9"/>
  <c r="W75" i="9"/>
  <c r="P60" i="9"/>
  <c r="R60" i="9" s="1"/>
  <c r="AM60" i="5" s="1"/>
  <c r="L59" i="9"/>
  <c r="L55" i="9"/>
  <c r="P43" i="9"/>
  <c r="AM40" i="9"/>
  <c r="U40" i="9"/>
  <c r="AA40" i="9"/>
  <c r="AO40" i="5" s="1"/>
  <c r="P371" i="8"/>
  <c r="N308" i="8"/>
  <c r="U307" i="8"/>
  <c r="AM306" i="8"/>
  <c r="U304" i="8"/>
  <c r="AM298" i="8"/>
  <c r="N297" i="8"/>
  <c r="N281" i="8"/>
  <c r="AF274" i="8"/>
  <c r="AO217" i="8"/>
  <c r="L213" i="8"/>
  <c r="W211" i="8"/>
  <c r="L211" i="8"/>
  <c r="P200" i="8"/>
  <c r="Y180" i="8"/>
  <c r="N178" i="8"/>
  <c r="AD111" i="8"/>
  <c r="L103" i="8"/>
  <c r="W98" i="8"/>
  <c r="N96" i="8"/>
  <c r="L89" i="8"/>
  <c r="P88" i="8"/>
  <c r="AH71" i="8"/>
  <c r="W58" i="8"/>
  <c r="AQ57" i="8"/>
  <c r="AD57" i="8"/>
  <c r="Y56" i="8"/>
  <c r="N49" i="8"/>
  <c r="AM368" i="7"/>
  <c r="BB338" i="7"/>
  <c r="AM305" i="7"/>
  <c r="AM300" i="7"/>
  <c r="X291" i="7"/>
  <c r="BQ257" i="7"/>
  <c r="BB235" i="7"/>
  <c r="BQ208" i="7"/>
  <c r="AM180" i="7"/>
  <c r="AM175" i="7"/>
  <c r="X127" i="7"/>
  <c r="J127" i="7"/>
  <c r="BB123" i="7"/>
  <c r="BB77" i="7"/>
  <c r="AM62" i="7"/>
  <c r="J62" i="7"/>
  <c r="R16" i="9"/>
  <c r="AM16" i="5"/>
  <c r="AS340" i="9"/>
  <c r="R26" i="9"/>
  <c r="AM26" i="5" s="1"/>
  <c r="J344" i="8"/>
  <c r="R368" i="9"/>
  <c r="AM368" i="5" s="1"/>
  <c r="R22" i="8"/>
  <c r="AA22" i="5" s="1"/>
  <c r="R340" i="8"/>
  <c r="AA340" i="5" s="1"/>
  <c r="J340" i="8"/>
  <c r="AY108" i="5"/>
  <c r="AJ86" i="8"/>
  <c r="J218" i="7"/>
  <c r="AJ87" i="8"/>
  <c r="AE87" i="5"/>
  <c r="AE316" i="5"/>
  <c r="AJ325" i="8"/>
  <c r="AE325" i="5" s="1"/>
  <c r="AZ77" i="5"/>
  <c r="BB77" i="5" s="1"/>
  <c r="AY209" i="5"/>
  <c r="AA328" i="9"/>
  <c r="AO328" i="5" s="1"/>
  <c r="AS202" i="8"/>
  <c r="AG202" i="5" s="1"/>
  <c r="AS166" i="8"/>
  <c r="AG166" i="5" s="1"/>
  <c r="AS175" i="8"/>
  <c r="AY38" i="5"/>
  <c r="AY97" i="5"/>
  <c r="AZ97" i="5"/>
  <c r="AJ262" i="5"/>
  <c r="AA80" i="9"/>
  <c r="AO80" i="5"/>
  <c r="J234" i="5"/>
  <c r="AJ220" i="5"/>
  <c r="X196" i="5"/>
  <c r="J141" i="5"/>
  <c r="AJ368" i="5"/>
  <c r="AJ275" i="5"/>
  <c r="J216" i="5"/>
  <c r="J194" i="5"/>
  <c r="AJ352" i="5"/>
  <c r="J269" i="5"/>
  <c r="AJ200" i="5"/>
  <c r="AJ194" i="5"/>
  <c r="J142" i="5"/>
  <c r="I135" i="5"/>
  <c r="E10" i="14" s="1"/>
  <c r="AQ166" i="5"/>
  <c r="J308" i="9"/>
  <c r="AJ227" i="5"/>
  <c r="J176" i="5"/>
  <c r="AH265" i="8"/>
  <c r="AQ265" i="8"/>
  <c r="AS265" i="8" s="1"/>
  <c r="AG265" i="5" s="1"/>
  <c r="AD265" i="8"/>
  <c r="W254" i="8"/>
  <c r="AH254" i="8"/>
  <c r="P254" i="8"/>
  <c r="AO254" i="8"/>
  <c r="AD251" i="8"/>
  <c r="N251" i="8"/>
  <c r="AQ251" i="8"/>
  <c r="AM249" i="8"/>
  <c r="AF249" i="8"/>
  <c r="AO249" i="8"/>
  <c r="J130" i="5"/>
  <c r="AJ126" i="5"/>
  <c r="AJ110" i="5"/>
  <c r="AJ97" i="5"/>
  <c r="J97" i="5"/>
  <c r="X36" i="5"/>
  <c r="AH370" i="9"/>
  <c r="AD365" i="9"/>
  <c r="AO363" i="9"/>
  <c r="Y363" i="9"/>
  <c r="W363" i="9"/>
  <c r="AH359" i="9"/>
  <c r="P359" i="9"/>
  <c r="Y355" i="9"/>
  <c r="W354" i="9"/>
  <c r="N354" i="9"/>
  <c r="AQ353" i="9"/>
  <c r="AM352" i="9"/>
  <c r="AS352" i="9" s="1"/>
  <c r="AO351" i="9"/>
  <c r="L351" i="9"/>
  <c r="AO328" i="9"/>
  <c r="J328" i="9" s="1"/>
  <c r="AH328" i="9"/>
  <c r="AQ321" i="9"/>
  <c r="AS321" i="9"/>
  <c r="AO316" i="9"/>
  <c r="AH316" i="9"/>
  <c r="AQ311" i="9"/>
  <c r="N311" i="9"/>
  <c r="R311" i="9" s="1"/>
  <c r="AM311" i="5" s="1"/>
  <c r="AO309" i="9"/>
  <c r="P309" i="9"/>
  <c r="AF306" i="9"/>
  <c r="AH303" i="9"/>
  <c r="U303" i="9"/>
  <c r="AF302" i="9"/>
  <c r="AJ302" i="9" s="1"/>
  <c r="AQ302" i="5" s="1"/>
  <c r="AF301" i="9"/>
  <c r="U301" i="9"/>
  <c r="AD299" i="9"/>
  <c r="U293" i="9"/>
  <c r="W292" i="9"/>
  <c r="AO281" i="9"/>
  <c r="AS281" i="9" s="1"/>
  <c r="W274" i="9"/>
  <c r="N273" i="9"/>
  <c r="R273" i="9" s="1"/>
  <c r="AM273" i="5"/>
  <c r="AO271" i="9"/>
  <c r="AS271" i="9"/>
  <c r="AS271" i="5" s="1"/>
  <c r="Y271" i="9"/>
  <c r="AA271" i="9" s="1"/>
  <c r="AO271" i="5" s="1"/>
  <c r="AQ266" i="9"/>
  <c r="AS266" i="9"/>
  <c r="AS266" i="5" s="1"/>
  <c r="N266" i="9"/>
  <c r="R266" i="9" s="1"/>
  <c r="AM266" i="5" s="1"/>
  <c r="AQ262" i="9"/>
  <c r="N262" i="9"/>
  <c r="AH252" i="9"/>
  <c r="AJ252" i="9"/>
  <c r="AQ252" i="5" s="1"/>
  <c r="P252" i="9"/>
  <c r="L238" i="9"/>
  <c r="AO236" i="9"/>
  <c r="N236" i="9"/>
  <c r="AM235" i="9"/>
  <c r="Y235" i="9"/>
  <c r="AQ230" i="9"/>
  <c r="N230" i="9"/>
  <c r="AQ226" i="9"/>
  <c r="AH225" i="9"/>
  <c r="AH218" i="9"/>
  <c r="AJ218" i="9" s="1"/>
  <c r="AQ218" i="5"/>
  <c r="L218" i="9"/>
  <c r="AO212" i="9"/>
  <c r="AS212" i="9" s="1"/>
  <c r="AS212" i="5" s="1"/>
  <c r="U211" i="9"/>
  <c r="AF208" i="9"/>
  <c r="AQ195" i="9"/>
  <c r="AS195" i="9"/>
  <c r="AS195" i="5" s="1"/>
  <c r="L195" i="9"/>
  <c r="R195" i="9" s="1"/>
  <c r="AM195" i="5" s="1"/>
  <c r="P181" i="9"/>
  <c r="Y165" i="9"/>
  <c r="U139" i="9"/>
  <c r="AA139" i="9" s="1"/>
  <c r="AO139" i="5" s="1"/>
  <c r="AJ138" i="9"/>
  <c r="Y126" i="9"/>
  <c r="P125" i="9"/>
  <c r="AH123" i="9"/>
  <c r="AJ123" i="9"/>
  <c r="AQ123" i="5" s="1"/>
  <c r="P123" i="9"/>
  <c r="P135" i="9" s="1"/>
  <c r="W121" i="9"/>
  <c r="P116" i="9"/>
  <c r="AM105" i="9"/>
  <c r="U105" i="9"/>
  <c r="AQ104" i="9"/>
  <c r="P104" i="9"/>
  <c r="AD98" i="9"/>
  <c r="AJ98" i="9"/>
  <c r="AQ98" i="5" s="1"/>
  <c r="P97" i="9"/>
  <c r="AH96" i="9"/>
  <c r="AJ96" i="9"/>
  <c r="AQ96" i="5" s="1"/>
  <c r="U96" i="9"/>
  <c r="AO95" i="9"/>
  <c r="AS95" i="9"/>
  <c r="AS95" i="5" s="1"/>
  <c r="AD93" i="9"/>
  <c r="AJ93" i="9" s="1"/>
  <c r="AQ93" i="5"/>
  <c r="N92" i="9"/>
  <c r="W91" i="9"/>
  <c r="AD90" i="9"/>
  <c r="AJ90" i="9"/>
  <c r="AQ90" i="5" s="1"/>
  <c r="L89" i="9"/>
  <c r="AM86" i="9"/>
  <c r="L86" i="9"/>
  <c r="P85" i="9"/>
  <c r="AH80" i="9"/>
  <c r="AO78" i="9"/>
  <c r="AS78" i="9"/>
  <c r="AS78" i="5" s="1"/>
  <c r="U78" i="9"/>
  <c r="AD77" i="9"/>
  <c r="AJ77" i="9"/>
  <c r="AQ77" i="5" s="1"/>
  <c r="P76" i="9"/>
  <c r="U75" i="9"/>
  <c r="AM74" i="9"/>
  <c r="U74" i="9"/>
  <c r="AA74" i="9"/>
  <c r="AO74" i="5" s="1"/>
  <c r="AD73" i="9"/>
  <c r="AH67" i="9"/>
  <c r="N67" i="9"/>
  <c r="AO62" i="9"/>
  <c r="AH62" i="9"/>
  <c r="AD60" i="9"/>
  <c r="W60" i="9"/>
  <c r="AQ59" i="9"/>
  <c r="AS59" i="9"/>
  <c r="AS59" i="5" s="1"/>
  <c r="AD59" i="9"/>
  <c r="N59" i="9"/>
  <c r="R59" i="9"/>
  <c r="AM59" i="5" s="1"/>
  <c r="U57" i="9"/>
  <c r="AM56" i="9"/>
  <c r="L54" i="9"/>
  <c r="J54" i="9" s="1"/>
  <c r="P52" i="9"/>
  <c r="AH49" i="9"/>
  <c r="U49" i="9"/>
  <c r="Y48" i="9"/>
  <c r="L48" i="9"/>
  <c r="AD42" i="9"/>
  <c r="AJ42" i="9"/>
  <c r="AQ42" i="5" s="1"/>
  <c r="AF42" i="9"/>
  <c r="Y39" i="9"/>
  <c r="L39" i="9"/>
  <c r="U38" i="9"/>
  <c r="Y34" i="9"/>
  <c r="AH33" i="9"/>
  <c r="J33" i="9"/>
  <c r="AH32" i="9"/>
  <c r="AJ32" i="9"/>
  <c r="AQ32" i="5" s="1"/>
  <c r="U32" i="9"/>
  <c r="AA32" i="9" s="1"/>
  <c r="L372" i="8"/>
  <c r="N357" i="8"/>
  <c r="AH354" i="8"/>
  <c r="AH302" i="8"/>
  <c r="L302" i="8"/>
  <c r="U301" i="8"/>
  <c r="L247" i="8"/>
  <c r="AD256" i="8"/>
  <c r="AM256" i="8"/>
  <c r="N256" i="8"/>
  <c r="L226" i="8"/>
  <c r="AM226" i="8"/>
  <c r="N226" i="8"/>
  <c r="J50" i="5"/>
  <c r="AD373" i="9"/>
  <c r="W368" i="9"/>
  <c r="AA368" i="9"/>
  <c r="AO368" i="5" s="1"/>
  <c r="AQ363" i="9"/>
  <c r="AQ328" i="9"/>
  <c r="AD311" i="9"/>
  <c r="P311" i="9"/>
  <c r="AD309" i="9"/>
  <c r="AJ309" i="9" s="1"/>
  <c r="U307" i="9"/>
  <c r="AO306" i="9"/>
  <c r="AS306" i="9"/>
  <c r="AS306" i="5" s="1"/>
  <c r="L297" i="9"/>
  <c r="L312" i="9" s="1"/>
  <c r="U281" i="9"/>
  <c r="W280" i="9"/>
  <c r="AO279" i="9"/>
  <c r="U279" i="9"/>
  <c r="U275" i="9"/>
  <c r="AM274" i="9"/>
  <c r="L274" i="9"/>
  <c r="AM272" i="9"/>
  <c r="AH270" i="9"/>
  <c r="AH268" i="9"/>
  <c r="U268" i="9"/>
  <c r="AA268" i="9" s="1"/>
  <c r="AO268" i="5" s="1"/>
  <c r="AD266" i="9"/>
  <c r="P266" i="9"/>
  <c r="AF265" i="9"/>
  <c r="J265" i="9" s="1"/>
  <c r="AF264" i="9"/>
  <c r="AD262" i="9"/>
  <c r="AJ262" i="9" s="1"/>
  <c r="AQ262" i="5" s="1"/>
  <c r="P262" i="9"/>
  <c r="AF261" i="9"/>
  <c r="U253" i="9"/>
  <c r="N251" i="9"/>
  <c r="W250" i="9"/>
  <c r="W246" i="9"/>
  <c r="AQ236" i="9"/>
  <c r="AO235" i="9"/>
  <c r="J235" i="9" s="1"/>
  <c r="L235" i="9"/>
  <c r="AD234" i="9"/>
  <c r="AJ234" i="9" s="1"/>
  <c r="AQ234" i="5" s="1"/>
  <c r="AM233" i="9"/>
  <c r="AS233" i="9"/>
  <c r="AS233" i="5" s="1"/>
  <c r="L233" i="9"/>
  <c r="U232" i="9"/>
  <c r="AM231" i="9"/>
  <c r="Y231" i="9"/>
  <c r="P230" i="9"/>
  <c r="R230" i="9" s="1"/>
  <c r="U228" i="9"/>
  <c r="AM227" i="9"/>
  <c r="Y227" i="9"/>
  <c r="AA227" i="9"/>
  <c r="N226" i="9"/>
  <c r="L225" i="9"/>
  <c r="Y219" i="9"/>
  <c r="Y217" i="9"/>
  <c r="AA217" i="9" s="1"/>
  <c r="AO217" i="5" s="1"/>
  <c r="W217" i="9"/>
  <c r="AQ216" i="9"/>
  <c r="AS216" i="9" s="1"/>
  <c r="AS216" i="5"/>
  <c r="AQ214" i="9"/>
  <c r="AD214" i="9"/>
  <c r="N214" i="9"/>
  <c r="U212" i="9"/>
  <c r="AA212" i="9" s="1"/>
  <c r="AO212" i="5" s="1"/>
  <c r="Y211" i="9"/>
  <c r="N209" i="9"/>
  <c r="AM208" i="9"/>
  <c r="U208" i="9"/>
  <c r="N207" i="9"/>
  <c r="AM198" i="9"/>
  <c r="Y198" i="9"/>
  <c r="AH193" i="9"/>
  <c r="AQ191" i="9"/>
  <c r="L191" i="9"/>
  <c r="W190" i="9"/>
  <c r="AA190" i="9"/>
  <c r="W184" i="9"/>
  <c r="W183" i="9"/>
  <c r="AH182" i="9"/>
  <c r="AJ182" i="9"/>
  <c r="AQ182" i="5" s="1"/>
  <c r="L182" i="9"/>
  <c r="AH181" i="9"/>
  <c r="AJ181" i="9"/>
  <c r="AQ181" i="5" s="1"/>
  <c r="AM180" i="9"/>
  <c r="L180" i="9"/>
  <c r="R180" i="9" s="1"/>
  <c r="U177" i="9"/>
  <c r="Y176" i="9"/>
  <c r="L176" i="9"/>
  <c r="AM173" i="9"/>
  <c r="AQ133" i="9"/>
  <c r="AD133" i="9"/>
  <c r="N133" i="9"/>
  <c r="L122" i="9"/>
  <c r="P98" i="9"/>
  <c r="P90" i="9"/>
  <c r="AM84" i="9"/>
  <c r="P84" i="9"/>
  <c r="P67" i="9"/>
  <c r="AQ62" i="9"/>
  <c r="AF60" i="9"/>
  <c r="AM57" i="9"/>
  <c r="AS57" i="9"/>
  <c r="AS57" i="5" s="1"/>
  <c r="W57" i="9"/>
  <c r="AA57" i="9" s="1"/>
  <c r="AO57" i="5" s="1"/>
  <c r="Y56" i="9"/>
  <c r="AA56" i="9"/>
  <c r="AO56" i="5" s="1"/>
  <c r="L56" i="9"/>
  <c r="AM52" i="9"/>
  <c r="W49" i="9"/>
  <c r="N39" i="9"/>
  <c r="W38" i="9"/>
  <c r="AH17" i="9"/>
  <c r="N14" i="9"/>
  <c r="R14" i="9" s="1"/>
  <c r="AM14" i="5"/>
  <c r="AH372" i="8"/>
  <c r="W372" i="8"/>
  <c r="AA372" i="8" s="1"/>
  <c r="AC372" i="5"/>
  <c r="N368" i="8"/>
  <c r="N359" i="8"/>
  <c r="AH358" i="8"/>
  <c r="AJ358" i="8" s="1"/>
  <c r="AE358" i="5"/>
  <c r="AQ338" i="8"/>
  <c r="AM320" i="8"/>
  <c r="P320" i="8"/>
  <c r="AQ309" i="8"/>
  <c r="AS309" i="8" s="1"/>
  <c r="AG309" i="5" s="1"/>
  <c r="AH309" i="8"/>
  <c r="Y309" i="8"/>
  <c r="P309" i="8"/>
  <c r="W308" i="8"/>
  <c r="AM307" i="8"/>
  <c r="P307" i="8"/>
  <c r="AH301" i="8"/>
  <c r="AJ301" i="8" s="1"/>
  <c r="AE301" i="5" s="1"/>
  <c r="AH293" i="8"/>
  <c r="N293" i="8"/>
  <c r="L291" i="8"/>
  <c r="R291" i="8"/>
  <c r="AA291" i="5" s="1"/>
  <c r="AQ290" i="8"/>
  <c r="AF290" i="8"/>
  <c r="Y289" i="8"/>
  <c r="P289" i="8"/>
  <c r="AO288" i="8"/>
  <c r="AS288" i="8" s="1"/>
  <c r="AG288" i="5" s="1"/>
  <c r="P288" i="8"/>
  <c r="L274" i="8"/>
  <c r="AQ270" i="8"/>
  <c r="AF270" i="8"/>
  <c r="U270" i="8"/>
  <c r="L245" i="8"/>
  <c r="W245" i="8"/>
  <c r="AQ245" i="8"/>
  <c r="AD245" i="8"/>
  <c r="AJ245" i="8" s="1"/>
  <c r="AE245" i="5" s="1"/>
  <c r="AM245" i="8"/>
  <c r="X112" i="5"/>
  <c r="J85" i="5"/>
  <c r="AF311" i="9"/>
  <c r="AF310" i="9"/>
  <c r="L306" i="9"/>
  <c r="L302" i="9"/>
  <c r="L300" i="9"/>
  <c r="AD286" i="9"/>
  <c r="Y281" i="9"/>
  <c r="AQ279" i="9"/>
  <c r="Y279" i="9"/>
  <c r="AO274" i="9"/>
  <c r="Y274" i="9"/>
  <c r="U273" i="9"/>
  <c r="AA273" i="9"/>
  <c r="AO273" i="5" s="1"/>
  <c r="Y272" i="9"/>
  <c r="AA272" i="9" s="1"/>
  <c r="AO272" i="5" s="1"/>
  <c r="L272" i="9"/>
  <c r="L271" i="9"/>
  <c r="J271" i="9" s="1"/>
  <c r="AF266" i="9"/>
  <c r="AO265" i="9"/>
  <c r="AS265" i="9" s="1"/>
  <c r="AS265" i="5"/>
  <c r="AH264" i="9"/>
  <c r="U264" i="9"/>
  <c r="AF262" i="9"/>
  <c r="AO261" i="9"/>
  <c r="W253" i="9"/>
  <c r="AM252" i="9"/>
  <c r="L252" i="9"/>
  <c r="AF250" i="9"/>
  <c r="AJ250" i="9" s="1"/>
  <c r="AQ250" i="5" s="1"/>
  <c r="AH248" i="9"/>
  <c r="P248" i="9"/>
  <c r="N247" i="9"/>
  <c r="AF246" i="9"/>
  <c r="AH244" i="9"/>
  <c r="P244" i="9"/>
  <c r="N243" i="9"/>
  <c r="U236" i="9"/>
  <c r="N235" i="9"/>
  <c r="W232" i="9"/>
  <c r="AO231" i="9"/>
  <c r="L231" i="9"/>
  <c r="AD230" i="9"/>
  <c r="AM229" i="9"/>
  <c r="AS229" i="9" s="1"/>
  <c r="AS229" i="5" s="1"/>
  <c r="L229" i="9"/>
  <c r="W228" i="9"/>
  <c r="AO227" i="9"/>
  <c r="L227" i="9"/>
  <c r="AD226" i="9"/>
  <c r="P226" i="9"/>
  <c r="AM225" i="9"/>
  <c r="P225" i="9"/>
  <c r="AM218" i="9"/>
  <c r="AS218" i="9"/>
  <c r="AS218" i="5" s="1"/>
  <c r="P218" i="9"/>
  <c r="W208" i="9"/>
  <c r="N195" i="9"/>
  <c r="AD190" i="9"/>
  <c r="L173" i="9"/>
  <c r="AF139" i="9"/>
  <c r="AJ139" i="9"/>
  <c r="AQ139" i="5" s="1"/>
  <c r="Y134" i="9"/>
  <c r="AA134" i="9" s="1"/>
  <c r="AO134" i="5" s="1"/>
  <c r="AF133" i="9"/>
  <c r="P133" i="9"/>
  <c r="AM132" i="9"/>
  <c r="L132" i="9"/>
  <c r="AD131" i="9"/>
  <c r="AO129" i="9"/>
  <c r="AS129" i="9" s="1"/>
  <c r="AS129" i="5" s="1"/>
  <c r="Y129" i="9"/>
  <c r="AO129" i="5"/>
  <c r="L129" i="9"/>
  <c r="R129" i="9"/>
  <c r="AM129" i="5" s="1"/>
  <c r="L126" i="9"/>
  <c r="U125" i="9"/>
  <c r="U123" i="9"/>
  <c r="AA123" i="9" s="1"/>
  <c r="AO123" i="5" s="1"/>
  <c r="AH122" i="9"/>
  <c r="P122" i="9"/>
  <c r="AM121" i="9"/>
  <c r="Y121" i="9"/>
  <c r="AH113" i="9"/>
  <c r="P113" i="9"/>
  <c r="P108" i="9"/>
  <c r="N106" i="9"/>
  <c r="W105" i="9"/>
  <c r="U97" i="9"/>
  <c r="AA97" i="9"/>
  <c r="AO97" i="5" s="1"/>
  <c r="AM96" i="9"/>
  <c r="AF95" i="9"/>
  <c r="P95" i="9"/>
  <c r="L93" i="9"/>
  <c r="AM90" i="9"/>
  <c r="AS90" i="9" s="1"/>
  <c r="AS90" i="5" s="1"/>
  <c r="N86" i="9"/>
  <c r="AO77" i="9"/>
  <c r="AS77" i="9" s="1"/>
  <c r="AS77" i="5" s="1"/>
  <c r="N74" i="9"/>
  <c r="AQ67" i="9"/>
  <c r="L42" i="9"/>
  <c r="N24" i="9"/>
  <c r="AM18" i="9"/>
  <c r="AS18" i="9"/>
  <c r="AS18" i="5" s="1"/>
  <c r="U18" i="9"/>
  <c r="L371" i="8"/>
  <c r="P364" i="8"/>
  <c r="AH359" i="8"/>
  <c r="U321" i="8"/>
  <c r="AH310" i="8"/>
  <c r="AJ310" i="8"/>
  <c r="AE310" i="5" s="1"/>
  <c r="L310" i="8"/>
  <c r="AM302" i="8"/>
  <c r="AS302" i="8"/>
  <c r="AG302" i="5" s="1"/>
  <c r="Y302" i="8"/>
  <c r="L301" i="8"/>
  <c r="W290" i="8"/>
  <c r="L290" i="8"/>
  <c r="AM285" i="8"/>
  <c r="AD285" i="8"/>
  <c r="U285" i="8"/>
  <c r="AH271" i="8"/>
  <c r="AJ271" i="8"/>
  <c r="AE271" i="5" s="1"/>
  <c r="L271" i="8"/>
  <c r="AF265" i="8"/>
  <c r="U265" i="8"/>
  <c r="AA265" i="8" s="1"/>
  <c r="L265" i="8"/>
  <c r="Y254" i="8"/>
  <c r="AM251" i="8"/>
  <c r="Y251" i="8"/>
  <c r="L251" i="8"/>
  <c r="J251" i="8" s="1"/>
  <c r="W249" i="8"/>
  <c r="L249" i="8"/>
  <c r="W255" i="8"/>
  <c r="AQ255" i="8"/>
  <c r="AD255" i="8"/>
  <c r="AD235" i="8"/>
  <c r="P235" i="8"/>
  <c r="AM235" i="8"/>
  <c r="Y235" i="8"/>
  <c r="N235" i="8"/>
  <c r="AH235" i="8"/>
  <c r="L235" i="8"/>
  <c r="AF235" i="8"/>
  <c r="AO235" i="8"/>
  <c r="P227" i="8"/>
  <c r="AO227" i="8"/>
  <c r="N227" i="8"/>
  <c r="N240" i="8" s="1"/>
  <c r="Y227" i="8"/>
  <c r="AA227" i="8"/>
  <c r="AC227" i="5" s="1"/>
  <c r="L227" i="8"/>
  <c r="AF227" i="8"/>
  <c r="AJ227" i="8"/>
  <c r="AE227" i="5" s="1"/>
  <c r="AQ227" i="8"/>
  <c r="AQ372" i="9"/>
  <c r="AS372" i="9" s="1"/>
  <c r="AS372" i="5" s="1"/>
  <c r="AD368" i="9"/>
  <c r="J368" i="9" s="1"/>
  <c r="AH363" i="9"/>
  <c r="AJ363" i="9" s="1"/>
  <c r="AQ363" i="5" s="1"/>
  <c r="N362" i="9"/>
  <c r="U358" i="9"/>
  <c r="AQ325" i="9"/>
  <c r="AO324" i="9"/>
  <c r="AS324" i="9" s="1"/>
  <c r="AS324" i="5" s="1"/>
  <c r="AO310" i="9"/>
  <c r="AS310" i="9"/>
  <c r="AS310" i="5" s="1"/>
  <c r="AF309" i="9"/>
  <c r="U309" i="9"/>
  <c r="AM307" i="9"/>
  <c r="W307" i="9"/>
  <c r="N307" i="9"/>
  <c r="R307" i="9" s="1"/>
  <c r="AM307" i="5"/>
  <c r="AO303" i="9"/>
  <c r="Y303" i="9"/>
  <c r="N303" i="9"/>
  <c r="J303" i="9"/>
  <c r="AM301" i="9"/>
  <c r="AS301" i="9" s="1"/>
  <c r="AS301" i="5" s="1"/>
  <c r="Y301" i="9"/>
  <c r="L301" i="9"/>
  <c r="AH299" i="9"/>
  <c r="U299" i="9"/>
  <c r="L292" i="9"/>
  <c r="J292" i="9"/>
  <c r="AH275" i="9"/>
  <c r="AJ275" i="9"/>
  <c r="AQ275" i="5" s="1"/>
  <c r="AQ274" i="9"/>
  <c r="N274" i="9"/>
  <c r="AO272" i="9"/>
  <c r="N272" i="9"/>
  <c r="AH266" i="9"/>
  <c r="AJ266" i="9" s="1"/>
  <c r="AQ266" i="5" s="1"/>
  <c r="AH262" i="9"/>
  <c r="AO252" i="9"/>
  <c r="W236" i="9"/>
  <c r="AQ235" i="9"/>
  <c r="AD235" i="9"/>
  <c r="AJ235" i="9" s="1"/>
  <c r="P235" i="9"/>
  <c r="N183" i="9"/>
  <c r="P176" i="9"/>
  <c r="N173" i="9"/>
  <c r="N186" i="9" s="1"/>
  <c r="AH131" i="9"/>
  <c r="P131" i="9"/>
  <c r="AM123" i="9"/>
  <c r="AS123" i="9"/>
  <c r="AS123" i="5" s="1"/>
  <c r="AO121" i="9"/>
  <c r="L121" i="9"/>
  <c r="Y116" i="9"/>
  <c r="AH116" i="9"/>
  <c r="AF114" i="9"/>
  <c r="AO108" i="9"/>
  <c r="AS108" i="9" s="1"/>
  <c r="AS108" i="5" s="1"/>
  <c r="AD105" i="9"/>
  <c r="AM98" i="9"/>
  <c r="AS98" i="9" s="1"/>
  <c r="AS98" i="5"/>
  <c r="U98" i="9"/>
  <c r="J98" i="9"/>
  <c r="AA98" i="9"/>
  <c r="AO98" i="5"/>
  <c r="AO96" i="9"/>
  <c r="Y96" i="9"/>
  <c r="L96" i="9"/>
  <c r="AH95" i="9"/>
  <c r="AF92" i="9"/>
  <c r="AJ92" i="9"/>
  <c r="AQ92" i="5" s="1"/>
  <c r="U90" i="9"/>
  <c r="AA90" i="9" s="1"/>
  <c r="AO90" i="5" s="1"/>
  <c r="AQ86" i="9"/>
  <c r="AD86" i="9"/>
  <c r="AJ86" i="9" s="1"/>
  <c r="AQ86" i="5" s="1"/>
  <c r="P86" i="9"/>
  <c r="AM85" i="9"/>
  <c r="W85" i="9"/>
  <c r="AF85" i="9"/>
  <c r="U84" i="9"/>
  <c r="P80" i="9"/>
  <c r="AD78" i="9"/>
  <c r="AJ78" i="9"/>
  <c r="AQ78" i="5" s="1"/>
  <c r="L77" i="9"/>
  <c r="AF76" i="9"/>
  <c r="AD75" i="9"/>
  <c r="AF75" i="9"/>
  <c r="AD74" i="9"/>
  <c r="U67" i="9"/>
  <c r="AM60" i="9"/>
  <c r="AS60" i="9" s="1"/>
  <c r="AS60" i="5" s="1"/>
  <c r="AH59" i="9"/>
  <c r="P59" i="9"/>
  <c r="AF57" i="9"/>
  <c r="AQ56" i="9"/>
  <c r="AD56" i="9"/>
  <c r="U54" i="9"/>
  <c r="AA54" i="9" s="1"/>
  <c r="AQ49" i="9"/>
  <c r="L49" i="9"/>
  <c r="AF48" i="9"/>
  <c r="P42" i="9"/>
  <c r="AF39" i="9"/>
  <c r="AJ39" i="9" s="1"/>
  <c r="AQ39" i="5" s="1"/>
  <c r="AF38" i="9"/>
  <c r="Y38" i="9"/>
  <c r="L33" i="9"/>
  <c r="N328" i="8"/>
  <c r="Y301" i="8"/>
  <c r="AA301" i="8"/>
  <c r="N299" i="8"/>
  <c r="Y291" i="8"/>
  <c r="AA291" i="8" s="1"/>
  <c r="AC291" i="5"/>
  <c r="AH290" i="8"/>
  <c r="AM289" i="8"/>
  <c r="L285" i="8"/>
  <c r="W274" i="8"/>
  <c r="N274" i="8"/>
  <c r="U273" i="8"/>
  <c r="AH270" i="8"/>
  <c r="W270" i="8"/>
  <c r="AA270" i="8" s="1"/>
  <c r="Y269" i="8"/>
  <c r="AO268" i="8"/>
  <c r="U268" i="8"/>
  <c r="AF256" i="8"/>
  <c r="AO257" i="8"/>
  <c r="AS257" i="8" s="1"/>
  <c r="AG257" i="5" s="1"/>
  <c r="U257" i="8"/>
  <c r="AA257" i="8" s="1"/>
  <c r="AC257" i="5" s="1"/>
  <c r="N252" i="8"/>
  <c r="W252" i="8"/>
  <c r="AA252" i="8" s="1"/>
  <c r="AC252" i="5"/>
  <c r="AF252" i="8"/>
  <c r="AO252" i="8"/>
  <c r="AF230" i="8"/>
  <c r="AD230" i="8"/>
  <c r="AO230" i="8"/>
  <c r="N230" i="8"/>
  <c r="N229" i="8"/>
  <c r="W229" i="8"/>
  <c r="AA229" i="8" s="1"/>
  <c r="AC229" i="5" s="1"/>
  <c r="AF229" i="8"/>
  <c r="AJ229" i="8"/>
  <c r="AE229" i="5" s="1"/>
  <c r="AO229" i="8"/>
  <c r="L299" i="9"/>
  <c r="AD183" i="9"/>
  <c r="AJ183" i="9" s="1"/>
  <c r="AQ183" i="5" s="1"/>
  <c r="Y177" i="9"/>
  <c r="P173" i="9"/>
  <c r="AH165" i="9"/>
  <c r="N165" i="9"/>
  <c r="R165" i="9" s="1"/>
  <c r="AM165" i="5"/>
  <c r="AD146" i="9"/>
  <c r="AH134" i="9"/>
  <c r="L134" i="9"/>
  <c r="L135" i="9" s="1"/>
  <c r="U133" i="9"/>
  <c r="AO132" i="9"/>
  <c r="AQ129" i="9"/>
  <c r="AD129" i="9"/>
  <c r="N129" i="9"/>
  <c r="W128" i="9"/>
  <c r="AA128" i="9" s="1"/>
  <c r="AO128" i="5"/>
  <c r="N127" i="9"/>
  <c r="AM125" i="9"/>
  <c r="AS125" i="9" s="1"/>
  <c r="AS125" i="5" s="1"/>
  <c r="W123" i="9"/>
  <c r="AO122" i="9"/>
  <c r="AS122" i="9" s="1"/>
  <c r="N121" i="9"/>
  <c r="AM113" i="9"/>
  <c r="AS113" i="9" s="1"/>
  <c r="AS113" i="5" s="1"/>
  <c r="U113" i="9"/>
  <c r="AQ108" i="9"/>
  <c r="U108" i="9"/>
  <c r="U95" i="9"/>
  <c r="AO85" i="9"/>
  <c r="Y85" i="9"/>
  <c r="W84" i="9"/>
  <c r="W67" i="9"/>
  <c r="AF56" i="9"/>
  <c r="P56" i="9"/>
  <c r="Y52" i="9"/>
  <c r="AH38" i="9"/>
  <c r="AH34" i="9"/>
  <c r="L368" i="8"/>
  <c r="AM345" i="8"/>
  <c r="AO321" i="8"/>
  <c r="N321" i="8"/>
  <c r="J321" i="8" s="1"/>
  <c r="W317" i="8"/>
  <c r="AM310" i="8"/>
  <c r="Y310" i="8"/>
  <c r="AM309" i="8"/>
  <c r="AD309" i="8"/>
  <c r="U309" i="8"/>
  <c r="P308" i="8"/>
  <c r="AO307" i="8"/>
  <c r="AD302" i="8"/>
  <c r="AM301" i="8"/>
  <c r="AH298" i="8"/>
  <c r="AH297" i="8"/>
  <c r="AM293" i="8"/>
  <c r="Y290" i="8"/>
  <c r="N290" i="8"/>
  <c r="AD289" i="8"/>
  <c r="U289" i="8"/>
  <c r="AO282" i="8"/>
  <c r="AQ274" i="8"/>
  <c r="AH274" i="8"/>
  <c r="AO273" i="8"/>
  <c r="L273" i="8"/>
  <c r="AM271" i="8"/>
  <c r="AS271" i="8" s="1"/>
  <c r="AG271" i="5"/>
  <c r="Y271" i="8"/>
  <c r="AA271" i="8"/>
  <c r="AC271" i="5" s="1"/>
  <c r="P269" i="8"/>
  <c r="L268" i="8"/>
  <c r="W267" i="8"/>
  <c r="AQ266" i="8"/>
  <c r="AS266" i="8"/>
  <c r="AG266" i="5" s="1"/>
  <c r="W265" i="8"/>
  <c r="N265" i="8"/>
  <c r="AQ256" i="8"/>
  <c r="J256" i="8" s="1"/>
  <c r="W256" i="8"/>
  <c r="AA256" i="8"/>
  <c r="AC256" i="5" s="1"/>
  <c r="L256" i="8"/>
  <c r="R256" i="8" s="1"/>
  <c r="AA256" i="5" s="1"/>
  <c r="AQ254" i="8"/>
  <c r="N254" i="8"/>
  <c r="AO251" i="8"/>
  <c r="N249" i="8"/>
  <c r="R249" i="8" s="1"/>
  <c r="AA249" i="5" s="1"/>
  <c r="AH247" i="8"/>
  <c r="AJ247" i="8"/>
  <c r="AE247" i="5" s="1"/>
  <c r="AD226" i="8"/>
  <c r="Y263" i="8"/>
  <c r="AO263" i="8"/>
  <c r="AM247" i="8"/>
  <c r="P247" i="8"/>
  <c r="W311" i="9"/>
  <c r="AA311" i="9"/>
  <c r="AO311" i="5" s="1"/>
  <c r="P301" i="9"/>
  <c r="AM299" i="9"/>
  <c r="AH281" i="9"/>
  <c r="P281" i="9"/>
  <c r="AH279" i="9"/>
  <c r="AO275" i="9"/>
  <c r="Y275" i="9"/>
  <c r="AF274" i="9"/>
  <c r="AF273" i="9"/>
  <c r="AJ273" i="9" s="1"/>
  <c r="AQ273" i="5" s="1"/>
  <c r="AF272" i="9"/>
  <c r="AJ272" i="9"/>
  <c r="AO270" i="9"/>
  <c r="AS270" i="9"/>
  <c r="AS270" i="5" s="1"/>
  <c r="Y270" i="9"/>
  <c r="AA270" i="9" s="1"/>
  <c r="AO270" i="5" s="1"/>
  <c r="AO268" i="9"/>
  <c r="AS268" i="9"/>
  <c r="AS268" i="5" s="1"/>
  <c r="N268" i="9"/>
  <c r="W266" i="9"/>
  <c r="AA266" i="9"/>
  <c r="AO266" i="5" s="1"/>
  <c r="Y264" i="9"/>
  <c r="L264" i="9"/>
  <c r="W262" i="9"/>
  <c r="W276" i="9" s="1"/>
  <c r="AM250" i="9"/>
  <c r="N250" i="9"/>
  <c r="R250" i="9" s="1"/>
  <c r="AM250" i="5" s="1"/>
  <c r="AM246" i="9"/>
  <c r="N246" i="9"/>
  <c r="AH236" i="9"/>
  <c r="AJ236" i="9"/>
  <c r="AQ236" i="5" s="1"/>
  <c r="AF235" i="9"/>
  <c r="AM234" i="9"/>
  <c r="AS234" i="9"/>
  <c r="AS234" i="5" s="1"/>
  <c r="AH232" i="9"/>
  <c r="AJ232" i="9" s="1"/>
  <c r="AQ232" i="5" s="1"/>
  <c r="W230" i="9"/>
  <c r="AF230" i="9"/>
  <c r="AH228" i="9"/>
  <c r="AF227" i="9"/>
  <c r="P227" i="9"/>
  <c r="W226" i="9"/>
  <c r="AF226" i="9"/>
  <c r="AH217" i="9"/>
  <c r="AF212" i="9"/>
  <c r="AM209" i="9"/>
  <c r="AS209" i="9"/>
  <c r="N208" i="9"/>
  <c r="AH190" i="9"/>
  <c r="AQ184" i="9"/>
  <c r="AD184" i="9"/>
  <c r="AJ184" i="9" s="1"/>
  <c r="AQ184" i="5" s="1"/>
  <c r="AH183" i="9"/>
  <c r="AO181" i="9"/>
  <c r="AS181" i="9" s="1"/>
  <c r="AS181" i="5" s="1"/>
  <c r="Y181" i="9"/>
  <c r="AA181" i="9"/>
  <c r="AO181" i="5" s="1"/>
  <c r="Y174" i="9"/>
  <c r="AF173" i="9"/>
  <c r="N96" i="9"/>
  <c r="R96" i="9" s="1"/>
  <c r="AM96" i="5" s="1"/>
  <c r="N57" i="9"/>
  <c r="L38" i="9"/>
  <c r="Y30" i="9"/>
  <c r="AA30" i="9"/>
  <c r="AD372" i="8"/>
  <c r="AJ372" i="8" s="1"/>
  <c r="AE372" i="5" s="1"/>
  <c r="L333" i="8"/>
  <c r="W319" i="8"/>
  <c r="L309" i="8"/>
  <c r="AF307" i="8"/>
  <c r="L307" i="8"/>
  <c r="P301" i="8"/>
  <c r="Y299" i="8"/>
  <c r="AQ291" i="8"/>
  <c r="AS291" i="8"/>
  <c r="AG291" i="5" s="1"/>
  <c r="AM290" i="8"/>
  <c r="L289" i="8"/>
  <c r="AO285" i="8"/>
  <c r="AF285" i="8"/>
  <c r="W285" i="8"/>
  <c r="N285" i="8"/>
  <c r="L282" i="8"/>
  <c r="Y274" i="8"/>
  <c r="P274" i="8"/>
  <c r="N270" i="8"/>
  <c r="AQ268" i="8"/>
  <c r="AF268" i="8"/>
  <c r="W268" i="8"/>
  <c r="AQ262" i="8"/>
  <c r="U261" i="8"/>
  <c r="P251" i="8"/>
  <c r="AM311" i="9"/>
  <c r="AS311" i="9" s="1"/>
  <c r="AS311" i="5" s="1"/>
  <c r="AM309" i="9"/>
  <c r="AS309" i="9"/>
  <c r="AS309" i="5" s="1"/>
  <c r="Y309" i="9"/>
  <c r="AO299" i="9"/>
  <c r="Y299" i="9"/>
  <c r="AO273" i="9"/>
  <c r="AS273" i="9"/>
  <c r="AS273" i="5" s="1"/>
  <c r="AQ268" i="9"/>
  <c r="AD268" i="9"/>
  <c r="AM266" i="9"/>
  <c r="AO264" i="9"/>
  <c r="AM262" i="9"/>
  <c r="AS262" i="9"/>
  <c r="AS262" i="5" s="1"/>
  <c r="AQ253" i="9"/>
  <c r="AD249" i="9"/>
  <c r="AH235" i="9"/>
  <c r="L232" i="9"/>
  <c r="R232" i="9" s="1"/>
  <c r="AM232" i="5" s="1"/>
  <c r="AM230" i="9"/>
  <c r="L228" i="9"/>
  <c r="AM226" i="9"/>
  <c r="AO219" i="9"/>
  <c r="AO222" i="9" s="1"/>
  <c r="AH212" i="9"/>
  <c r="L212" i="9"/>
  <c r="AD208" i="9"/>
  <c r="AF174" i="9"/>
  <c r="U140" i="9"/>
  <c r="AO134" i="9"/>
  <c r="AS134" i="9"/>
  <c r="AS134" i="5" s="1"/>
  <c r="AM133" i="9"/>
  <c r="AH127" i="9"/>
  <c r="N123" i="9"/>
  <c r="R123" i="9" s="1"/>
  <c r="AM123" i="5" s="1"/>
  <c r="Y122" i="9"/>
  <c r="AF121" i="9"/>
  <c r="AJ121" i="9" s="1"/>
  <c r="W113" i="9"/>
  <c r="AD67" i="9"/>
  <c r="AO54" i="9"/>
  <c r="AD52" i="9"/>
  <c r="W52" i="9"/>
  <c r="P49" i="9"/>
  <c r="AO38" i="9"/>
  <c r="J38" i="9"/>
  <c r="AO359" i="8"/>
  <c r="AQ358" i="8"/>
  <c r="AD310" i="8"/>
  <c r="AD290" i="8"/>
  <c r="P290" i="8"/>
  <c r="AO289" i="8"/>
  <c r="AS289" i="8" s="1"/>
  <c r="AG289" i="5" s="1"/>
  <c r="AF289" i="8"/>
  <c r="AM265" i="8"/>
  <c r="Y265" i="8"/>
  <c r="P265" i="8"/>
  <c r="AF254" i="8"/>
  <c r="AJ254" i="8" s="1"/>
  <c r="AE254" i="5" s="1"/>
  <c r="AF251" i="8"/>
  <c r="U264" i="8"/>
  <c r="Y264" i="8"/>
  <c r="AH264" i="8"/>
  <c r="AJ264" i="8" s="1"/>
  <c r="AE264" i="5" s="1"/>
  <c r="L253" i="8"/>
  <c r="W253" i="8"/>
  <c r="AM253" i="8"/>
  <c r="AS253" i="8"/>
  <c r="AG253" i="5" s="1"/>
  <c r="L250" i="8"/>
  <c r="P250" i="8"/>
  <c r="Y250" i="8"/>
  <c r="AH250" i="8"/>
  <c r="AQ250" i="8"/>
  <c r="AJ93" i="5"/>
  <c r="AM281" i="9"/>
  <c r="AO232" i="9"/>
  <c r="AS232" i="9"/>
  <c r="AS232" i="5" s="1"/>
  <c r="AO230" i="9"/>
  <c r="Y230" i="9"/>
  <c r="AO228" i="9"/>
  <c r="AO226" i="9"/>
  <c r="Y226" i="9"/>
  <c r="AH174" i="9"/>
  <c r="AQ165" i="9"/>
  <c r="AS165" i="9"/>
  <c r="AS165" i="5" s="1"/>
  <c r="AA147" i="9"/>
  <c r="AO147" i="5" s="1"/>
  <c r="AQ146" i="9"/>
  <c r="AM145" i="9"/>
  <c r="AO133" i="9"/>
  <c r="Y133" i="9"/>
  <c r="AH121" i="9"/>
  <c r="AM116" i="9"/>
  <c r="AD108" i="9"/>
  <c r="Y95" i="9"/>
  <c r="AD85" i="9"/>
  <c r="AH84" i="9"/>
  <c r="W359" i="8"/>
  <c r="J359" i="8" s="1"/>
  <c r="AQ345" i="8"/>
  <c r="AS345" i="8"/>
  <c r="AG345" i="5" s="1"/>
  <c r="Y319" i="8"/>
  <c r="AO309" i="8"/>
  <c r="AF309" i="8"/>
  <c r="W309" i="8"/>
  <c r="AH307" i="8"/>
  <c r="AQ301" i="8"/>
  <c r="W289" i="8"/>
  <c r="Y288" i="8"/>
  <c r="AA288" i="8" s="1"/>
  <c r="AC288" i="5" s="1"/>
  <c r="AQ285" i="8"/>
  <c r="AH285" i="8"/>
  <c r="Y285" i="8"/>
  <c r="AO284" i="8"/>
  <c r="AH282" i="8"/>
  <c r="AM275" i="8"/>
  <c r="AH273" i="8"/>
  <c r="AJ273" i="8"/>
  <c r="AE273" i="5" s="1"/>
  <c r="AO270" i="8"/>
  <c r="AH268" i="8"/>
  <c r="AQ263" i="8"/>
  <c r="P262" i="8"/>
  <c r="AM261" i="8"/>
  <c r="N261" i="8"/>
  <c r="R261" i="8"/>
  <c r="AD257" i="8"/>
  <c r="AJ257" i="8" s="1"/>
  <c r="AE257" i="5" s="1"/>
  <c r="P256" i="8"/>
  <c r="AM255" i="8"/>
  <c r="Y255" i="8"/>
  <c r="Y258" i="8" s="1"/>
  <c r="N255" i="8"/>
  <c r="AQ252" i="8"/>
  <c r="L252" i="8"/>
  <c r="U251" i="8"/>
  <c r="Y247" i="8"/>
  <c r="U226" i="8"/>
  <c r="AM13" i="8"/>
  <c r="Y13" i="8"/>
  <c r="N13" i="8"/>
  <c r="AQ12" i="8"/>
  <c r="BB375" i="7"/>
  <c r="X369" i="7"/>
  <c r="X352" i="7"/>
  <c r="X321" i="7"/>
  <c r="X318" i="7"/>
  <c r="AM292" i="7"/>
  <c r="J292" i="7" s="1"/>
  <c r="AM290" i="7"/>
  <c r="BB274" i="7"/>
  <c r="AM268" i="7"/>
  <c r="X251" i="7"/>
  <c r="AM243" i="7"/>
  <c r="AM221" i="7"/>
  <c r="X219" i="7"/>
  <c r="J219" i="7"/>
  <c r="AM189" i="7"/>
  <c r="AM171" i="7"/>
  <c r="BB140" i="7"/>
  <c r="AM115" i="7"/>
  <c r="J115" i="7" s="1"/>
  <c r="AM107" i="7"/>
  <c r="AM91" i="7"/>
  <c r="AM75" i="7"/>
  <c r="J75" i="7" s="1"/>
  <c r="X73" i="7"/>
  <c r="J73" i="7"/>
  <c r="X70" i="7"/>
  <c r="X57" i="7"/>
  <c r="J57" i="7" s="1"/>
  <c r="AM39" i="7"/>
  <c r="X38" i="7"/>
  <c r="AM239" i="8"/>
  <c r="AH232" i="8"/>
  <c r="AJ232" i="8"/>
  <c r="W232" i="8"/>
  <c r="AA232" i="8"/>
  <c r="AC232" i="5" s="1"/>
  <c r="AD221" i="8"/>
  <c r="AO216" i="8"/>
  <c r="AS216" i="8" s="1"/>
  <c r="AG216" i="5"/>
  <c r="P216" i="8"/>
  <c r="AO201" i="8"/>
  <c r="AD201" i="8"/>
  <c r="AJ201" i="8" s="1"/>
  <c r="AE201" i="5" s="1"/>
  <c r="AO200" i="8"/>
  <c r="AS200" i="8"/>
  <c r="AG200" i="5" s="1"/>
  <c r="AF200" i="8"/>
  <c r="W200" i="8"/>
  <c r="AH198" i="8"/>
  <c r="W198" i="8"/>
  <c r="AA198" i="8" s="1"/>
  <c r="AC198" i="5" s="1"/>
  <c r="AQ195" i="8"/>
  <c r="AD195" i="8"/>
  <c r="AJ195" i="8" s="1"/>
  <c r="AE195" i="5" s="1"/>
  <c r="W193" i="8"/>
  <c r="AA193" i="8"/>
  <c r="AC193" i="5" s="1"/>
  <c r="L193" i="8"/>
  <c r="P191" i="8"/>
  <c r="R191" i="8"/>
  <c r="AA191" i="5" s="1"/>
  <c r="AD185" i="8"/>
  <c r="AQ181" i="8"/>
  <c r="AH181" i="8"/>
  <c r="J181" i="8" s="1"/>
  <c r="N181" i="8"/>
  <c r="AM177" i="8"/>
  <c r="U177" i="8"/>
  <c r="AH173" i="8"/>
  <c r="AF172" i="8"/>
  <c r="P172" i="8"/>
  <c r="AM144" i="8"/>
  <c r="P138" i="8"/>
  <c r="AO133" i="8"/>
  <c r="AD133" i="8"/>
  <c r="AJ133" i="8"/>
  <c r="AE133" i="5" s="1"/>
  <c r="AO132" i="8"/>
  <c r="U132" i="8"/>
  <c r="W131" i="8"/>
  <c r="L131" i="8"/>
  <c r="AQ128" i="8"/>
  <c r="AH128" i="8"/>
  <c r="AD127" i="8"/>
  <c r="AD124" i="8"/>
  <c r="AH122" i="8"/>
  <c r="AH120" i="8"/>
  <c r="N120" i="8"/>
  <c r="AH115" i="8"/>
  <c r="L115" i="8"/>
  <c r="N114" i="8"/>
  <c r="Y112" i="8"/>
  <c r="AA112" i="8"/>
  <c r="AC112" i="5" s="1"/>
  <c r="N112" i="8"/>
  <c r="N110" i="8"/>
  <c r="R110" i="8"/>
  <c r="P103" i="8"/>
  <c r="Y96" i="8"/>
  <c r="Y95" i="8"/>
  <c r="N95" i="8"/>
  <c r="R95" i="8" s="1"/>
  <c r="AA95" i="5" s="1"/>
  <c r="AM93" i="8"/>
  <c r="AQ92" i="8"/>
  <c r="AF92" i="8"/>
  <c r="N88" i="8"/>
  <c r="Y62" i="8"/>
  <c r="AA62" i="8"/>
  <c r="AC62" i="5" s="1"/>
  <c r="L62" i="8"/>
  <c r="AQ54" i="8"/>
  <c r="AS54" i="8"/>
  <c r="AG54" i="5" s="1"/>
  <c r="Y54" i="8"/>
  <c r="L54" i="8"/>
  <c r="P12" i="8"/>
  <c r="R12" i="8" s="1"/>
  <c r="AM304" i="7"/>
  <c r="BQ302" i="7"/>
  <c r="X285" i="7"/>
  <c r="BB270" i="7"/>
  <c r="BB269" i="7"/>
  <c r="AM267" i="7"/>
  <c r="J267" i="7" s="1"/>
  <c r="BB256" i="7"/>
  <c r="AM239" i="7"/>
  <c r="X202" i="7"/>
  <c r="J202" i="7" s="1"/>
  <c r="AM195" i="7"/>
  <c r="AM192" i="7"/>
  <c r="J192" i="7" s="1"/>
  <c r="AM184" i="7"/>
  <c r="BB174" i="7"/>
  <c r="J174" i="7"/>
  <c r="BQ167" i="7"/>
  <c r="BB145" i="7"/>
  <c r="AM106" i="7"/>
  <c r="J106" i="7"/>
  <c r="BB93" i="7"/>
  <c r="J93" i="7"/>
  <c r="AM89" i="7"/>
  <c r="X80" i="7"/>
  <c r="BB66" i="7"/>
  <c r="BB58" i="7"/>
  <c r="BB50" i="7"/>
  <c r="AM44" i="7"/>
  <c r="BB40" i="7"/>
  <c r="BB36" i="7"/>
  <c r="AQ243" i="8"/>
  <c r="AD243" i="8"/>
  <c r="AM238" i="8"/>
  <c r="AS238" i="8" s="1"/>
  <c r="AF234" i="8"/>
  <c r="AJ234" i="8"/>
  <c r="AE234" i="5" s="1"/>
  <c r="U221" i="8"/>
  <c r="AD220" i="8"/>
  <c r="AJ220" i="8"/>
  <c r="AE220" i="5" s="1"/>
  <c r="AM218" i="8"/>
  <c r="AS218" i="8" s="1"/>
  <c r="AG218" i="5" s="1"/>
  <c r="AD218" i="8"/>
  <c r="U218" i="8"/>
  <c r="U222" i="8" s="1"/>
  <c r="L218" i="8"/>
  <c r="Y211" i="8"/>
  <c r="AM208" i="8"/>
  <c r="AD208" i="8"/>
  <c r="U208" i="8"/>
  <c r="L208" i="8"/>
  <c r="W207" i="8"/>
  <c r="L207" i="8"/>
  <c r="R207" i="8" s="1"/>
  <c r="N200" i="8"/>
  <c r="R200" i="8" s="1"/>
  <c r="W197" i="8"/>
  <c r="L197" i="8"/>
  <c r="P195" i="8"/>
  <c r="AM192" i="8"/>
  <c r="AD192" i="8"/>
  <c r="AJ192" i="8" s="1"/>
  <c r="AE192" i="5"/>
  <c r="U192" i="8"/>
  <c r="L192" i="8"/>
  <c r="AO189" i="8"/>
  <c r="AF189" i="8"/>
  <c r="W189" i="8"/>
  <c r="AO185" i="8"/>
  <c r="U185" i="8"/>
  <c r="AQ183" i="8"/>
  <c r="AS183" i="8" s="1"/>
  <c r="AG183" i="5" s="1"/>
  <c r="AQ182" i="8"/>
  <c r="AF182" i="8"/>
  <c r="Y181" i="8"/>
  <c r="AM179" i="8"/>
  <c r="Y179" i="8"/>
  <c r="AM178" i="8"/>
  <c r="AO171" i="8"/>
  <c r="AD171" i="8"/>
  <c r="AD186" i="8" s="1"/>
  <c r="P171" i="8"/>
  <c r="AQ165" i="8"/>
  <c r="AS165" i="8"/>
  <c r="AG165" i="5" s="1"/>
  <c r="AH147" i="8"/>
  <c r="AD145" i="8"/>
  <c r="P145" i="8"/>
  <c r="P144" i="8"/>
  <c r="AD141" i="8"/>
  <c r="L140" i="8"/>
  <c r="AH139" i="8"/>
  <c r="AJ139" i="8"/>
  <c r="W139" i="8"/>
  <c r="AF132" i="8"/>
  <c r="L132" i="8"/>
  <c r="J132" i="8" s="1"/>
  <c r="AH131" i="8"/>
  <c r="AH130" i="8"/>
  <c r="AJ130" i="8" s="1"/>
  <c r="AE130" i="5"/>
  <c r="W130" i="8"/>
  <c r="Y128" i="8"/>
  <c r="P128" i="8"/>
  <c r="AO126" i="8"/>
  <c r="P126" i="8"/>
  <c r="U124" i="8"/>
  <c r="W121" i="8"/>
  <c r="L121" i="8"/>
  <c r="Y120" i="8"/>
  <c r="AO113" i="8"/>
  <c r="J113" i="8" s="1"/>
  <c r="AF113" i="8"/>
  <c r="W113" i="8"/>
  <c r="N113" i="8"/>
  <c r="AM110" i="8"/>
  <c r="AD110" i="8"/>
  <c r="AJ110" i="8"/>
  <c r="U110" i="8"/>
  <c r="AQ107" i="8"/>
  <c r="AS107" i="8" s="1"/>
  <c r="AG107" i="5" s="1"/>
  <c r="AM104" i="8"/>
  <c r="AD104" i="8"/>
  <c r="AJ104" i="8" s="1"/>
  <c r="AE104" i="5" s="1"/>
  <c r="U104" i="8"/>
  <c r="L104" i="8"/>
  <c r="AM96" i="8"/>
  <c r="P96" i="8"/>
  <c r="AD93" i="8"/>
  <c r="U93" i="8"/>
  <c r="AA93" i="8" s="1"/>
  <c r="W92" i="8"/>
  <c r="L92" i="8"/>
  <c r="AQ89" i="8"/>
  <c r="W89" i="8"/>
  <c r="AA89" i="8" s="1"/>
  <c r="AC89" i="5" s="1"/>
  <c r="N89" i="8"/>
  <c r="AM88" i="8"/>
  <c r="Y79" i="8"/>
  <c r="AA79" i="8" s="1"/>
  <c r="AC79" i="5" s="1"/>
  <c r="N79" i="8"/>
  <c r="AD78" i="8"/>
  <c r="P78" i="8"/>
  <c r="AO77" i="8"/>
  <c r="P76" i="8"/>
  <c r="AO75" i="8"/>
  <c r="AS75" i="8" s="1"/>
  <c r="AG75" i="5" s="1"/>
  <c r="AQ73" i="8"/>
  <c r="W73" i="8"/>
  <c r="N73" i="8"/>
  <c r="N72" i="8"/>
  <c r="N69" i="8"/>
  <c r="AQ66" i="8"/>
  <c r="AS66" i="8" s="1"/>
  <c r="AO60" i="8"/>
  <c r="L58" i="8"/>
  <c r="N57" i="8"/>
  <c r="R57" i="8" s="1"/>
  <c r="AA57" i="5" s="1"/>
  <c r="AH56" i="8"/>
  <c r="L55" i="8"/>
  <c r="AD50" i="8"/>
  <c r="W49" i="8"/>
  <c r="AH48" i="8"/>
  <c r="N43" i="8"/>
  <c r="AO39" i="8"/>
  <c r="AD38" i="8"/>
  <c r="AO35" i="8"/>
  <c r="AQ34" i="8"/>
  <c r="AH34" i="8"/>
  <c r="Y34" i="8"/>
  <c r="AM33" i="8"/>
  <c r="AM30" i="8"/>
  <c r="Y30" i="8"/>
  <c r="AF26" i="8"/>
  <c r="AJ26" i="8" s="1"/>
  <c r="AE26" i="5" s="1"/>
  <c r="AM15" i="8"/>
  <c r="AO13" i="8"/>
  <c r="AD13" i="8"/>
  <c r="P13" i="8"/>
  <c r="X375" i="7"/>
  <c r="BB374" i="7"/>
  <c r="BB328" i="7"/>
  <c r="BB305" i="7"/>
  <c r="J305" i="7" s="1"/>
  <c r="X302" i="7"/>
  <c r="J302" i="7" s="1"/>
  <c r="BB292" i="7"/>
  <c r="X283" i="7"/>
  <c r="BQ275" i="7"/>
  <c r="BQ274" i="7"/>
  <c r="BB268" i="7"/>
  <c r="X265" i="7"/>
  <c r="BB262" i="7"/>
  <c r="J262" i="7"/>
  <c r="X257" i="7"/>
  <c r="AM253" i="7"/>
  <c r="AM251" i="7"/>
  <c r="X247" i="7"/>
  <c r="X232" i="7"/>
  <c r="X230" i="7"/>
  <c r="X228" i="7"/>
  <c r="J228" i="7" s="1"/>
  <c r="BB221" i="7"/>
  <c r="AM219" i="7"/>
  <c r="BB216" i="7"/>
  <c r="AM215" i="7"/>
  <c r="AM214" i="7"/>
  <c r="X212" i="7"/>
  <c r="BQ201" i="7"/>
  <c r="BB198" i="7"/>
  <c r="J198" i="7"/>
  <c r="AM197" i="7"/>
  <c r="BB189" i="7"/>
  <c r="BB175" i="7"/>
  <c r="BB172" i="7"/>
  <c r="BQ140" i="7"/>
  <c r="J140" i="7"/>
  <c r="X133" i="7"/>
  <c r="J133" i="7"/>
  <c r="AM127" i="7"/>
  <c r="AM126" i="7"/>
  <c r="BB115" i="7"/>
  <c r="X111" i="7"/>
  <c r="BB107" i="7"/>
  <c r="J107" i="7" s="1"/>
  <c r="X98" i="7"/>
  <c r="BB92" i="7"/>
  <c r="BB91" i="7"/>
  <c r="BB90" i="7"/>
  <c r="BQ77" i="7"/>
  <c r="BB75" i="7"/>
  <c r="AM72" i="7"/>
  <c r="AM61" i="7"/>
  <c r="AM53" i="7"/>
  <c r="X51" i="7"/>
  <c r="BB39" i="7"/>
  <c r="BB35" i="7"/>
  <c r="AM196" i="8"/>
  <c r="AD196" i="8"/>
  <c r="AJ196" i="8" s="1"/>
  <c r="AE196" i="5" s="1"/>
  <c r="U196" i="8"/>
  <c r="L196" i="8"/>
  <c r="R196" i="8" s="1"/>
  <c r="AA196" i="5" s="1"/>
  <c r="AF185" i="8"/>
  <c r="L185" i="8"/>
  <c r="AO177" i="8"/>
  <c r="AS177" i="8"/>
  <c r="AG177" i="5" s="1"/>
  <c r="L177" i="8"/>
  <c r="AH172" i="8"/>
  <c r="AD144" i="8"/>
  <c r="AH138" i="8"/>
  <c r="AJ138" i="8"/>
  <c r="AO124" i="8"/>
  <c r="AF124" i="8"/>
  <c r="J124" i="8" s="1"/>
  <c r="L124" i="8"/>
  <c r="R124" i="8"/>
  <c r="AA124" i="5" s="1"/>
  <c r="P120" i="8"/>
  <c r="AM109" i="8"/>
  <c r="AD109" i="8"/>
  <c r="U109" i="8"/>
  <c r="L109" i="8"/>
  <c r="AD96" i="8"/>
  <c r="L93" i="8"/>
  <c r="AH92" i="8"/>
  <c r="AJ92" i="8"/>
  <c r="AM71" i="8"/>
  <c r="Y71" i="8"/>
  <c r="P71" i="8"/>
  <c r="R71" i="8"/>
  <c r="AA71" i="5" s="1"/>
  <c r="AQ62" i="8"/>
  <c r="AS62" i="8" s="1"/>
  <c r="AG62" i="5" s="1"/>
  <c r="AD62" i="8"/>
  <c r="P59" i="8"/>
  <c r="J59" i="8" s="1"/>
  <c r="Y57" i="8"/>
  <c r="AH51" i="8"/>
  <c r="AO50" i="8"/>
  <c r="U50" i="8"/>
  <c r="W44" i="8"/>
  <c r="L44" i="8"/>
  <c r="AQ43" i="8"/>
  <c r="AS43" i="8" s="1"/>
  <c r="AG43" i="5"/>
  <c r="Y43" i="8"/>
  <c r="AA43" i="8"/>
  <c r="AC43" i="5" s="1"/>
  <c r="W36" i="8"/>
  <c r="L36" i="8"/>
  <c r="P30" i="8"/>
  <c r="P45" i="8" s="1"/>
  <c r="AH12" i="8"/>
  <c r="BQ354" i="7"/>
  <c r="AM352" i="7"/>
  <c r="BQ325" i="7"/>
  <c r="J325" i="7"/>
  <c r="BB322" i="7"/>
  <c r="J322" i="7"/>
  <c r="BQ310" i="7"/>
  <c r="BB304" i="7"/>
  <c r="AM285" i="7"/>
  <c r="BB261" i="7"/>
  <c r="BB254" i="7"/>
  <c r="J254" i="7"/>
  <c r="BB239" i="7"/>
  <c r="BB238" i="7"/>
  <c r="BB44" i="7"/>
  <c r="BQ40" i="7"/>
  <c r="AM40" i="7"/>
  <c r="J40" i="7" s="1"/>
  <c r="BQ36" i="7"/>
  <c r="J36" i="7" s="1"/>
  <c r="W221" i="8"/>
  <c r="AM207" i="8"/>
  <c r="N207" i="8"/>
  <c r="AM197" i="8"/>
  <c r="AS197" i="8" s="1"/>
  <c r="AG197" i="5" s="1"/>
  <c r="N197" i="8"/>
  <c r="N191" i="8"/>
  <c r="AQ185" i="8"/>
  <c r="AS185" i="8"/>
  <c r="AG185" i="5" s="1"/>
  <c r="W185" i="8"/>
  <c r="Y130" i="8"/>
  <c r="N130" i="8"/>
  <c r="W124" i="8"/>
  <c r="AM121" i="8"/>
  <c r="N121" i="8"/>
  <c r="AO110" i="8"/>
  <c r="AF110" i="8"/>
  <c r="W110" i="8"/>
  <c r="L110" i="8"/>
  <c r="AO93" i="8"/>
  <c r="AS93" i="8" s="1"/>
  <c r="AF93" i="8"/>
  <c r="Y92" i="8"/>
  <c r="N92" i="8"/>
  <c r="AQ39" i="8"/>
  <c r="AF39" i="8"/>
  <c r="AF38" i="8"/>
  <c r="AD30" i="8"/>
  <c r="BQ364" i="7"/>
  <c r="BQ328" i="7"/>
  <c r="BB321" i="7"/>
  <c r="X310" i="7"/>
  <c r="BB303" i="7"/>
  <c r="AM265" i="7"/>
  <c r="AM256" i="7"/>
  <c r="AM233" i="7"/>
  <c r="AM232" i="7"/>
  <c r="AM228" i="7"/>
  <c r="BQ221" i="7"/>
  <c r="BB214" i="7"/>
  <c r="BQ189" i="7"/>
  <c r="BQ204" i="7" s="1"/>
  <c r="BQ175" i="7"/>
  <c r="AM102" i="7"/>
  <c r="AM117" i="7" s="1"/>
  <c r="AM98" i="7"/>
  <c r="BQ92" i="7"/>
  <c r="AM79" i="7"/>
  <c r="J79" i="7"/>
  <c r="BB72" i="7"/>
  <c r="BB61" i="7"/>
  <c r="BB53" i="7"/>
  <c r="BB21" i="7"/>
  <c r="W234" i="8"/>
  <c r="AA234" i="8"/>
  <c r="AC234" i="5" s="1"/>
  <c r="L234" i="8"/>
  <c r="AO232" i="8"/>
  <c r="AS232" i="8"/>
  <c r="AG232" i="5" s="1"/>
  <c r="AQ221" i="8"/>
  <c r="AH221" i="8"/>
  <c r="AJ221" i="8" s="1"/>
  <c r="AE221" i="5" s="1"/>
  <c r="N221" i="8"/>
  <c r="AO218" i="8"/>
  <c r="AF218" i="8"/>
  <c r="W218" i="8"/>
  <c r="AH216" i="8"/>
  <c r="AJ216" i="8"/>
  <c r="AE216" i="5" s="1"/>
  <c r="W216" i="8"/>
  <c r="W222" i="8" s="1"/>
  <c r="AO208" i="8"/>
  <c r="AF208" i="8"/>
  <c r="W208" i="8"/>
  <c r="AA208" i="8"/>
  <c r="W201" i="8"/>
  <c r="L201" i="8"/>
  <c r="AO198" i="8"/>
  <c r="AS198" i="8"/>
  <c r="AG198" i="5" s="1"/>
  <c r="N195" i="8"/>
  <c r="AO193" i="8"/>
  <c r="AO192" i="8"/>
  <c r="AS192" i="8" s="1"/>
  <c r="AF192" i="8"/>
  <c r="W192" i="8"/>
  <c r="AM191" i="8"/>
  <c r="AH185" i="8"/>
  <c r="N185" i="8"/>
  <c r="N182" i="8"/>
  <c r="AD181" i="8"/>
  <c r="AJ181" i="8"/>
  <c r="AE181" i="5" s="1"/>
  <c r="AQ177" i="8"/>
  <c r="AF177" i="8"/>
  <c r="N177" i="8"/>
  <c r="AO147" i="8"/>
  <c r="AS147" i="8" s="1"/>
  <c r="AG147" i="5"/>
  <c r="Y147" i="8"/>
  <c r="AH145" i="8"/>
  <c r="AJ145" i="8" s="1"/>
  <c r="AE145" i="5" s="1"/>
  <c r="U145" i="8"/>
  <c r="N145" i="8"/>
  <c r="U144" i="8"/>
  <c r="AQ143" i="8"/>
  <c r="AQ140" i="8"/>
  <c r="AH140" i="8"/>
  <c r="Y140" i="8"/>
  <c r="P140" i="8"/>
  <c r="W133" i="8"/>
  <c r="J133" i="8"/>
  <c r="L133" i="8"/>
  <c r="Y132" i="8"/>
  <c r="AD131" i="8"/>
  <c r="AJ131" i="8"/>
  <c r="AE131" i="5" s="1"/>
  <c r="P131" i="8"/>
  <c r="AD128" i="8"/>
  <c r="U128" i="8"/>
  <c r="W127" i="8"/>
  <c r="L127" i="8"/>
  <c r="AQ124" i="8"/>
  <c r="AH124" i="8"/>
  <c r="N124" i="8"/>
  <c r="AD120" i="8"/>
  <c r="AD115" i="8"/>
  <c r="AJ115" i="8"/>
  <c r="AD114" i="8"/>
  <c r="AO96" i="8"/>
  <c r="W93" i="8"/>
  <c r="N93" i="8"/>
  <c r="AM92" i="8"/>
  <c r="AS92" i="8" s="1"/>
  <c r="AG92" i="5" s="1"/>
  <c r="AQ78" i="8"/>
  <c r="AS78" i="8" s="1"/>
  <c r="AG78" i="5" s="1"/>
  <c r="P62" i="8"/>
  <c r="J62" i="8"/>
  <c r="AH54" i="8"/>
  <c r="AJ54" i="8"/>
  <c r="AE54" i="5" s="1"/>
  <c r="AQ50" i="8"/>
  <c r="W50" i="8"/>
  <c r="AM44" i="8"/>
  <c r="N44" i="8"/>
  <c r="AM36" i="8"/>
  <c r="N36" i="8"/>
  <c r="L13" i="8"/>
  <c r="X270" i="7"/>
  <c r="BQ184" i="7"/>
  <c r="BB138" i="7"/>
  <c r="BQ122" i="7"/>
  <c r="AF237" i="8"/>
  <c r="AJ237" i="8"/>
  <c r="AE237" i="5" s="1"/>
  <c r="W237" i="8"/>
  <c r="Y221" i="8"/>
  <c r="AF213" i="8"/>
  <c r="AJ213" i="8" s="1"/>
  <c r="AE213" i="5" s="1"/>
  <c r="W213" i="8"/>
  <c r="AO207" i="8"/>
  <c r="AM200" i="8"/>
  <c r="AO196" i="8"/>
  <c r="AF196" i="8"/>
  <c r="W196" i="8"/>
  <c r="AA196" i="8" s="1"/>
  <c r="AM195" i="8"/>
  <c r="AS195" i="8" s="1"/>
  <c r="Y191" i="8"/>
  <c r="AA191" i="8" s="1"/>
  <c r="AC191" i="5" s="1"/>
  <c r="Y185" i="8"/>
  <c r="AM182" i="8"/>
  <c r="AS182" i="8" s="1"/>
  <c r="AG182" i="5" s="1"/>
  <c r="U181" i="8"/>
  <c r="AQ179" i="8"/>
  <c r="AO172" i="8"/>
  <c r="AS172" i="8"/>
  <c r="AG172" i="5" s="1"/>
  <c r="Y172" i="8"/>
  <c r="AH171" i="8"/>
  <c r="AH186" i="8" s="1"/>
  <c r="W171" i="8"/>
  <c r="W186" i="8" s="1"/>
  <c r="N164" i="8"/>
  <c r="R164" i="8"/>
  <c r="N147" i="8"/>
  <c r="AH144" i="8"/>
  <c r="P142" i="8"/>
  <c r="AO139" i="8"/>
  <c r="Y138" i="8"/>
  <c r="AO130" i="8"/>
  <c r="AS130" i="8" s="1"/>
  <c r="AG130" i="5" s="1"/>
  <c r="L128" i="8"/>
  <c r="AH127" i="8"/>
  <c r="AJ127" i="8" s="1"/>
  <c r="AH126" i="8"/>
  <c r="AJ126" i="8" s="1"/>
  <c r="AE126" i="5"/>
  <c r="Y124" i="8"/>
  <c r="AO121" i="8"/>
  <c r="AO120" i="8"/>
  <c r="AS120" i="8" s="1"/>
  <c r="U120" i="8"/>
  <c r="AO114" i="8"/>
  <c r="AS114" i="8" s="1"/>
  <c r="AG114" i="5"/>
  <c r="U114" i="8"/>
  <c r="AO109" i="8"/>
  <c r="AS109" i="8" s="1"/>
  <c r="AF109" i="8"/>
  <c r="AF117" i="8" s="1"/>
  <c r="W109" i="8"/>
  <c r="AF96" i="8"/>
  <c r="AJ96" i="8" s="1"/>
  <c r="AE96" i="5" s="1"/>
  <c r="L96" i="8"/>
  <c r="AQ93" i="8"/>
  <c r="AG93" i="5"/>
  <c r="AH93" i="8"/>
  <c r="AD92" i="8"/>
  <c r="P92" i="8"/>
  <c r="AM89" i="8"/>
  <c r="AS89" i="8" s="1"/>
  <c r="AG89" i="5" s="1"/>
  <c r="AQ88" i="8"/>
  <c r="AF88" i="8"/>
  <c r="AF99" i="8" s="1"/>
  <c r="AF79" i="8"/>
  <c r="AJ79" i="8"/>
  <c r="AE79" i="5" s="1"/>
  <c r="AH78" i="8"/>
  <c r="AJ78" i="8" s="1"/>
  <c r="W78" i="8"/>
  <c r="AQ76" i="8"/>
  <c r="AS76" i="8" s="1"/>
  <c r="AG76" i="5" s="1"/>
  <c r="AQ81" i="8"/>
  <c r="W76" i="8"/>
  <c r="L76" i="8"/>
  <c r="AH75" i="8"/>
  <c r="AJ75" i="8"/>
  <c r="AE75" i="5" s="1"/>
  <c r="Y75" i="8"/>
  <c r="AD73" i="8"/>
  <c r="AJ73" i="8"/>
  <c r="AE73" i="5" s="1"/>
  <c r="Y66" i="8"/>
  <c r="AQ58" i="8"/>
  <c r="AH58" i="8"/>
  <c r="AJ58" i="8" s="1"/>
  <c r="AE58" i="5" s="1"/>
  <c r="Y58" i="8"/>
  <c r="U57" i="8"/>
  <c r="N56" i="8"/>
  <c r="AH50" i="8"/>
  <c r="AJ50" i="8" s="1"/>
  <c r="N50" i="8"/>
  <c r="AM49" i="8"/>
  <c r="N48" i="8"/>
  <c r="P43" i="8"/>
  <c r="AH39" i="8"/>
  <c r="AH38" i="8"/>
  <c r="W38" i="8"/>
  <c r="AQ33" i="8"/>
  <c r="AF30" i="8"/>
  <c r="AQ25" i="8"/>
  <c r="AH13" i="8"/>
  <c r="BQ214" i="7"/>
  <c r="BQ197" i="7"/>
  <c r="BQ195" i="7"/>
  <c r="AM141" i="7"/>
  <c r="Y216" i="8"/>
  <c r="AA216" i="8" s="1"/>
  <c r="AC216" i="5" s="1"/>
  <c r="AM201" i="8"/>
  <c r="AS201" i="8"/>
  <c r="AG201" i="5" s="1"/>
  <c r="Y195" i="8"/>
  <c r="AO181" i="8"/>
  <c r="AF181" i="8"/>
  <c r="L144" i="8"/>
  <c r="AF143" i="8"/>
  <c r="AM133" i="8"/>
  <c r="AO128" i="8"/>
  <c r="Y127" i="8"/>
  <c r="AF120" i="8"/>
  <c r="AF135" i="8" s="1"/>
  <c r="AF114" i="8"/>
  <c r="AJ114" i="8" s="1"/>
  <c r="AE114" i="5" s="1"/>
  <c r="AM113" i="8"/>
  <c r="AS113" i="8"/>
  <c r="AG113" i="5" s="1"/>
  <c r="AD113" i="8"/>
  <c r="U113" i="8"/>
  <c r="AA113" i="8" s="1"/>
  <c r="AC113" i="5" s="1"/>
  <c r="AH112" i="8"/>
  <c r="AJ112" i="8" s="1"/>
  <c r="AE112" i="5" s="1"/>
  <c r="AQ110" i="8"/>
  <c r="AH110" i="8"/>
  <c r="Y110" i="8"/>
  <c r="AQ96" i="8"/>
  <c r="AH95" i="8"/>
  <c r="AJ95" i="8"/>
  <c r="AE95" i="5" s="1"/>
  <c r="Y93" i="8"/>
  <c r="AC93" i="5"/>
  <c r="AO91" i="8"/>
  <c r="AS91" i="8"/>
  <c r="AG91" i="5" s="1"/>
  <c r="AD89" i="8"/>
  <c r="AJ89" i="8" s="1"/>
  <c r="AE89" i="5" s="1"/>
  <c r="W88" i="8"/>
  <c r="AO73" i="8"/>
  <c r="U73" i="8"/>
  <c r="U71" i="8"/>
  <c r="AM67" i="8"/>
  <c r="AO57" i="8"/>
  <c r="AS57" i="8"/>
  <c r="AG57" i="5" s="1"/>
  <c r="AF57" i="8"/>
  <c r="AO44" i="8"/>
  <c r="Y39" i="8"/>
  <c r="AO36" i="8"/>
  <c r="AQ30" i="8"/>
  <c r="AA167" i="9"/>
  <c r="AO167" i="5"/>
  <c r="Q139" i="5"/>
  <c r="U141" i="5"/>
  <c r="AJ140" i="9"/>
  <c r="AQ140" i="5"/>
  <c r="T144" i="6"/>
  <c r="O144" i="5"/>
  <c r="U143" i="9"/>
  <c r="AA143" i="9"/>
  <c r="AO143" i="5" s="1"/>
  <c r="AH142" i="9"/>
  <c r="P142" i="9"/>
  <c r="Y141" i="9"/>
  <c r="AM148" i="8"/>
  <c r="AD148" i="8"/>
  <c r="J148" i="8" s="1"/>
  <c r="U148" i="8"/>
  <c r="AH143" i="8"/>
  <c r="AJ143" i="8" s="1"/>
  <c r="AE143" i="5" s="1"/>
  <c r="W143" i="8"/>
  <c r="X147" i="7"/>
  <c r="X146" i="7"/>
  <c r="J146" i="7"/>
  <c r="X144" i="7"/>
  <c r="BQ143" i="7"/>
  <c r="AM143" i="7"/>
  <c r="AJ141" i="5"/>
  <c r="L148" i="8"/>
  <c r="BB167" i="7"/>
  <c r="X145" i="7"/>
  <c r="BQ142" i="7"/>
  <c r="BQ138" i="7"/>
  <c r="AQ147" i="9"/>
  <c r="AS147" i="9" s="1"/>
  <c r="AS147" i="5"/>
  <c r="L147" i="9"/>
  <c r="W146" i="9"/>
  <c r="AQ145" i="9"/>
  <c r="AH145" i="9"/>
  <c r="AF143" i="9"/>
  <c r="AJ143" i="9"/>
  <c r="AQ143" i="5" s="1"/>
  <c r="AM142" i="9"/>
  <c r="U142" i="9"/>
  <c r="Y164" i="8"/>
  <c r="AA164" i="8" s="1"/>
  <c r="AC164" i="5"/>
  <c r="L145" i="8"/>
  <c r="Y143" i="8"/>
  <c r="N143" i="8"/>
  <c r="R143" i="8" s="1"/>
  <c r="X143" i="7"/>
  <c r="X142" i="7"/>
  <c r="BQ139" i="7"/>
  <c r="BQ168" i="7" s="1"/>
  <c r="AM139" i="7"/>
  <c r="X138" i="7"/>
  <c r="L167" i="8"/>
  <c r="AO148" i="8"/>
  <c r="AF148" i="8"/>
  <c r="W148" i="8"/>
  <c r="N148" i="8"/>
  <c r="Y145" i="8"/>
  <c r="AA145" i="8" s="1"/>
  <c r="AC145" i="5" s="1"/>
  <c r="AO144" i="8"/>
  <c r="AF144" i="8"/>
  <c r="W144" i="8"/>
  <c r="L142" i="8"/>
  <c r="L168" i="8" s="1"/>
  <c r="AQ141" i="8"/>
  <c r="N141" i="8"/>
  <c r="N147" i="9"/>
  <c r="AQ143" i="9"/>
  <c r="L143" i="9"/>
  <c r="W142" i="9"/>
  <c r="AA142" i="9" s="1"/>
  <c r="AO142" i="5" s="1"/>
  <c r="AQ141" i="9"/>
  <c r="AS141" i="9"/>
  <c r="AS141" i="5" s="1"/>
  <c r="AH141" i="9"/>
  <c r="AJ141" i="9" s="1"/>
  <c r="AQ141" i="5"/>
  <c r="AQ164" i="8"/>
  <c r="AS164" i="8"/>
  <c r="AG164" i="5" s="1"/>
  <c r="AD164" i="8"/>
  <c r="P164" i="8"/>
  <c r="AQ146" i="8"/>
  <c r="AS146" i="8" s="1"/>
  <c r="AG146" i="5" s="1"/>
  <c r="AM145" i="8"/>
  <c r="AO143" i="8"/>
  <c r="AS143" i="8" s="1"/>
  <c r="AG143" i="5" s="1"/>
  <c r="U141" i="8"/>
  <c r="BQ166" i="7"/>
  <c r="BB147" i="7"/>
  <c r="AF146" i="9"/>
  <c r="N146" i="9"/>
  <c r="U145" i="9"/>
  <c r="AD142" i="9"/>
  <c r="AQ139" i="9"/>
  <c r="AS139" i="9"/>
  <c r="AS139" i="5" s="1"/>
  <c r="L139" i="9"/>
  <c r="AQ148" i="8"/>
  <c r="AH148" i="8"/>
  <c r="Y148" i="8"/>
  <c r="AH146" i="9"/>
  <c r="BQ147" i="7"/>
  <c r="AF142" i="9"/>
  <c r="AQ167" i="8"/>
  <c r="AH167" i="8"/>
  <c r="J167" i="8" s="1"/>
  <c r="Y167" i="8"/>
  <c r="AH165" i="8"/>
  <c r="AJ165" i="8"/>
  <c r="AE165" i="5" s="1"/>
  <c r="AH164" i="8"/>
  <c r="AS131" i="8"/>
  <c r="AG131" i="5"/>
  <c r="W139" i="5"/>
  <c r="X139" i="5"/>
  <c r="AJ162" i="9"/>
  <c r="AQ162" i="5"/>
  <c r="AS178" i="5"/>
  <c r="J364" i="9"/>
  <c r="AM172" i="5"/>
  <c r="R66" i="9"/>
  <c r="AM66" i="5"/>
  <c r="J320" i="9"/>
  <c r="AS34" i="9"/>
  <c r="AS34" i="5"/>
  <c r="AA234" i="9"/>
  <c r="AO234" i="5"/>
  <c r="AY358" i="5"/>
  <c r="AJ126" i="9"/>
  <c r="AQ126" i="5" s="1"/>
  <c r="R261" i="9"/>
  <c r="AM261" i="5" s="1"/>
  <c r="AJ306" i="9"/>
  <c r="AQ306" i="5" s="1"/>
  <c r="AO70" i="5"/>
  <c r="R116" i="9"/>
  <c r="AM116" i="5"/>
  <c r="AA333" i="9"/>
  <c r="AO333" i="5"/>
  <c r="AQ178" i="5"/>
  <c r="AS210" i="8"/>
  <c r="AG210" i="5"/>
  <c r="X238" i="5"/>
  <c r="AA78" i="8"/>
  <c r="AC78" i="5" s="1"/>
  <c r="AA173" i="8"/>
  <c r="AC173" i="5" s="1"/>
  <c r="AJ248" i="8"/>
  <c r="AE248" i="5" s="1"/>
  <c r="X293" i="5"/>
  <c r="X209" i="5"/>
  <c r="AA219" i="8"/>
  <c r="AC219" i="5" s="1"/>
  <c r="X283" i="5"/>
  <c r="R219" i="8"/>
  <c r="AA219" i="5"/>
  <c r="X328" i="5"/>
  <c r="X233" i="5"/>
  <c r="R243" i="8"/>
  <c r="AA243" i="5"/>
  <c r="R246" i="8"/>
  <c r="AA246" i="5"/>
  <c r="BC270" i="5"/>
  <c r="AJ233" i="8"/>
  <c r="AE233" i="5" s="1"/>
  <c r="R215" i="8"/>
  <c r="AA215" i="5" s="1"/>
  <c r="AA184" i="8"/>
  <c r="AC184" i="5" s="1"/>
  <c r="R300" i="8"/>
  <c r="AA300" i="5" s="1"/>
  <c r="AA176" i="5"/>
  <c r="AA293" i="8"/>
  <c r="AC293" i="5"/>
  <c r="J53" i="8"/>
  <c r="X256" i="5"/>
  <c r="AZ49" i="5"/>
  <c r="X42" i="5"/>
  <c r="W172" i="5"/>
  <c r="X92" i="5"/>
  <c r="X40" i="5"/>
  <c r="AS34" i="8"/>
  <c r="AG34" i="5" s="1"/>
  <c r="AS359" i="8"/>
  <c r="AG359" i="5" s="1"/>
  <c r="AY272" i="5"/>
  <c r="AJ106" i="8"/>
  <c r="AE106" i="5"/>
  <c r="AJ91" i="8"/>
  <c r="AE91" i="5"/>
  <c r="AG40" i="5"/>
  <c r="X61" i="5"/>
  <c r="AS132" i="8"/>
  <c r="AG132" i="5" s="1"/>
  <c r="AS79" i="8"/>
  <c r="AG79" i="5" s="1"/>
  <c r="AY364" i="5"/>
  <c r="AJ116" i="8"/>
  <c r="AE116" i="5"/>
  <c r="X93" i="5"/>
  <c r="R19" i="8"/>
  <c r="AA19" i="5" s="1"/>
  <c r="R38" i="8"/>
  <c r="AA38" i="5" s="1"/>
  <c r="R327" i="8"/>
  <c r="AA327" i="5" s="1"/>
  <c r="AS94" i="8"/>
  <c r="AG94" i="5" s="1"/>
  <c r="X286" i="5"/>
  <c r="X62" i="5"/>
  <c r="X182" i="5"/>
  <c r="X192" i="5"/>
  <c r="L330" i="8"/>
  <c r="AE125" i="5"/>
  <c r="X230" i="5"/>
  <c r="AU370" i="5"/>
  <c r="AV370" i="5" s="1"/>
  <c r="X77" i="5"/>
  <c r="X355" i="5"/>
  <c r="AS71" i="8"/>
  <c r="AG71" i="5" s="1"/>
  <c r="AJ202" i="8"/>
  <c r="AE202" i="5"/>
  <c r="AJ351" i="8"/>
  <c r="AE351" i="5"/>
  <c r="X228" i="5"/>
  <c r="AJ239" i="8"/>
  <c r="AE239" i="5"/>
  <c r="AJ207" i="8"/>
  <c r="AE207" i="5"/>
  <c r="J246" i="8"/>
  <c r="W171" i="5"/>
  <c r="J177" i="7"/>
  <c r="X288" i="5"/>
  <c r="J287" i="7"/>
  <c r="J244" i="7"/>
  <c r="AU84" i="5"/>
  <c r="AV84" i="5" s="1"/>
  <c r="X84" i="5"/>
  <c r="J22" i="8"/>
  <c r="AJ210" i="8"/>
  <c r="AE210" i="5"/>
  <c r="X354" i="5"/>
  <c r="X69" i="5"/>
  <c r="X243" i="5"/>
  <c r="AF177" i="5"/>
  <c r="J298" i="7"/>
  <c r="R190" i="8"/>
  <c r="AA190" i="5"/>
  <c r="AZ71" i="5"/>
  <c r="BB71" i="5" s="1"/>
  <c r="BD71" i="5" s="1"/>
  <c r="BE71" i="5" s="1"/>
  <c r="AY196" i="5"/>
  <c r="AZ196" i="5"/>
  <c r="BA196" i="5"/>
  <c r="AS247" i="8"/>
  <c r="AG247" i="5"/>
  <c r="AA302" i="8"/>
  <c r="AC302" i="5"/>
  <c r="R367" i="8"/>
  <c r="AA367" i="5"/>
  <c r="J185" i="7"/>
  <c r="J116" i="7"/>
  <c r="R293" i="8"/>
  <c r="AA293" i="5"/>
  <c r="R220" i="8"/>
  <c r="AA220" i="5" s="1"/>
  <c r="AA246" i="8"/>
  <c r="AC246" i="5" s="1"/>
  <c r="R306" i="8"/>
  <c r="AA306" i="5"/>
  <c r="AU95" i="5"/>
  <c r="AV95" i="5"/>
  <c r="J124" i="7"/>
  <c r="X236" i="5"/>
  <c r="J176" i="7"/>
  <c r="AA125" i="8"/>
  <c r="AC125" i="5"/>
  <c r="X250" i="5"/>
  <c r="AJ22" i="8"/>
  <c r="AE22" i="5" s="1"/>
  <c r="J315" i="8"/>
  <c r="AU254" i="5"/>
  <c r="AV254" i="5"/>
  <c r="AA40" i="8"/>
  <c r="AC40" i="5"/>
  <c r="AA356" i="5"/>
  <c r="J104" i="7"/>
  <c r="J178" i="7"/>
  <c r="X248" i="5"/>
  <c r="AQ204" i="8"/>
  <c r="AJ62" i="8"/>
  <c r="AE62" i="5" s="1"/>
  <c r="J253" i="7"/>
  <c r="AS290" i="8"/>
  <c r="AG290" i="5" s="1"/>
  <c r="AJ302" i="8"/>
  <c r="AE302" i="5" s="1"/>
  <c r="J334" i="8"/>
  <c r="R297" i="8"/>
  <c r="AA297" i="5" s="1"/>
  <c r="J264" i="7"/>
  <c r="AJ197" i="8"/>
  <c r="AE197" i="5" s="1"/>
  <c r="AY217" i="5"/>
  <c r="AS281" i="8"/>
  <c r="AG281" i="5"/>
  <c r="AA86" i="8"/>
  <c r="AC86" i="5" s="1"/>
  <c r="AA72" i="8"/>
  <c r="AC72" i="5" s="1"/>
  <c r="X308" i="5"/>
  <c r="AJ179" i="8"/>
  <c r="AE179" i="5" s="1"/>
  <c r="AZ33" i="5"/>
  <c r="BA33" i="5"/>
  <c r="J266" i="7"/>
  <c r="J60" i="7"/>
  <c r="AJ123" i="8"/>
  <c r="AE123" i="5" s="1"/>
  <c r="R61" i="8"/>
  <c r="AA61" i="5" s="1"/>
  <c r="AD176" i="5"/>
  <c r="J105" i="8"/>
  <c r="X246" i="5"/>
  <c r="J175" i="8"/>
  <c r="AJ71" i="8"/>
  <c r="AE71" i="5" s="1"/>
  <c r="R238" i="8"/>
  <c r="AA238" i="5" s="1"/>
  <c r="AS211" i="8"/>
  <c r="AG211" i="5"/>
  <c r="AS31" i="8"/>
  <c r="AG31" i="5" s="1"/>
  <c r="X218" i="5"/>
  <c r="X304" i="5"/>
  <c r="X289" i="5"/>
  <c r="J85" i="7"/>
  <c r="BB135" i="7"/>
  <c r="AS214" i="8"/>
  <c r="AG214" i="5" s="1"/>
  <c r="J270" i="7"/>
  <c r="AS174" i="8"/>
  <c r="J84" i="8"/>
  <c r="AG32" i="5"/>
  <c r="J190" i="8"/>
  <c r="X198" i="5"/>
  <c r="AA307" i="8"/>
  <c r="AC307" i="5" s="1"/>
  <c r="AC298" i="5"/>
  <c r="AJ77" i="8"/>
  <c r="AE77" i="5"/>
  <c r="X210" i="5"/>
  <c r="J86" i="8"/>
  <c r="J181" i="7"/>
  <c r="R233" i="8"/>
  <c r="AA233" i="5"/>
  <c r="AB175" i="5"/>
  <c r="X184" i="5"/>
  <c r="AY50" i="5"/>
  <c r="AD34" i="5"/>
  <c r="AF68" i="5"/>
  <c r="AF81" i="5" s="1"/>
  <c r="Y7" i="14" s="1"/>
  <c r="AF174" i="5"/>
  <c r="AS250" i="8"/>
  <c r="AG250" i="5" s="1"/>
  <c r="AJ102" i="8"/>
  <c r="AE102" i="5"/>
  <c r="AJ36" i="8"/>
  <c r="AE36" i="5"/>
  <c r="X105" i="5"/>
  <c r="Z120" i="5"/>
  <c r="AB280" i="5"/>
  <c r="AB294" i="5" s="1"/>
  <c r="U18" i="14" s="1"/>
  <c r="Z294" i="8"/>
  <c r="W50" i="5"/>
  <c r="X50" i="5" s="1"/>
  <c r="AF86" i="5"/>
  <c r="AY113" i="5"/>
  <c r="AA282" i="8"/>
  <c r="AC282" i="5" s="1"/>
  <c r="J194" i="8"/>
  <c r="R198" i="8"/>
  <c r="AA198" i="5" s="1"/>
  <c r="X291" i="5"/>
  <c r="X216" i="5"/>
  <c r="AD17" i="5"/>
  <c r="AY351" i="5"/>
  <c r="I45" i="8"/>
  <c r="W173" i="5"/>
  <c r="AB262" i="5"/>
  <c r="J322" i="8"/>
  <c r="J61" i="8"/>
  <c r="AY256" i="5"/>
  <c r="AB66" i="5"/>
  <c r="AB81" i="5" s="1"/>
  <c r="U7" i="14" s="1"/>
  <c r="V15" i="4"/>
  <c r="Z174" i="5"/>
  <c r="AJ105" i="8"/>
  <c r="AE105" i="5" s="1"/>
  <c r="X98" i="5"/>
  <c r="AB51" i="5"/>
  <c r="AZ51" i="5" s="1"/>
  <c r="W176" i="5"/>
  <c r="W85" i="5"/>
  <c r="J67" i="8"/>
  <c r="AA49" i="8"/>
  <c r="R213" i="8"/>
  <c r="AA213" i="5"/>
  <c r="AJ32" i="8"/>
  <c r="AE32" i="5"/>
  <c r="AJ183" i="8"/>
  <c r="AE183" i="5" s="1"/>
  <c r="J365" i="7"/>
  <c r="R139" i="8"/>
  <c r="AA139" i="5"/>
  <c r="AC115" i="5"/>
  <c r="AB176" i="5"/>
  <c r="AB186" i="5" s="1"/>
  <c r="AF324" i="5"/>
  <c r="AB226" i="5"/>
  <c r="Z240" i="8"/>
  <c r="AS77" i="8"/>
  <c r="AG77" i="5" s="1"/>
  <c r="P117" i="8"/>
  <c r="AS274" i="8"/>
  <c r="AG274" i="5" s="1"/>
  <c r="AJ293" i="8"/>
  <c r="AE293" i="5" s="1"/>
  <c r="AA98" i="8"/>
  <c r="AC98" i="5"/>
  <c r="AA311" i="8"/>
  <c r="AC311" i="5"/>
  <c r="AA31" i="8"/>
  <c r="AC31" i="5" s="1"/>
  <c r="AA175" i="8"/>
  <c r="AJ41" i="8"/>
  <c r="AE41" i="5"/>
  <c r="X51" i="5"/>
  <c r="AD85" i="5"/>
  <c r="AI99" i="8"/>
  <c r="AD51" i="5"/>
  <c r="X37" i="5"/>
  <c r="AU37" i="5"/>
  <c r="AV37" i="5" s="1"/>
  <c r="AB85" i="5"/>
  <c r="Z99" i="8"/>
  <c r="AB102" i="5"/>
  <c r="Z117" i="8"/>
  <c r="Z175" i="5"/>
  <c r="AI186" i="8"/>
  <c r="AD175" i="5"/>
  <c r="AD186" i="5" s="1"/>
  <c r="AF176" i="5"/>
  <c r="AA200" i="8"/>
  <c r="AC200" i="5" s="1"/>
  <c r="AA273" i="8"/>
  <c r="AC273" i="5"/>
  <c r="X305" i="5"/>
  <c r="AJ292" i="8"/>
  <c r="AE292" i="5"/>
  <c r="AG175" i="5"/>
  <c r="AB209" i="5"/>
  <c r="AF302" i="5"/>
  <c r="AD107" i="5"/>
  <c r="AF38" i="5"/>
  <c r="W352" i="5"/>
  <c r="X352" i="5"/>
  <c r="W280" i="5"/>
  <c r="Z264" i="5"/>
  <c r="AE174" i="5"/>
  <c r="X113" i="5"/>
  <c r="AU113" i="5"/>
  <c r="AV113" i="5"/>
  <c r="Z34" i="5"/>
  <c r="AX34" i="5"/>
  <c r="Z75" i="5"/>
  <c r="AX75" i="5" s="1"/>
  <c r="AZ75" i="5" s="1"/>
  <c r="Q81" i="8"/>
  <c r="AB202" i="5"/>
  <c r="X285" i="5"/>
  <c r="AU285" i="5"/>
  <c r="AV285" i="5"/>
  <c r="Z328" i="5"/>
  <c r="Q330" i="8"/>
  <c r="AB316" i="5"/>
  <c r="AD207" i="5"/>
  <c r="AF248" i="5"/>
  <c r="W244" i="5"/>
  <c r="I258" i="8"/>
  <c r="AC175" i="5"/>
  <c r="AF53" i="5"/>
  <c r="AR63" i="8"/>
  <c r="AF229" i="5"/>
  <c r="AD316" i="5"/>
  <c r="AD66" i="5"/>
  <c r="AF351" i="5"/>
  <c r="AR376" i="8"/>
  <c r="AD129" i="5"/>
  <c r="Z285" i="5"/>
  <c r="AD288" i="5"/>
  <c r="Z233" i="5"/>
  <c r="Q240" i="8"/>
  <c r="Z244" i="5"/>
  <c r="AX244" i="5" s="1"/>
  <c r="AJ33" i="8"/>
  <c r="AE33" i="5" s="1"/>
  <c r="AB124" i="5"/>
  <c r="R52" i="8"/>
  <c r="AA52" i="5" s="1"/>
  <c r="Z105" i="5"/>
  <c r="W316" i="5"/>
  <c r="W66" i="5"/>
  <c r="I81" i="8"/>
  <c r="X177" i="5"/>
  <c r="AU177" i="5"/>
  <c r="AV177" i="5"/>
  <c r="W207" i="5"/>
  <c r="AB245" i="5"/>
  <c r="W189" i="5"/>
  <c r="X189" i="5" s="1"/>
  <c r="W25" i="5"/>
  <c r="AD336" i="5"/>
  <c r="W122" i="5"/>
  <c r="W225" i="5"/>
  <c r="X225" i="5"/>
  <c r="I240" i="8"/>
  <c r="AF120" i="5"/>
  <c r="AF192" i="5"/>
  <c r="AB352" i="5"/>
  <c r="AD301" i="5"/>
  <c r="Z93" i="5"/>
  <c r="Z213" i="5"/>
  <c r="AF339" i="5"/>
  <c r="AF108" i="5"/>
  <c r="AR117" i="8"/>
  <c r="Z192" i="5"/>
  <c r="W261" i="5"/>
  <c r="AD261" i="5"/>
  <c r="AB340" i="5"/>
  <c r="Z300" i="5"/>
  <c r="AF289" i="5"/>
  <c r="AR294" i="8"/>
  <c r="R194" i="8"/>
  <c r="AA194" i="5" s="1"/>
  <c r="AA116" i="8"/>
  <c r="AC116" i="5" s="1"/>
  <c r="Z51" i="5"/>
  <c r="Q63" i="8"/>
  <c r="W102" i="5"/>
  <c r="AB304" i="5"/>
  <c r="Z185" i="5"/>
  <c r="AX185" i="5" s="1"/>
  <c r="AI240" i="8"/>
  <c r="W297" i="5"/>
  <c r="X297" i="5" s="1"/>
  <c r="AE175" i="5"/>
  <c r="AA352" i="8"/>
  <c r="AC352" i="5"/>
  <c r="AB36" i="5"/>
  <c r="AD140" i="5"/>
  <c r="AY324" i="5"/>
  <c r="AY319" i="5"/>
  <c r="BA274" i="5"/>
  <c r="AZ359" i="5"/>
  <c r="AY359" i="5"/>
  <c r="AZ362" i="5"/>
  <c r="AY356" i="5"/>
  <c r="AY325" i="5"/>
  <c r="AZ325" i="5"/>
  <c r="AY322" i="5"/>
  <c r="BA91" i="5"/>
  <c r="BD91" i="5"/>
  <c r="BE91" i="5"/>
  <c r="AA16" i="8"/>
  <c r="AC16" i="5"/>
  <c r="AM222" i="7"/>
  <c r="AS73" i="8"/>
  <c r="AG73" i="5"/>
  <c r="AQ135" i="9"/>
  <c r="J42" i="7"/>
  <c r="AS84" i="8"/>
  <c r="AG84" i="5"/>
  <c r="J199" i="7"/>
  <c r="AS22" i="8"/>
  <c r="AG22" i="5"/>
  <c r="AA91" i="8"/>
  <c r="AC91" i="5"/>
  <c r="J121" i="7"/>
  <c r="J41" i="9"/>
  <c r="AS30" i="9"/>
  <c r="AS30" i="5" s="1"/>
  <c r="AJ191" i="8"/>
  <c r="AE191" i="5"/>
  <c r="AA233" i="8"/>
  <c r="AC233" i="5"/>
  <c r="J74" i="8"/>
  <c r="J48" i="7"/>
  <c r="AS190" i="8"/>
  <c r="AG190" i="5" s="1"/>
  <c r="AA351" i="8"/>
  <c r="AC351" i="5"/>
  <c r="AJ190" i="8"/>
  <c r="AE190" i="5"/>
  <c r="AO36" i="5"/>
  <c r="R33" i="8"/>
  <c r="AA33" i="5"/>
  <c r="AJ84" i="8"/>
  <c r="AE84" i="5" s="1"/>
  <c r="R116" i="8"/>
  <c r="AA116" i="5" s="1"/>
  <c r="AG195" i="5"/>
  <c r="AA367" i="9"/>
  <c r="AO367" i="5" s="1"/>
  <c r="AJ30" i="9"/>
  <c r="AQ30" i="5" s="1"/>
  <c r="J129" i="8"/>
  <c r="R287" i="9"/>
  <c r="AM287" i="5"/>
  <c r="R106" i="8"/>
  <c r="AA106" i="5" s="1"/>
  <c r="R105" i="8"/>
  <c r="AA105" i="5" s="1"/>
  <c r="AS269" i="8"/>
  <c r="AG269" i="5"/>
  <c r="AJ256" i="9"/>
  <c r="AQ256" i="5"/>
  <c r="J291" i="7"/>
  <c r="AJ72" i="8"/>
  <c r="AE72" i="5"/>
  <c r="R128" i="9"/>
  <c r="AM128" i="5" s="1"/>
  <c r="J95" i="7"/>
  <c r="AS80" i="9"/>
  <c r="AS80" i="5"/>
  <c r="AJ113" i="8"/>
  <c r="AE113" i="5" s="1"/>
  <c r="AS180" i="9"/>
  <c r="AS180" i="5" s="1"/>
  <c r="AA182" i="8"/>
  <c r="AC182" i="5" s="1"/>
  <c r="BB279" i="5"/>
  <c r="AS145" i="9"/>
  <c r="AS145" i="5"/>
  <c r="AA38" i="8"/>
  <c r="AC38" i="5" s="1"/>
  <c r="AJ182" i="8"/>
  <c r="AE182" i="5" s="1"/>
  <c r="AJ129" i="9"/>
  <c r="AQ129" i="5"/>
  <c r="AJ165" i="9"/>
  <c r="AQ165" i="5"/>
  <c r="AJ57" i="9"/>
  <c r="AQ57" i="5" s="1"/>
  <c r="AA235" i="8"/>
  <c r="AC235" i="5" s="1"/>
  <c r="AJ359" i="8"/>
  <c r="AE359" i="5"/>
  <c r="R244" i="9"/>
  <c r="AM244" i="5"/>
  <c r="J174" i="8"/>
  <c r="AQ307" i="5"/>
  <c r="AA263" i="9"/>
  <c r="AO263" i="5" s="1"/>
  <c r="AJ291" i="9"/>
  <c r="AQ291" i="5"/>
  <c r="J130" i="9"/>
  <c r="R283" i="8"/>
  <c r="J375" i="9"/>
  <c r="AJ132" i="8"/>
  <c r="AE132" i="5" s="1"/>
  <c r="AJ200" i="8"/>
  <c r="AE200" i="5"/>
  <c r="AS270" i="8"/>
  <c r="AG270" i="5"/>
  <c r="AS95" i="8"/>
  <c r="AG95" i="5" s="1"/>
  <c r="AJ257" i="9"/>
  <c r="AQ257" i="5" s="1"/>
  <c r="AC214" i="5"/>
  <c r="J51" i="8"/>
  <c r="AA197" i="8"/>
  <c r="AC197" i="5" s="1"/>
  <c r="AJ109" i="9"/>
  <c r="AQ109" i="5"/>
  <c r="BQ117" i="7"/>
  <c r="AS305" i="9"/>
  <c r="AS305" i="5"/>
  <c r="J202" i="9"/>
  <c r="R41" i="9"/>
  <c r="AM41" i="5"/>
  <c r="AY69" i="5"/>
  <c r="BA272" i="5"/>
  <c r="AS203" i="9"/>
  <c r="AS203" i="5"/>
  <c r="AS85" i="8"/>
  <c r="AG85" i="5"/>
  <c r="AM32" i="5"/>
  <c r="AJ31" i="8"/>
  <c r="AE31" i="5"/>
  <c r="J80" i="7"/>
  <c r="AJ268" i="9"/>
  <c r="AQ268" i="5"/>
  <c r="AS214" i="9"/>
  <c r="AS214" i="5" s="1"/>
  <c r="J135" i="5"/>
  <c r="F10" i="14" s="1"/>
  <c r="J18" i="13"/>
  <c r="J317" i="7"/>
  <c r="R37" i="8"/>
  <c r="AA37" i="5" s="1"/>
  <c r="AA176" i="8"/>
  <c r="J201" i="9"/>
  <c r="R324" i="8"/>
  <c r="AA324" i="5"/>
  <c r="J324" i="8"/>
  <c r="AE92" i="5"/>
  <c r="AA114" i="8"/>
  <c r="AC114" i="5" s="1"/>
  <c r="R55" i="9"/>
  <c r="AM55" i="5" s="1"/>
  <c r="J355" i="8"/>
  <c r="AA291" i="9"/>
  <c r="AO291" i="5"/>
  <c r="AA58" i="8"/>
  <c r="AC58" i="5"/>
  <c r="AS264" i="9"/>
  <c r="AS264" i="5"/>
  <c r="AA183" i="9"/>
  <c r="AO183" i="5" s="1"/>
  <c r="AC129" i="5"/>
  <c r="R225" i="8"/>
  <c r="R41" i="8"/>
  <c r="AA41" i="5"/>
  <c r="J41" i="8"/>
  <c r="AA52" i="9"/>
  <c r="AO52" i="5" s="1"/>
  <c r="AA53" i="8"/>
  <c r="AC53" i="5"/>
  <c r="J50" i="9"/>
  <c r="AJ50" i="9"/>
  <c r="AQ50" i="5"/>
  <c r="Y99" i="8"/>
  <c r="AJ35" i="9"/>
  <c r="AQ35" i="5" s="1"/>
  <c r="R112" i="9"/>
  <c r="AM112" i="5"/>
  <c r="R292" i="8"/>
  <c r="AA292" i="5"/>
  <c r="AA94" i="8"/>
  <c r="AC94" i="5"/>
  <c r="AA174" i="8"/>
  <c r="R280" i="8"/>
  <c r="AA280" i="5"/>
  <c r="R279" i="8"/>
  <c r="AA279" i="5"/>
  <c r="AS32" i="9"/>
  <c r="AS32" i="5"/>
  <c r="AA363" i="8"/>
  <c r="AC363" i="5" s="1"/>
  <c r="R351" i="8"/>
  <c r="AA351" i="5" s="1"/>
  <c r="AJ174" i="9"/>
  <c r="J197" i="7"/>
  <c r="AA130" i="8"/>
  <c r="AC130" i="5" s="1"/>
  <c r="J284" i="7"/>
  <c r="AA217" i="8"/>
  <c r="AC217" i="5" s="1"/>
  <c r="AS189" i="9"/>
  <c r="AS189" i="5"/>
  <c r="J356" i="9"/>
  <c r="AO356" i="5"/>
  <c r="AJ94" i="9"/>
  <c r="AQ94" i="5" s="1"/>
  <c r="AA127" i="9"/>
  <c r="AO127" i="5" s="1"/>
  <c r="R123" i="8"/>
  <c r="AA123" i="5" s="1"/>
  <c r="J254" i="9"/>
  <c r="AS215" i="9"/>
  <c r="AS215" i="5" s="1"/>
  <c r="R369" i="8"/>
  <c r="AA369" i="5" s="1"/>
  <c r="J291" i="9"/>
  <c r="R291" i="9"/>
  <c r="AM291" i="5" s="1"/>
  <c r="AA255" i="8"/>
  <c r="AC255" i="5" s="1"/>
  <c r="R133" i="9"/>
  <c r="AM133" i="5"/>
  <c r="AS329" i="8"/>
  <c r="AG329" i="5" s="1"/>
  <c r="R303" i="8"/>
  <c r="AA303" i="5" s="1"/>
  <c r="AA76" i="9"/>
  <c r="AO76" i="5"/>
  <c r="R134" i="8"/>
  <c r="AA134" i="5"/>
  <c r="AJ40" i="9"/>
  <c r="AQ40" i="5" s="1"/>
  <c r="R44" i="9"/>
  <c r="AM44" i="5" s="1"/>
  <c r="J44" i="9"/>
  <c r="R70" i="9"/>
  <c r="AM70" i="5" s="1"/>
  <c r="J70" i="9"/>
  <c r="R365" i="8"/>
  <c r="AA365" i="5" s="1"/>
  <c r="J249" i="7"/>
  <c r="R266" i="8"/>
  <c r="AA266" i="5"/>
  <c r="AA284" i="9"/>
  <c r="AO284" i="5" s="1"/>
  <c r="BQ258" i="7"/>
  <c r="J197" i="9"/>
  <c r="AA197" i="9"/>
  <c r="AO197" i="5"/>
  <c r="R178" i="9"/>
  <c r="R202" i="9"/>
  <c r="AM202" i="5"/>
  <c r="AO35" i="5"/>
  <c r="J299" i="7"/>
  <c r="R286" i="8"/>
  <c r="AA286" i="5"/>
  <c r="J221" i="9"/>
  <c r="R97" i="8"/>
  <c r="AA97" i="5"/>
  <c r="AJ103" i="9"/>
  <c r="AQ103" i="5" s="1"/>
  <c r="J103" i="9"/>
  <c r="AG109" i="5"/>
  <c r="Y63" i="8"/>
  <c r="AA274" i="8"/>
  <c r="AC274" i="5" s="1"/>
  <c r="AS363" i="9"/>
  <c r="AS363" i="5" s="1"/>
  <c r="AA249" i="9"/>
  <c r="AO249" i="5"/>
  <c r="AA55" i="9"/>
  <c r="AO55" i="5"/>
  <c r="J289" i="9"/>
  <c r="R264" i="8"/>
  <c r="AA264" i="5"/>
  <c r="R281" i="8"/>
  <c r="AA281" i="5"/>
  <c r="J333" i="7"/>
  <c r="J32" i="8"/>
  <c r="R32" i="8"/>
  <c r="AA32" i="5" s="1"/>
  <c r="AJ286" i="8"/>
  <c r="AE286" i="5"/>
  <c r="J94" i="9"/>
  <c r="R94" i="9"/>
  <c r="AM94" i="5"/>
  <c r="R353" i="8"/>
  <c r="AA353" i="5" s="1"/>
  <c r="AQ343" i="5"/>
  <c r="AJ211" i="8"/>
  <c r="AE211" i="5"/>
  <c r="J220" i="9"/>
  <c r="R69" i="9"/>
  <c r="AM69" i="5" s="1"/>
  <c r="J69" i="9"/>
  <c r="R71" i="9"/>
  <c r="AM71" i="5" s="1"/>
  <c r="R244" i="8"/>
  <c r="AA244" i="5"/>
  <c r="BQ186" i="7"/>
  <c r="J274" i="7"/>
  <c r="AJ268" i="8"/>
  <c r="AE268" i="5"/>
  <c r="J275" i="9"/>
  <c r="J180" i="7"/>
  <c r="J56" i="7"/>
  <c r="AA353" i="8"/>
  <c r="AC353" i="5"/>
  <c r="AS61" i="8"/>
  <c r="AG61" i="5"/>
  <c r="R284" i="9"/>
  <c r="AM284" i="5" s="1"/>
  <c r="J284" i="9"/>
  <c r="AJ346" i="8"/>
  <c r="AH348" i="8"/>
  <c r="AA87" i="9"/>
  <c r="AO87" i="5" s="1"/>
  <c r="J72" i="7"/>
  <c r="J175" i="7"/>
  <c r="AS133" i="9"/>
  <c r="AS133" i="5"/>
  <c r="AJ270" i="8"/>
  <c r="AE270" i="5" s="1"/>
  <c r="AS62" i="9"/>
  <c r="AS62" i="5" s="1"/>
  <c r="AJ71" i="9"/>
  <c r="AQ71" i="5"/>
  <c r="J356" i="8"/>
  <c r="R288" i="9"/>
  <c r="AM288" i="5"/>
  <c r="BA221" i="5"/>
  <c r="AC181" i="5"/>
  <c r="J61" i="7"/>
  <c r="J195" i="7"/>
  <c r="N294" i="8"/>
  <c r="P312" i="8"/>
  <c r="AJ95" i="9"/>
  <c r="AQ95" i="5"/>
  <c r="AA121" i="9"/>
  <c r="AO121" i="5"/>
  <c r="J125" i="7"/>
  <c r="AJ297" i="9"/>
  <c r="AQ297" i="5" s="1"/>
  <c r="R40" i="9"/>
  <c r="AM40" i="5" s="1"/>
  <c r="J40" i="9"/>
  <c r="R175" i="9"/>
  <c r="AA203" i="5"/>
  <c r="AC244" i="5"/>
  <c r="AA67" i="8"/>
  <c r="AC67" i="5"/>
  <c r="AS311" i="8"/>
  <c r="AG311" i="5" s="1"/>
  <c r="AJ324" i="9"/>
  <c r="AQ324" i="5" s="1"/>
  <c r="AS40" i="9"/>
  <c r="AS40" i="5"/>
  <c r="R282" i="9"/>
  <c r="AM282" i="5"/>
  <c r="AS367" i="9"/>
  <c r="AS367" i="5"/>
  <c r="J245" i="9"/>
  <c r="R245" i="9"/>
  <c r="AM245" i="5"/>
  <c r="R102" i="8"/>
  <c r="AA102" i="5"/>
  <c r="J109" i="9"/>
  <c r="AH117" i="8"/>
  <c r="J184" i="7"/>
  <c r="AJ289" i="8"/>
  <c r="AE289" i="5"/>
  <c r="AS252" i="8"/>
  <c r="AG252" i="5"/>
  <c r="P276" i="9"/>
  <c r="J235" i="7"/>
  <c r="J179" i="9"/>
  <c r="AJ311" i="8"/>
  <c r="AE311" i="5"/>
  <c r="AA171" i="9"/>
  <c r="J319" i="9"/>
  <c r="AO319" i="5"/>
  <c r="R184" i="8"/>
  <c r="AA184" i="5" s="1"/>
  <c r="BB330" i="7"/>
  <c r="AA274" i="9"/>
  <c r="AO274" i="5" s="1"/>
  <c r="AS76" i="5"/>
  <c r="J123" i="7"/>
  <c r="AA316" i="9"/>
  <c r="AO316" i="5"/>
  <c r="AG66" i="5"/>
  <c r="AO190" i="5"/>
  <c r="AA88" i="8"/>
  <c r="R133" i="8"/>
  <c r="AA133" i="5" s="1"/>
  <c r="AS121" i="8"/>
  <c r="AG121" i="5"/>
  <c r="AA36" i="8"/>
  <c r="AC36" i="5"/>
  <c r="R93" i="8"/>
  <c r="AA93" i="5" s="1"/>
  <c r="R185" i="8"/>
  <c r="AA185" i="5" s="1"/>
  <c r="J51" i="7"/>
  <c r="J212" i="7"/>
  <c r="J104" i="8"/>
  <c r="R104" i="8"/>
  <c r="AA104" i="5" s="1"/>
  <c r="R126" i="8"/>
  <c r="AA126" i="5"/>
  <c r="R132" i="8"/>
  <c r="AA132" i="5"/>
  <c r="AF204" i="8"/>
  <c r="AG238" i="5"/>
  <c r="AJ198" i="8"/>
  <c r="AE198" i="5" s="1"/>
  <c r="J318" i="7"/>
  <c r="P276" i="8"/>
  <c r="R262" i="8"/>
  <c r="AA262" i="5"/>
  <c r="J262" i="8"/>
  <c r="AS281" i="5"/>
  <c r="AJ208" i="9"/>
  <c r="R333" i="8"/>
  <c r="L348" i="8"/>
  <c r="AA263" i="8"/>
  <c r="AC263" i="5"/>
  <c r="R321" i="8"/>
  <c r="AA321" i="5" s="1"/>
  <c r="R127" i="9"/>
  <c r="AM127" i="5" s="1"/>
  <c r="AF117" i="9"/>
  <c r="AJ114" i="9"/>
  <c r="AQ114" i="5" s="1"/>
  <c r="J114" i="9"/>
  <c r="R292" i="9"/>
  <c r="AM292" i="5" s="1"/>
  <c r="R227" i="8"/>
  <c r="AA227" i="5" s="1"/>
  <c r="AS285" i="8"/>
  <c r="AG285" i="5"/>
  <c r="AA321" i="8"/>
  <c r="AC321" i="5" s="1"/>
  <c r="R42" i="9"/>
  <c r="AM42" i="5"/>
  <c r="J42" i="9"/>
  <c r="P294" i="8"/>
  <c r="R288" i="8"/>
  <c r="AA288" i="5" s="1"/>
  <c r="J288" i="8"/>
  <c r="R90" i="9"/>
  <c r="AM90" i="5" s="1"/>
  <c r="AA253" i="9"/>
  <c r="AO253" i="5" s="1"/>
  <c r="AS226" i="8"/>
  <c r="AG226" i="5"/>
  <c r="AA60" i="9"/>
  <c r="AO60" i="5"/>
  <c r="J60" i="9"/>
  <c r="R86" i="9"/>
  <c r="AM86" i="5"/>
  <c r="J86" i="9"/>
  <c r="AS105" i="9"/>
  <c r="AS105" i="5"/>
  <c r="J273" i="9"/>
  <c r="AJ316" i="9"/>
  <c r="AQ316" i="5" s="1"/>
  <c r="J18" i="4"/>
  <c r="AO173" i="5"/>
  <c r="AE86" i="5"/>
  <c r="J232" i="7"/>
  <c r="AJ56" i="9"/>
  <c r="AQ56" i="5"/>
  <c r="AS140" i="8"/>
  <c r="AG140" i="5" s="1"/>
  <c r="Y135" i="9"/>
  <c r="AJ311" i="9"/>
  <c r="AQ311" i="5"/>
  <c r="AA38" i="9"/>
  <c r="AO38" i="5" s="1"/>
  <c r="AS254" i="8"/>
  <c r="AG254" i="5" s="1"/>
  <c r="AJ49" i="9"/>
  <c r="AQ49" i="5"/>
  <c r="J266" i="9"/>
  <c r="AD81" i="8"/>
  <c r="AA247" i="8"/>
  <c r="AC247" i="5" s="1"/>
  <c r="J95" i="8"/>
  <c r="J220" i="8"/>
  <c r="R96" i="8"/>
  <c r="AA96" i="5" s="1"/>
  <c r="L45" i="8"/>
  <c r="R36" i="8"/>
  <c r="AA36" i="5"/>
  <c r="J36" i="8"/>
  <c r="R58" i="8"/>
  <c r="AA58" i="5"/>
  <c r="R89" i="8"/>
  <c r="AA89" i="5"/>
  <c r="AA189" i="8"/>
  <c r="AC189" i="5" s="1"/>
  <c r="R197" i="8"/>
  <c r="AA197" i="5"/>
  <c r="R115" i="8"/>
  <c r="AA115" i="5" s="1"/>
  <c r="R252" i="8"/>
  <c r="AA252" i="5" s="1"/>
  <c r="AS284" i="8"/>
  <c r="AG284" i="5" s="1"/>
  <c r="J232" i="9"/>
  <c r="R289" i="8"/>
  <c r="AA289" i="5" s="1"/>
  <c r="J319" i="8"/>
  <c r="AS246" i="9"/>
  <c r="AS246" i="5" s="1"/>
  <c r="AM258" i="9"/>
  <c r="AJ279" i="9"/>
  <c r="R269" i="8"/>
  <c r="AA269" i="5" s="1"/>
  <c r="AA317" i="8"/>
  <c r="R299" i="9"/>
  <c r="AM299" i="5" s="1"/>
  <c r="R33" i="9"/>
  <c r="R235" i="8"/>
  <c r="AA235" i="5" s="1"/>
  <c r="AJ285" i="8"/>
  <c r="AE285" i="5" s="1"/>
  <c r="AJ310" i="9"/>
  <c r="AQ310" i="5"/>
  <c r="AA245" i="8"/>
  <c r="AC245" i="5"/>
  <c r="R274" i="8"/>
  <c r="AA274" i="5" s="1"/>
  <c r="R56" i="9"/>
  <c r="AM56" i="5" s="1"/>
  <c r="AS84" i="9"/>
  <c r="R176" i="9"/>
  <c r="AM176" i="5" s="1"/>
  <c r="J176" i="9"/>
  <c r="R214" i="9"/>
  <c r="AM214" i="5" s="1"/>
  <c r="R233" i="9"/>
  <c r="AM233" i="5" s="1"/>
  <c r="R251" i="9"/>
  <c r="AM251" i="5"/>
  <c r="R302" i="8"/>
  <c r="AA302" i="5"/>
  <c r="J302" i="8"/>
  <c r="AA49" i="9"/>
  <c r="AO49" i="5"/>
  <c r="AA105" i="9"/>
  <c r="AS352" i="5"/>
  <c r="AS36" i="8"/>
  <c r="AG36" i="5" s="1"/>
  <c r="AS39" i="8"/>
  <c r="AG39" i="5" s="1"/>
  <c r="AS208" i="8"/>
  <c r="AG208" i="5" s="1"/>
  <c r="AA213" i="8"/>
  <c r="AC213" i="5" s="1"/>
  <c r="J208" i="9"/>
  <c r="AA289" i="8"/>
  <c r="AC289" i="5" s="1"/>
  <c r="AA95" i="9"/>
  <c r="AO95" i="5" s="1"/>
  <c r="AS251" i="8"/>
  <c r="AG251" i="5" s="1"/>
  <c r="J95" i="9"/>
  <c r="N240" i="9"/>
  <c r="J125" i="9"/>
  <c r="AJ251" i="8"/>
  <c r="AE251" i="5" s="1"/>
  <c r="AJ301" i="9"/>
  <c r="AQ301" i="5"/>
  <c r="AM230" i="5"/>
  <c r="R208" i="9"/>
  <c r="AM208" i="5" s="1"/>
  <c r="AJ113" i="9"/>
  <c r="AQ113" i="5" s="1"/>
  <c r="J257" i="8"/>
  <c r="R320" i="8"/>
  <c r="AF81" i="8"/>
  <c r="AE232" i="5"/>
  <c r="AS49" i="8"/>
  <c r="AM63" i="8"/>
  <c r="AA120" i="8"/>
  <c r="AC120" i="5" s="1"/>
  <c r="J90" i="7"/>
  <c r="J265" i="7"/>
  <c r="AA121" i="8"/>
  <c r="AC121" i="5"/>
  <c r="AD222" i="8"/>
  <c r="J50" i="7"/>
  <c r="J54" i="8"/>
  <c r="J171" i="7"/>
  <c r="AA251" i="8"/>
  <c r="AC251" i="5" s="1"/>
  <c r="AJ85" i="9"/>
  <c r="AQ85" i="5"/>
  <c r="J250" i="8"/>
  <c r="R250" i="8"/>
  <c r="AA250" i="5"/>
  <c r="AJ173" i="9"/>
  <c r="AQ173" i="5" s="1"/>
  <c r="AS282" i="8"/>
  <c r="R285" i="8"/>
  <c r="AA285" i="5" s="1"/>
  <c r="AS49" i="9"/>
  <c r="AS49" i="5" s="1"/>
  <c r="AA67" i="9"/>
  <c r="AA84" i="9"/>
  <c r="R303" i="9"/>
  <c r="AM303" i="5" s="1"/>
  <c r="U294" i="8"/>
  <c r="R93" i="9"/>
  <c r="AM93" i="5" s="1"/>
  <c r="J113" i="9"/>
  <c r="R113" i="9"/>
  <c r="AM113" i="5" s="1"/>
  <c r="R227" i="9"/>
  <c r="AM227" i="5"/>
  <c r="R248" i="9"/>
  <c r="AM248" i="5"/>
  <c r="R306" i="9"/>
  <c r="AM306" i="5" s="1"/>
  <c r="J306" i="9"/>
  <c r="J291" i="8"/>
  <c r="AS52" i="9"/>
  <c r="AS52" i="5"/>
  <c r="J84" i="9"/>
  <c r="AS173" i="9"/>
  <c r="AS173" i="5" s="1"/>
  <c r="AM186" i="9"/>
  <c r="AJ73" i="9"/>
  <c r="AQ73" i="5" s="1"/>
  <c r="R238" i="9"/>
  <c r="AM238" i="5" s="1"/>
  <c r="BB196" i="5"/>
  <c r="BC196" i="5" s="1"/>
  <c r="AF222" i="8"/>
  <c r="AE110" i="5"/>
  <c r="AA221" i="8"/>
  <c r="AC221" i="5" s="1"/>
  <c r="AE127" i="5"/>
  <c r="AA30" i="8"/>
  <c r="AS230" i="9"/>
  <c r="AS230" i="5"/>
  <c r="AA211" i="8"/>
  <c r="AC211" i="5" s="1"/>
  <c r="AS301" i="8"/>
  <c r="AA133" i="9"/>
  <c r="AO133" i="5" s="1"/>
  <c r="AJ230" i="8"/>
  <c r="AE230" i="5" s="1"/>
  <c r="J122" i="7"/>
  <c r="AA268" i="8"/>
  <c r="AC268" i="5" s="1"/>
  <c r="AA264" i="9"/>
  <c r="AO264" i="5" s="1"/>
  <c r="AA232" i="9"/>
  <c r="AO232" i="5"/>
  <c r="AA275" i="9"/>
  <c r="AO275" i="5"/>
  <c r="AQ309" i="5"/>
  <c r="J214" i="7"/>
  <c r="AC301" i="5"/>
  <c r="AJ59" i="9"/>
  <c r="AQ59" i="5" s="1"/>
  <c r="J363" i="9"/>
  <c r="R85" i="9"/>
  <c r="AM85" i="5"/>
  <c r="R221" i="8"/>
  <c r="AA221" i="5" s="1"/>
  <c r="J35" i="8"/>
  <c r="AS35" i="8"/>
  <c r="AG35" i="5" s="1"/>
  <c r="AC208" i="5"/>
  <c r="J39" i="7"/>
  <c r="AS12" i="8"/>
  <c r="AS275" i="8"/>
  <c r="AG275" i="5" s="1"/>
  <c r="AJ84" i="9"/>
  <c r="R228" i="9"/>
  <c r="AM228" i="5"/>
  <c r="R254" i="8"/>
  <c r="AA254" i="5" s="1"/>
  <c r="R251" i="8"/>
  <c r="AA251" i="5" s="1"/>
  <c r="R108" i="9"/>
  <c r="AM108" i="5"/>
  <c r="R247" i="9"/>
  <c r="AM247" i="5" s="1"/>
  <c r="R302" i="9"/>
  <c r="AM302" i="5" s="1"/>
  <c r="R359" i="8"/>
  <c r="AA359" i="5"/>
  <c r="J59" i="9"/>
  <c r="AA91" i="9"/>
  <c r="AO91" i="5"/>
  <c r="R104" i="9"/>
  <c r="AM104" i="5" s="1"/>
  <c r="AJ299" i="9"/>
  <c r="AD312" i="9"/>
  <c r="R351" i="9"/>
  <c r="L376" i="9"/>
  <c r="AS340" i="5"/>
  <c r="AS196" i="8"/>
  <c r="AG196" i="5" s="1"/>
  <c r="AA185" i="8"/>
  <c r="AC185" i="5" s="1"/>
  <c r="AG192" i="5"/>
  <c r="AQ235" i="5"/>
  <c r="AS132" i="9"/>
  <c r="AS132" i="5"/>
  <c r="AS231" i="9"/>
  <c r="AS231" i="5"/>
  <c r="W258" i="9"/>
  <c r="AS274" i="9"/>
  <c r="AS274" i="5"/>
  <c r="J309" i="9"/>
  <c r="R125" i="9"/>
  <c r="AM125" i="5"/>
  <c r="R95" i="9"/>
  <c r="AM95" i="5"/>
  <c r="AS60" i="8"/>
  <c r="AG60" i="5" s="1"/>
  <c r="AJ51" i="8"/>
  <c r="AE51" i="5" s="1"/>
  <c r="J320" i="8"/>
  <c r="X45" i="7"/>
  <c r="R13" i="8"/>
  <c r="AA13" i="5"/>
  <c r="AS191" i="8"/>
  <c r="AG191" i="5" s="1"/>
  <c r="J71" i="8"/>
  <c r="R55" i="8"/>
  <c r="AA55" i="5" s="1"/>
  <c r="R79" i="8"/>
  <c r="AA79" i="5" s="1"/>
  <c r="AQ117" i="8"/>
  <c r="R112" i="8"/>
  <c r="AA112" i="5"/>
  <c r="AA177" i="8"/>
  <c r="AC177" i="5" s="1"/>
  <c r="AA359" i="8"/>
  <c r="AC359" i="5" s="1"/>
  <c r="AS54" i="9"/>
  <c r="AS54" i="5"/>
  <c r="R307" i="8"/>
  <c r="AA307" i="5"/>
  <c r="AS184" i="9"/>
  <c r="AS184" i="5" s="1"/>
  <c r="R230" i="8"/>
  <c r="AA230" i="5"/>
  <c r="R271" i="8"/>
  <c r="AA271" i="5" s="1"/>
  <c r="J271" i="8"/>
  <c r="R371" i="8"/>
  <c r="AA371" i="5" s="1"/>
  <c r="R106" i="9"/>
  <c r="AM106" i="5" s="1"/>
  <c r="R132" i="9"/>
  <c r="AM132" i="5"/>
  <c r="AJ190" i="9"/>
  <c r="R231" i="9"/>
  <c r="AM231" i="5" s="1"/>
  <c r="AO276" i="9"/>
  <c r="AS245" i="8"/>
  <c r="AG245" i="5" s="1"/>
  <c r="J193" i="9"/>
  <c r="AJ193" i="9"/>
  <c r="AQ193" i="5" s="1"/>
  <c r="J209" i="9"/>
  <c r="R209" i="9"/>
  <c r="AM209" i="5" s="1"/>
  <c r="AJ373" i="9"/>
  <c r="AQ373" i="5" s="1"/>
  <c r="J373" i="9"/>
  <c r="AO32" i="5"/>
  <c r="J32" i="9"/>
  <c r="R67" i="9"/>
  <c r="R359" i="9"/>
  <c r="AM359" i="5" s="1"/>
  <c r="AJ265" i="8"/>
  <c r="AE265" i="5" s="1"/>
  <c r="AE115" i="5"/>
  <c r="BB204" i="7"/>
  <c r="J304" i="7"/>
  <c r="AJ124" i="8"/>
  <c r="AE124" i="5" s="1"/>
  <c r="AJ290" i="8"/>
  <c r="AE290" i="5"/>
  <c r="AS226" i="9"/>
  <c r="AS226" i="5"/>
  <c r="AA309" i="9"/>
  <c r="AO309" i="5" s="1"/>
  <c r="AC270" i="5"/>
  <c r="AJ256" i="8"/>
  <c r="AE256" i="5" s="1"/>
  <c r="AS236" i="9"/>
  <c r="AS236" i="5"/>
  <c r="AS328" i="9"/>
  <c r="AS328" i="5"/>
  <c r="AS249" i="8"/>
  <c r="AG249" i="5" s="1"/>
  <c r="AA48" i="9"/>
  <c r="AO48" i="5" s="1"/>
  <c r="J103" i="8"/>
  <c r="R84" i="9"/>
  <c r="AM84" i="5" s="1"/>
  <c r="R357" i="8"/>
  <c r="AA357" i="5" s="1"/>
  <c r="J35" i="7"/>
  <c r="R59" i="8"/>
  <c r="AA59" i="5"/>
  <c r="AA110" i="5"/>
  <c r="J111" i="7"/>
  <c r="AE50" i="5"/>
  <c r="AS104" i="8"/>
  <c r="AG104" i="5" s="1"/>
  <c r="AA207" i="8"/>
  <c r="AC207" i="5" s="1"/>
  <c r="R88" i="8"/>
  <c r="AA88" i="5"/>
  <c r="AJ122" i="8"/>
  <c r="AE122" i="5" s="1"/>
  <c r="AS239" i="8"/>
  <c r="AG239" i="5" s="1"/>
  <c r="AS262" i="8"/>
  <c r="AG262" i="5"/>
  <c r="R38" i="9"/>
  <c r="AM38" i="5"/>
  <c r="J264" i="9"/>
  <c r="R264" i="9"/>
  <c r="AM264" i="5"/>
  <c r="R301" i="9"/>
  <c r="AM301" i="5"/>
  <c r="AS227" i="8"/>
  <c r="AG227" i="5" s="1"/>
  <c r="R301" i="8"/>
  <c r="AA301" i="5" s="1"/>
  <c r="J301" i="8"/>
  <c r="AS225" i="9"/>
  <c r="R272" i="9"/>
  <c r="AM272" i="5"/>
  <c r="AD294" i="9"/>
  <c r="AS208" i="9"/>
  <c r="R89" i="9"/>
  <c r="AM89" i="5"/>
  <c r="R236" i="9"/>
  <c r="AM236" i="5"/>
  <c r="AA355" i="9"/>
  <c r="AO355" i="5" s="1"/>
  <c r="AJ249" i="8"/>
  <c r="AE249" i="5" s="1"/>
  <c r="AA109" i="8"/>
  <c r="AC109" i="5"/>
  <c r="AC196" i="5"/>
  <c r="AE78" i="5"/>
  <c r="J251" i="7"/>
  <c r="W117" i="9"/>
  <c r="AJ131" i="9"/>
  <c r="AQ131" i="5" s="1"/>
  <c r="AJ230" i="9"/>
  <c r="AQ230" i="5"/>
  <c r="AS307" i="8"/>
  <c r="AG307" i="5"/>
  <c r="AS272" i="9"/>
  <c r="AS272" i="5" s="1"/>
  <c r="AS256" i="8"/>
  <c r="AG256" i="5" s="1"/>
  <c r="AA198" i="9"/>
  <c r="AO198" i="5"/>
  <c r="AA34" i="9"/>
  <c r="AO34" i="5"/>
  <c r="AA54" i="8"/>
  <c r="AC54" i="5"/>
  <c r="N330" i="8"/>
  <c r="R103" i="8"/>
  <c r="J354" i="7"/>
  <c r="R48" i="8"/>
  <c r="AO99" i="8"/>
  <c r="J91" i="8"/>
  <c r="J102" i="7"/>
  <c r="J172" i="7"/>
  <c r="J283" i="7"/>
  <c r="AA34" i="8"/>
  <c r="AC34" i="5"/>
  <c r="R69" i="8"/>
  <c r="AA69" i="5"/>
  <c r="R192" i="8"/>
  <c r="AA192" i="5"/>
  <c r="AS253" i="9"/>
  <c r="AS253" i="5"/>
  <c r="R282" i="8"/>
  <c r="J282" i="8"/>
  <c r="AS299" i="9"/>
  <c r="AS299" i="5" s="1"/>
  <c r="R299" i="8"/>
  <c r="AA299" i="5" s="1"/>
  <c r="N312" i="8"/>
  <c r="AA116" i="9"/>
  <c r="AO116" i="5" s="1"/>
  <c r="R362" i="9"/>
  <c r="AM362" i="5" s="1"/>
  <c r="R271" i="9"/>
  <c r="AM271" i="5" s="1"/>
  <c r="AS320" i="8"/>
  <c r="AG320" i="5" s="1"/>
  <c r="R122" i="9"/>
  <c r="AM122" i="5"/>
  <c r="AM180" i="5"/>
  <c r="AA208" i="9"/>
  <c r="AO208" i="5"/>
  <c r="AA228" i="9"/>
  <c r="R235" i="9"/>
  <c r="AM235" i="5"/>
  <c r="AA354" i="9"/>
  <c r="AO354" i="5"/>
  <c r="AA57" i="8"/>
  <c r="AC57" i="5"/>
  <c r="AO312" i="9"/>
  <c r="AA309" i="8"/>
  <c r="AC309" i="5"/>
  <c r="AC265" i="5"/>
  <c r="AA290" i="8"/>
  <c r="AC290" i="5" s="1"/>
  <c r="AS252" i="9"/>
  <c r="AS252" i="5" s="1"/>
  <c r="AA281" i="9"/>
  <c r="AO281" i="5" s="1"/>
  <c r="AJ282" i="8"/>
  <c r="AJ359" i="9"/>
  <c r="AJ265" i="9"/>
  <c r="AQ265" i="5" s="1"/>
  <c r="AS191" i="9"/>
  <c r="AS191" i="5"/>
  <c r="AA66" i="8"/>
  <c r="AC66" i="5"/>
  <c r="R56" i="8"/>
  <c r="AA56" i="5"/>
  <c r="R182" i="8"/>
  <c r="AA182" i="5"/>
  <c r="J182" i="8"/>
  <c r="R195" i="8"/>
  <c r="AA195" i="5"/>
  <c r="J98" i="7"/>
  <c r="J247" i="7"/>
  <c r="AA104" i="8"/>
  <c r="AA200" i="5"/>
  <c r="J200" i="8"/>
  <c r="R218" i="8"/>
  <c r="AA218" i="5" s="1"/>
  <c r="AJ243" i="8"/>
  <c r="R62" i="8"/>
  <c r="AA62" i="5" s="1"/>
  <c r="R255" i="8"/>
  <c r="AA255" i="5" s="1"/>
  <c r="R253" i="8"/>
  <c r="AA253" i="5" s="1"/>
  <c r="R212" i="9"/>
  <c r="AM212" i="5"/>
  <c r="R308" i="8"/>
  <c r="AA308" i="5" s="1"/>
  <c r="AS321" i="8"/>
  <c r="AG321" i="5" s="1"/>
  <c r="AJ38" i="9"/>
  <c r="AQ38" i="5"/>
  <c r="J96" i="9"/>
  <c r="AA299" i="9"/>
  <c r="AO299" i="5" s="1"/>
  <c r="AA358" i="9"/>
  <c r="AO358" i="5" s="1"/>
  <c r="R265" i="8"/>
  <c r="AA265" i="5"/>
  <c r="J265" i="8"/>
  <c r="R290" i="8"/>
  <c r="AA290" i="5"/>
  <c r="J290" i="8"/>
  <c r="AS67" i="9"/>
  <c r="AS67" i="5" s="1"/>
  <c r="AS121" i="9"/>
  <c r="AS121" i="5"/>
  <c r="R229" i="9"/>
  <c r="R243" i="9"/>
  <c r="AM243" i="5" s="1"/>
  <c r="R252" i="9"/>
  <c r="AM252" i="5" s="1"/>
  <c r="J252" i="9"/>
  <c r="R98" i="9"/>
  <c r="AM98" i="5" s="1"/>
  <c r="AA177" i="9"/>
  <c r="AO177" i="5"/>
  <c r="J190" i="9"/>
  <c r="AJ261" i="9"/>
  <c r="R226" i="8"/>
  <c r="AA226" i="5"/>
  <c r="AJ354" i="8"/>
  <c r="AE354" i="5"/>
  <c r="J354" i="8"/>
  <c r="R39" i="9"/>
  <c r="AM39" i="5"/>
  <c r="R52" i="9"/>
  <c r="AM52" i="5"/>
  <c r="AA75" i="9"/>
  <c r="AO75" i="5" s="1"/>
  <c r="AA211" i="9"/>
  <c r="AO211" i="5" s="1"/>
  <c r="AO330" i="9"/>
  <c r="J354" i="9"/>
  <c r="AJ365" i="9"/>
  <c r="AQ365" i="5"/>
  <c r="BB108" i="5"/>
  <c r="BC108" i="5" s="1"/>
  <c r="AA164" i="5"/>
  <c r="AS44" i="8"/>
  <c r="AG44" i="5" s="1"/>
  <c r="N222" i="8"/>
  <c r="AJ185" i="8"/>
  <c r="AE185" i="5" s="1"/>
  <c r="AJ173" i="8"/>
  <c r="AE173" i="5" s="1"/>
  <c r="AJ212" i="9"/>
  <c r="AQ212" i="5"/>
  <c r="AJ75" i="9"/>
  <c r="AQ75" i="5"/>
  <c r="AH276" i="9"/>
  <c r="AS96" i="9"/>
  <c r="AS96" i="5"/>
  <c r="AS227" i="9"/>
  <c r="AS227" i="5" s="1"/>
  <c r="AA179" i="8"/>
  <c r="AC179" i="5" s="1"/>
  <c r="AJ60" i="9"/>
  <c r="AQ60" i="5"/>
  <c r="AS86" i="9"/>
  <c r="AS86" i="5"/>
  <c r="AA96" i="9"/>
  <c r="AO96" i="5" s="1"/>
  <c r="AA303" i="9"/>
  <c r="R80" i="9"/>
  <c r="AM80" i="5"/>
  <c r="R226" i="9"/>
  <c r="AM226" i="5" s="1"/>
  <c r="AA363" i="9"/>
  <c r="AO363" i="5" s="1"/>
  <c r="AA174" i="9"/>
  <c r="AA246" i="9"/>
  <c r="AJ370" i="9"/>
  <c r="AQ370" i="5"/>
  <c r="AA145" i="9"/>
  <c r="AO145" i="5" s="1"/>
  <c r="J145" i="9"/>
  <c r="R167" i="8"/>
  <c r="AA167" i="5" s="1"/>
  <c r="AS145" i="8"/>
  <c r="AG145" i="5"/>
  <c r="AA141" i="8"/>
  <c r="AC141" i="5" s="1"/>
  <c r="AS148" i="8"/>
  <c r="AG148" i="5" s="1"/>
  <c r="AJ148" i="8"/>
  <c r="AE148" i="5"/>
  <c r="AM178" i="5"/>
  <c r="AM177" i="5"/>
  <c r="AO174" i="5"/>
  <c r="AM175" i="5"/>
  <c r="AQ174" i="5"/>
  <c r="X172" i="5"/>
  <c r="AG174" i="5"/>
  <c r="X171" i="5"/>
  <c r="BB33" i="5"/>
  <c r="X173" i="5"/>
  <c r="AX120" i="5"/>
  <c r="AY120" i="5"/>
  <c r="X176" i="5"/>
  <c r="AU176" i="5"/>
  <c r="AV176" i="5" s="1"/>
  <c r="V26" i="4"/>
  <c r="AB117" i="5"/>
  <c r="U9" i="14" s="1"/>
  <c r="V17" i="4"/>
  <c r="AU33" i="5"/>
  <c r="AV33" i="5" s="1"/>
  <c r="W45" i="5"/>
  <c r="S13" i="4" s="1"/>
  <c r="AD240" i="5"/>
  <c r="W15" i="14" s="1"/>
  <c r="X25" i="5"/>
  <c r="AU352" i="5"/>
  <c r="AV352" i="5" s="1"/>
  <c r="W81" i="5"/>
  <c r="S15" i="4"/>
  <c r="AU244" i="5"/>
  <c r="AV244" i="5"/>
  <c r="X244" i="5"/>
  <c r="AX328" i="5"/>
  <c r="AY328" i="5" s="1"/>
  <c r="AC174" i="5"/>
  <c r="X102" i="5"/>
  <c r="AX233" i="5"/>
  <c r="AY233" i="5" s="1"/>
  <c r="AZ233" i="5"/>
  <c r="BA233" i="5" s="1"/>
  <c r="AC176" i="5"/>
  <c r="AZ304" i="5"/>
  <c r="BB304" i="5" s="1"/>
  <c r="BA304" i="5"/>
  <c r="BD304" i="5"/>
  <c r="BE304" i="5" s="1"/>
  <c r="AX300" i="5"/>
  <c r="AX213" i="5"/>
  <c r="AZ213" i="5" s="1"/>
  <c r="AX264" i="5"/>
  <c r="AY264" i="5" s="1"/>
  <c r="AU122" i="5"/>
  <c r="AV122" i="5" s="1"/>
  <c r="X122" i="5"/>
  <c r="AX105" i="5"/>
  <c r="AY105" i="5" s="1"/>
  <c r="AC178" i="5"/>
  <c r="X261" i="5"/>
  <c r="W240" i="5"/>
  <c r="S23" i="4" s="1"/>
  <c r="AU207" i="5"/>
  <c r="X207" i="5"/>
  <c r="BC91" i="5"/>
  <c r="BB359" i="5"/>
  <c r="BD359" i="5"/>
  <c r="BE359" i="5"/>
  <c r="BA359" i="5"/>
  <c r="BC279" i="5"/>
  <c r="AE346" i="5"/>
  <c r="AQ279" i="5"/>
  <c r="AQ359" i="5"/>
  <c r="AO67" i="5"/>
  <c r="AG282" i="5"/>
  <c r="AG120" i="5"/>
  <c r="AQ84" i="5"/>
  <c r="AA333" i="5"/>
  <c r="AQ299" i="5"/>
  <c r="AG12" i="5"/>
  <c r="AC30" i="5"/>
  <c r="AJ81" i="8"/>
  <c r="AA103" i="5"/>
  <c r="AO84" i="5"/>
  <c r="AO105" i="5"/>
  <c r="AO246" i="5"/>
  <c r="AE282" i="5"/>
  <c r="AA48" i="5"/>
  <c r="AA261" i="5"/>
  <c r="AM33" i="5"/>
  <c r="AC88" i="5"/>
  <c r="AC99" i="5" s="1"/>
  <c r="AQ190" i="5"/>
  <c r="AG301" i="5"/>
  <c r="AC317" i="5"/>
  <c r="AQ208" i="5"/>
  <c r="AQ261" i="5"/>
  <c r="AA282" i="5"/>
  <c r="AS225" i="5"/>
  <c r="AG49" i="5"/>
  <c r="AS84" i="5"/>
  <c r="AY213" i="5"/>
  <c r="AV207" i="5"/>
  <c r="AZ105" i="5"/>
  <c r="AY75" i="5"/>
  <c r="BC359" i="5"/>
  <c r="AS128" i="8"/>
  <c r="AG128" i="5" s="1"/>
  <c r="J125" i="8"/>
  <c r="AS133" i="8"/>
  <c r="AG133" i="5"/>
  <c r="AS124" i="8"/>
  <c r="AG124" i="5"/>
  <c r="AA127" i="8"/>
  <c r="AC127" i="5"/>
  <c r="X133" i="5"/>
  <c r="AU133" i="5"/>
  <c r="AV133" i="5"/>
  <c r="X120" i="5"/>
  <c r="AU120" i="5"/>
  <c r="AV120" i="5" s="1"/>
  <c r="AZ130" i="5"/>
  <c r="AY130" i="5"/>
  <c r="AY133" i="5"/>
  <c r="AZ133" i="5"/>
  <c r="AU121" i="5"/>
  <c r="AV121" i="5" s="1"/>
  <c r="X121" i="5"/>
  <c r="X124" i="5"/>
  <c r="AU124" i="5"/>
  <c r="AV124" i="5" s="1"/>
  <c r="AZ122" i="5"/>
  <c r="BA122" i="5" s="1"/>
  <c r="X129" i="5"/>
  <c r="AU129" i="5"/>
  <c r="AV129" i="5"/>
  <c r="AU125" i="5"/>
  <c r="AV125" i="5" s="1"/>
  <c r="X125" i="5"/>
  <c r="AY131" i="5"/>
  <c r="X132" i="5"/>
  <c r="AU132" i="5"/>
  <c r="AV132" i="5"/>
  <c r="AY124" i="5"/>
  <c r="AZ124" i="5"/>
  <c r="AX121" i="5"/>
  <c r="AY121" i="5" s="1"/>
  <c r="X126" i="5"/>
  <c r="AU126" i="5"/>
  <c r="AV126" i="5" s="1"/>
  <c r="AY128" i="5"/>
  <c r="AU130" i="5"/>
  <c r="AV130" i="5" s="1"/>
  <c r="X130" i="5"/>
  <c r="AA124" i="8"/>
  <c r="AC124" i="5"/>
  <c r="X131" i="5"/>
  <c r="AJ120" i="8"/>
  <c r="J122" i="8"/>
  <c r="J123" i="8"/>
  <c r="AA123" i="8"/>
  <c r="AC123" i="5"/>
  <c r="X134" i="5"/>
  <c r="AI135" i="8"/>
  <c r="AS14" i="9"/>
  <c r="Q27" i="9"/>
  <c r="AI27" i="9"/>
  <c r="R19" i="9"/>
  <c r="AM19" i="5" s="1"/>
  <c r="Z27" i="9"/>
  <c r="R148" i="9"/>
  <c r="AM148" i="5"/>
  <c r="Q168" i="9"/>
  <c r="Z168" i="9"/>
  <c r="AR45" i="9"/>
  <c r="AA33" i="9"/>
  <c r="AO33" i="5" s="1"/>
  <c r="Z45" i="9"/>
  <c r="I45" i="9"/>
  <c r="AS122" i="5"/>
  <c r="AS171" i="5"/>
  <c r="AS193" i="5"/>
  <c r="AS209" i="5"/>
  <c r="AQ272" i="5"/>
  <c r="AM249" i="5"/>
  <c r="AQ175" i="5"/>
  <c r="AO54" i="5"/>
  <c r="AQ122" i="5"/>
  <c r="AM263" i="5"/>
  <c r="AO227" i="5"/>
  <c r="AM293" i="5"/>
  <c r="AO72" i="5"/>
  <c r="AS321" i="5"/>
  <c r="A289" i="9"/>
  <c r="A307" i="9"/>
  <c r="A325" i="9" s="1"/>
  <c r="A343" i="9" s="1"/>
  <c r="AJ111" i="9"/>
  <c r="AQ111" i="5"/>
  <c r="J111" i="9"/>
  <c r="R333" i="9"/>
  <c r="AM333" i="5" s="1"/>
  <c r="J333" i="9"/>
  <c r="A293" i="9"/>
  <c r="A311" i="9"/>
  <c r="A329" i="9" s="1"/>
  <c r="A347" i="9" s="1"/>
  <c r="A291" i="9"/>
  <c r="A309" i="9"/>
  <c r="A327" i="9"/>
  <c r="A345" i="9" s="1"/>
  <c r="AO303" i="5"/>
  <c r="AM229" i="5"/>
  <c r="BD270" i="5"/>
  <c r="BE270" i="5" s="1"/>
  <c r="R353" i="9"/>
  <c r="A279" i="9"/>
  <c r="A297" i="9"/>
  <c r="A315" i="9"/>
  <c r="A333" i="9" s="1"/>
  <c r="A351" i="9" s="1"/>
  <c r="BA130" i="5"/>
  <c r="J371" i="9"/>
  <c r="R371" i="9"/>
  <c r="AM371" i="5" s="1"/>
  <c r="R319" i="9"/>
  <c r="AM319" i="5" s="1"/>
  <c r="J317" i="9"/>
  <c r="AA317" i="9"/>
  <c r="W330" i="9"/>
  <c r="R220" i="9"/>
  <c r="AM220" i="5" s="1"/>
  <c r="A292" i="9"/>
  <c r="A310" i="9"/>
  <c r="A328" i="9" s="1"/>
  <c r="A346" i="9" s="1"/>
  <c r="AA200" i="9"/>
  <c r="AO200" i="5" s="1"/>
  <c r="J200" i="9"/>
  <c r="AO113" i="5"/>
  <c r="AJ326" i="9"/>
  <c r="J326" i="9"/>
  <c r="A281" i="9"/>
  <c r="A299" i="9"/>
  <c r="A317" i="9" s="1"/>
  <c r="A335" i="9"/>
  <c r="B51" i="9"/>
  <c r="B68" i="9"/>
  <c r="B86" i="9" s="1"/>
  <c r="B104" i="9" s="1"/>
  <c r="A285" i="9"/>
  <c r="A303" i="9"/>
  <c r="A321" i="9" s="1"/>
  <c r="A339" i="9" s="1"/>
  <c r="A288" i="9"/>
  <c r="A306" i="9"/>
  <c r="A324" i="9"/>
  <c r="A342" i="9" s="1"/>
  <c r="J110" i="9"/>
  <c r="AJ258" i="5"/>
  <c r="Z24" i="13"/>
  <c r="AY267" i="5"/>
  <c r="J53" i="9"/>
  <c r="AZ319" i="5"/>
  <c r="BB319" i="5"/>
  <c r="BD319" i="5" s="1"/>
  <c r="BE319" i="5" s="1"/>
  <c r="AZ303" i="5"/>
  <c r="AN240" i="5"/>
  <c r="AE15" i="14" s="1"/>
  <c r="AC23" i="4"/>
  <c r="AZ96" i="5"/>
  <c r="BB96" i="5"/>
  <c r="P367" i="9"/>
  <c r="R367" i="9" s="1"/>
  <c r="AM367" i="5"/>
  <c r="A300" i="9"/>
  <c r="A318" i="9"/>
  <c r="A336" i="9" s="1"/>
  <c r="AD227" i="9"/>
  <c r="AJ227" i="9" s="1"/>
  <c r="AD185" i="9"/>
  <c r="L120" i="9"/>
  <c r="AH87" i="9"/>
  <c r="P68" i="9"/>
  <c r="AQ66" i="9"/>
  <c r="AQ81" i="9"/>
  <c r="AH31" i="9"/>
  <c r="N31" i="9"/>
  <c r="R31" i="9" s="1"/>
  <c r="AZ201" i="5"/>
  <c r="AZ173" i="5"/>
  <c r="AQ261" i="9"/>
  <c r="AS261" i="9"/>
  <c r="Y189" i="9"/>
  <c r="AG378" i="9"/>
  <c r="AH152" i="9"/>
  <c r="AJ152" i="9"/>
  <c r="AQ152" i="5" s="1"/>
  <c r="AA42" i="9"/>
  <c r="AO42" i="5" s="1"/>
  <c r="AZ324" i="5"/>
  <c r="AZ256" i="5"/>
  <c r="AP117" i="5"/>
  <c r="AG9" i="14" s="1"/>
  <c r="W353" i="9"/>
  <c r="AF298" i="9"/>
  <c r="L234" i="9"/>
  <c r="R234" i="9"/>
  <c r="AM234" i="5" s="1"/>
  <c r="AI168" i="9"/>
  <c r="AO87" i="9"/>
  <c r="AH76" i="9"/>
  <c r="AJ76" i="9" s="1"/>
  <c r="AQ76" i="5" s="1"/>
  <c r="AH51" i="9"/>
  <c r="U43" i="9"/>
  <c r="AM31" i="9"/>
  <c r="W26" i="9"/>
  <c r="N162" i="9"/>
  <c r="AJ164" i="9"/>
  <c r="AQ164" i="5" s="1"/>
  <c r="AZ293" i="5"/>
  <c r="BA293" i="5" s="1"/>
  <c r="AM131" i="9"/>
  <c r="Y160" i="9"/>
  <c r="P157" i="9"/>
  <c r="U155" i="9"/>
  <c r="AZ238" i="5"/>
  <c r="AF215" i="9"/>
  <c r="AO51" i="9"/>
  <c r="P48" i="9"/>
  <c r="N36" i="9"/>
  <c r="AQ31" i="9"/>
  <c r="P163" i="9"/>
  <c r="P162" i="9"/>
  <c r="U157" i="9"/>
  <c r="AA157" i="9"/>
  <c r="AO157" i="5" s="1"/>
  <c r="R35" i="9"/>
  <c r="AM35" i="5" s="1"/>
  <c r="AD43" i="9"/>
  <c r="AJ43" i="9" s="1"/>
  <c r="AQ43" i="5" s="1"/>
  <c r="Y163" i="9"/>
  <c r="AA163" i="9"/>
  <c r="AO163" i="5" s="1"/>
  <c r="Y157" i="9"/>
  <c r="AQ155" i="9"/>
  <c r="AS155" i="9"/>
  <c r="P152" i="9"/>
  <c r="R152" i="9" s="1"/>
  <c r="AM152" i="5" s="1"/>
  <c r="BD196" i="5"/>
  <c r="BE196" i="5"/>
  <c r="AZ180" i="5"/>
  <c r="AR63" i="5"/>
  <c r="AI6" i="14" s="1"/>
  <c r="AE14" i="4"/>
  <c r="AR168" i="9"/>
  <c r="Y162" i="9"/>
  <c r="Y161" i="9"/>
  <c r="Y154" i="9"/>
  <c r="AA154" i="9"/>
  <c r="AO154" i="5" s="1"/>
  <c r="AY305" i="5"/>
  <c r="AZ305" i="5"/>
  <c r="AZ249" i="5"/>
  <c r="AY249" i="5"/>
  <c r="AZ262" i="5"/>
  <c r="AY262" i="5"/>
  <c r="AJ218" i="5"/>
  <c r="AU218" i="5"/>
  <c r="AV218" i="5"/>
  <c r="AJ214" i="5"/>
  <c r="AU214" i="5"/>
  <c r="AV214" i="5"/>
  <c r="AJ210" i="5"/>
  <c r="AU210" i="5"/>
  <c r="AV210" i="5" s="1"/>
  <c r="AU208" i="5"/>
  <c r="AV208" i="5"/>
  <c r="AJ208" i="5"/>
  <c r="AI222" i="5"/>
  <c r="Z22" i="4"/>
  <c r="AJ203" i="5"/>
  <c r="AU203" i="5"/>
  <c r="AV203" i="5" s="1"/>
  <c r="AJ199" i="5"/>
  <c r="AU199" i="5"/>
  <c r="AV199" i="5" s="1"/>
  <c r="AJ195" i="5"/>
  <c r="AU195" i="5"/>
  <c r="AV195" i="5"/>
  <c r="AU193" i="5"/>
  <c r="AV193" i="5"/>
  <c r="AJ193" i="5"/>
  <c r="AU184" i="5"/>
  <c r="AV184" i="5"/>
  <c r="AJ184" i="5"/>
  <c r="BB180" i="5"/>
  <c r="BD180" i="5" s="1"/>
  <c r="BE180" i="5" s="1"/>
  <c r="BA180" i="5"/>
  <c r="AP186" i="5"/>
  <c r="AU171" i="5"/>
  <c r="AV171" i="5" s="1"/>
  <c r="AJ171" i="5"/>
  <c r="AL135" i="5"/>
  <c r="AC10" i="14" s="1"/>
  <c r="AB18" i="4"/>
  <c r="AX125" i="5"/>
  <c r="AY125" i="5"/>
  <c r="AU42" i="5"/>
  <c r="AV42" i="5"/>
  <c r="AJ42" i="5"/>
  <c r="AJ40" i="5"/>
  <c r="AU40" i="5"/>
  <c r="AV40" i="5"/>
  <c r="AU38" i="5"/>
  <c r="AV38" i="5"/>
  <c r="AJ38" i="5"/>
  <c r="AR45" i="5"/>
  <c r="AI5" i="14" s="1"/>
  <c r="AR222" i="5"/>
  <c r="AI14" i="14" s="1"/>
  <c r="AE22" i="4"/>
  <c r="BB58" i="5"/>
  <c r="BD58" i="5"/>
  <c r="BE58" i="5" s="1"/>
  <c r="BA58" i="5"/>
  <c r="AY178" i="5"/>
  <c r="AZ178" i="5"/>
  <c r="AY280" i="5"/>
  <c r="AZ280" i="5"/>
  <c r="BA280" i="5" s="1"/>
  <c r="AZ189" i="5"/>
  <c r="AY189" i="5"/>
  <c r="AY90" i="5"/>
  <c r="AZ90" i="5"/>
  <c r="AU228" i="5"/>
  <c r="AV228" i="5" s="1"/>
  <c r="AJ228" i="5"/>
  <c r="AX218" i="5"/>
  <c r="AY218" i="5"/>
  <c r="AL222" i="5"/>
  <c r="AC14" i="14" s="1"/>
  <c r="AB22" i="4"/>
  <c r="AJ104" i="5"/>
  <c r="AJ117" i="5"/>
  <c r="Z17" i="13" s="1"/>
  <c r="AU104" i="5"/>
  <c r="AV104" i="5" s="1"/>
  <c r="AL117" i="5"/>
  <c r="AC9" i="14" s="1"/>
  <c r="BA96" i="5"/>
  <c r="AJ90" i="5"/>
  <c r="AI99" i="5"/>
  <c r="Z16" i="4" s="1"/>
  <c r="AN99" i="5"/>
  <c r="AZ88" i="5"/>
  <c r="AX78" i="5"/>
  <c r="AU75" i="5"/>
  <c r="AV75" i="5" s="1"/>
  <c r="AJ75" i="5"/>
  <c r="AJ69" i="5"/>
  <c r="AU69" i="5"/>
  <c r="AP31" i="5"/>
  <c r="AI45" i="9"/>
  <c r="AZ183" i="5"/>
  <c r="BA183" i="5"/>
  <c r="AY183" i="5"/>
  <c r="AY229" i="5"/>
  <c r="AY252" i="5"/>
  <c r="BA38" i="5"/>
  <c r="BB38" i="5"/>
  <c r="BC38" i="5"/>
  <c r="AZ115" i="5"/>
  <c r="AY115" i="5"/>
  <c r="AY62" i="5"/>
  <c r="AZ62" i="5"/>
  <c r="AY257" i="5"/>
  <c r="AJ324" i="5"/>
  <c r="AU324" i="5"/>
  <c r="AV324" i="5"/>
  <c r="AL330" i="5"/>
  <c r="AC20" i="14" s="1"/>
  <c r="AB28" i="4"/>
  <c r="AX318" i="5"/>
  <c r="AJ317" i="5"/>
  <c r="AJ330" i="5" s="1"/>
  <c r="Z28" i="13"/>
  <c r="AU317" i="5"/>
  <c r="AJ307" i="5"/>
  <c r="AU307" i="5"/>
  <c r="AV307" i="5"/>
  <c r="AJ306" i="5"/>
  <c r="BB201" i="5"/>
  <c r="BD201" i="5" s="1"/>
  <c r="BE201" i="5" s="1"/>
  <c r="BA201" i="5"/>
  <c r="AJ181" i="5"/>
  <c r="AU181" i="5"/>
  <c r="AV181" i="5" s="1"/>
  <c r="AU179" i="5"/>
  <c r="AV179" i="5" s="1"/>
  <c r="AJ179" i="5"/>
  <c r="AN186" i="5"/>
  <c r="AE12" i="14" s="1"/>
  <c r="AC20" i="4"/>
  <c r="AJ127" i="5"/>
  <c r="AU30" i="5"/>
  <c r="AI45" i="5"/>
  <c r="Z13" i="4"/>
  <c r="AL376" i="5"/>
  <c r="AR330" i="5"/>
  <c r="AI20" i="14" s="1"/>
  <c r="AP330" i="5"/>
  <c r="AR135" i="5"/>
  <c r="AI10" i="14" s="1"/>
  <c r="BC272" i="5"/>
  <c r="AZ268" i="5"/>
  <c r="BA268" i="5"/>
  <c r="AY268" i="5"/>
  <c r="AZ80" i="5"/>
  <c r="BB80" i="5" s="1"/>
  <c r="AY80" i="5"/>
  <c r="AY226" i="5"/>
  <c r="AZ226" i="5"/>
  <c r="AN312" i="5"/>
  <c r="AE19" i="14" s="1"/>
  <c r="AC27" i="4"/>
  <c r="AU92" i="5"/>
  <c r="AV92" i="5"/>
  <c r="AJ92" i="5"/>
  <c r="AJ71" i="5"/>
  <c r="AN81" i="5"/>
  <c r="AE7" i="14" s="1"/>
  <c r="AC15" i="4"/>
  <c r="AZ69" i="5"/>
  <c r="BB69" i="5"/>
  <c r="AP312" i="5"/>
  <c r="AG19" i="14" s="1"/>
  <c r="AD27" i="4"/>
  <c r="AR117" i="5"/>
  <c r="AI9" i="14" s="1"/>
  <c r="AE17" i="4"/>
  <c r="AR99" i="5"/>
  <c r="AI8" i="14" s="1"/>
  <c r="AE16" i="4"/>
  <c r="AP99" i="5"/>
  <c r="AG8" i="14" s="1"/>
  <c r="AD16" i="4"/>
  <c r="BA77" i="5"/>
  <c r="BA112" i="5"/>
  <c r="AZ181" i="5"/>
  <c r="AY181" i="5"/>
  <c r="AY316" i="5"/>
  <c r="AY269" i="5"/>
  <c r="AZ269" i="5"/>
  <c r="BA269" i="5"/>
  <c r="AY60" i="5"/>
  <c r="AZ60" i="5"/>
  <c r="AU362" i="5"/>
  <c r="AJ362" i="5"/>
  <c r="AI348" i="5"/>
  <c r="Z29" i="4" s="1"/>
  <c r="AJ335" i="5"/>
  <c r="AN330" i="5"/>
  <c r="AE20" i="14" s="1"/>
  <c r="AC28" i="4"/>
  <c r="AJ311" i="5"/>
  <c r="AU311" i="5"/>
  <c r="AV311" i="5" s="1"/>
  <c r="AU310" i="5"/>
  <c r="AV310" i="5" s="1"/>
  <c r="AJ310" i="5"/>
  <c r="AX301" i="5"/>
  <c r="AU282" i="5"/>
  <c r="AV282" i="5" s="1"/>
  <c r="AJ282" i="5"/>
  <c r="AN45" i="5"/>
  <c r="AJ21" i="5"/>
  <c r="AJ15" i="5"/>
  <c r="AL294" i="5"/>
  <c r="AC18" i="14" s="1"/>
  <c r="AB26" i="4"/>
  <c r="AP276" i="5"/>
  <c r="AG17" i="14" s="1"/>
  <c r="AD25" i="4"/>
  <c r="BB322" i="5"/>
  <c r="BA322" i="5"/>
  <c r="AZ177" i="5"/>
  <c r="BB177" i="5"/>
  <c r="AY177" i="5"/>
  <c r="AZ230" i="5"/>
  <c r="BB230" i="5" s="1"/>
  <c r="AY230" i="5"/>
  <c r="AY208" i="5"/>
  <c r="BB293" i="5"/>
  <c r="BC293" i="5" s="1"/>
  <c r="AU243" i="5"/>
  <c r="AV243" i="5" s="1"/>
  <c r="AI258" i="5"/>
  <c r="Z24" i="4" s="1"/>
  <c r="AX51" i="5"/>
  <c r="AI81" i="5"/>
  <c r="Z15" i="4"/>
  <c r="AZ320" i="5"/>
  <c r="BA320" i="5" s="1"/>
  <c r="AY320" i="5"/>
  <c r="AY327" i="5"/>
  <c r="AY53" i="5"/>
  <c r="AY68" i="5"/>
  <c r="AZ68" i="5"/>
  <c r="AY193" i="5"/>
  <c r="AJ284" i="5"/>
  <c r="AU284" i="5"/>
  <c r="AV284" i="5" s="1"/>
  <c r="AZ282" i="5"/>
  <c r="AN294" i="5"/>
  <c r="AE18" i="14" s="1"/>
  <c r="AC26" i="4"/>
  <c r="AJ279" i="5"/>
  <c r="AU268" i="5"/>
  <c r="AV268" i="5" s="1"/>
  <c r="AJ268" i="5"/>
  <c r="AX263" i="5"/>
  <c r="AL276" i="5"/>
  <c r="AC17" i="14" s="1"/>
  <c r="AJ229" i="5"/>
  <c r="AU229" i="5"/>
  <c r="AV229" i="5"/>
  <c r="AJ50" i="5"/>
  <c r="AN27" i="5"/>
  <c r="AC12" i="4" s="1"/>
  <c r="AN276" i="5"/>
  <c r="AE17" i="14" s="1"/>
  <c r="AC25" i="4"/>
  <c r="BA97" i="5"/>
  <c r="BB97" i="5"/>
  <c r="BD97" i="5" s="1"/>
  <c r="BE97" i="5" s="1"/>
  <c r="BA219" i="5"/>
  <c r="BA217" i="5"/>
  <c r="AZ374" i="5"/>
  <c r="AY374" i="5"/>
  <c r="AY302" i="5"/>
  <c r="AZ302" i="5"/>
  <c r="AZ42" i="5"/>
  <c r="BA42" i="5" s="1"/>
  <c r="AZ92" i="5"/>
  <c r="BB92" i="5" s="1"/>
  <c r="BD92" i="5" s="1"/>
  <c r="BE92" i="5" s="1"/>
  <c r="AZ236" i="5"/>
  <c r="AY236" i="5"/>
  <c r="AX246" i="5"/>
  <c r="AZ246" i="5" s="1"/>
  <c r="BB246" i="5" s="1"/>
  <c r="BD246" i="5" s="1"/>
  <c r="BE246" i="5" s="1"/>
  <c r="BA246" i="5"/>
  <c r="BC221" i="5"/>
  <c r="AZ120" i="5"/>
  <c r="AN258" i="5"/>
  <c r="AE16" i="14" s="1"/>
  <c r="AC24" i="4"/>
  <c r="AP240" i="5"/>
  <c r="AG15" i="14" s="1"/>
  <c r="AD23" i="4"/>
  <c r="AP222" i="5"/>
  <c r="AG14" i="14" s="1"/>
  <c r="AD22" i="4"/>
  <c r="AJ67" i="5"/>
  <c r="AS35" i="5"/>
  <c r="AM30" i="5"/>
  <c r="AP147" i="5"/>
  <c r="AP168" i="5" s="1"/>
  <c r="AG11" i="14" s="1"/>
  <c r="AX151" i="5"/>
  <c r="AY151" i="5"/>
  <c r="AX167" i="5"/>
  <c r="AY167" i="5"/>
  <c r="AN168" i="5"/>
  <c r="AE11" i="14" s="1"/>
  <c r="AC19" i="4"/>
  <c r="AI168" i="5"/>
  <c r="AJ144" i="5"/>
  <c r="AJ168" i="5" s="1"/>
  <c r="AR168" i="5"/>
  <c r="AI11" i="14" s="1"/>
  <c r="AL168" i="5"/>
  <c r="AC11" i="14" s="1"/>
  <c r="R164" i="9"/>
  <c r="AM164" i="5"/>
  <c r="R146" i="9"/>
  <c r="AM146" i="5"/>
  <c r="AX149" i="5"/>
  <c r="AY149" i="5" s="1"/>
  <c r="AZ149" i="5"/>
  <c r="AJ149" i="5"/>
  <c r="J164" i="8"/>
  <c r="AS161" i="8"/>
  <c r="AG161" i="5"/>
  <c r="Z150" i="8"/>
  <c r="AB150" i="5"/>
  <c r="AZ150" i="5" s="1"/>
  <c r="P153" i="8"/>
  <c r="J138" i="7"/>
  <c r="AA144" i="8"/>
  <c r="AC144" i="5"/>
  <c r="W160" i="8"/>
  <c r="AR159" i="8"/>
  <c r="AF159" i="5" s="1"/>
  <c r="AR157" i="8"/>
  <c r="AF157" i="5" s="1"/>
  <c r="AH150" i="8"/>
  <c r="AI151" i="8"/>
  <c r="AD151" i="5" s="1"/>
  <c r="AD168" i="5" s="1"/>
  <c r="AI168" i="8"/>
  <c r="I144" i="7"/>
  <c r="J151" i="7"/>
  <c r="N159" i="8"/>
  <c r="AR151" i="8"/>
  <c r="AF151" i="5" s="1"/>
  <c r="X144" i="5"/>
  <c r="AU144" i="5"/>
  <c r="AV144" i="5"/>
  <c r="AF149" i="5"/>
  <c r="AB149" i="5"/>
  <c r="AX165" i="5"/>
  <c r="AX145" i="5"/>
  <c r="AZ145" i="5"/>
  <c r="AX141" i="5"/>
  <c r="AY141" i="5"/>
  <c r="W140" i="8"/>
  <c r="AX160" i="5"/>
  <c r="AZ160" i="5" s="1"/>
  <c r="AX150" i="5"/>
  <c r="AY150" i="5"/>
  <c r="W154" i="8"/>
  <c r="AA154" i="8"/>
  <c r="AC154" i="5" s="1"/>
  <c r="N151" i="8"/>
  <c r="N149" i="8"/>
  <c r="AX153" i="5"/>
  <c r="AY153" i="5" s="1"/>
  <c r="P163" i="8"/>
  <c r="AH152" i="8"/>
  <c r="AX139" i="5"/>
  <c r="AY139" i="5" s="1"/>
  <c r="AX158" i="5"/>
  <c r="AZ158" i="5" s="1"/>
  <c r="AX156" i="5"/>
  <c r="AY156" i="5" s="1"/>
  <c r="AJ167" i="8"/>
  <c r="AE167" i="5"/>
  <c r="AA162" i="8"/>
  <c r="AC162" i="5"/>
  <c r="AY166" i="5"/>
  <c r="AX146" i="5"/>
  <c r="AZ146" i="5" s="1"/>
  <c r="BA146" i="5"/>
  <c r="AM145" i="7"/>
  <c r="J145" i="7"/>
  <c r="AX154" i="5"/>
  <c r="AY154" i="5"/>
  <c r="AJ141" i="8"/>
  <c r="AE141" i="5"/>
  <c r="J164" i="7"/>
  <c r="AX163" i="5"/>
  <c r="AX161" i="5"/>
  <c r="AZ161" i="5"/>
  <c r="AS141" i="8"/>
  <c r="AG141" i="5"/>
  <c r="AS159" i="8"/>
  <c r="AG159" i="5"/>
  <c r="AX142" i="5"/>
  <c r="AX140" i="5"/>
  <c r="AH158" i="8"/>
  <c r="AJ158" i="8" s="1"/>
  <c r="AE158" i="5" s="1"/>
  <c r="AA166" i="8"/>
  <c r="AC166" i="5"/>
  <c r="AJ149" i="8"/>
  <c r="AE149" i="5"/>
  <c r="AX164" i="5"/>
  <c r="AX155" i="5"/>
  <c r="AZ155" i="5" s="1"/>
  <c r="AX152" i="5"/>
  <c r="AA149" i="8"/>
  <c r="AC149" i="5" s="1"/>
  <c r="AA161" i="8"/>
  <c r="AC161" i="5" s="1"/>
  <c r="U143" i="8"/>
  <c r="AM144" i="7"/>
  <c r="J144" i="7"/>
  <c r="P161" i="8"/>
  <c r="AU149" i="5"/>
  <c r="AV149" i="5" s="1"/>
  <c r="L149" i="5"/>
  <c r="AU148" i="5"/>
  <c r="AV148" i="5"/>
  <c r="L148" i="5"/>
  <c r="AA143" i="8"/>
  <c r="AC143" i="5" s="1"/>
  <c r="AS146" i="9"/>
  <c r="AS146" i="5" s="1"/>
  <c r="AC166" i="6"/>
  <c r="Q166" i="5" s="1"/>
  <c r="AL158" i="6"/>
  <c r="S158" i="5" s="1"/>
  <c r="AO162" i="8"/>
  <c r="W155" i="8"/>
  <c r="U160" i="9"/>
  <c r="Y158" i="9"/>
  <c r="J139" i="7"/>
  <c r="J159" i="7"/>
  <c r="T155" i="6"/>
  <c r="O155" i="5"/>
  <c r="AC154" i="6"/>
  <c r="Q154" i="5"/>
  <c r="R166" i="8"/>
  <c r="AA166" i="5"/>
  <c r="AA146" i="8"/>
  <c r="AC146" i="5"/>
  <c r="AJ166" i="8"/>
  <c r="AE166" i="5"/>
  <c r="AS166" i="9"/>
  <c r="AS166" i="5"/>
  <c r="AS143" i="9"/>
  <c r="AS143" i="5"/>
  <c r="R140" i="9"/>
  <c r="AM140" i="5"/>
  <c r="AJ145" i="9"/>
  <c r="AQ145" i="5"/>
  <c r="J148" i="9"/>
  <c r="AJ147" i="9"/>
  <c r="AQ147" i="5" s="1"/>
  <c r="AS167" i="9"/>
  <c r="AS167" i="5" s="1"/>
  <c r="AU164" i="6"/>
  <c r="U164" i="5" s="1"/>
  <c r="AU154" i="6"/>
  <c r="U154" i="5" s="1"/>
  <c r="AQ162" i="8"/>
  <c r="P162" i="8"/>
  <c r="Y155" i="8"/>
  <c r="AM159" i="9"/>
  <c r="AS159" i="9"/>
  <c r="AS159" i="5" s="1"/>
  <c r="J165" i="7"/>
  <c r="R140" i="8"/>
  <c r="J160" i="7"/>
  <c r="J156" i="7"/>
  <c r="AH162" i="8"/>
  <c r="AJ162" i="8" s="1"/>
  <c r="AE162" i="5" s="1"/>
  <c r="AH158" i="9"/>
  <c r="AJ158" i="9"/>
  <c r="AQ158" i="5" s="1"/>
  <c r="AS144" i="8"/>
  <c r="AG144" i="5" s="1"/>
  <c r="AU165" i="6"/>
  <c r="U165" i="5" s="1"/>
  <c r="AU162" i="6"/>
  <c r="U162" i="5" s="1"/>
  <c r="AL161" i="6"/>
  <c r="S161" i="5" s="1"/>
  <c r="AU158" i="6"/>
  <c r="U158" i="5" s="1"/>
  <c r="AL157" i="6"/>
  <c r="S157" i="5" s="1"/>
  <c r="AC153" i="6"/>
  <c r="AC150" i="6"/>
  <c r="Q150" i="5" s="1"/>
  <c r="AF163" i="8"/>
  <c r="AO155" i="8"/>
  <c r="AO151" i="8"/>
  <c r="AS151" i="8" s="1"/>
  <c r="AG151" i="5" s="1"/>
  <c r="P149" i="8"/>
  <c r="AO162" i="9"/>
  <c r="AS162" i="9" s="1"/>
  <c r="AS162" i="5"/>
  <c r="U159" i="9"/>
  <c r="P158" i="9"/>
  <c r="R158" i="9" s="1"/>
  <c r="AM158" i="5" s="1"/>
  <c r="Y155" i="9"/>
  <c r="AA155" i="9"/>
  <c r="AO155" i="5" s="1"/>
  <c r="AO152" i="9"/>
  <c r="AS152" i="9" s="1"/>
  <c r="AS152" i="5"/>
  <c r="W150" i="9"/>
  <c r="J162" i="5"/>
  <c r="AL159" i="6"/>
  <c r="S159" i="5"/>
  <c r="T156" i="6"/>
  <c r="O156" i="5"/>
  <c r="AC155" i="6"/>
  <c r="Q155" i="5"/>
  <c r="AF155" i="8"/>
  <c r="P155" i="8"/>
  <c r="R155" i="8"/>
  <c r="AA155" i="5" s="1"/>
  <c r="AO153" i="8"/>
  <c r="AS153" i="8" s="1"/>
  <c r="AG153" i="5"/>
  <c r="AO149" i="8"/>
  <c r="AS149" i="8"/>
  <c r="AG149" i="5" s="1"/>
  <c r="Y159" i="9"/>
  <c r="AQ152" i="9"/>
  <c r="N151" i="9"/>
  <c r="R166" i="9"/>
  <c r="AM166" i="5"/>
  <c r="J138" i="9"/>
  <c r="J155" i="7"/>
  <c r="J161" i="7"/>
  <c r="J143" i="7"/>
  <c r="J167" i="7"/>
  <c r="AZ167" i="5"/>
  <c r="BB167" i="5" s="1"/>
  <c r="AL164" i="6"/>
  <c r="S164" i="5" s="1"/>
  <c r="AC163" i="6"/>
  <c r="Q163" i="5" s="1"/>
  <c r="AC161" i="6"/>
  <c r="Q161" i="5" s="1"/>
  <c r="AU155" i="6"/>
  <c r="U155" i="5" s="1"/>
  <c r="AA160" i="8"/>
  <c r="AC160" i="5" s="1"/>
  <c r="AQ155" i="8"/>
  <c r="AS155" i="8" s="1"/>
  <c r="AG155" i="5" s="1"/>
  <c r="AO160" i="9"/>
  <c r="AS160" i="9"/>
  <c r="AS160" i="5" s="1"/>
  <c r="AO158" i="9"/>
  <c r="AS158" i="9" s="1"/>
  <c r="AS158" i="5" s="1"/>
  <c r="Y156" i="9"/>
  <c r="AA156" i="9"/>
  <c r="AO156" i="5" s="1"/>
  <c r="AS155" i="5"/>
  <c r="AO154" i="9"/>
  <c r="AS154" i="9"/>
  <c r="AS154" i="5" s="1"/>
  <c r="P154" i="9"/>
  <c r="R154" i="9" s="1"/>
  <c r="AM154" i="5" s="1"/>
  <c r="Y152" i="9"/>
  <c r="AA152" i="9"/>
  <c r="AO152" i="5" s="1"/>
  <c r="AO151" i="9"/>
  <c r="AU138" i="6"/>
  <c r="AH155" i="8"/>
  <c r="N159" i="9"/>
  <c r="U158" i="9"/>
  <c r="AQ151" i="9"/>
  <c r="AY146" i="5"/>
  <c r="AJ144" i="9"/>
  <c r="AQ144" i="5"/>
  <c r="J144" i="9"/>
  <c r="AZ164" i="5"/>
  <c r="AY164" i="5"/>
  <c r="L147" i="5"/>
  <c r="L138" i="5"/>
  <c r="L163" i="5"/>
  <c r="AU163" i="5"/>
  <c r="AV163" i="5" s="1"/>
  <c r="AU161" i="5"/>
  <c r="AV161" i="5" s="1"/>
  <c r="L161" i="5"/>
  <c r="L157" i="5"/>
  <c r="AU157" i="5"/>
  <c r="AV157" i="5" s="1"/>
  <c r="AS138" i="5"/>
  <c r="AU143" i="5"/>
  <c r="AV143" i="5"/>
  <c r="L143" i="5"/>
  <c r="AY142" i="5"/>
  <c r="AZ139" i="5"/>
  <c r="R142" i="9"/>
  <c r="AM142" i="5" s="1"/>
  <c r="L159" i="5"/>
  <c r="AY158" i="5"/>
  <c r="AU152" i="5"/>
  <c r="AV152" i="5" s="1"/>
  <c r="L152" i="5"/>
  <c r="J152" i="7"/>
  <c r="R151" i="8"/>
  <c r="AA151" i="5" s="1"/>
  <c r="AA140" i="5"/>
  <c r="AU166" i="5"/>
  <c r="AV166" i="5"/>
  <c r="L166" i="5"/>
  <c r="AY145" i="5"/>
  <c r="AU140" i="5"/>
  <c r="AV140" i="5" s="1"/>
  <c r="L140" i="5"/>
  <c r="AU154" i="5"/>
  <c r="AV154" i="5"/>
  <c r="L154" i="5"/>
  <c r="L146" i="5"/>
  <c r="AU146" i="5"/>
  <c r="AV146" i="5"/>
  <c r="J165" i="9"/>
  <c r="AA165" i="9"/>
  <c r="AO165" i="5" s="1"/>
  <c r="AU164" i="5"/>
  <c r="AV164" i="5" s="1"/>
  <c r="L164" i="5"/>
  <c r="AU156" i="5"/>
  <c r="AV156" i="5"/>
  <c r="L156" i="5"/>
  <c r="AU151" i="5"/>
  <c r="AV151" i="5" s="1"/>
  <c r="L151" i="5"/>
  <c r="AU167" i="5"/>
  <c r="AV167" i="5"/>
  <c r="L167" i="5"/>
  <c r="N168" i="5"/>
  <c r="AX138" i="5"/>
  <c r="AZ138" i="5" s="1"/>
  <c r="R139" i="9"/>
  <c r="AM139" i="5"/>
  <c r="J139" i="9"/>
  <c r="L162" i="5"/>
  <c r="L160" i="5"/>
  <c r="AU160" i="5"/>
  <c r="AV160" i="5" s="1"/>
  <c r="AO138" i="5"/>
  <c r="AU142" i="5"/>
  <c r="AV142" i="5" s="1"/>
  <c r="L142" i="5"/>
  <c r="AU139" i="5"/>
  <c r="AV139" i="5"/>
  <c r="L139" i="5"/>
  <c r="R143" i="9"/>
  <c r="AM143" i="5" s="1"/>
  <c r="J143" i="9"/>
  <c r="AU158" i="5"/>
  <c r="AV158" i="5"/>
  <c r="L158" i="5"/>
  <c r="AU150" i="5"/>
  <c r="AV150" i="5" s="1"/>
  <c r="L150" i="5"/>
  <c r="R168" i="5"/>
  <c r="M11" i="14" s="1"/>
  <c r="L165" i="5"/>
  <c r="AU165" i="5"/>
  <c r="AV165" i="5"/>
  <c r="AU145" i="5"/>
  <c r="AV145" i="5"/>
  <c r="L145" i="5"/>
  <c r="AU141" i="5"/>
  <c r="AV141" i="5" s="1"/>
  <c r="L141" i="5"/>
  <c r="U138" i="5"/>
  <c r="L155" i="5"/>
  <c r="AU155" i="5"/>
  <c r="AV155" i="5" s="1"/>
  <c r="AU153" i="5"/>
  <c r="AV153" i="5" s="1"/>
  <c r="L153" i="5"/>
  <c r="AA143" i="5"/>
  <c r="AE138" i="5"/>
  <c r="AJ147" i="8"/>
  <c r="AE147" i="5"/>
  <c r="R138" i="9"/>
  <c r="S142" i="5"/>
  <c r="AS142" i="8"/>
  <c r="AG142" i="5"/>
  <c r="R162" i="9"/>
  <c r="AM162" i="5"/>
  <c r="AD140" i="8"/>
  <c r="AM162" i="7"/>
  <c r="J162" i="7" s="1"/>
  <c r="AM168" i="8"/>
  <c r="AA138" i="8"/>
  <c r="AC138" i="5"/>
  <c r="Y157" i="8"/>
  <c r="AA157" i="8"/>
  <c r="AC157" i="5" s="1"/>
  <c r="W150" i="8"/>
  <c r="N161" i="9"/>
  <c r="N156" i="9"/>
  <c r="R156" i="9" s="1"/>
  <c r="AM156" i="5" s="1"/>
  <c r="Y150" i="9"/>
  <c r="N150" i="9"/>
  <c r="X168" i="7"/>
  <c r="AA141" i="9"/>
  <c r="AO141" i="5" s="1"/>
  <c r="AS139" i="8"/>
  <c r="AG139" i="5" s="1"/>
  <c r="AA165" i="8"/>
  <c r="AC165" i="5" s="1"/>
  <c r="AF140" i="8"/>
  <c r="J140" i="8" s="1"/>
  <c r="AM150" i="7"/>
  <c r="J150" i="7"/>
  <c r="Y158" i="8"/>
  <c r="AA158" i="8" s="1"/>
  <c r="AC158" i="5" s="1"/>
  <c r="AO157" i="8"/>
  <c r="AS157" i="8"/>
  <c r="AG157" i="5" s="1"/>
  <c r="Y153" i="8"/>
  <c r="N155" i="9"/>
  <c r="W149" i="9"/>
  <c r="AJ164" i="8"/>
  <c r="AE164" i="5"/>
  <c r="AM158" i="7"/>
  <c r="J158" i="7"/>
  <c r="AH163" i="8"/>
  <c r="AQ160" i="8"/>
  <c r="AS160" i="8" s="1"/>
  <c r="AG160" i="5" s="1"/>
  <c r="AF160" i="8"/>
  <c r="N160" i="8"/>
  <c r="AH159" i="8"/>
  <c r="AO154" i="8"/>
  <c r="AS154" i="8" s="1"/>
  <c r="AG154" i="5" s="1"/>
  <c r="N153" i="8"/>
  <c r="AF151" i="8"/>
  <c r="AH161" i="9"/>
  <c r="AJ161" i="9"/>
  <c r="AQ161" i="5" s="1"/>
  <c r="N160" i="9"/>
  <c r="AH156" i="9"/>
  <c r="AJ156" i="9"/>
  <c r="AQ156" i="5" s="1"/>
  <c r="AQ153" i="9"/>
  <c r="AM150" i="9"/>
  <c r="AF161" i="8"/>
  <c r="AO158" i="8"/>
  <c r="AF157" i="8"/>
  <c r="AJ157" i="8" s="1"/>
  <c r="AE157" i="5" s="1"/>
  <c r="P157" i="8"/>
  <c r="R157" i="8"/>
  <c r="AA157" i="5" s="1"/>
  <c r="AF154" i="8"/>
  <c r="P154" i="8"/>
  <c r="R154" i="8"/>
  <c r="AA154" i="5" s="1"/>
  <c r="AF152" i="8"/>
  <c r="AJ152" i="8" s="1"/>
  <c r="AE152" i="5"/>
  <c r="AO150" i="8"/>
  <c r="P150" i="8"/>
  <c r="R150" i="8" s="1"/>
  <c r="AA150" i="5" s="1"/>
  <c r="P161" i="9"/>
  <c r="P156" i="9"/>
  <c r="AH155" i="9"/>
  <c r="AJ155" i="9" s="1"/>
  <c r="AQ155" i="5" s="1"/>
  <c r="AO150" i="9"/>
  <c r="AD150" i="9"/>
  <c r="P150" i="9"/>
  <c r="AD149" i="9"/>
  <c r="J167" i="9"/>
  <c r="AA148" i="9"/>
  <c r="AO148" i="5"/>
  <c r="N163" i="8"/>
  <c r="J163" i="8"/>
  <c r="AH160" i="8"/>
  <c r="AF158" i="8"/>
  <c r="P158" i="8"/>
  <c r="AQ154" i="8"/>
  <c r="AF153" i="8"/>
  <c r="AJ153" i="8" s="1"/>
  <c r="AE153" i="5" s="1"/>
  <c r="AH151" i="8"/>
  <c r="AF150" i="8"/>
  <c r="AJ150" i="8" s="1"/>
  <c r="AE150" i="5"/>
  <c r="AH160" i="9"/>
  <c r="AJ160" i="9"/>
  <c r="AQ160" i="5" s="1"/>
  <c r="P155" i="9"/>
  <c r="N153" i="9"/>
  <c r="AQ150" i="9"/>
  <c r="AF150" i="9"/>
  <c r="AH149" i="9"/>
  <c r="AJ149" i="9" s="1"/>
  <c r="AQ149" i="5" s="1"/>
  <c r="J166" i="9"/>
  <c r="AO163" i="8"/>
  <c r="AS163" i="8"/>
  <c r="AG163" i="5" s="1"/>
  <c r="Y163" i="8"/>
  <c r="AA163" i="8" s="1"/>
  <c r="AC163" i="5"/>
  <c r="Y159" i="8"/>
  <c r="AA159" i="8"/>
  <c r="AC159" i="5" s="1"/>
  <c r="AQ158" i="8"/>
  <c r="AH154" i="8"/>
  <c r="Y151" i="8"/>
  <c r="AQ150" i="8"/>
  <c r="AS150" i="8" s="1"/>
  <c r="AG150" i="5" s="1"/>
  <c r="N163" i="9"/>
  <c r="R163" i="9"/>
  <c r="AM163" i="5" s="1"/>
  <c r="AM161" i="9"/>
  <c r="AS161" i="9" s="1"/>
  <c r="AS161" i="5" s="1"/>
  <c r="AH159" i="9"/>
  <c r="AJ159" i="9"/>
  <c r="AQ159" i="5" s="1"/>
  <c r="AO156" i="9"/>
  <c r="Y151" i="9"/>
  <c r="AA151" i="9"/>
  <c r="AO151" i="5" s="1"/>
  <c r="AQ161" i="9"/>
  <c r="AS14" i="5"/>
  <c r="AY161" i="5"/>
  <c r="J227" i="9"/>
  <c r="B52" i="9"/>
  <c r="B70" i="9"/>
  <c r="B88" i="9" s="1"/>
  <c r="B106" i="9" s="1"/>
  <c r="B69" i="9"/>
  <c r="B87" i="9"/>
  <c r="B105" i="9" s="1"/>
  <c r="AM353" i="5"/>
  <c r="BB324" i="5"/>
  <c r="BA324" i="5"/>
  <c r="AQ276" i="9"/>
  <c r="J261" i="9"/>
  <c r="AJ185" i="9"/>
  <c r="BA303" i="5"/>
  <c r="AO317" i="5"/>
  <c r="R36" i="9"/>
  <c r="AM36" i="5" s="1"/>
  <c r="J36" i="9"/>
  <c r="AA189" i="9"/>
  <c r="J189" i="9"/>
  <c r="AQ326" i="5"/>
  <c r="AJ51" i="9"/>
  <c r="AQ51" i="5"/>
  <c r="R68" i="9"/>
  <c r="P81" i="9"/>
  <c r="J68" i="9"/>
  <c r="AM45" i="9"/>
  <c r="AA353" i="9"/>
  <c r="AO353" i="5" s="1"/>
  <c r="BB238" i="5"/>
  <c r="BD238" i="5"/>
  <c r="BE238" i="5" s="1"/>
  <c r="BA238" i="5"/>
  <c r="AS131" i="9"/>
  <c r="AS131" i="5"/>
  <c r="J131" i="9"/>
  <c r="AJ298" i="9"/>
  <c r="J298" i="9"/>
  <c r="BA173" i="5"/>
  <c r="BB173" i="5"/>
  <c r="BB256" i="5"/>
  <c r="BD256" i="5" s="1"/>
  <c r="BE256" i="5" s="1"/>
  <c r="BA256" i="5"/>
  <c r="BA319" i="5"/>
  <c r="AJ87" i="9"/>
  <c r="BA80" i="5"/>
  <c r="BA90" i="5"/>
  <c r="BB90" i="5"/>
  <c r="BC97" i="5"/>
  <c r="AY263" i="5"/>
  <c r="AV30" i="5"/>
  <c r="BA88" i="5"/>
  <c r="BB88" i="5"/>
  <c r="BC88" i="5" s="1"/>
  <c r="BB305" i="5"/>
  <c r="BA305" i="5"/>
  <c r="BB236" i="5"/>
  <c r="BA236" i="5"/>
  <c r="BD219" i="5"/>
  <c r="BE219" i="5"/>
  <c r="BB68" i="5"/>
  <c r="BD68" i="5"/>
  <c r="BE68" i="5" s="1"/>
  <c r="BA68" i="5"/>
  <c r="AV362" i="5"/>
  <c r="BA69" i="5"/>
  <c r="BA249" i="5"/>
  <c r="AY51" i="5"/>
  <c r="BA230" i="5"/>
  <c r="AZ301" i="5"/>
  <c r="AY301" i="5"/>
  <c r="BB269" i="5"/>
  <c r="BD269" i="5"/>
  <c r="BE269" i="5" s="1"/>
  <c r="BB181" i="5"/>
  <c r="BA181" i="5"/>
  <c r="AV69" i="5"/>
  <c r="AY246" i="5"/>
  <c r="BA327" i="5"/>
  <c r="BD293" i="5"/>
  <c r="BE293" i="5" s="1"/>
  <c r="AZ318" i="5"/>
  <c r="AY318" i="5"/>
  <c r="AP45" i="5"/>
  <c r="AG5" i="14" s="1"/>
  <c r="AD13" i="4"/>
  <c r="BB262" i="5"/>
  <c r="BC262" i="5"/>
  <c r="BA262" i="5"/>
  <c r="BB302" i="5"/>
  <c r="BC302" i="5" s="1"/>
  <c r="BA302" i="5"/>
  <c r="BD322" i="5"/>
  <c r="BE322" i="5"/>
  <c r="BC322" i="5"/>
  <c r="BB115" i="5"/>
  <c r="BC115" i="5" s="1"/>
  <c r="BA115" i="5"/>
  <c r="AY78" i="5"/>
  <c r="AZ78" i="5"/>
  <c r="BA78" i="5" s="1"/>
  <c r="AZ125" i="5"/>
  <c r="BB125" i="5" s="1"/>
  <c r="AJ222" i="5"/>
  <c r="Z22" i="13"/>
  <c r="AV317" i="5"/>
  <c r="BC58" i="5"/>
  <c r="BB282" i="5"/>
  <c r="BA282" i="5"/>
  <c r="BA178" i="5"/>
  <c r="BB178" i="5"/>
  <c r="BC178" i="5"/>
  <c r="BA157" i="5"/>
  <c r="AZ151" i="5"/>
  <c r="J158" i="9"/>
  <c r="Z19" i="4"/>
  <c r="AE19" i="4"/>
  <c r="AB19" i="4"/>
  <c r="AZ153" i="5"/>
  <c r="BA167" i="5"/>
  <c r="AJ163" i="8"/>
  <c r="AE163" i="5"/>
  <c r="AS158" i="8"/>
  <c r="AG158" i="5" s="1"/>
  <c r="AJ151" i="8"/>
  <c r="AE151" i="5" s="1"/>
  <c r="AZ154" i="5"/>
  <c r="BB154" i="5"/>
  <c r="BD154" i="5" s="1"/>
  <c r="BE154" i="5" s="1"/>
  <c r="AA159" i="9"/>
  <c r="AO159" i="5" s="1"/>
  <c r="AA158" i="9"/>
  <c r="AO158" i="5" s="1"/>
  <c r="AD168" i="8"/>
  <c r="AJ140" i="8"/>
  <c r="AE140" i="5" s="1"/>
  <c r="P19" i="4"/>
  <c r="R160" i="8"/>
  <c r="AA160" i="5" s="1"/>
  <c r="AY138" i="5"/>
  <c r="AS150" i="9"/>
  <c r="AS150" i="5" s="1"/>
  <c r="BB146" i="5"/>
  <c r="R161" i="9"/>
  <c r="AM161" i="5"/>
  <c r="AA149" i="9"/>
  <c r="AO149" i="5" s="1"/>
  <c r="R153" i="8"/>
  <c r="AA153" i="5"/>
  <c r="BB139" i="5"/>
  <c r="BD139" i="5"/>
  <c r="BE139" i="5" s="1"/>
  <c r="BA139" i="5"/>
  <c r="AO189" i="5"/>
  <c r="AQ185" i="5"/>
  <c r="BC256" i="5"/>
  <c r="AQ298" i="5"/>
  <c r="BD324" i="5"/>
  <c r="BE324" i="5" s="1"/>
  <c r="BC324" i="5"/>
  <c r="AM68" i="5"/>
  <c r="AS261" i="5"/>
  <c r="AS276" i="5" s="1"/>
  <c r="AJ17" i="14" s="1"/>
  <c r="BC173" i="5"/>
  <c r="BD302" i="5"/>
  <c r="BE302" i="5" s="1"/>
  <c r="BB301" i="5"/>
  <c r="BD301" i="5" s="1"/>
  <c r="BE301" i="5" s="1"/>
  <c r="BA301" i="5"/>
  <c r="BD178" i="5"/>
  <c r="BE178" i="5"/>
  <c r="BD262" i="5"/>
  <c r="BC68" i="5"/>
  <c r="BD236" i="5"/>
  <c r="BE236" i="5"/>
  <c r="BC236" i="5"/>
  <c r="BD88" i="5"/>
  <c r="BE88" i="5" s="1"/>
  <c r="BA154" i="5"/>
  <c r="BC139" i="5"/>
  <c r="BE262" i="5"/>
  <c r="BC246" i="5"/>
  <c r="A299" i="5"/>
  <c r="A317" i="5" s="1"/>
  <c r="A335" i="5" s="1"/>
  <c r="A353" i="5" s="1"/>
  <c r="A281" i="5"/>
  <c r="L24" i="5"/>
  <c r="L15" i="5"/>
  <c r="AA12" i="5"/>
  <c r="AA21" i="9"/>
  <c r="AO21" i="5" s="1"/>
  <c r="AA19" i="9"/>
  <c r="AO19" i="5" s="1"/>
  <c r="J19" i="9"/>
  <c r="AS26" i="9"/>
  <c r="AS26" i="5"/>
  <c r="R22" i="9"/>
  <c r="AM22" i="5"/>
  <c r="R17" i="9"/>
  <c r="AM17" i="5"/>
  <c r="J17" i="9"/>
  <c r="L13" i="5"/>
  <c r="R20" i="9"/>
  <c r="AM20" i="5"/>
  <c r="J20" i="9"/>
  <c r="AJ16" i="9"/>
  <c r="AQ16" i="5" s="1"/>
  <c r="J15" i="9"/>
  <c r="AM21" i="8"/>
  <c r="U23" i="8"/>
  <c r="AA12" i="9"/>
  <c r="AA17" i="8"/>
  <c r="AC17" i="5" s="1"/>
  <c r="R14" i="8"/>
  <c r="AA14" i="5" s="1"/>
  <c r="AD21" i="8"/>
  <c r="Y25" i="9"/>
  <c r="Y27" i="9"/>
  <c r="L23" i="8"/>
  <c r="O12" i="5"/>
  <c r="L16" i="6"/>
  <c r="T19" i="6"/>
  <c r="O19" i="5"/>
  <c r="K22" i="5"/>
  <c r="L22" i="5"/>
  <c r="T19" i="5"/>
  <c r="T13" i="6"/>
  <c r="R12" i="5"/>
  <c r="N25" i="9"/>
  <c r="N27" i="9" s="1"/>
  <c r="AD13" i="9"/>
  <c r="X23" i="7"/>
  <c r="X15" i="7"/>
  <c r="AQ21" i="8"/>
  <c r="AA20" i="9"/>
  <c r="AO20" i="5" s="1"/>
  <c r="AJ20" i="5"/>
  <c r="L21" i="8"/>
  <c r="AM25" i="9"/>
  <c r="AO21" i="8"/>
  <c r="AS21" i="8"/>
  <c r="AG21" i="5" s="1"/>
  <c r="AF25" i="9"/>
  <c r="L26" i="5"/>
  <c r="L25" i="6"/>
  <c r="AL20" i="6"/>
  <c r="S20" i="5"/>
  <c r="AS27" i="6"/>
  <c r="T24" i="6"/>
  <c r="O24" i="5" s="1"/>
  <c r="AC22" i="6"/>
  <c r="Q22" i="5" s="1"/>
  <c r="AJ26" i="5"/>
  <c r="J13" i="5"/>
  <c r="W18" i="9"/>
  <c r="AJ13" i="5"/>
  <c r="L25" i="9"/>
  <c r="L27" i="9" s="1"/>
  <c r="W25" i="9"/>
  <c r="AS19" i="8"/>
  <c r="AG19" i="5" s="1"/>
  <c r="U25" i="9"/>
  <c r="P21" i="8"/>
  <c r="P25" i="9"/>
  <c r="L14" i="6"/>
  <c r="AO18" i="8"/>
  <c r="J26" i="5"/>
  <c r="AM18" i="8"/>
  <c r="J20" i="5"/>
  <c r="AQ13" i="8"/>
  <c r="AS13" i="8" s="1"/>
  <c r="AG13" i="5" s="1"/>
  <c r="P23" i="8"/>
  <c r="P27" i="8"/>
  <c r="R15" i="8"/>
  <c r="AA15" i="5" s="1"/>
  <c r="AD23" i="8"/>
  <c r="AO27" i="6"/>
  <c r="AQ18" i="8"/>
  <c r="AH18" i="8"/>
  <c r="AQ25" i="9"/>
  <c r="AQ27" i="9" s="1"/>
  <c r="AD18" i="8"/>
  <c r="R24" i="9"/>
  <c r="AM24" i="5" s="1"/>
  <c r="N23" i="8"/>
  <c r="W18" i="8"/>
  <c r="AH21" i="8"/>
  <c r="AF18" i="8"/>
  <c r="AJ18" i="8"/>
  <c r="AE18" i="5" s="1"/>
  <c r="T18" i="6"/>
  <c r="O18" i="5" s="1"/>
  <c r="N18" i="8"/>
  <c r="Y27" i="6"/>
  <c r="AU15" i="6"/>
  <c r="U15" i="5" s="1"/>
  <c r="AF21" i="8"/>
  <c r="U18" i="8"/>
  <c r="AA18" i="8"/>
  <c r="AC18" i="5" s="1"/>
  <c r="AH27" i="6"/>
  <c r="N27" i="6"/>
  <c r="Y23" i="8"/>
  <c r="W21" i="8"/>
  <c r="AD25" i="9"/>
  <c r="AJ25" i="9" s="1"/>
  <c r="AQ25" i="5" s="1"/>
  <c r="AC23" i="6"/>
  <c r="Q23" i="5"/>
  <c r="BB23" i="7"/>
  <c r="AC14" i="6"/>
  <c r="Q14" i="5" s="1"/>
  <c r="AQ23" i="8"/>
  <c r="AM23" i="8"/>
  <c r="BB15" i="7"/>
  <c r="AF23" i="8"/>
  <c r="AO23" i="8"/>
  <c r="L20" i="6"/>
  <c r="R21" i="8"/>
  <c r="AA21" i="5" s="1"/>
  <c r="AO12" i="5"/>
  <c r="D2" i="9"/>
  <c r="C3" i="10"/>
  <c r="C2" i="12"/>
  <c r="D2" i="8"/>
  <c r="C2" i="11"/>
  <c r="D3" i="9"/>
  <c r="C3" i="11"/>
  <c r="D3" i="8"/>
  <c r="AY159" i="5"/>
  <c r="AZ159" i="5"/>
  <c r="BD77" i="5"/>
  <c r="BE77" i="5" s="1"/>
  <c r="BC77" i="5"/>
  <c r="AZ162" i="5"/>
  <c r="AY162" i="5"/>
  <c r="BA75" i="5"/>
  <c r="AO171" i="5"/>
  <c r="AA225" i="5"/>
  <c r="W294" i="5"/>
  <c r="S26" i="4" s="1"/>
  <c r="AU280" i="5"/>
  <c r="AV280" i="5" s="1"/>
  <c r="X280" i="5"/>
  <c r="J130" i="8"/>
  <c r="R130" i="8"/>
  <c r="AA130" i="5" s="1"/>
  <c r="AS207" i="8"/>
  <c r="J352" i="7"/>
  <c r="J93" i="8"/>
  <c r="AJ93" i="8"/>
  <c r="AE93" i="5" s="1"/>
  <c r="AA110" i="8"/>
  <c r="AC110" i="5" s="1"/>
  <c r="U117" i="8"/>
  <c r="AD117" i="9"/>
  <c r="J105" i="9"/>
  <c r="AJ133" i="9"/>
  <c r="AQ133" i="5"/>
  <c r="J133" i="9"/>
  <c r="R311" i="8"/>
  <c r="AA311" i="5" s="1"/>
  <c r="J311" i="8"/>
  <c r="R174" i="9"/>
  <c r="AM174" i="5"/>
  <c r="J174" i="9"/>
  <c r="AF294" i="9"/>
  <c r="J293" i="9"/>
  <c r="AA85" i="8"/>
  <c r="U99" i="8"/>
  <c r="AS372" i="8"/>
  <c r="AG372" i="5" s="1"/>
  <c r="AA58" i="9"/>
  <c r="J58" i="9"/>
  <c r="AA247" i="9"/>
  <c r="AO247" i="5"/>
  <c r="J247" i="9"/>
  <c r="AO51" i="5"/>
  <c r="BB190" i="5"/>
  <c r="BA190" i="5"/>
  <c r="AA316" i="8"/>
  <c r="J316" i="8"/>
  <c r="U330" i="8"/>
  <c r="W306" i="5"/>
  <c r="I312" i="8"/>
  <c r="I330" i="8"/>
  <c r="W320" i="5"/>
  <c r="R372" i="8"/>
  <c r="AA372" i="5"/>
  <c r="J372" i="8"/>
  <c r="R263" i="8"/>
  <c r="N276" i="8"/>
  <c r="J347" i="8"/>
  <c r="R347" i="8"/>
  <c r="AA347" i="5"/>
  <c r="AY216" i="5"/>
  <c r="AZ216" i="5"/>
  <c r="J229" i="8"/>
  <c r="L240" i="8"/>
  <c r="R229" i="8"/>
  <c r="AA229" i="5"/>
  <c r="AY102" i="5"/>
  <c r="R193" i="8"/>
  <c r="AA193" i="5"/>
  <c r="N204" i="8"/>
  <c r="R363" i="8"/>
  <c r="AA363" i="5" s="1"/>
  <c r="J363" i="8"/>
  <c r="AJ304" i="9"/>
  <c r="AQ304" i="5"/>
  <c r="J304" i="9"/>
  <c r="AF312" i="9"/>
  <c r="AJ176" i="9"/>
  <c r="AQ176" i="5"/>
  <c r="AJ317" i="8"/>
  <c r="AY35" i="5"/>
  <c r="AZ35" i="5"/>
  <c r="L311" i="6"/>
  <c r="T311" i="6"/>
  <c r="O311" i="5"/>
  <c r="A345" i="6"/>
  <c r="A347" i="6"/>
  <c r="R312" i="6"/>
  <c r="T308" i="6"/>
  <c r="O308" i="5"/>
  <c r="BB280" i="5"/>
  <c r="J149" i="8"/>
  <c r="N45" i="9"/>
  <c r="BC304" i="5"/>
  <c r="Z135" i="8"/>
  <c r="AJ309" i="8"/>
  <c r="AE309" i="5"/>
  <c r="AJ105" i="9"/>
  <c r="P222" i="8"/>
  <c r="AD135" i="5"/>
  <c r="W10" i="14" s="1"/>
  <c r="W18" i="4"/>
  <c r="AB63" i="5"/>
  <c r="Y168" i="9"/>
  <c r="R142" i="8"/>
  <c r="AA142" i="5"/>
  <c r="J142" i="8"/>
  <c r="U135" i="8"/>
  <c r="AS30" i="8"/>
  <c r="AJ67" i="9"/>
  <c r="AQ67" i="5" s="1"/>
  <c r="J285" i="8"/>
  <c r="W294" i="8"/>
  <c r="J299" i="8"/>
  <c r="AA299" i="8"/>
  <c r="Y312" i="8"/>
  <c r="AJ281" i="9"/>
  <c r="AH294" i="9"/>
  <c r="R273" i="8"/>
  <c r="AA273" i="5" s="1"/>
  <c r="L312" i="8"/>
  <c r="J300" i="9"/>
  <c r="R300" i="9"/>
  <c r="AM300" i="5"/>
  <c r="AA219" i="9"/>
  <c r="AO219" i="5"/>
  <c r="AS171" i="8"/>
  <c r="AM186" i="8"/>
  <c r="J243" i="8"/>
  <c r="AA243" i="8"/>
  <c r="AS102" i="8"/>
  <c r="AG102" i="5" s="1"/>
  <c r="J102" i="8"/>
  <c r="AA93" i="9"/>
  <c r="AO93" i="5"/>
  <c r="J93" i="9"/>
  <c r="Y186" i="9"/>
  <c r="J267" i="9"/>
  <c r="AA267" i="9"/>
  <c r="AO267" i="5" s="1"/>
  <c r="J263" i="9"/>
  <c r="AS263" i="9"/>
  <c r="AS263" i="5"/>
  <c r="AU128" i="5"/>
  <c r="AV128" i="5"/>
  <c r="X128" i="5"/>
  <c r="AQ186" i="8"/>
  <c r="W59" i="5"/>
  <c r="X59" i="5"/>
  <c r="I63" i="8"/>
  <c r="AU34" i="5"/>
  <c r="AV34" i="5" s="1"/>
  <c r="X34" i="5"/>
  <c r="AY76" i="5"/>
  <c r="AZ76" i="5"/>
  <c r="AB53" i="5"/>
  <c r="AZ53" i="5"/>
  <c r="Z63" i="8"/>
  <c r="AD300" i="5"/>
  <c r="AI312" i="8"/>
  <c r="X90" i="5"/>
  <c r="AU90" i="5"/>
  <c r="AV90" i="5" s="1"/>
  <c r="AU266" i="5"/>
  <c r="AV266" i="5" s="1"/>
  <c r="X266" i="5"/>
  <c r="AS369" i="8"/>
  <c r="AG369" i="5"/>
  <c r="AZ126" i="5"/>
  <c r="AY126" i="5"/>
  <c r="AX307" i="5"/>
  <c r="P81" i="8"/>
  <c r="J66" i="8"/>
  <c r="AA140" i="8"/>
  <c r="AA272" i="8"/>
  <c r="AC272" i="5"/>
  <c r="AY73" i="5"/>
  <c r="AZ73" i="5"/>
  <c r="BA73" i="5" s="1"/>
  <c r="AA78" i="9"/>
  <c r="AO78" i="5"/>
  <c r="J78" i="9"/>
  <c r="AQ121" i="5"/>
  <c r="AQ135" i="5" s="1"/>
  <c r="AJ357" i="8"/>
  <c r="AE357" i="5"/>
  <c r="J357" i="8"/>
  <c r="R321" i="9"/>
  <c r="AM321" i="5" s="1"/>
  <c r="J321" i="9"/>
  <c r="K168" i="5"/>
  <c r="L19" i="4"/>
  <c r="N199" i="9"/>
  <c r="AH199" i="9"/>
  <c r="W199" i="9"/>
  <c r="P199" i="9"/>
  <c r="Y199" i="9"/>
  <c r="AM199" i="9"/>
  <c r="U199" i="9"/>
  <c r="AA199" i="9"/>
  <c r="AO199" i="5" s="1"/>
  <c r="AO199" i="9"/>
  <c r="AO204" i="9" s="1"/>
  <c r="AF199" i="9"/>
  <c r="L199" i="9"/>
  <c r="AD199" i="9"/>
  <c r="AQ199" i="9"/>
  <c r="AL192" i="5"/>
  <c r="Q204" i="9"/>
  <c r="AI178" i="5"/>
  <c r="AU178" i="5" s="1"/>
  <c r="AV178" i="5" s="1"/>
  <c r="I186" i="9"/>
  <c r="AP134" i="5"/>
  <c r="AP135" i="5" s="1"/>
  <c r="AG10" i="14" s="1"/>
  <c r="AD18" i="4"/>
  <c r="AI135" i="9"/>
  <c r="AD88" i="9"/>
  <c r="AJ88" i="9" s="1"/>
  <c r="AQ88" i="5" s="1"/>
  <c r="AF88" i="9"/>
  <c r="AF99" i="9"/>
  <c r="N88" i="9"/>
  <c r="AQ88" i="9"/>
  <c r="AQ99" i="9" s="1"/>
  <c r="U88" i="9"/>
  <c r="AH88" i="9"/>
  <c r="AH99" i="9" s="1"/>
  <c r="P88" i="9"/>
  <c r="P99" i="9"/>
  <c r="W88" i="9"/>
  <c r="W99" i="9"/>
  <c r="AM88" i="9"/>
  <c r="AO88" i="9"/>
  <c r="L88" i="9"/>
  <c r="Y88" i="9"/>
  <c r="Y99" i="9" s="1"/>
  <c r="AO61" i="9"/>
  <c r="W61" i="9"/>
  <c r="W63" i="9" s="1"/>
  <c r="N61" i="9"/>
  <c r="Y61" i="9"/>
  <c r="Y63" i="9"/>
  <c r="AQ61" i="9"/>
  <c r="AM61" i="9"/>
  <c r="AM63" i="9" s="1"/>
  <c r="L61" i="9"/>
  <c r="P61" i="9"/>
  <c r="AH61" i="9"/>
  <c r="U61" i="9"/>
  <c r="AA61" i="9"/>
  <c r="AO61" i="5" s="1"/>
  <c r="AF61" i="9"/>
  <c r="AF63" i="9" s="1"/>
  <c r="AD61" i="9"/>
  <c r="AI24" i="5"/>
  <c r="I375" i="8"/>
  <c r="W375" i="5" s="1"/>
  <c r="W375" i="8"/>
  <c r="V376" i="8"/>
  <c r="AD374" i="8"/>
  <c r="I374" i="8"/>
  <c r="W374" i="5"/>
  <c r="AI374" i="8"/>
  <c r="AD374" i="5"/>
  <c r="AD367" i="8"/>
  <c r="AJ367" i="8"/>
  <c r="AE367" i="5" s="1"/>
  <c r="I367" i="8"/>
  <c r="W367" i="5" s="1"/>
  <c r="X367" i="5" s="1"/>
  <c r="AC376" i="8"/>
  <c r="AC378" i="8" s="1"/>
  <c r="AI367" i="8"/>
  <c r="AD367" i="5"/>
  <c r="AH366" i="8"/>
  <c r="AJ366" i="8"/>
  <c r="AE366" i="5" s="1"/>
  <c r="AI366" i="8"/>
  <c r="AD366" i="5" s="1"/>
  <c r="AG376" i="8"/>
  <c r="Q366" i="8"/>
  <c r="N366" i="8"/>
  <c r="M376" i="8"/>
  <c r="M378" i="8"/>
  <c r="I366" i="8"/>
  <c r="W366" i="5"/>
  <c r="X366" i="5" s="1"/>
  <c r="I365" i="8"/>
  <c r="X376" i="8"/>
  <c r="Y365" i="8"/>
  <c r="AA365" i="8" s="1"/>
  <c r="AC365" i="5" s="1"/>
  <c r="Y364" i="8"/>
  <c r="Y376" i="8"/>
  <c r="L364" i="8"/>
  <c r="N364" i="8"/>
  <c r="AD364" i="8"/>
  <c r="AO364" i="8"/>
  <c r="AO376" i="8" s="1"/>
  <c r="U364" i="8"/>
  <c r="U376" i="8" s="1"/>
  <c r="AH364" i="8"/>
  <c r="AM364" i="8"/>
  <c r="AF364" i="8"/>
  <c r="AF376" i="8"/>
  <c r="W364" i="8"/>
  <c r="AQ364" i="8"/>
  <c r="I338" i="8"/>
  <c r="W338" i="5"/>
  <c r="U338" i="8"/>
  <c r="Z338" i="8"/>
  <c r="AB338" i="5" s="1"/>
  <c r="T348" i="8"/>
  <c r="X348" i="8"/>
  <c r="Z337" i="8"/>
  <c r="AB337" i="5" s="1"/>
  <c r="Y337" i="8"/>
  <c r="J337" i="8" s="1"/>
  <c r="I337" i="8"/>
  <c r="W337" i="5"/>
  <c r="X337" i="5" s="1"/>
  <c r="AP348" i="8"/>
  <c r="AQ335" i="8"/>
  <c r="AR335" i="8"/>
  <c r="W335" i="8"/>
  <c r="V348" i="8"/>
  <c r="V378" i="8" s="1"/>
  <c r="I335" i="8"/>
  <c r="W335" i="5" s="1"/>
  <c r="X335" i="5" s="1"/>
  <c r="Z335" i="8"/>
  <c r="AS316" i="8"/>
  <c r="AS330" i="8" s="1"/>
  <c r="AQ330" i="8"/>
  <c r="R23" i="8"/>
  <c r="AA23" i="5" s="1"/>
  <c r="BB78" i="5"/>
  <c r="Y168" i="8"/>
  <c r="AJ160" i="8"/>
  <c r="AE160" i="5"/>
  <c r="AA155" i="8"/>
  <c r="AC155" i="5"/>
  <c r="AY157" i="5"/>
  <c r="BA92" i="5"/>
  <c r="J154" i="9"/>
  <c r="J142" i="9"/>
  <c r="AY155" i="5"/>
  <c r="AZ141" i="5"/>
  <c r="AO30" i="5"/>
  <c r="AE13" i="4"/>
  <c r="AS87" i="9"/>
  <c r="AS87" i="5" s="1"/>
  <c r="J152" i="9"/>
  <c r="AH45" i="9"/>
  <c r="R128" i="8"/>
  <c r="AA128" i="5" s="1"/>
  <c r="W312" i="5"/>
  <c r="S27" i="4" s="1"/>
  <c r="AS38" i="9"/>
  <c r="AS38" i="5" s="1"/>
  <c r="J207" i="8"/>
  <c r="AS263" i="8"/>
  <c r="W276" i="8"/>
  <c r="J193" i="8"/>
  <c r="AA267" i="8"/>
  <c r="AC267" i="5" s="1"/>
  <c r="AA279" i="9"/>
  <c r="BA362" i="5"/>
  <c r="BB362" i="5"/>
  <c r="AY185" i="5"/>
  <c r="AZ185" i="5"/>
  <c r="BA185" i="5" s="1"/>
  <c r="R60" i="8"/>
  <c r="AA60" i="5"/>
  <c r="AA167" i="8"/>
  <c r="AC167" i="5"/>
  <c r="AF45" i="8"/>
  <c r="AJ30" i="8"/>
  <c r="N63" i="8"/>
  <c r="R50" i="8"/>
  <c r="AA50" i="5" s="1"/>
  <c r="BB276" i="7"/>
  <c r="J261" i="7"/>
  <c r="AS358" i="8"/>
  <c r="AG358" i="5" s="1"/>
  <c r="AM312" i="9"/>
  <c r="J235" i="8"/>
  <c r="AD240" i="8"/>
  <c r="AJ235" i="8"/>
  <c r="AE235" i="5" s="1"/>
  <c r="AA184" i="9"/>
  <c r="AO184" i="5" s="1"/>
  <c r="J184" i="9"/>
  <c r="W186" i="9"/>
  <c r="AJ328" i="9"/>
  <c r="AQ328" i="5" s="1"/>
  <c r="AA254" i="8"/>
  <c r="AC254" i="5" s="1"/>
  <c r="J254" i="8"/>
  <c r="AA304" i="8"/>
  <c r="AC304" i="5"/>
  <c r="J304" i="8"/>
  <c r="P45" i="9"/>
  <c r="R43" i="9"/>
  <c r="AM43" i="5"/>
  <c r="AO243" i="5"/>
  <c r="AD258" i="8"/>
  <c r="AJ250" i="8"/>
  <c r="AE250" i="5"/>
  <c r="AS55" i="9"/>
  <c r="AS55" i="5"/>
  <c r="R255" i="9"/>
  <c r="AM255" i="5" s="1"/>
  <c r="J255" i="9"/>
  <c r="W312" i="9"/>
  <c r="AA301" i="9"/>
  <c r="AO301" i="5" s="1"/>
  <c r="J268" i="8"/>
  <c r="R268" i="8"/>
  <c r="AA268" i="5"/>
  <c r="J303" i="8"/>
  <c r="AA303" i="8"/>
  <c r="AC303" i="5"/>
  <c r="J212" i="8"/>
  <c r="J68" i="8"/>
  <c r="R68" i="8"/>
  <c r="AA68" i="5"/>
  <c r="J30" i="9"/>
  <c r="Z144" i="5"/>
  <c r="R30" i="8"/>
  <c r="AA30" i="5" s="1"/>
  <c r="J30" i="8"/>
  <c r="AH81" i="8"/>
  <c r="J189" i="8"/>
  <c r="AJ189" i="8"/>
  <c r="AE189" i="5" s="1"/>
  <c r="J79" i="8"/>
  <c r="R125" i="8"/>
  <c r="AA125" i="5" s="1"/>
  <c r="N135" i="8"/>
  <c r="X108" i="5"/>
  <c r="AU108" i="5"/>
  <c r="AV108" i="5" s="1"/>
  <c r="AB144" i="5"/>
  <c r="AB168" i="5" s="1"/>
  <c r="Z168" i="8"/>
  <c r="AD112" i="5"/>
  <c r="AI117" i="8"/>
  <c r="R16" i="8"/>
  <c r="X15" i="4"/>
  <c r="Z212" i="5"/>
  <c r="Q222" i="8"/>
  <c r="AD75" i="5"/>
  <c r="BB75" i="5" s="1"/>
  <c r="BD75" i="5" s="1"/>
  <c r="AD81" i="5"/>
  <c r="AI81" i="8"/>
  <c r="X159" i="5"/>
  <c r="AU159" i="5"/>
  <c r="AV159" i="5" s="1"/>
  <c r="Z375" i="8"/>
  <c r="AB375" i="5" s="1"/>
  <c r="AZ375" i="5"/>
  <c r="AS21" i="9"/>
  <c r="AS21" i="5"/>
  <c r="U84" i="5"/>
  <c r="AQ168" i="6"/>
  <c r="AU143" i="6"/>
  <c r="U143" i="5" s="1"/>
  <c r="A150" i="6"/>
  <c r="A165" i="6"/>
  <c r="A183" i="6"/>
  <c r="A201" i="6" s="1"/>
  <c r="AL131" i="6"/>
  <c r="S131" i="5" s="1"/>
  <c r="AF135" i="6"/>
  <c r="R135" i="6"/>
  <c r="L116" i="5"/>
  <c r="AU116" i="5"/>
  <c r="AV116" i="5" s="1"/>
  <c r="P117" i="6"/>
  <c r="BB318" i="5"/>
  <c r="BA318" i="5"/>
  <c r="BB62" i="5"/>
  <c r="BA62" i="5"/>
  <c r="AJ297" i="8"/>
  <c r="J297" i="8"/>
  <c r="R225" i="9"/>
  <c r="J225" i="9"/>
  <c r="AA236" i="9"/>
  <c r="AO236" i="5" s="1"/>
  <c r="J236" i="9"/>
  <c r="J85" i="8"/>
  <c r="L99" i="8"/>
  <c r="R345" i="8"/>
  <c r="AA345" i="5"/>
  <c r="J345" i="8"/>
  <c r="P348" i="8"/>
  <c r="AA231" i="9"/>
  <c r="AO231" i="5"/>
  <c r="J231" i="9"/>
  <c r="J276" i="5"/>
  <c r="F17" i="14" s="1"/>
  <c r="AA199" i="8"/>
  <c r="AC199" i="5" s="1"/>
  <c r="J199" i="8"/>
  <c r="AD376" i="9"/>
  <c r="AJ361" i="9"/>
  <c r="AQ361" i="5" s="1"/>
  <c r="J361" i="9"/>
  <c r="AY220" i="5"/>
  <c r="AZ220" i="5"/>
  <c r="AA238" i="9"/>
  <c r="AO238" i="5"/>
  <c r="J238" i="9"/>
  <c r="J233" i="9"/>
  <c r="AA233" i="9"/>
  <c r="AO233" i="5"/>
  <c r="AQ27" i="6"/>
  <c r="L15" i="6"/>
  <c r="J372" i="5"/>
  <c r="J376" i="5"/>
  <c r="AU372" i="5"/>
  <c r="AV372" i="5"/>
  <c r="I376" i="5"/>
  <c r="AX372" i="5"/>
  <c r="Q127" i="8"/>
  <c r="P127" i="8"/>
  <c r="O135" i="8"/>
  <c r="I127" i="8"/>
  <c r="W127" i="5" s="1"/>
  <c r="AG27" i="8"/>
  <c r="AI19" i="8"/>
  <c r="I19" i="8"/>
  <c r="W19" i="5" s="1"/>
  <c r="AA25" i="9"/>
  <c r="AO25" i="5" s="1"/>
  <c r="R216" i="8"/>
  <c r="AA216" i="5" s="1"/>
  <c r="BQ294" i="7"/>
  <c r="J142" i="7"/>
  <c r="R148" i="8"/>
  <c r="AA148" i="5"/>
  <c r="R208" i="8"/>
  <c r="AA208" i="5"/>
  <c r="J217" i="9"/>
  <c r="AS307" i="9"/>
  <c r="AS307" i="5" s="1"/>
  <c r="J307" i="9"/>
  <c r="J92" i="9"/>
  <c r="R92" i="9"/>
  <c r="AM92" i="5" s="1"/>
  <c r="AQ138" i="5"/>
  <c r="J75" i="9"/>
  <c r="R75" i="9"/>
  <c r="AM75" i="5" s="1"/>
  <c r="N81" i="9"/>
  <c r="U45" i="8"/>
  <c r="J180" i="9"/>
  <c r="R178" i="8"/>
  <c r="AA178" i="5"/>
  <c r="L186" i="8"/>
  <c r="J178" i="8"/>
  <c r="J243" i="7"/>
  <c r="BB258" i="7"/>
  <c r="X110" i="5"/>
  <c r="AU110" i="5"/>
  <c r="AV110" i="5" s="1"/>
  <c r="AF312" i="5"/>
  <c r="AA337" i="8"/>
  <c r="AC337" i="5" s="1"/>
  <c r="R328" i="8"/>
  <c r="AA328" i="5" s="1"/>
  <c r="R138" i="8"/>
  <c r="J138" i="8"/>
  <c r="AA249" i="8"/>
  <c r="J249" i="8"/>
  <c r="AJ146" i="8"/>
  <c r="AE146" i="5"/>
  <c r="J146" i="8"/>
  <c r="Z292" i="5"/>
  <c r="AX292" i="5" s="1"/>
  <c r="Q294" i="8"/>
  <c r="AJ52" i="9"/>
  <c r="J52" i="9"/>
  <c r="AH63" i="9"/>
  <c r="AJ168" i="6"/>
  <c r="AL165" i="6"/>
  <c r="S165" i="5"/>
  <c r="L89" i="5"/>
  <c r="L99" i="5"/>
  <c r="L16" i="13" s="1"/>
  <c r="K99" i="5"/>
  <c r="L16" i="4" s="1"/>
  <c r="AU89" i="5"/>
  <c r="AV89" i="5" s="1"/>
  <c r="AJ365" i="5"/>
  <c r="AI376" i="5"/>
  <c r="AN193" i="5"/>
  <c r="Z204" i="9"/>
  <c r="BB233" i="5"/>
  <c r="BA125" i="5"/>
  <c r="BB183" i="5"/>
  <c r="BB268" i="5"/>
  <c r="BA177" i="5"/>
  <c r="AU162" i="5"/>
  <c r="AV162" i="5" s="1"/>
  <c r="R149" i="8"/>
  <c r="AA149" i="5" s="1"/>
  <c r="R151" i="9"/>
  <c r="AM151" i="5" s="1"/>
  <c r="R159" i="8"/>
  <c r="AA159" i="5" s="1"/>
  <c r="BA374" i="5"/>
  <c r="BD108" i="5"/>
  <c r="BE108" i="5" s="1"/>
  <c r="J367" i="9"/>
  <c r="P376" i="9"/>
  <c r="BB122" i="5"/>
  <c r="AC104" i="5"/>
  <c r="AA132" i="8"/>
  <c r="AC132" i="5"/>
  <c r="Y135" i="8"/>
  <c r="AD204" i="8"/>
  <c r="L63" i="9"/>
  <c r="R177" i="8"/>
  <c r="AA177" i="5" s="1"/>
  <c r="AA320" i="5"/>
  <c r="J197" i="8"/>
  <c r="AJ293" i="9"/>
  <c r="AQ293" i="5" s="1"/>
  <c r="R180" i="8"/>
  <c r="AA180" i="5" s="1"/>
  <c r="J269" i="9"/>
  <c r="AJ217" i="9"/>
  <c r="AQ217" i="5"/>
  <c r="J141" i="8"/>
  <c r="R141" i="8"/>
  <c r="AA141" i="5" s="1"/>
  <c r="BB168" i="7"/>
  <c r="AA50" i="8"/>
  <c r="AC50" i="5"/>
  <c r="W63" i="8"/>
  <c r="R92" i="8"/>
  <c r="AA92" i="5" s="1"/>
  <c r="J92" i="8"/>
  <c r="AS126" i="8"/>
  <c r="AG126" i="5"/>
  <c r="J126" i="8"/>
  <c r="J264" i="8"/>
  <c r="AA264" i="8"/>
  <c r="AC264" i="5"/>
  <c r="J56" i="9"/>
  <c r="AS56" i="9"/>
  <c r="AS56" i="5" s="1"/>
  <c r="AQ63" i="9"/>
  <c r="J310" i="8"/>
  <c r="R310" i="8"/>
  <c r="AA310" i="5" s="1"/>
  <c r="N276" i="9"/>
  <c r="R262" i="9"/>
  <c r="J311" i="9"/>
  <c r="N312" i="9"/>
  <c r="J42" i="8"/>
  <c r="N45" i="8"/>
  <c r="AJ305" i="9"/>
  <c r="AQ305" i="5"/>
  <c r="J305" i="9"/>
  <c r="AA111" i="8"/>
  <c r="AC111" i="5" s="1"/>
  <c r="J111" i="8"/>
  <c r="AJ355" i="8"/>
  <c r="AE355" i="5"/>
  <c r="AA298" i="5"/>
  <c r="AA210" i="9"/>
  <c r="AO210" i="5"/>
  <c r="U222" i="9"/>
  <c r="J210" i="9"/>
  <c r="R274" i="9"/>
  <c r="AM274" i="5"/>
  <c r="J274" i="9"/>
  <c r="AJ85" i="8"/>
  <c r="AS124" i="9"/>
  <c r="AS124" i="5" s="1"/>
  <c r="AM135" i="9"/>
  <c r="AF240" i="9"/>
  <c r="AJ228" i="9"/>
  <c r="AQ228" i="5" s="1"/>
  <c r="R342" i="8"/>
  <c r="AA342" i="5" s="1"/>
  <c r="J33" i="7"/>
  <c r="J132" i="9"/>
  <c r="AJ132" i="9"/>
  <c r="AQ132" i="5" s="1"/>
  <c r="J115" i="9"/>
  <c r="AA115" i="9"/>
  <c r="AO115" i="5"/>
  <c r="U204" i="8"/>
  <c r="AA190" i="8"/>
  <c r="AC190" i="5" s="1"/>
  <c r="J34" i="8"/>
  <c r="R34" i="8"/>
  <c r="AA34" i="5" s="1"/>
  <c r="AD245" i="5"/>
  <c r="AD258" i="5" s="1"/>
  <c r="AI258" i="8"/>
  <c r="Z365" i="8"/>
  <c r="AD63" i="5"/>
  <c r="W6" i="14" s="1"/>
  <c r="W14" i="4"/>
  <c r="AA95" i="8"/>
  <c r="AC95" i="5"/>
  <c r="AY310" i="5"/>
  <c r="AZ310" i="5"/>
  <c r="AA352" i="9"/>
  <c r="J352" i="9"/>
  <c r="J343" i="9"/>
  <c r="R343" i="9"/>
  <c r="AM343" i="5"/>
  <c r="Z36" i="5"/>
  <c r="Q45" i="8"/>
  <c r="AH19" i="8"/>
  <c r="J19" i="8"/>
  <c r="J222" i="5"/>
  <c r="F14" i="14" s="1"/>
  <c r="L375" i="6"/>
  <c r="N376" i="6"/>
  <c r="T375" i="6"/>
  <c r="O375" i="5" s="1"/>
  <c r="AU268" i="6"/>
  <c r="U268" i="5" s="1"/>
  <c r="AO276" i="6"/>
  <c r="L266" i="6"/>
  <c r="P276" i="6"/>
  <c r="AU265" i="6"/>
  <c r="U265" i="5"/>
  <c r="L265" i="6"/>
  <c r="AS276" i="6"/>
  <c r="T230" i="6"/>
  <c r="O230" i="5" s="1"/>
  <c r="L230" i="6"/>
  <c r="U225" i="5"/>
  <c r="L225" i="5"/>
  <c r="K240" i="5"/>
  <c r="L23" i="4"/>
  <c r="L221" i="5"/>
  <c r="L222" i="5"/>
  <c r="AU221" i="5"/>
  <c r="AV221" i="5" s="1"/>
  <c r="K222" i="5"/>
  <c r="L22" i="4" s="1"/>
  <c r="S171" i="5"/>
  <c r="AZ156" i="5"/>
  <c r="BA156" i="5" s="1"/>
  <c r="J141" i="7"/>
  <c r="AM45" i="7"/>
  <c r="AJ108" i="9"/>
  <c r="AQ108" i="5"/>
  <c r="J108" i="9"/>
  <c r="AJ34" i="9"/>
  <c r="AQ34" i="5" s="1"/>
  <c r="J34" i="9"/>
  <c r="R134" i="9"/>
  <c r="AM134" i="5" s="1"/>
  <c r="AJ274" i="8"/>
  <c r="AE274" i="5" s="1"/>
  <c r="AF276" i="8"/>
  <c r="J274" i="8"/>
  <c r="Y186" i="8"/>
  <c r="AA171" i="8"/>
  <c r="AJ290" i="9"/>
  <c r="AQ290" i="5" s="1"/>
  <c r="J290" i="9"/>
  <c r="J253" i="9"/>
  <c r="AJ253" i="9"/>
  <c r="AQ253" i="5" s="1"/>
  <c r="J308" i="8"/>
  <c r="AA308" i="8"/>
  <c r="AC308" i="5"/>
  <c r="AA52" i="8"/>
  <c r="AC52" i="5"/>
  <c r="J52" i="8"/>
  <c r="Z184" i="5"/>
  <c r="AX184" i="5" s="1"/>
  <c r="Q186" i="8"/>
  <c r="U186" i="8"/>
  <c r="AA180" i="8"/>
  <c r="AC180" i="5" s="1"/>
  <c r="AD341" i="5"/>
  <c r="AS327" i="8"/>
  <c r="AG327" i="5"/>
  <c r="AM330" i="8"/>
  <c r="AS238" i="9"/>
  <c r="AS238" i="5" s="1"/>
  <c r="AA374" i="9"/>
  <c r="AO374" i="5"/>
  <c r="J374" i="9"/>
  <c r="R215" i="9"/>
  <c r="AM215" i="5" s="1"/>
  <c r="J215" i="9"/>
  <c r="J257" i="9"/>
  <c r="R257" i="9"/>
  <c r="AM257" i="5"/>
  <c r="L258" i="9"/>
  <c r="Y258" i="6"/>
  <c r="L253" i="6"/>
  <c r="AQ63" i="6"/>
  <c r="Z20" i="8"/>
  <c r="Z27" i="8" s="1"/>
  <c r="X27" i="8"/>
  <c r="Y20" i="8"/>
  <c r="I20" i="8"/>
  <c r="W20" i="5" s="1"/>
  <c r="B53" i="9"/>
  <c r="BD38" i="5"/>
  <c r="BE38" i="5" s="1"/>
  <c r="J76" i="9"/>
  <c r="AM67" i="5"/>
  <c r="AQ117" i="9"/>
  <c r="AC49" i="5"/>
  <c r="J147" i="9"/>
  <c r="R147" i="9"/>
  <c r="AM147" i="5" s="1"/>
  <c r="L168" i="9"/>
  <c r="J289" i="8"/>
  <c r="L294" i="8"/>
  <c r="R246" i="9"/>
  <c r="J246" i="9"/>
  <c r="AA39" i="9"/>
  <c r="AO39" i="5" s="1"/>
  <c r="J39" i="9"/>
  <c r="J116" i="9"/>
  <c r="J183" i="8"/>
  <c r="AS123" i="8"/>
  <c r="AQ135" i="8"/>
  <c r="Z308" i="5"/>
  <c r="AX308" i="5"/>
  <c r="AY308" i="5" s="1"/>
  <c r="Q312" i="8"/>
  <c r="AD364" i="5"/>
  <c r="X272" i="5"/>
  <c r="AU272" i="5"/>
  <c r="AV272" i="5" s="1"/>
  <c r="X219" i="5"/>
  <c r="AU219" i="5"/>
  <c r="AV219" i="5"/>
  <c r="AA285" i="9"/>
  <c r="AO285" i="5"/>
  <c r="AJ342" i="9"/>
  <c r="AQ342" i="5" s="1"/>
  <c r="Z202" i="5"/>
  <c r="Q204" i="8"/>
  <c r="AY214" i="5"/>
  <c r="AZ214" i="5"/>
  <c r="R209" i="8"/>
  <c r="AA209" i="5"/>
  <c r="L276" i="8"/>
  <c r="J266" i="8"/>
  <c r="AS333" i="8"/>
  <c r="J333" i="8"/>
  <c r="AX342" i="5"/>
  <c r="AF327" i="5"/>
  <c r="AF330" i="5"/>
  <c r="Y20" i="14" s="1"/>
  <c r="AR330" i="8"/>
  <c r="AZ370" i="5"/>
  <c r="AY370" i="5"/>
  <c r="AX200" i="5"/>
  <c r="N204" i="5"/>
  <c r="I13" i="14" s="1"/>
  <c r="N21" i="4"/>
  <c r="Y194" i="9"/>
  <c r="Y204" i="9" s="1"/>
  <c r="AQ194" i="9"/>
  <c r="L194" i="9"/>
  <c r="AH194" i="9"/>
  <c r="U194" i="9"/>
  <c r="AO194" i="9"/>
  <c r="W194" i="9"/>
  <c r="W204" i="9"/>
  <c r="AD194" i="9"/>
  <c r="N194" i="9"/>
  <c r="AM194" i="9"/>
  <c r="AF194" i="9"/>
  <c r="AF204" i="9" s="1"/>
  <c r="AR204" i="9"/>
  <c r="AR190" i="5"/>
  <c r="AR204" i="5"/>
  <c r="AI13" i="14" s="1"/>
  <c r="I21" i="8"/>
  <c r="W21" i="5"/>
  <c r="Q21" i="8"/>
  <c r="Z21" i="5"/>
  <c r="AX21" i="5" s="1"/>
  <c r="K27" i="8"/>
  <c r="K378" i="8"/>
  <c r="AM27" i="8"/>
  <c r="BC319" i="5"/>
  <c r="BC238" i="5"/>
  <c r="AZ148" i="5"/>
  <c r="BB208" i="5"/>
  <c r="J234" i="9"/>
  <c r="J141" i="9"/>
  <c r="BA120" i="5"/>
  <c r="BB120" i="5"/>
  <c r="J87" i="9"/>
  <c r="AZ264" i="5"/>
  <c r="AA207" i="5"/>
  <c r="J62" i="9"/>
  <c r="P204" i="8"/>
  <c r="R54" i="9"/>
  <c r="AM54" i="5" s="1"/>
  <c r="AA261" i="8"/>
  <c r="AM276" i="9"/>
  <c r="J110" i="8"/>
  <c r="AJ171" i="8"/>
  <c r="AE171" i="5" s="1"/>
  <c r="AO376" i="9"/>
  <c r="J129" i="9"/>
  <c r="J227" i="8"/>
  <c r="W45" i="8"/>
  <c r="AJ172" i="8"/>
  <c r="AE172" i="5" s="1"/>
  <c r="AA256" i="9"/>
  <c r="AO256" i="5"/>
  <c r="Y294" i="9"/>
  <c r="AS293" i="9"/>
  <c r="AS293" i="5" s="1"/>
  <c r="X66" i="5"/>
  <c r="AU66" i="5"/>
  <c r="AZ41" i="5"/>
  <c r="W204" i="8"/>
  <c r="J201" i="8"/>
  <c r="R201" i="8"/>
  <c r="AA201" i="5" s="1"/>
  <c r="L204" i="8"/>
  <c r="AQ294" i="9"/>
  <c r="AS279" i="9"/>
  <c r="AA250" i="9"/>
  <c r="AO250" i="5" s="1"/>
  <c r="J89" i="8"/>
  <c r="AS48" i="5"/>
  <c r="Y294" i="8"/>
  <c r="AA287" i="8"/>
  <c r="AC287" i="5"/>
  <c r="AA146" i="9"/>
  <c r="AO146" i="5" s="1"/>
  <c r="J146" i="9"/>
  <c r="N258" i="8"/>
  <c r="R247" i="8"/>
  <c r="AA247" i="5" s="1"/>
  <c r="AU175" i="5"/>
  <c r="AV175" i="5"/>
  <c r="X175" i="5"/>
  <c r="AJ44" i="8"/>
  <c r="AE44" i="5"/>
  <c r="R113" i="8"/>
  <c r="AA113" i="5"/>
  <c r="L117" i="8"/>
  <c r="X194" i="5"/>
  <c r="AU194" i="5"/>
  <c r="AV194" i="5" s="1"/>
  <c r="J217" i="8"/>
  <c r="R217" i="8"/>
  <c r="AA217" i="5"/>
  <c r="AD36" i="5"/>
  <c r="AD45" i="5"/>
  <c r="W5" i="14" s="1"/>
  <c r="W13" i="4"/>
  <c r="AI45" i="8"/>
  <c r="BB117" i="7"/>
  <c r="W12" i="5"/>
  <c r="X71" i="5"/>
  <c r="AU71" i="5"/>
  <c r="AV71" i="5" s="1"/>
  <c r="J359" i="7"/>
  <c r="J369" i="9"/>
  <c r="R369" i="9"/>
  <c r="AM369" i="5"/>
  <c r="J286" i="7"/>
  <c r="AY122" i="5"/>
  <c r="AY98" i="5"/>
  <c r="AZ98" i="5"/>
  <c r="P135" i="8"/>
  <c r="AZ56" i="5"/>
  <c r="AY56" i="5"/>
  <c r="W258" i="8"/>
  <c r="R165" i="8"/>
  <c r="AA165" i="5" s="1"/>
  <c r="J165" i="8"/>
  <c r="AZ197" i="5"/>
  <c r="AY197" i="5"/>
  <c r="AO186" i="8"/>
  <c r="AH240" i="8"/>
  <c r="AJ226" i="8"/>
  <c r="AE226" i="5" s="1"/>
  <c r="R232" i="8"/>
  <c r="AA232" i="5"/>
  <c r="J232" i="8"/>
  <c r="R236" i="8"/>
  <c r="AA236" i="5" s="1"/>
  <c r="J236" i="8"/>
  <c r="Z271" i="5"/>
  <c r="AX271" i="5" s="1"/>
  <c r="Q276" i="8"/>
  <c r="AJ287" i="8"/>
  <c r="AE287" i="5"/>
  <c r="AD294" i="8"/>
  <c r="AR186" i="9"/>
  <c r="AJ244" i="9"/>
  <c r="AQ244" i="5"/>
  <c r="J244" i="9"/>
  <c r="AD258" i="9"/>
  <c r="J251" i="9"/>
  <c r="AS256" i="9"/>
  <c r="AS256" i="5" s="1"/>
  <c r="AQ258" i="9"/>
  <c r="J281" i="9"/>
  <c r="R281" i="9"/>
  <c r="AM281" i="5"/>
  <c r="AA288" i="9"/>
  <c r="AO288" i="5" s="1"/>
  <c r="J288" i="9"/>
  <c r="R310" i="9"/>
  <c r="AM310" i="5"/>
  <c r="J310" i="9"/>
  <c r="AS325" i="9"/>
  <c r="AS325" i="5" s="1"/>
  <c r="AM330" i="9"/>
  <c r="AJ353" i="9"/>
  <c r="AA362" i="9"/>
  <c r="AO362" i="5"/>
  <c r="J362" i="9"/>
  <c r="P330" i="9"/>
  <c r="AS358" i="9"/>
  <c r="AS358" i="5"/>
  <c r="J358" i="9"/>
  <c r="AJ213" i="9"/>
  <c r="AQ213" i="5" s="1"/>
  <c r="J213" i="9"/>
  <c r="AJ215" i="9"/>
  <c r="AQ215" i="5" s="1"/>
  <c r="J63" i="5"/>
  <c r="F6" i="14" s="1"/>
  <c r="AU269" i="6"/>
  <c r="U269" i="5"/>
  <c r="L269" i="6"/>
  <c r="AK258" i="6"/>
  <c r="R245" i="5"/>
  <c r="AU237" i="5"/>
  <c r="AV237" i="5"/>
  <c r="L237" i="5"/>
  <c r="AS208" i="5"/>
  <c r="BC269" i="5"/>
  <c r="R155" i="9"/>
  <c r="AM155" i="5" s="1"/>
  <c r="AU50" i="5"/>
  <c r="AV50" i="5" s="1"/>
  <c r="AF135" i="9"/>
  <c r="AB99" i="5"/>
  <c r="U8" i="14" s="1"/>
  <c r="R144" i="8"/>
  <c r="AA144" i="5" s="1"/>
  <c r="J144" i="8"/>
  <c r="AS306" i="8"/>
  <c r="AG306" i="5"/>
  <c r="AM312" i="8"/>
  <c r="J306" i="8"/>
  <c r="P258" i="8"/>
  <c r="J248" i="8"/>
  <c r="AJ176" i="8"/>
  <c r="AE176" i="5"/>
  <c r="J176" i="8"/>
  <c r="AA85" i="9"/>
  <c r="J85" i="9"/>
  <c r="AM135" i="7"/>
  <c r="J129" i="7"/>
  <c r="AZ210" i="5"/>
  <c r="BA210" i="5" s="1"/>
  <c r="AY210" i="5"/>
  <c r="AB266" i="5"/>
  <c r="AB276" i="5" s="1"/>
  <c r="Z276" i="8"/>
  <c r="AS217" i="9"/>
  <c r="AS217" i="5"/>
  <c r="AB40" i="5"/>
  <c r="AZ40" i="5"/>
  <c r="Z45" i="8"/>
  <c r="AX227" i="5"/>
  <c r="Z240" i="5"/>
  <c r="S15" i="14" s="1"/>
  <c r="AA269" i="9"/>
  <c r="AO269" i="5"/>
  <c r="AU53" i="6"/>
  <c r="L53" i="6"/>
  <c r="T52" i="6"/>
  <c r="L52" i="6"/>
  <c r="L20" i="5"/>
  <c r="Q147" i="8"/>
  <c r="Z147" i="5" s="1"/>
  <c r="AX147" i="5" s="1"/>
  <c r="O168" i="8"/>
  <c r="I147" i="8"/>
  <c r="P147" i="8"/>
  <c r="AR127" i="8"/>
  <c r="AO127" i="8"/>
  <c r="AS127" i="8"/>
  <c r="AG127" i="5" s="1"/>
  <c r="AN135" i="8"/>
  <c r="J155" i="9"/>
  <c r="BB50" i="5"/>
  <c r="AA26" i="9"/>
  <c r="AO26" i="5" s="1"/>
  <c r="J26" i="9"/>
  <c r="AE120" i="5"/>
  <c r="AM351" i="5"/>
  <c r="AY244" i="5"/>
  <c r="AZ244" i="5"/>
  <c r="AS142" i="9"/>
  <c r="AS243" i="8"/>
  <c r="AS116" i="9"/>
  <c r="AS116" i="5" s="1"/>
  <c r="Y240" i="9"/>
  <c r="AA230" i="9"/>
  <c r="AO230" i="5"/>
  <c r="J230" i="9"/>
  <c r="AA140" i="9"/>
  <c r="J140" i="9"/>
  <c r="R270" i="8"/>
  <c r="AA270" i="5" s="1"/>
  <c r="J270" i="8"/>
  <c r="J307" i="8"/>
  <c r="AJ307" i="8"/>
  <c r="AE307" i="5" s="1"/>
  <c r="J57" i="9"/>
  <c r="R57" i="9"/>
  <c r="AM57" i="5"/>
  <c r="AS74" i="9"/>
  <c r="AS74" i="5"/>
  <c r="AJ80" i="9"/>
  <c r="AQ80" i="5" s="1"/>
  <c r="J80" i="9"/>
  <c r="R275" i="8"/>
  <c r="AA275" i="5" s="1"/>
  <c r="J275" i="8"/>
  <c r="J270" i="9"/>
  <c r="R270" i="9"/>
  <c r="AM270" i="5"/>
  <c r="L276" i="9"/>
  <c r="AM240" i="7"/>
  <c r="J227" i="7"/>
  <c r="AS88" i="8"/>
  <c r="AG88" i="5" s="1"/>
  <c r="J88" i="8"/>
  <c r="AF212" i="5"/>
  <c r="AR222" i="8"/>
  <c r="AF227" i="5"/>
  <c r="AF240" i="5"/>
  <c r="AR240" i="8"/>
  <c r="R207" i="5"/>
  <c r="AK222" i="6"/>
  <c r="AJ196" i="5"/>
  <c r="AI204" i="5"/>
  <c r="Z21" i="4"/>
  <c r="I204" i="9"/>
  <c r="AR20" i="8"/>
  <c r="AQ20" i="8"/>
  <c r="AS20" i="8"/>
  <c r="AG20" i="5" s="1"/>
  <c r="AP27" i="8"/>
  <c r="AP378" i="8" s="1"/>
  <c r="O13" i="5"/>
  <c r="AQ87" i="5"/>
  <c r="W168" i="9"/>
  <c r="R163" i="8"/>
  <c r="AA163" i="5" s="1"/>
  <c r="J157" i="8"/>
  <c r="AQ227" i="5"/>
  <c r="R162" i="8"/>
  <c r="AA162" i="5" s="1"/>
  <c r="R161" i="8"/>
  <c r="AA161" i="5"/>
  <c r="R120" i="9"/>
  <c r="Z45" i="5"/>
  <c r="S5" i="14" s="1"/>
  <c r="AJ144" i="8"/>
  <c r="AE144" i="5" s="1"/>
  <c r="Y376" i="9"/>
  <c r="U276" i="8"/>
  <c r="AD135" i="9"/>
  <c r="L376" i="8"/>
  <c r="AA285" i="8"/>
  <c r="AC285" i="5" s="1"/>
  <c r="AJ208" i="8"/>
  <c r="AE208" i="5" s="1"/>
  <c r="J191" i="8"/>
  <c r="J263" i="8"/>
  <c r="BB251" i="5"/>
  <c r="Z63" i="5"/>
  <c r="S6" i="14" s="1"/>
  <c r="AR312" i="8"/>
  <c r="AX175" i="5"/>
  <c r="Z186" i="5"/>
  <c r="AI63" i="8"/>
  <c r="AA128" i="8"/>
  <c r="AC128" i="5" s="1"/>
  <c r="AF330" i="8"/>
  <c r="J80" i="8"/>
  <c r="W174" i="5"/>
  <c r="R43" i="8"/>
  <c r="AA43" i="5" s="1"/>
  <c r="J43" i="8"/>
  <c r="J76" i="8"/>
  <c r="R76" i="8"/>
  <c r="AA76" i="5" s="1"/>
  <c r="AA133" i="8"/>
  <c r="AC133" i="5" s="1"/>
  <c r="R145" i="8"/>
  <c r="AA145" i="5"/>
  <c r="J145" i="8"/>
  <c r="R73" i="8"/>
  <c r="J139" i="8"/>
  <c r="AA139" i="8"/>
  <c r="AC139" i="5" s="1"/>
  <c r="J221" i="8"/>
  <c r="R114" i="8"/>
  <c r="AA114" i="5"/>
  <c r="AA117" i="5" s="1"/>
  <c r="J114" i="8"/>
  <c r="N117" i="8"/>
  <c r="AH135" i="8"/>
  <c r="AJ128" i="8"/>
  <c r="AE128" i="5" s="1"/>
  <c r="AE135" i="5" s="1"/>
  <c r="J321" i="7"/>
  <c r="U240" i="8"/>
  <c r="AA226" i="8"/>
  <c r="AC226" i="5" s="1"/>
  <c r="J226" i="8"/>
  <c r="AS85" i="9"/>
  <c r="AM99" i="9"/>
  <c r="P194" i="9"/>
  <c r="P204" i="9"/>
  <c r="R48" i="9"/>
  <c r="J218" i="9"/>
  <c r="R218" i="9"/>
  <c r="AM218" i="5"/>
  <c r="AA73" i="9"/>
  <c r="AO73" i="5" s="1"/>
  <c r="J73" i="9"/>
  <c r="U81" i="9"/>
  <c r="R171" i="9"/>
  <c r="AM171" i="5" s="1"/>
  <c r="J81" i="5"/>
  <c r="F7" i="14" s="1"/>
  <c r="AD45" i="8"/>
  <c r="AA56" i="8"/>
  <c r="AC56" i="5"/>
  <c r="J56" i="8"/>
  <c r="AM99" i="8"/>
  <c r="R231" i="8"/>
  <c r="AA231" i="5"/>
  <c r="J231" i="8"/>
  <c r="J127" i="9"/>
  <c r="AS98" i="8"/>
  <c r="AG98" i="5"/>
  <c r="J98" i="8"/>
  <c r="J178" i="9"/>
  <c r="AA178" i="9"/>
  <c r="AO178" i="5"/>
  <c r="AS364" i="9"/>
  <c r="AS364" i="5" s="1"/>
  <c r="AM376" i="9"/>
  <c r="AA68" i="8"/>
  <c r="J283" i="8"/>
  <c r="AH294" i="8"/>
  <c r="AU138" i="5"/>
  <c r="X138" i="5"/>
  <c r="J325" i="8"/>
  <c r="P330" i="8"/>
  <c r="R325" i="8"/>
  <c r="AA325" i="5" s="1"/>
  <c r="R49" i="8"/>
  <c r="P63" i="8"/>
  <c r="J49" i="8"/>
  <c r="R358" i="8"/>
  <c r="AA358" i="5" s="1"/>
  <c r="N376" i="8"/>
  <c r="J358" i="8"/>
  <c r="P99" i="8"/>
  <c r="X213" i="5"/>
  <c r="AU213" i="5"/>
  <c r="AV213" i="5"/>
  <c r="X87" i="5"/>
  <c r="AU87" i="5"/>
  <c r="AV87" i="5" s="1"/>
  <c r="AS316" i="9"/>
  <c r="AQ330" i="9"/>
  <c r="AJ327" i="9"/>
  <c r="AQ327" i="5" s="1"/>
  <c r="AD330" i="9"/>
  <c r="R316" i="9"/>
  <c r="AM316" i="5" s="1"/>
  <c r="J316" i="9"/>
  <c r="Z14" i="5"/>
  <c r="R26" i="8"/>
  <c r="AA26" i="5"/>
  <c r="AS33" i="8"/>
  <c r="AG33" i="5" s="1"/>
  <c r="AO45" i="8"/>
  <c r="J33" i="8"/>
  <c r="X52" i="5"/>
  <c r="AU52" i="5"/>
  <c r="AV52" i="5"/>
  <c r="AY143" i="5"/>
  <c r="AZ143" i="5"/>
  <c r="AS70" i="8"/>
  <c r="AG70" i="5"/>
  <c r="J70" i="8"/>
  <c r="AF99" i="5"/>
  <c r="Y8" i="14" s="1"/>
  <c r="X16" i="4"/>
  <c r="AS112" i="8"/>
  <c r="AG112" i="5" s="1"/>
  <c r="J112" i="8"/>
  <c r="L299" i="6"/>
  <c r="P290" i="5"/>
  <c r="P294" i="5" s="1"/>
  <c r="AB294" i="6"/>
  <c r="K279" i="5"/>
  <c r="K294" i="6"/>
  <c r="E26" i="4" s="1"/>
  <c r="G26" i="4" s="1"/>
  <c r="AM138" i="5"/>
  <c r="Z276" i="5"/>
  <c r="J44" i="8"/>
  <c r="R44" i="8"/>
  <c r="AA44" i="5" s="1"/>
  <c r="W99" i="8"/>
  <c r="AA92" i="8"/>
  <c r="AC92" i="5" s="1"/>
  <c r="AS178" i="8"/>
  <c r="J195" i="8"/>
  <c r="AA319" i="8"/>
  <c r="AC319" i="5" s="1"/>
  <c r="AH135" i="9"/>
  <c r="J368" i="8"/>
  <c r="R368" i="8"/>
  <c r="AA368" i="5"/>
  <c r="R121" i="9"/>
  <c r="AM121" i="5"/>
  <c r="J121" i="9"/>
  <c r="J183" i="9"/>
  <c r="R183" i="9"/>
  <c r="AM183" i="5"/>
  <c r="AJ248" i="9"/>
  <c r="AQ248" i="5"/>
  <c r="J248" i="9"/>
  <c r="AJ286" i="9"/>
  <c r="AQ286" i="5"/>
  <c r="J286" i="9"/>
  <c r="J247" i="8"/>
  <c r="J97" i="9"/>
  <c r="W135" i="9"/>
  <c r="J359" i="9"/>
  <c r="J86" i="7"/>
  <c r="R40" i="8"/>
  <c r="AA40" i="5" s="1"/>
  <c r="J40" i="8"/>
  <c r="AA107" i="8"/>
  <c r="AC107" i="5" s="1"/>
  <c r="J107" i="8"/>
  <c r="W240" i="9"/>
  <c r="J287" i="8"/>
  <c r="J212" i="9"/>
  <c r="J272" i="9"/>
  <c r="J128" i="9"/>
  <c r="AA292" i="9"/>
  <c r="AO292" i="5"/>
  <c r="AA209" i="8"/>
  <c r="AC209" i="5"/>
  <c r="Y222" i="8"/>
  <c r="AF294" i="8"/>
  <c r="AJ280" i="8"/>
  <c r="AJ264" i="9"/>
  <c r="AD276" i="9"/>
  <c r="J372" i="9"/>
  <c r="AJ372" i="9"/>
  <c r="AQ372" i="5"/>
  <c r="AJ239" i="9"/>
  <c r="AQ239" i="5" s="1"/>
  <c r="J239" i="9"/>
  <c r="J294" i="5"/>
  <c r="F18" i="14" s="1"/>
  <c r="X249" i="5"/>
  <c r="AU249" i="5"/>
  <c r="AV249" i="5" s="1"/>
  <c r="AS189" i="8"/>
  <c r="AM204" i="8"/>
  <c r="AU275" i="5"/>
  <c r="AV275" i="5" s="1"/>
  <c r="X275" i="5"/>
  <c r="AB250" i="5"/>
  <c r="Z258" i="8"/>
  <c r="AD214" i="5"/>
  <c r="AD222" i="5"/>
  <c r="W14" i="14" s="1"/>
  <c r="W22" i="4"/>
  <c r="AI222" i="8"/>
  <c r="AF252" i="5"/>
  <c r="AF258" i="5" s="1"/>
  <c r="Y16" i="14" s="1"/>
  <c r="AR258" i="8"/>
  <c r="AB306" i="5"/>
  <c r="Z312" i="8"/>
  <c r="AZ247" i="5"/>
  <c r="AY247" i="5"/>
  <c r="Z104" i="5"/>
  <c r="Z245" i="5"/>
  <c r="AX245" i="5"/>
  <c r="Q258" i="8"/>
  <c r="X48" i="5"/>
  <c r="AU48" i="5"/>
  <c r="R341" i="9"/>
  <c r="AM341" i="5"/>
  <c r="J341" i="9"/>
  <c r="R361" i="8"/>
  <c r="AA361" i="5"/>
  <c r="J361" i="8"/>
  <c r="R355" i="9"/>
  <c r="AM355" i="5" s="1"/>
  <c r="J355" i="9"/>
  <c r="AH330" i="9"/>
  <c r="AY37" i="5"/>
  <c r="AZ37" i="5"/>
  <c r="BA37" i="5" s="1"/>
  <c r="AS322" i="9"/>
  <c r="AS322" i="5"/>
  <c r="J322" i="9"/>
  <c r="P263" i="5"/>
  <c r="AB276" i="6"/>
  <c r="L263" i="5"/>
  <c r="AU263" i="5"/>
  <c r="AV263" i="5"/>
  <c r="BC33" i="5"/>
  <c r="J237" i="8"/>
  <c r="AA237" i="8"/>
  <c r="AC237" i="5" s="1"/>
  <c r="AD135" i="8"/>
  <c r="AA201" i="8"/>
  <c r="AC201" i="5"/>
  <c r="AA218" i="8"/>
  <c r="AC218" i="5" s="1"/>
  <c r="J234" i="8"/>
  <c r="R234" i="8"/>
  <c r="AA234" i="5"/>
  <c r="AS50" i="8"/>
  <c r="AG50" i="5"/>
  <c r="J58" i="8"/>
  <c r="J96" i="8"/>
  <c r="J77" i="9"/>
  <c r="R77" i="9"/>
  <c r="AM77" i="5" s="1"/>
  <c r="AJ368" i="9"/>
  <c r="AQ368" i="5"/>
  <c r="P117" i="9"/>
  <c r="J181" i="9"/>
  <c r="R181" i="9"/>
  <c r="AM181" i="5" s="1"/>
  <c r="J243" i="9"/>
  <c r="U258" i="9"/>
  <c r="J371" i="8"/>
  <c r="AA371" i="8"/>
  <c r="AC371" i="5" s="1"/>
  <c r="AJ61" i="8"/>
  <c r="AE61" i="5"/>
  <c r="AD63" i="8"/>
  <c r="BQ240" i="7"/>
  <c r="J55" i="9"/>
  <c r="AS221" i="8"/>
  <c r="AG221" i="5" s="1"/>
  <c r="J68" i="7"/>
  <c r="AJ304" i="8"/>
  <c r="AE304" i="5"/>
  <c r="AS254" i="9"/>
  <c r="AS254" i="5" s="1"/>
  <c r="J370" i="8"/>
  <c r="R370" i="8"/>
  <c r="AA370" i="5" s="1"/>
  <c r="R120" i="8"/>
  <c r="J120" i="8"/>
  <c r="AB355" i="5"/>
  <c r="AU227" i="5"/>
  <c r="AV227" i="5"/>
  <c r="X227" i="5"/>
  <c r="AF200" i="5"/>
  <c r="AF204" i="5"/>
  <c r="AR204" i="8"/>
  <c r="AB222" i="5"/>
  <c r="U14" i="14" s="1"/>
  <c r="AD281" i="5"/>
  <c r="AU281" i="5"/>
  <c r="AV281" i="5"/>
  <c r="X281" i="5"/>
  <c r="X263" i="5"/>
  <c r="W211" i="5"/>
  <c r="I222" i="8"/>
  <c r="AF63" i="5"/>
  <c r="Y6" i="14" s="1"/>
  <c r="X14" i="4"/>
  <c r="AS112" i="9"/>
  <c r="AS112" i="5" s="1"/>
  <c r="AO117" i="9"/>
  <c r="AJ172" i="9"/>
  <c r="AF186" i="9"/>
  <c r="Q333" i="5"/>
  <c r="R15" i="9"/>
  <c r="AJ19" i="9"/>
  <c r="AQ19" i="5"/>
  <c r="R352" i="8"/>
  <c r="P376" i="8"/>
  <c r="AJ207" i="9"/>
  <c r="AD222" i="9"/>
  <c r="AU373" i="6"/>
  <c r="U373" i="5" s="1"/>
  <c r="L373" i="6"/>
  <c r="L372" i="6"/>
  <c r="AH376" i="6"/>
  <c r="AL372" i="6"/>
  <c r="S372" i="5"/>
  <c r="L356" i="6"/>
  <c r="AS376" i="6"/>
  <c r="T252" i="6"/>
  <c r="O252" i="5" s="1"/>
  <c r="L252" i="6"/>
  <c r="L251" i="6"/>
  <c r="AA258" i="6"/>
  <c r="T258" i="5"/>
  <c r="Q103" i="5"/>
  <c r="L96" i="5"/>
  <c r="AU96" i="5"/>
  <c r="AV96" i="5" s="1"/>
  <c r="AC92" i="6"/>
  <c r="Q92" i="5" s="1"/>
  <c r="L92" i="6"/>
  <c r="L87" i="6"/>
  <c r="T87" i="6"/>
  <c r="O87" i="5" s="1"/>
  <c r="N99" i="6"/>
  <c r="Y99" i="6"/>
  <c r="AC86" i="6"/>
  <c r="Q86" i="5"/>
  <c r="AX70" i="5"/>
  <c r="AO228" i="5"/>
  <c r="AQ45" i="8"/>
  <c r="AM81" i="8"/>
  <c r="AS67" i="8"/>
  <c r="J75" i="8"/>
  <c r="AA75" i="8"/>
  <c r="AC75" i="5" s="1"/>
  <c r="J109" i="8"/>
  <c r="J48" i="8"/>
  <c r="AJ48" i="8"/>
  <c r="AO240" i="9"/>
  <c r="AJ249" i="9"/>
  <c r="AQ249" i="5"/>
  <c r="J249" i="9"/>
  <c r="AM258" i="8"/>
  <c r="AA269" i="8"/>
  <c r="AC269" i="5"/>
  <c r="Y276" i="8"/>
  <c r="J269" i="8"/>
  <c r="AJ353" i="8"/>
  <c r="J353" i="8"/>
  <c r="U117" i="9"/>
  <c r="AA109" i="9"/>
  <c r="AO109" i="5" s="1"/>
  <c r="J175" i="9"/>
  <c r="AA175" i="9"/>
  <c r="AO175" i="5" s="1"/>
  <c r="N294" i="9"/>
  <c r="J279" i="9"/>
  <c r="AA302" i="9"/>
  <c r="AO302" i="5"/>
  <c r="J302" i="9"/>
  <c r="U186" i="9"/>
  <c r="AS69" i="8"/>
  <c r="AG69" i="5" s="1"/>
  <c r="AO81" i="8"/>
  <c r="J196" i="8"/>
  <c r="AA297" i="9"/>
  <c r="U312" i="9"/>
  <c r="J172" i="9"/>
  <c r="AA310" i="8"/>
  <c r="AC310" i="5" s="1"/>
  <c r="L294" i="9"/>
  <c r="AJ219" i="8"/>
  <c r="AE219" i="5" s="1"/>
  <c r="J219" i="8"/>
  <c r="AA324" i="9"/>
  <c r="AO324" i="5"/>
  <c r="J324" i="9"/>
  <c r="AS167" i="8"/>
  <c r="AG167" i="5" s="1"/>
  <c r="AQ63" i="8"/>
  <c r="AU271" i="5"/>
  <c r="AV271" i="5"/>
  <c r="X271" i="5"/>
  <c r="R90" i="8"/>
  <c r="AA90" i="5"/>
  <c r="J90" i="8"/>
  <c r="AS323" i="8"/>
  <c r="AG323" i="5"/>
  <c r="AO330" i="8"/>
  <c r="J323" i="8"/>
  <c r="AF33" i="5"/>
  <c r="AF294" i="5"/>
  <c r="Y18" i="14" s="1"/>
  <c r="X26" i="4"/>
  <c r="AB328" i="5"/>
  <c r="AB330" i="5" s="1"/>
  <c r="AZ328" i="5"/>
  <c r="Z330" i="8"/>
  <c r="AF222" i="5"/>
  <c r="Y14" i="14" s="1"/>
  <c r="X22" i="4"/>
  <c r="Z222" i="8"/>
  <c r="AD320" i="5"/>
  <c r="AI330" i="8"/>
  <c r="R94" i="8"/>
  <c r="AA94" i="5"/>
  <c r="J94" i="8"/>
  <c r="X327" i="5"/>
  <c r="AU327" i="5"/>
  <c r="AV327" i="5" s="1"/>
  <c r="W88" i="5"/>
  <c r="I99" i="8"/>
  <c r="J297" i="7"/>
  <c r="AF376" i="5"/>
  <c r="AU32" i="5"/>
  <c r="X32" i="5"/>
  <c r="N135" i="9"/>
  <c r="AS373" i="9"/>
  <c r="AS373" i="5"/>
  <c r="AS361" i="9"/>
  <c r="AS361" i="5" s="1"/>
  <c r="AS334" i="9"/>
  <c r="AS334" i="5" s="1"/>
  <c r="AQ348" i="9"/>
  <c r="AD330" i="8"/>
  <c r="AA346" i="8"/>
  <c r="AC346" i="5"/>
  <c r="J346" i="8"/>
  <c r="AS89" i="9"/>
  <c r="AS89" i="5"/>
  <c r="J89" i="9"/>
  <c r="J102" i="9"/>
  <c r="R102" i="9"/>
  <c r="L117" i="9"/>
  <c r="AU360" i="6"/>
  <c r="U360" i="5" s="1"/>
  <c r="L360" i="6"/>
  <c r="AZ357" i="5"/>
  <c r="P376" i="5"/>
  <c r="K351" i="5"/>
  <c r="K376" i="6"/>
  <c r="W348" i="6"/>
  <c r="L343" i="6"/>
  <c r="AC343" i="6"/>
  <c r="Q343" i="5" s="1"/>
  <c r="L342" i="6"/>
  <c r="AC342" i="6"/>
  <c r="Q342" i="5"/>
  <c r="L341" i="6"/>
  <c r="AC341" i="6"/>
  <c r="Q341" i="5"/>
  <c r="L336" i="6"/>
  <c r="R348" i="6"/>
  <c r="AC298" i="6"/>
  <c r="W312" i="6"/>
  <c r="L298" i="6"/>
  <c r="AX283" i="5"/>
  <c r="T281" i="5"/>
  <c r="AJ294" i="5"/>
  <c r="Z26" i="13"/>
  <c r="AB45" i="5"/>
  <c r="U5" i="14" s="1"/>
  <c r="W117" i="5"/>
  <c r="S17" i="4" s="1"/>
  <c r="AX285" i="5"/>
  <c r="BA49" i="5"/>
  <c r="BB49" i="5"/>
  <c r="AJ146" i="9"/>
  <c r="AQ146" i="5" s="1"/>
  <c r="U81" i="8"/>
  <c r="AA71" i="8"/>
  <c r="AC71" i="5" s="1"/>
  <c r="AH45" i="8"/>
  <c r="AJ39" i="8"/>
  <c r="AE39" i="5"/>
  <c r="AS193" i="8"/>
  <c r="AG193" i="5" s="1"/>
  <c r="J171" i="8"/>
  <c r="AA192" i="8"/>
  <c r="AC192" i="5" s="1"/>
  <c r="J192" i="8"/>
  <c r="R54" i="8"/>
  <c r="AA54" i="5"/>
  <c r="L63" i="8"/>
  <c r="AA131" i="8"/>
  <c r="AC131" i="5" s="1"/>
  <c r="R172" i="8"/>
  <c r="J172" i="8"/>
  <c r="J185" i="8"/>
  <c r="J38" i="7"/>
  <c r="J299" i="9"/>
  <c r="P294" i="9"/>
  <c r="AJ246" i="9"/>
  <c r="AQ246" i="5" s="1"/>
  <c r="AF258" i="9"/>
  <c r="R245" i="8"/>
  <c r="L258" i="8"/>
  <c r="J245" i="8"/>
  <c r="J67" i="9"/>
  <c r="J191" i="9"/>
  <c r="R191" i="9"/>
  <c r="R297" i="9"/>
  <c r="J297" i="9"/>
  <c r="J90" i="9"/>
  <c r="AJ225" i="9"/>
  <c r="R354" i="9"/>
  <c r="AM354" i="5"/>
  <c r="N376" i="9"/>
  <c r="J365" i="9"/>
  <c r="J186" i="5"/>
  <c r="J301" i="9"/>
  <c r="J49" i="7"/>
  <c r="BB63" i="7"/>
  <c r="J312" i="5"/>
  <c r="F19" i="14" s="1"/>
  <c r="J360" i="7"/>
  <c r="AJ238" i="8"/>
  <c r="AE238" i="5" s="1"/>
  <c r="J238" i="8"/>
  <c r="J49" i="9"/>
  <c r="N63" i="9"/>
  <c r="R49" i="9"/>
  <c r="AM49" i="5"/>
  <c r="P312" i="9"/>
  <c r="R124" i="9"/>
  <c r="AM124" i="5" s="1"/>
  <c r="J124" i="9"/>
  <c r="AJ124" i="9"/>
  <c r="AQ124" i="5"/>
  <c r="J91" i="7"/>
  <c r="AJ72" i="9"/>
  <c r="AQ72" i="5" s="1"/>
  <c r="AJ56" i="8"/>
  <c r="AE56" i="5" s="1"/>
  <c r="R87" i="9"/>
  <c r="N99" i="9"/>
  <c r="J280" i="9"/>
  <c r="AA280" i="9"/>
  <c r="AO280" i="5" s="1"/>
  <c r="R72" i="8"/>
  <c r="AA72" i="5"/>
  <c r="J72" i="8"/>
  <c r="AS172" i="9"/>
  <c r="AO186" i="9"/>
  <c r="AS173" i="8"/>
  <c r="AG173" i="5" s="1"/>
  <c r="R37" i="9"/>
  <c r="AM37" i="5" s="1"/>
  <c r="N117" i="9"/>
  <c r="W135" i="8"/>
  <c r="AU318" i="5"/>
  <c r="AV318" i="5" s="1"/>
  <c r="X318" i="5"/>
  <c r="W190" i="5"/>
  <c r="I204" i="8"/>
  <c r="BA281" i="5"/>
  <c r="R248" i="8"/>
  <c r="AA248" i="5"/>
  <c r="W123" i="5"/>
  <c r="I135" i="8"/>
  <c r="J226" i="7"/>
  <c r="AY94" i="5"/>
  <c r="AZ94" i="5"/>
  <c r="AB172" i="5"/>
  <c r="Z186" i="8"/>
  <c r="J180" i="8"/>
  <c r="AS268" i="8"/>
  <c r="AG268" i="5" s="1"/>
  <c r="AA280" i="8"/>
  <c r="J280" i="8"/>
  <c r="AA284" i="8"/>
  <c r="AC284" i="5"/>
  <c r="J284" i="8"/>
  <c r="AB312" i="5"/>
  <c r="U19" i="14" s="1"/>
  <c r="V27" i="4"/>
  <c r="AA318" i="8"/>
  <c r="AC318" i="5"/>
  <c r="J318" i="8"/>
  <c r="J330" i="5"/>
  <c r="F20" i="14" s="1"/>
  <c r="L321" i="6"/>
  <c r="L321" i="5"/>
  <c r="AU321" i="5"/>
  <c r="AV321" i="5"/>
  <c r="K330" i="5"/>
  <c r="L28" i="4"/>
  <c r="L320" i="6"/>
  <c r="AC320" i="6"/>
  <c r="Q320" i="5"/>
  <c r="AO330" i="6"/>
  <c r="AU317" i="6"/>
  <c r="U317" i="5"/>
  <c r="K200" i="5"/>
  <c r="K204" i="6"/>
  <c r="E21" i="4"/>
  <c r="G21" i="4"/>
  <c r="AL181" i="6"/>
  <c r="S181" i="5" s="1"/>
  <c r="AJ186" i="6"/>
  <c r="J99" i="5"/>
  <c r="F8" i="14" s="1"/>
  <c r="AJ270" i="9"/>
  <c r="AQ270" i="5" s="1"/>
  <c r="AA126" i="9"/>
  <c r="AO126" i="5"/>
  <c r="J173" i="8"/>
  <c r="J233" i="8"/>
  <c r="J210" i="8"/>
  <c r="AU198" i="5"/>
  <c r="AV198" i="5"/>
  <c r="AU245" i="5"/>
  <c r="AV245" i="5" s="1"/>
  <c r="X245" i="5"/>
  <c r="AU363" i="5"/>
  <c r="AV363" i="5" s="1"/>
  <c r="X363" i="5"/>
  <c r="AY273" i="5"/>
  <c r="AZ273" i="5"/>
  <c r="AF173" i="5"/>
  <c r="AF186" i="5" s="1"/>
  <c r="Y12" i="14" s="1"/>
  <c r="AR186" i="8"/>
  <c r="R228" i="8"/>
  <c r="AA228" i="5"/>
  <c r="AS86" i="8"/>
  <c r="AJ79" i="9"/>
  <c r="AQ79" i="5" s="1"/>
  <c r="R373" i="8"/>
  <c r="AA373" i="5"/>
  <c r="J373" i="8"/>
  <c r="J16" i="9"/>
  <c r="AJ335" i="9"/>
  <c r="J335" i="9"/>
  <c r="AF348" i="9"/>
  <c r="AS345" i="9"/>
  <c r="AS345" i="5"/>
  <c r="AS275" i="9"/>
  <c r="AS275" i="5" s="1"/>
  <c r="AM348" i="9"/>
  <c r="Y258" i="9"/>
  <c r="AJ192" i="9"/>
  <c r="AQ192" i="5" s="1"/>
  <c r="T339" i="6"/>
  <c r="O339" i="5"/>
  <c r="L339" i="6"/>
  <c r="AJ348" i="6"/>
  <c r="L338" i="6"/>
  <c r="AL338" i="6"/>
  <c r="S338" i="5"/>
  <c r="N336" i="5"/>
  <c r="S348" i="6"/>
  <c r="AL297" i="6"/>
  <c r="AJ312" i="6"/>
  <c r="AX297" i="5"/>
  <c r="L292" i="5"/>
  <c r="AU292" i="5"/>
  <c r="AV292" i="5"/>
  <c r="N289" i="5"/>
  <c r="N294" i="5" s="1"/>
  <c r="AX289" i="5"/>
  <c r="S294" i="6"/>
  <c r="AL213" i="6"/>
  <c r="S213" i="5" s="1"/>
  <c r="AF222" i="6"/>
  <c r="L53" i="5"/>
  <c r="AU53" i="5"/>
  <c r="AV53" i="5" s="1"/>
  <c r="N52" i="5"/>
  <c r="S63" i="6"/>
  <c r="P48" i="5"/>
  <c r="P63" i="5" s="1"/>
  <c r="K6" i="14" s="1"/>
  <c r="AB63" i="6"/>
  <c r="M378" i="6"/>
  <c r="T41" i="6"/>
  <c r="O41" i="5" s="1"/>
  <c r="L41" i="6"/>
  <c r="K12" i="5"/>
  <c r="L12" i="5" s="1"/>
  <c r="I348" i="5"/>
  <c r="E21" i="14"/>
  <c r="J344" i="5"/>
  <c r="J348" i="5"/>
  <c r="AA333" i="8"/>
  <c r="R97" i="9"/>
  <c r="AM97" i="5"/>
  <c r="R237" i="8"/>
  <c r="AA237" i="5" s="1"/>
  <c r="AZ89" i="5"/>
  <c r="BA89" i="5" s="1"/>
  <c r="AZ351" i="5"/>
  <c r="AA292" i="8"/>
  <c r="AC292" i="5" s="1"/>
  <c r="R337" i="8"/>
  <c r="AA337" i="5"/>
  <c r="AZ198" i="5"/>
  <c r="R329" i="8"/>
  <c r="AA329" i="5" s="1"/>
  <c r="J329" i="8"/>
  <c r="AA362" i="8"/>
  <c r="AC362" i="5"/>
  <c r="X265" i="5"/>
  <c r="AU265" i="5"/>
  <c r="AV265" i="5" s="1"/>
  <c r="X303" i="5"/>
  <c r="AU303" i="5"/>
  <c r="AV303" i="5"/>
  <c r="J154" i="7"/>
  <c r="R335" i="8"/>
  <c r="AZ79" i="5"/>
  <c r="R91" i="8"/>
  <c r="AA91" i="5" s="1"/>
  <c r="AY106" i="5"/>
  <c r="AZ106" i="5"/>
  <c r="AF348" i="8"/>
  <c r="AJ342" i="8"/>
  <c r="AE342" i="5"/>
  <c r="AS107" i="9"/>
  <c r="AS107" i="5" s="1"/>
  <c r="J107" i="9"/>
  <c r="R328" i="5"/>
  <c r="P28" i="4"/>
  <c r="AK330" i="6"/>
  <c r="T324" i="6"/>
  <c r="O324" i="5"/>
  <c r="L324" i="6"/>
  <c r="L323" i="6"/>
  <c r="AC323" i="6"/>
  <c r="Q323" i="5" s="1"/>
  <c r="L323" i="5"/>
  <c r="AU323" i="5"/>
  <c r="AV323" i="5" s="1"/>
  <c r="AU322" i="5"/>
  <c r="AV322" i="5"/>
  <c r="L322" i="5"/>
  <c r="AX265" i="5"/>
  <c r="P172" i="5"/>
  <c r="AB186" i="6"/>
  <c r="K172" i="5"/>
  <c r="K186" i="6"/>
  <c r="E20" i="4" s="1"/>
  <c r="G20" i="4" s="1"/>
  <c r="N171" i="5"/>
  <c r="N168" i="6"/>
  <c r="L166" i="6"/>
  <c r="T148" i="5"/>
  <c r="T168" i="5"/>
  <c r="O11" i="14" s="1"/>
  <c r="AT168" i="6"/>
  <c r="L148" i="6"/>
  <c r="L145" i="6"/>
  <c r="Y168" i="6"/>
  <c r="K134" i="5"/>
  <c r="K135" i="5"/>
  <c r="L18" i="4"/>
  <c r="K135" i="6"/>
  <c r="E18" i="4" s="1"/>
  <c r="G18" i="4" s="1"/>
  <c r="L128" i="6"/>
  <c r="T128" i="6"/>
  <c r="O128" i="5"/>
  <c r="AQ135" i="6"/>
  <c r="L105" i="5"/>
  <c r="AU105" i="5"/>
  <c r="AV105" i="5"/>
  <c r="R104" i="5"/>
  <c r="R117" i="5"/>
  <c r="AK117" i="6"/>
  <c r="AC33" i="6"/>
  <c r="Q33" i="5" s="1"/>
  <c r="L33" i="6"/>
  <c r="AS15" i="8"/>
  <c r="AG15" i="5" s="1"/>
  <c r="AJ333" i="8"/>
  <c r="AS183" i="9"/>
  <c r="AS183" i="5" s="1"/>
  <c r="R265" i="9"/>
  <c r="AM265" i="5"/>
  <c r="AA195" i="8"/>
  <c r="AC195" i="5"/>
  <c r="X215" i="5"/>
  <c r="AU215" i="5"/>
  <c r="AV215" i="5"/>
  <c r="X94" i="5"/>
  <c r="AU94" i="5"/>
  <c r="AV94" i="5"/>
  <c r="AA340" i="8"/>
  <c r="AC340" i="5"/>
  <c r="AZ275" i="5"/>
  <c r="AY275" i="5"/>
  <c r="AS366" i="8"/>
  <c r="AG366" i="5" s="1"/>
  <c r="R347" i="9"/>
  <c r="AM347" i="5"/>
  <c r="J347" i="9"/>
  <c r="B54" i="8"/>
  <c r="B72" i="8" s="1"/>
  <c r="B90" i="8" s="1"/>
  <c r="B108" i="8" s="1"/>
  <c r="B71" i="8"/>
  <c r="B89" i="8"/>
  <c r="B107" i="8"/>
  <c r="AY31" i="5"/>
  <c r="AZ31" i="5"/>
  <c r="R202" i="8"/>
  <c r="AA202" i="5" s="1"/>
  <c r="J202" i="8"/>
  <c r="X325" i="5"/>
  <c r="AU325" i="5"/>
  <c r="AV325" i="5"/>
  <c r="AJ110" i="9"/>
  <c r="AQ110" i="5" s="1"/>
  <c r="AJ191" i="9"/>
  <c r="AQ191" i="5" s="1"/>
  <c r="L366" i="5"/>
  <c r="T353" i="5"/>
  <c r="AT376" i="6"/>
  <c r="AX352" i="5"/>
  <c r="K348" i="6"/>
  <c r="E29" i="4"/>
  <c r="K333" i="5"/>
  <c r="L228" i="6"/>
  <c r="T228" i="6"/>
  <c r="P240" i="6"/>
  <c r="AL174" i="6"/>
  <c r="S174" i="5" s="1"/>
  <c r="AF186" i="6"/>
  <c r="L174" i="6"/>
  <c r="U172" i="5"/>
  <c r="AH186" i="6"/>
  <c r="L171" i="6"/>
  <c r="L146" i="6"/>
  <c r="AC146" i="6"/>
  <c r="Q146" i="5"/>
  <c r="K168" i="6"/>
  <c r="E19" i="4"/>
  <c r="G19" i="4" s="1"/>
  <c r="L142" i="6"/>
  <c r="AU142" i="6"/>
  <c r="U142" i="5" s="1"/>
  <c r="L129" i="5"/>
  <c r="L66" i="5"/>
  <c r="L54" i="5"/>
  <c r="AU54" i="5"/>
  <c r="AV54" i="5" s="1"/>
  <c r="AA185" i="9"/>
  <c r="AO185" i="5" s="1"/>
  <c r="J229" i="7"/>
  <c r="AA251" i="9"/>
  <c r="AO251" i="5"/>
  <c r="AA306" i="8"/>
  <c r="AC306" i="5" s="1"/>
  <c r="AA96" i="8"/>
  <c r="AC96" i="5"/>
  <c r="J94" i="7"/>
  <c r="X262" i="5"/>
  <c r="AU262" i="5"/>
  <c r="AV262" i="5"/>
  <c r="AU196" i="5"/>
  <c r="AV196" i="5" s="1"/>
  <c r="R257" i="8"/>
  <c r="AA257" i="5"/>
  <c r="R287" i="8"/>
  <c r="AA287" i="5"/>
  <c r="X43" i="5"/>
  <c r="AU43" i="5"/>
  <c r="AV43" i="5" s="1"/>
  <c r="AZ74" i="5"/>
  <c r="AY74" i="5"/>
  <c r="AN378" i="8"/>
  <c r="AU231" i="5"/>
  <c r="AV231" i="5"/>
  <c r="X231" i="5"/>
  <c r="J148" i="7"/>
  <c r="J342" i="9"/>
  <c r="J360" i="9"/>
  <c r="U315" i="5"/>
  <c r="AJ262" i="8"/>
  <c r="AJ33" i="9"/>
  <c r="AQ33" i="5" s="1"/>
  <c r="AS71" i="9"/>
  <c r="AS71" i="5" s="1"/>
  <c r="AA207" i="9"/>
  <c r="O171" i="5"/>
  <c r="L369" i="6"/>
  <c r="T288" i="6"/>
  <c r="O288" i="5" s="1"/>
  <c r="L288" i="6"/>
  <c r="AA294" i="6"/>
  <c r="L287" i="6"/>
  <c r="Q261" i="5"/>
  <c r="AC254" i="6"/>
  <c r="Q254" i="5"/>
  <c r="L253" i="5"/>
  <c r="AU253" i="5"/>
  <c r="T237" i="5"/>
  <c r="T240" i="5" s="1"/>
  <c r="AT240" i="6"/>
  <c r="A307" i="6"/>
  <c r="A325" i="6" s="1"/>
  <c r="A343" i="6"/>
  <c r="A289" i="6"/>
  <c r="N232" i="5"/>
  <c r="S240" i="6"/>
  <c r="AU227" i="6"/>
  <c r="U227" i="5"/>
  <c r="AO240" i="6"/>
  <c r="AU107" i="6"/>
  <c r="U107" i="5"/>
  <c r="L107" i="6"/>
  <c r="AA44" i="9"/>
  <c r="AO44" i="5"/>
  <c r="AA254" i="9"/>
  <c r="AO254" i="5" s="1"/>
  <c r="R343" i="8"/>
  <c r="AA343" i="5" s="1"/>
  <c r="J15" i="8"/>
  <c r="J20" i="8"/>
  <c r="AJ368" i="8"/>
  <c r="AE368" i="5" s="1"/>
  <c r="AJ236" i="8"/>
  <c r="AE236" i="5" s="1"/>
  <c r="AA370" i="8"/>
  <c r="AC370" i="5" s="1"/>
  <c r="AA373" i="8"/>
  <c r="AC373" i="5"/>
  <c r="AA343" i="9"/>
  <c r="AO343" i="5" s="1"/>
  <c r="AZ44" i="5"/>
  <c r="AA26" i="8"/>
  <c r="AC26" i="5"/>
  <c r="R35" i="8"/>
  <c r="AA35" i="5"/>
  <c r="AZ55" i="5"/>
  <c r="AS182" i="9"/>
  <c r="AS182" i="5" s="1"/>
  <c r="J13" i="4"/>
  <c r="AU370" i="6"/>
  <c r="U370" i="5"/>
  <c r="AC366" i="6"/>
  <c r="Q366" i="5" s="1"/>
  <c r="L366" i="6"/>
  <c r="L355" i="5"/>
  <c r="AU355" i="5"/>
  <c r="AV355" i="5" s="1"/>
  <c r="J348" i="6"/>
  <c r="AH312" i="6"/>
  <c r="L293" i="6"/>
  <c r="T293" i="6"/>
  <c r="O293" i="5"/>
  <c r="L292" i="6"/>
  <c r="T292" i="6"/>
  <c r="O292" i="5" s="1"/>
  <c r="T281" i="6"/>
  <c r="O281" i="5"/>
  <c r="L281" i="6"/>
  <c r="Q279" i="5"/>
  <c r="L274" i="6"/>
  <c r="T274" i="6"/>
  <c r="O274" i="5" s="1"/>
  <c r="L268" i="6"/>
  <c r="T268" i="6"/>
  <c r="O268" i="5" s="1"/>
  <c r="AC251" i="6"/>
  <c r="Q251" i="5"/>
  <c r="L248" i="6"/>
  <c r="AH258" i="6"/>
  <c r="A300" i="6"/>
  <c r="A318" i="6"/>
  <c r="A336" i="6"/>
  <c r="A282" i="6"/>
  <c r="L179" i="6"/>
  <c r="AA186" i="6"/>
  <c r="AC176" i="6"/>
  <c r="Q176" i="5"/>
  <c r="L176" i="6"/>
  <c r="T106" i="6"/>
  <c r="O106" i="5"/>
  <c r="L106" i="6"/>
  <c r="AU105" i="6"/>
  <c r="U105" i="5"/>
  <c r="L105" i="6"/>
  <c r="R98" i="5"/>
  <c r="R99" i="5" s="1"/>
  <c r="AK99" i="6"/>
  <c r="AL93" i="6"/>
  <c r="S93" i="5" s="1"/>
  <c r="L93" i="6"/>
  <c r="P81" i="6"/>
  <c r="L69" i="6"/>
  <c r="AS81" i="6"/>
  <c r="AU60" i="5"/>
  <c r="AV60" i="5"/>
  <c r="L57" i="6"/>
  <c r="T57" i="6"/>
  <c r="O57" i="5"/>
  <c r="AA164" i="9"/>
  <c r="AO164" i="5"/>
  <c r="AU109" i="5"/>
  <c r="AV109" i="5"/>
  <c r="AU287" i="5"/>
  <c r="AV287" i="5" s="1"/>
  <c r="AY191" i="5"/>
  <c r="AZ191" i="5"/>
  <c r="AA228" i="8"/>
  <c r="AC228" i="5"/>
  <c r="AS248" i="9"/>
  <c r="AS248" i="5"/>
  <c r="AA15" i="9"/>
  <c r="AO15" i="5" s="1"/>
  <c r="AS320" i="9"/>
  <c r="AS320" i="5"/>
  <c r="X178" i="5"/>
  <c r="AJ283" i="8"/>
  <c r="AE283" i="5"/>
  <c r="AJ167" i="9"/>
  <c r="AQ167" i="5" s="1"/>
  <c r="J196" i="9"/>
  <c r="AU356" i="5"/>
  <c r="AV356" i="5" s="1"/>
  <c r="L356" i="5"/>
  <c r="L337" i="6"/>
  <c r="AO348" i="6"/>
  <c r="AU334" i="6"/>
  <c r="AA348" i="6"/>
  <c r="AC334" i="6"/>
  <c r="Q334" i="5"/>
  <c r="L333" i="6"/>
  <c r="Y348" i="6"/>
  <c r="AC326" i="6"/>
  <c r="Q326" i="5" s="1"/>
  <c r="L326" i="6"/>
  <c r="L319" i="5"/>
  <c r="L330" i="5" s="1"/>
  <c r="L28" i="13" s="1"/>
  <c r="AU319" i="5"/>
  <c r="AV319" i="5"/>
  <c r="AC318" i="6"/>
  <c r="Q318" i="5"/>
  <c r="L318" i="6"/>
  <c r="AC303" i="6"/>
  <c r="Q303" i="5" s="1"/>
  <c r="Y312" i="6"/>
  <c r="N299" i="5"/>
  <c r="AX299" i="5" s="1"/>
  <c r="S312" i="6"/>
  <c r="AU293" i="5"/>
  <c r="AV293" i="5" s="1"/>
  <c r="L293" i="5"/>
  <c r="L264" i="6"/>
  <c r="R261" i="5"/>
  <c r="R276" i="5"/>
  <c r="AK276" i="6"/>
  <c r="T256" i="5"/>
  <c r="AT258" i="6"/>
  <c r="AX239" i="5"/>
  <c r="AJ222" i="6"/>
  <c r="AL207" i="6"/>
  <c r="Q378" i="6"/>
  <c r="AU203" i="6"/>
  <c r="U203" i="5" s="1"/>
  <c r="AU200" i="6"/>
  <c r="U200" i="5"/>
  <c r="R179" i="5"/>
  <c r="L86" i="6"/>
  <c r="AS56" i="8"/>
  <c r="AG56" i="5" s="1"/>
  <c r="X252" i="5"/>
  <c r="X258" i="5" s="1"/>
  <c r="S24" i="13" s="1"/>
  <c r="AU252" i="5"/>
  <c r="AV252" i="5"/>
  <c r="AX176" i="5"/>
  <c r="AU298" i="5"/>
  <c r="AV298" i="5" s="1"/>
  <c r="X298" i="5"/>
  <c r="X251" i="5"/>
  <c r="AU251" i="5"/>
  <c r="AV251" i="5" s="1"/>
  <c r="J272" i="8"/>
  <c r="AS368" i="8"/>
  <c r="AG368" i="5" s="1"/>
  <c r="AA214" i="9"/>
  <c r="AO214" i="5"/>
  <c r="J371" i="7"/>
  <c r="R339" i="8"/>
  <c r="AA339" i="5"/>
  <c r="J334" i="9"/>
  <c r="J340" i="9"/>
  <c r="AA334" i="9"/>
  <c r="R66" i="8"/>
  <c r="R23" i="9"/>
  <c r="AM23" i="5" s="1"/>
  <c r="AJ41" i="9"/>
  <c r="AQ41" i="5"/>
  <c r="AS93" i="9"/>
  <c r="AS93" i="5" s="1"/>
  <c r="AJ317" i="9"/>
  <c r="J324" i="7"/>
  <c r="L368" i="5"/>
  <c r="AU368" i="5"/>
  <c r="AV368" i="5"/>
  <c r="AF376" i="6"/>
  <c r="AL358" i="6"/>
  <c r="S358" i="5" s="1"/>
  <c r="T358" i="6"/>
  <c r="O358" i="5" s="1"/>
  <c r="L358" i="6"/>
  <c r="AC357" i="6"/>
  <c r="Q357" i="5"/>
  <c r="L357" i="6"/>
  <c r="N355" i="5"/>
  <c r="N376" i="5" s="1"/>
  <c r="S376" i="6"/>
  <c r="AU353" i="6"/>
  <c r="AO376" i="6"/>
  <c r="L353" i="6"/>
  <c r="AU336" i="6"/>
  <c r="U336" i="5"/>
  <c r="AQ348" i="6"/>
  <c r="AC329" i="6"/>
  <c r="Q329" i="5" s="1"/>
  <c r="L329" i="6"/>
  <c r="AJ330" i="6"/>
  <c r="AX321" i="5"/>
  <c r="L319" i="6"/>
  <c r="N317" i="5"/>
  <c r="S330" i="6"/>
  <c r="P316" i="5"/>
  <c r="AB330" i="6"/>
  <c r="AA330" i="6"/>
  <c r="AC315" i="6"/>
  <c r="L304" i="6"/>
  <c r="T304" i="6"/>
  <c r="O304" i="5"/>
  <c r="R303" i="5"/>
  <c r="AK312" i="6"/>
  <c r="P312" i="6"/>
  <c r="AX291" i="5"/>
  <c r="AQ294" i="6"/>
  <c r="J276" i="6"/>
  <c r="AL234" i="6"/>
  <c r="S234" i="5" s="1"/>
  <c r="AH240" i="6"/>
  <c r="L234" i="6"/>
  <c r="T211" i="6"/>
  <c r="O211" i="5"/>
  <c r="N222" i="6"/>
  <c r="L211" i="6"/>
  <c r="AC193" i="6"/>
  <c r="W204" i="6"/>
  <c r="AX182" i="5"/>
  <c r="AO135" i="6"/>
  <c r="L126" i="6"/>
  <c r="W135" i="6"/>
  <c r="T121" i="5"/>
  <c r="T135" i="5"/>
  <c r="AT135" i="6"/>
  <c r="AG378" i="6"/>
  <c r="AC114" i="6"/>
  <c r="Q114" i="5" s="1"/>
  <c r="AA117" i="6"/>
  <c r="AU94" i="6"/>
  <c r="U94" i="5"/>
  <c r="L94" i="6"/>
  <c r="T74" i="6"/>
  <c r="O74" i="5"/>
  <c r="L74" i="6"/>
  <c r="N81" i="6"/>
  <c r="K73" i="5"/>
  <c r="K81" i="5" s="1"/>
  <c r="K81" i="6"/>
  <c r="E15" i="4"/>
  <c r="G15" i="4" s="1"/>
  <c r="Q348" i="9"/>
  <c r="AL343" i="5"/>
  <c r="AL348" i="5" s="1"/>
  <c r="AR348" i="9"/>
  <c r="AR342" i="5"/>
  <c r="AR348" i="5"/>
  <c r="W339" i="9"/>
  <c r="W348" i="9"/>
  <c r="Y339" i="9"/>
  <c r="Y348" i="9" s="1"/>
  <c r="AD339" i="9"/>
  <c r="L339" i="9"/>
  <c r="N339" i="9"/>
  <c r="N348" i="9" s="1"/>
  <c r="U339" i="9"/>
  <c r="P339" i="9"/>
  <c r="AH339" i="9"/>
  <c r="AO339" i="9"/>
  <c r="AO348" i="9" s="1"/>
  <c r="AS79" i="9"/>
  <c r="AS79" i="5" s="1"/>
  <c r="AU300" i="5"/>
  <c r="AV300" i="5"/>
  <c r="X300" i="5"/>
  <c r="AU371" i="5"/>
  <c r="AV371" i="5"/>
  <c r="X371" i="5"/>
  <c r="J346" i="9"/>
  <c r="AY203" i="5"/>
  <c r="X361" i="5"/>
  <c r="AU361" i="5"/>
  <c r="AV361" i="5" s="1"/>
  <c r="R141" i="9"/>
  <c r="AM141" i="5"/>
  <c r="R315" i="9"/>
  <c r="J315" i="9"/>
  <c r="AA265" i="9"/>
  <c r="AO265" i="5"/>
  <c r="AJ300" i="9"/>
  <c r="AJ366" i="9"/>
  <c r="AQ366" i="5"/>
  <c r="S189" i="5"/>
  <c r="AA318" i="9"/>
  <c r="T365" i="6"/>
  <c r="O365" i="5"/>
  <c r="L365" i="6"/>
  <c r="P376" i="6"/>
  <c r="L363" i="6"/>
  <c r="AC346" i="6"/>
  <c r="Q346" i="5" s="1"/>
  <c r="L346" i="6"/>
  <c r="AF330" i="6"/>
  <c r="U279" i="5"/>
  <c r="T273" i="6"/>
  <c r="O273" i="5" s="1"/>
  <c r="L273" i="6"/>
  <c r="AO222" i="6"/>
  <c r="AX199" i="5"/>
  <c r="AJ204" i="6"/>
  <c r="R193" i="5"/>
  <c r="R204" i="5"/>
  <c r="AK204" i="6"/>
  <c r="AL190" i="6"/>
  <c r="S190" i="5"/>
  <c r="AF204" i="6"/>
  <c r="AA204" i="6"/>
  <c r="L115" i="6"/>
  <c r="AX111" i="5"/>
  <c r="AB45" i="6"/>
  <c r="P30" i="5"/>
  <c r="P45" i="5"/>
  <c r="AX59" i="5"/>
  <c r="I63" i="5"/>
  <c r="R360" i="9"/>
  <c r="AM360" i="5"/>
  <c r="B53" i="7"/>
  <c r="AS243" i="9"/>
  <c r="AJ243" i="9"/>
  <c r="AJ325" i="9"/>
  <c r="AQ325" i="5"/>
  <c r="I27" i="7"/>
  <c r="P335" i="5"/>
  <c r="AB348" i="6"/>
  <c r="P330" i="6"/>
  <c r="R330" i="6"/>
  <c r="T325" i="6"/>
  <c r="O325" i="5"/>
  <c r="AC321" i="6"/>
  <c r="Q321" i="5" s="1"/>
  <c r="K330" i="6"/>
  <c r="E28" i="4"/>
  <c r="G28" i="4" s="1"/>
  <c r="AU306" i="6"/>
  <c r="U306" i="5"/>
  <c r="AC306" i="6"/>
  <c r="Q306" i="5" s="1"/>
  <c r="T312" i="5"/>
  <c r="L272" i="6"/>
  <c r="AC269" i="6"/>
  <c r="Q269" i="5"/>
  <c r="W276" i="6"/>
  <c r="K261" i="5"/>
  <c r="K276" i="6"/>
  <c r="E25" i="4"/>
  <c r="G25" i="4" s="1"/>
  <c r="A311" i="6"/>
  <c r="A329" i="6" s="1"/>
  <c r="A293" i="6"/>
  <c r="AL239" i="6"/>
  <c r="S239" i="5" s="1"/>
  <c r="T239" i="6"/>
  <c r="O239" i="5"/>
  <c r="L239" i="6"/>
  <c r="AX234" i="5"/>
  <c r="P127" i="5"/>
  <c r="P135" i="5"/>
  <c r="K10" i="14" s="1"/>
  <c r="AB135" i="6"/>
  <c r="L127" i="6"/>
  <c r="L125" i="6"/>
  <c r="AA135" i="6"/>
  <c r="T121" i="6"/>
  <c r="AX116" i="5"/>
  <c r="AX104" i="5"/>
  <c r="AX93" i="5"/>
  <c r="L90" i="6"/>
  <c r="P89" i="5"/>
  <c r="P99" i="5"/>
  <c r="AB99" i="6"/>
  <c r="AL74" i="6"/>
  <c r="S74" i="5" s="1"/>
  <c r="AH81" i="6"/>
  <c r="AL73" i="6"/>
  <c r="S73" i="5" s="1"/>
  <c r="AF81" i="6"/>
  <c r="T69" i="6"/>
  <c r="O69" i="5" s="1"/>
  <c r="T66" i="6"/>
  <c r="L66" i="6"/>
  <c r="A302" i="9"/>
  <c r="A320" i="9"/>
  <c r="A338" i="9" s="1"/>
  <c r="A284" i="9"/>
  <c r="I222" i="9"/>
  <c r="AR222" i="9"/>
  <c r="AX123" i="5"/>
  <c r="AS75" i="9"/>
  <c r="AS75" i="5" s="1"/>
  <c r="R197" i="9"/>
  <c r="AM197" i="5" s="1"/>
  <c r="AS366" i="9"/>
  <c r="AS366" i="5" s="1"/>
  <c r="AS251" i="9"/>
  <c r="AS251" i="5"/>
  <c r="T371" i="6"/>
  <c r="O371" i="5" s="1"/>
  <c r="L371" i="6"/>
  <c r="AL361" i="6"/>
  <c r="S361" i="5"/>
  <c r="Y376" i="6"/>
  <c r="T338" i="6"/>
  <c r="O338" i="5" s="1"/>
  <c r="P348" i="6"/>
  <c r="AX326" i="5"/>
  <c r="AZ326" i="5" s="1"/>
  <c r="BA326" i="5" s="1"/>
  <c r="AC324" i="6"/>
  <c r="Q324" i="5"/>
  <c r="AL322" i="6"/>
  <c r="S322" i="5"/>
  <c r="AL321" i="6"/>
  <c r="AU300" i="6"/>
  <c r="U300" i="5" s="1"/>
  <c r="AU299" i="6"/>
  <c r="U299" i="5" s="1"/>
  <c r="P298" i="5"/>
  <c r="P312" i="5" s="1"/>
  <c r="O27" i="13" s="1"/>
  <c r="AB312" i="6"/>
  <c r="AC297" i="6"/>
  <c r="AA312" i="6"/>
  <c r="AL290" i="6"/>
  <c r="S290" i="5"/>
  <c r="AL289" i="6"/>
  <c r="S289" i="5"/>
  <c r="L289" i="6"/>
  <c r="T286" i="6"/>
  <c r="O286" i="5"/>
  <c r="L286" i="6"/>
  <c r="AH294" i="6"/>
  <c r="AU274" i="5"/>
  <c r="AV274" i="5" s="1"/>
  <c r="L274" i="5"/>
  <c r="A288" i="6"/>
  <c r="A306" i="6"/>
  <c r="A324" i="6"/>
  <c r="A342" i="6" s="1"/>
  <c r="R276" i="6"/>
  <c r="T248" i="6"/>
  <c r="O248" i="5" s="1"/>
  <c r="AL247" i="6"/>
  <c r="S247" i="5" s="1"/>
  <c r="AQ240" i="6"/>
  <c r="AU189" i="6"/>
  <c r="AO204" i="6"/>
  <c r="AC181" i="6"/>
  <c r="Q181" i="5" s="1"/>
  <c r="L181" i="6"/>
  <c r="N132" i="5"/>
  <c r="AX132" i="5"/>
  <c r="S135" i="6"/>
  <c r="L130" i="6"/>
  <c r="T104" i="6"/>
  <c r="L104" i="6"/>
  <c r="N117" i="6"/>
  <c r="L75" i="6"/>
  <c r="T75" i="6"/>
  <c r="O75" i="5"/>
  <c r="L61" i="6"/>
  <c r="AL38" i="6"/>
  <c r="S38" i="5" s="1"/>
  <c r="P45" i="6"/>
  <c r="L32" i="6"/>
  <c r="AN378" i="6"/>
  <c r="I240" i="9"/>
  <c r="AI225" i="5"/>
  <c r="Z117" i="9"/>
  <c r="AH267" i="8"/>
  <c r="AI267" i="8"/>
  <c r="I267" i="8"/>
  <c r="A282" i="8"/>
  <c r="A300" i="8"/>
  <c r="A318" i="8"/>
  <c r="A336" i="8"/>
  <c r="A354" i="8" s="1"/>
  <c r="AJ367" i="9"/>
  <c r="AQ367" i="5"/>
  <c r="AJ362" i="9"/>
  <c r="AQ362" i="5"/>
  <c r="AS335" i="9"/>
  <c r="AS335" i="5"/>
  <c r="AU372" i="6"/>
  <c r="U372" i="5" s="1"/>
  <c r="AC351" i="6"/>
  <c r="AC345" i="6"/>
  <c r="Q345" i="5" s="1"/>
  <c r="AQ330" i="6"/>
  <c r="L310" i="6"/>
  <c r="T310" i="6"/>
  <c r="O310" i="5"/>
  <c r="AU309" i="6"/>
  <c r="U309" i="5" s="1"/>
  <c r="AC307" i="6"/>
  <c r="Q307" i="5" s="1"/>
  <c r="L307" i="6"/>
  <c r="AL305" i="6"/>
  <c r="S305" i="5"/>
  <c r="L301" i="6"/>
  <c r="J312" i="6"/>
  <c r="L282" i="6"/>
  <c r="T282" i="6"/>
  <c r="AK294" i="6"/>
  <c r="AL279" i="6"/>
  <c r="AF294" i="6"/>
  <c r="L279" i="6"/>
  <c r="R294" i="6"/>
  <c r="AL261" i="6"/>
  <c r="AF276" i="6"/>
  <c r="L249" i="6"/>
  <c r="T249" i="6"/>
  <c r="O249" i="5"/>
  <c r="AC236" i="6"/>
  <c r="Q236" i="5" s="1"/>
  <c r="A290" i="6"/>
  <c r="A308" i="6"/>
  <c r="A326" i="6" s="1"/>
  <c r="A344" i="6"/>
  <c r="L233" i="6"/>
  <c r="AC218" i="6"/>
  <c r="Q218" i="5"/>
  <c r="L214" i="6"/>
  <c r="T214" i="6"/>
  <c r="O214" i="5"/>
  <c r="T208" i="6"/>
  <c r="O208" i="5" s="1"/>
  <c r="AQ222" i="6"/>
  <c r="K222" i="6"/>
  <c r="E22" i="4" s="1"/>
  <c r="G22" i="4" s="1"/>
  <c r="T203" i="6"/>
  <c r="O203" i="5" s="1"/>
  <c r="L203" i="6"/>
  <c r="AC202" i="6"/>
  <c r="Q202" i="5"/>
  <c r="T195" i="5"/>
  <c r="AT204" i="6"/>
  <c r="AX194" i="5"/>
  <c r="T173" i="5"/>
  <c r="T186" i="5" s="1"/>
  <c r="O12" i="14" s="1"/>
  <c r="Q20" i="4"/>
  <c r="AT186" i="6"/>
  <c r="P142" i="5"/>
  <c r="AB168" i="6"/>
  <c r="AO168" i="6"/>
  <c r="P168" i="6"/>
  <c r="T131" i="6"/>
  <c r="R130" i="5"/>
  <c r="L109" i="6"/>
  <c r="AH99" i="6"/>
  <c r="P99" i="6"/>
  <c r="AJ81" i="6"/>
  <c r="B121" i="6"/>
  <c r="B122" i="6"/>
  <c r="B123" i="6"/>
  <c r="B124" i="6" s="1"/>
  <c r="B125" i="6" s="1"/>
  <c r="B126" i="6" s="1"/>
  <c r="B127" i="6" s="1"/>
  <c r="B128" i="6" s="1"/>
  <c r="B129" i="6" s="1"/>
  <c r="B130" i="6" s="1"/>
  <c r="B131" i="6" s="1"/>
  <c r="B132" i="6" s="1"/>
  <c r="B133" i="6" s="1"/>
  <c r="B134" i="6" s="1"/>
  <c r="B138" i="6"/>
  <c r="AL61" i="6"/>
  <c r="S61" i="5" s="1"/>
  <c r="L44" i="6"/>
  <c r="AU38" i="6"/>
  <c r="U38" i="5" s="1"/>
  <c r="AS45" i="6"/>
  <c r="L37" i="6"/>
  <c r="AC34" i="6"/>
  <c r="Q34" i="5"/>
  <c r="L34" i="6"/>
  <c r="T32" i="6"/>
  <c r="AJ18" i="9"/>
  <c r="AQ18" i="5" s="1"/>
  <c r="R115" i="9"/>
  <c r="AM115" i="5"/>
  <c r="AM117" i="5" s="1"/>
  <c r="AJ251" i="9"/>
  <c r="AQ251" i="5" s="1"/>
  <c r="T373" i="6"/>
  <c r="O373" i="5"/>
  <c r="T368" i="6"/>
  <c r="O368" i="5" s="1"/>
  <c r="AL360" i="6"/>
  <c r="S360" i="5" s="1"/>
  <c r="L335" i="6"/>
  <c r="AL326" i="6"/>
  <c r="S326" i="5" s="1"/>
  <c r="AU316" i="6"/>
  <c r="U316" i="5"/>
  <c r="AC316" i="6"/>
  <c r="Q316" i="5"/>
  <c r="J330" i="6"/>
  <c r="L306" i="6"/>
  <c r="AX287" i="5"/>
  <c r="AO294" i="6"/>
  <c r="AU283" i="6"/>
  <c r="U283" i="5"/>
  <c r="AU275" i="6"/>
  <c r="U275" i="5" s="1"/>
  <c r="L270" i="6"/>
  <c r="L263" i="6"/>
  <c r="N276" i="6"/>
  <c r="T263" i="6"/>
  <c r="O263" i="5"/>
  <c r="AQ276" i="6"/>
  <c r="L250" i="6"/>
  <c r="L246" i="6"/>
  <c r="L245" i="6"/>
  <c r="AU245" i="6"/>
  <c r="U245" i="5"/>
  <c r="S244" i="5"/>
  <c r="AS258" i="6"/>
  <c r="AB240" i="6"/>
  <c r="P229" i="5"/>
  <c r="AZ229" i="5" s="1"/>
  <c r="AC212" i="6"/>
  <c r="Q212" i="5" s="1"/>
  <c r="L210" i="6"/>
  <c r="AC198" i="6"/>
  <c r="Q198" i="5"/>
  <c r="P204" i="6"/>
  <c r="AU192" i="6"/>
  <c r="U192" i="5" s="1"/>
  <c r="R168" i="6"/>
  <c r="L143" i="6"/>
  <c r="L141" i="6"/>
  <c r="AU139" i="6"/>
  <c r="AS168" i="6"/>
  <c r="K117" i="6"/>
  <c r="E17" i="4" s="1"/>
  <c r="G17" i="4" s="1"/>
  <c r="K102" i="5"/>
  <c r="Z378" i="6"/>
  <c r="L76" i="6"/>
  <c r="AL66" i="6"/>
  <c r="P63" i="6"/>
  <c r="T56" i="6"/>
  <c r="O56" i="5" s="1"/>
  <c r="N20" i="5"/>
  <c r="AK27" i="6"/>
  <c r="AX109" i="5"/>
  <c r="I117" i="5"/>
  <c r="E9" i="14" s="1"/>
  <c r="J17" i="4"/>
  <c r="AS356" i="9"/>
  <c r="AS356" i="5" s="1"/>
  <c r="AJ283" i="9"/>
  <c r="AQ283" i="5"/>
  <c r="R365" i="9"/>
  <c r="AM365" i="5"/>
  <c r="L370" i="6"/>
  <c r="T369" i="6"/>
  <c r="O369" i="5"/>
  <c r="AU368" i="6"/>
  <c r="U368" i="5" s="1"/>
  <c r="AU356" i="6"/>
  <c r="U356" i="5" s="1"/>
  <c r="AU355" i="6"/>
  <c r="U355" i="5" s="1"/>
  <c r="T337" i="6"/>
  <c r="O337" i="5"/>
  <c r="T335" i="6"/>
  <c r="AL325" i="6"/>
  <c r="S325" i="5"/>
  <c r="AU324" i="6"/>
  <c r="U324" i="5"/>
  <c r="T299" i="6"/>
  <c r="O299" i="5"/>
  <c r="K297" i="5"/>
  <c r="K312" i="6"/>
  <c r="E27" i="4" s="1"/>
  <c r="G27" i="4"/>
  <c r="AU291" i="6"/>
  <c r="U291" i="5"/>
  <c r="AU287" i="6"/>
  <c r="U287" i="5"/>
  <c r="AC287" i="6"/>
  <c r="Q287" i="5" s="1"/>
  <c r="J294" i="6"/>
  <c r="AJ294" i="6"/>
  <c r="W294" i="6"/>
  <c r="T266" i="6"/>
  <c r="O266" i="5" s="1"/>
  <c r="AL263" i="6"/>
  <c r="S263" i="5"/>
  <c r="AL256" i="6"/>
  <c r="S256" i="5" s="1"/>
  <c r="AU253" i="6"/>
  <c r="U253" i="5" s="1"/>
  <c r="T244" i="6"/>
  <c r="L244" i="6"/>
  <c r="AO258" i="6"/>
  <c r="AU243" i="6"/>
  <c r="J258" i="6"/>
  <c r="AL238" i="6"/>
  <c r="S238" i="5" s="1"/>
  <c r="A286" i="6"/>
  <c r="A304" i="6"/>
  <c r="A322" i="6"/>
  <c r="A340" i="6"/>
  <c r="AC225" i="6"/>
  <c r="W240" i="6"/>
  <c r="L221" i="6"/>
  <c r="AC219" i="6"/>
  <c r="Q219" i="5"/>
  <c r="L212" i="6"/>
  <c r="T212" i="6"/>
  <c r="O212" i="5" s="1"/>
  <c r="L209" i="6"/>
  <c r="W222" i="6"/>
  <c r="AC207" i="6"/>
  <c r="J204" i="6"/>
  <c r="AS204" i="6"/>
  <c r="L140" i="6"/>
  <c r="T114" i="6"/>
  <c r="O114" i="5" s="1"/>
  <c r="L111" i="6"/>
  <c r="AB117" i="6"/>
  <c r="P102" i="5"/>
  <c r="T96" i="6"/>
  <c r="O96" i="5"/>
  <c r="N67" i="5"/>
  <c r="S81" i="6"/>
  <c r="AS63" i="6"/>
  <c r="R63" i="6"/>
  <c r="AF45" i="6"/>
  <c r="AL36" i="6"/>
  <c r="S36" i="5"/>
  <c r="J14" i="9"/>
  <c r="R179" i="9"/>
  <c r="AM179" i="5"/>
  <c r="AJ354" i="9"/>
  <c r="AQ354" i="5"/>
  <c r="J192" i="9"/>
  <c r="R253" i="9"/>
  <c r="AM253" i="5"/>
  <c r="R286" i="9"/>
  <c r="AM286" i="5" s="1"/>
  <c r="AU374" i="6"/>
  <c r="U374" i="5" s="1"/>
  <c r="AX371" i="5"/>
  <c r="AY371" i="5" s="1"/>
  <c r="AL366" i="6"/>
  <c r="S366" i="5"/>
  <c r="AC356" i="6"/>
  <c r="Q356" i="5" s="1"/>
  <c r="L317" i="6"/>
  <c r="L309" i="6"/>
  <c r="L308" i="6"/>
  <c r="AL306" i="6"/>
  <c r="S306" i="5"/>
  <c r="L305" i="6"/>
  <c r="T305" i="6"/>
  <c r="O305" i="5" s="1"/>
  <c r="T291" i="6"/>
  <c r="O291" i="5" s="1"/>
  <c r="AU290" i="6"/>
  <c r="U290" i="5" s="1"/>
  <c r="T290" i="6"/>
  <c r="O290" i="5"/>
  <c r="AU285" i="6"/>
  <c r="U285" i="5" s="1"/>
  <c r="L285" i="6"/>
  <c r="AU284" i="6"/>
  <c r="U284" i="5"/>
  <c r="AL280" i="6"/>
  <c r="S280" i="5"/>
  <c r="P294" i="6"/>
  <c r="AL275" i="6"/>
  <c r="S275" i="5" s="1"/>
  <c r="AC273" i="6"/>
  <c r="Q273" i="5" s="1"/>
  <c r="AC272" i="6"/>
  <c r="Q272" i="5" s="1"/>
  <c r="AL270" i="6"/>
  <c r="S270" i="5"/>
  <c r="AL269" i="6"/>
  <c r="S269" i="5" s="1"/>
  <c r="T262" i="6"/>
  <c r="L262" i="6"/>
  <c r="N261" i="5"/>
  <c r="S276" i="6"/>
  <c r="AP378" i="6"/>
  <c r="L255" i="6"/>
  <c r="AU248" i="6"/>
  <c r="U248" i="5"/>
  <c r="L247" i="6"/>
  <c r="L237" i="6"/>
  <c r="AL226" i="6"/>
  <c r="S226" i="5"/>
  <c r="N211" i="5"/>
  <c r="J222" i="6"/>
  <c r="L202" i="6"/>
  <c r="L199" i="6"/>
  <c r="T199" i="6"/>
  <c r="O199" i="5"/>
  <c r="L190" i="6"/>
  <c r="AU125" i="6"/>
  <c r="U125" i="5"/>
  <c r="T110" i="6"/>
  <c r="O110" i="5"/>
  <c r="AU109" i="6"/>
  <c r="U109" i="5"/>
  <c r="AC95" i="6"/>
  <c r="Q95" i="5" s="1"/>
  <c r="L95" i="6"/>
  <c r="T91" i="6"/>
  <c r="O91" i="5" s="1"/>
  <c r="AC72" i="6"/>
  <c r="Q72" i="5" s="1"/>
  <c r="L67" i="6"/>
  <c r="T67" i="6"/>
  <c r="O67" i="5" s="1"/>
  <c r="K63" i="6"/>
  <c r="E14" i="4"/>
  <c r="G14" i="4" s="1"/>
  <c r="K49" i="5"/>
  <c r="AE378" i="6"/>
  <c r="A298" i="5"/>
  <c r="A316" i="5"/>
  <c r="A334" i="5" s="1"/>
  <c r="A352" i="5" s="1"/>
  <c r="A280" i="5"/>
  <c r="AX237" i="5"/>
  <c r="A279" i="5"/>
  <c r="A297" i="5"/>
  <c r="A315" i="5"/>
  <c r="A333" i="5"/>
  <c r="A351" i="5" s="1"/>
  <c r="Q117" i="9"/>
  <c r="I357" i="7"/>
  <c r="BA376" i="7"/>
  <c r="AL370" i="6"/>
  <c r="S370" i="5" s="1"/>
  <c r="T361" i="6"/>
  <c r="O361" i="5"/>
  <c r="AL357" i="6"/>
  <c r="S357" i="5" s="1"/>
  <c r="T334" i="5"/>
  <c r="AT348" i="6"/>
  <c r="AS348" i="6"/>
  <c r="AU309" i="5"/>
  <c r="AV309" i="5"/>
  <c r="AU304" i="6"/>
  <c r="U304" i="5" s="1"/>
  <c r="AU302" i="6"/>
  <c r="U302" i="5" s="1"/>
  <c r="AQ312" i="6"/>
  <c r="AC292" i="6"/>
  <c r="Q292" i="5"/>
  <c r="AL287" i="6"/>
  <c r="S287" i="5" s="1"/>
  <c r="AC282" i="6"/>
  <c r="Q282" i="5"/>
  <c r="Q294" i="5" s="1"/>
  <c r="L18" i="14" s="1"/>
  <c r="T280" i="6"/>
  <c r="Y276" i="6"/>
  <c r="AU257" i="6"/>
  <c r="U257" i="5"/>
  <c r="AU256" i="6"/>
  <c r="U256" i="5" s="1"/>
  <c r="L256" i="6"/>
  <c r="AU255" i="6"/>
  <c r="U255" i="5" s="1"/>
  <c r="W258" i="6"/>
  <c r="T238" i="6"/>
  <c r="O238" i="5"/>
  <c r="L238" i="6"/>
  <c r="AX235" i="5"/>
  <c r="R240" i="6"/>
  <c r="L207" i="6"/>
  <c r="T207" i="6"/>
  <c r="P222" i="6"/>
  <c r="L201" i="6"/>
  <c r="T201" i="6"/>
  <c r="O201" i="5"/>
  <c r="T195" i="6"/>
  <c r="O195" i="5" s="1"/>
  <c r="L195" i="6"/>
  <c r="Y204" i="6"/>
  <c r="AC172" i="6"/>
  <c r="L172" i="6"/>
  <c r="L165" i="6"/>
  <c r="AJ99" i="6"/>
  <c r="AC84" i="6"/>
  <c r="W99" i="6"/>
  <c r="J99" i="6"/>
  <c r="L59" i="6"/>
  <c r="T59" i="6"/>
  <c r="O59" i="5" s="1"/>
  <c r="AL52" i="6"/>
  <c r="AF63" i="6"/>
  <c r="AT45" i="6"/>
  <c r="T30" i="5"/>
  <c r="T45" i="5"/>
  <c r="L22" i="6"/>
  <c r="A283" i="5"/>
  <c r="A301" i="5"/>
  <c r="A319" i="5"/>
  <c r="A337" i="5"/>
  <c r="A355" i="5" s="1"/>
  <c r="AL373" i="6"/>
  <c r="S373" i="5"/>
  <c r="L367" i="6"/>
  <c r="AU364" i="6"/>
  <c r="T364" i="6"/>
  <c r="O364" i="5"/>
  <c r="AU363" i="6"/>
  <c r="U363" i="5" s="1"/>
  <c r="AL354" i="6"/>
  <c r="S354" i="5" s="1"/>
  <c r="AL353" i="6"/>
  <c r="S353" i="5" s="1"/>
  <c r="AL311" i="6"/>
  <c r="S311" i="5"/>
  <c r="AU303" i="6"/>
  <c r="U303" i="5" s="1"/>
  <c r="L302" i="6"/>
  <c r="AF312" i="6"/>
  <c r="AL299" i="6"/>
  <c r="S299" i="5" s="1"/>
  <c r="AU297" i="6"/>
  <c r="AL292" i="6"/>
  <c r="S292" i="5" s="1"/>
  <c r="T289" i="6"/>
  <c r="O289" i="5"/>
  <c r="L284" i="6"/>
  <c r="L280" i="6"/>
  <c r="AU270" i="6"/>
  <c r="U270" i="5"/>
  <c r="T270" i="6"/>
  <c r="O270" i="5" s="1"/>
  <c r="AC265" i="6"/>
  <c r="Q265" i="5"/>
  <c r="AC263" i="6"/>
  <c r="Q263" i="5"/>
  <c r="AC262" i="6"/>
  <c r="Q262" i="5"/>
  <c r="AL253" i="6"/>
  <c r="S253" i="5" s="1"/>
  <c r="AU247" i="6"/>
  <c r="U247" i="5"/>
  <c r="AL245" i="6"/>
  <c r="S245" i="5"/>
  <c r="L243" i="6"/>
  <c r="N258" i="6"/>
  <c r="T243" i="6"/>
  <c r="L236" i="6"/>
  <c r="AL235" i="6"/>
  <c r="S235" i="5"/>
  <c r="AC234" i="6"/>
  <c r="Q234" i="5"/>
  <c r="AC216" i="6"/>
  <c r="Q216" i="5"/>
  <c r="T196" i="6"/>
  <c r="O196" i="5" s="1"/>
  <c r="L191" i="6"/>
  <c r="T191" i="6"/>
  <c r="O191" i="5" s="1"/>
  <c r="AC121" i="6"/>
  <c r="L112" i="6"/>
  <c r="AX84" i="5"/>
  <c r="AU78" i="6"/>
  <c r="U78" i="5" s="1"/>
  <c r="AK81" i="6"/>
  <c r="N45" i="6"/>
  <c r="AT27" i="6"/>
  <c r="Q63" i="9"/>
  <c r="AL48" i="5"/>
  <c r="T353" i="6"/>
  <c r="O353" i="5"/>
  <c r="L290" i="6"/>
  <c r="AC253" i="6"/>
  <c r="Q253" i="5"/>
  <c r="AU233" i="6"/>
  <c r="U233" i="5"/>
  <c r="AL232" i="6"/>
  <c r="S232" i="5" s="1"/>
  <c r="AU229" i="6"/>
  <c r="U229" i="5" s="1"/>
  <c r="L229" i="6"/>
  <c r="AS240" i="6"/>
  <c r="T220" i="6"/>
  <c r="O220" i="5" s="1"/>
  <c r="L219" i="6"/>
  <c r="T219" i="6"/>
  <c r="O219" i="5" s="1"/>
  <c r="L218" i="6"/>
  <c r="T218" i="6"/>
  <c r="O218" i="5" s="1"/>
  <c r="L217" i="6"/>
  <c r="T217" i="6"/>
  <c r="O217" i="5"/>
  <c r="L216" i="6"/>
  <c r="T216" i="6"/>
  <c r="O216" i="5" s="1"/>
  <c r="L215" i="6"/>
  <c r="T215" i="6"/>
  <c r="O215" i="5"/>
  <c r="AL210" i="6"/>
  <c r="S210" i="5"/>
  <c r="AC209" i="6"/>
  <c r="Q209" i="5" s="1"/>
  <c r="Y222" i="6"/>
  <c r="AU207" i="6"/>
  <c r="AC199" i="6"/>
  <c r="Q199" i="5"/>
  <c r="L197" i="6"/>
  <c r="T197" i="6"/>
  <c r="O197" i="5"/>
  <c r="AC192" i="6"/>
  <c r="Q192" i="5" s="1"/>
  <c r="AQ204" i="6"/>
  <c r="AB204" i="6"/>
  <c r="T138" i="6"/>
  <c r="AL133" i="6"/>
  <c r="S133" i="5" s="1"/>
  <c r="AL121" i="6"/>
  <c r="T111" i="6"/>
  <c r="O111" i="5" s="1"/>
  <c r="AC106" i="6"/>
  <c r="AT117" i="6"/>
  <c r="Y117" i="6"/>
  <c r="AC98" i="6"/>
  <c r="Q98" i="5"/>
  <c r="AC96" i="6"/>
  <c r="Q96" i="5" s="1"/>
  <c r="AL94" i="6"/>
  <c r="S94" i="5" s="1"/>
  <c r="AC90" i="6"/>
  <c r="Q90" i="5" s="1"/>
  <c r="L89" i="6"/>
  <c r="T89" i="6"/>
  <c r="O89" i="5" s="1"/>
  <c r="O99" i="5" s="1"/>
  <c r="T86" i="6"/>
  <c r="O86" i="5"/>
  <c r="AT81" i="6"/>
  <c r="T67" i="5"/>
  <c r="T81" i="5"/>
  <c r="O7" i="14" s="1"/>
  <c r="Q15" i="4"/>
  <c r="R81" i="6"/>
  <c r="AC66" i="6"/>
  <c r="T61" i="6"/>
  <c r="O61" i="5" s="1"/>
  <c r="AK63" i="6"/>
  <c r="R53" i="5"/>
  <c r="R63" i="5"/>
  <c r="M6" i="14" s="1"/>
  <c r="AU51" i="6"/>
  <c r="U51" i="5" s="1"/>
  <c r="AU48" i="6"/>
  <c r="AO63" i="6"/>
  <c r="N63" i="6"/>
  <c r="K45" i="6"/>
  <c r="E13" i="4"/>
  <c r="G13" i="4"/>
  <c r="AQ45" i="6"/>
  <c r="AC35" i="6"/>
  <c r="Q35" i="5"/>
  <c r="AC21" i="6"/>
  <c r="I376" i="9"/>
  <c r="Q312" i="9"/>
  <c r="AL299" i="5"/>
  <c r="AL312" i="5"/>
  <c r="AC19" i="14" s="1"/>
  <c r="Y31" i="9"/>
  <c r="Y45" i="9"/>
  <c r="AO31" i="9"/>
  <c r="AD31" i="9"/>
  <c r="AF31" i="9"/>
  <c r="AF45" i="9"/>
  <c r="W31" i="9"/>
  <c r="L297" i="6"/>
  <c r="AU237" i="6"/>
  <c r="U237" i="5"/>
  <c r="AC229" i="6"/>
  <c r="Q229" i="5"/>
  <c r="AC228" i="6"/>
  <c r="Q228" i="5" s="1"/>
  <c r="AL225" i="6"/>
  <c r="AF240" i="6"/>
  <c r="AU221" i="6"/>
  <c r="U221" i="5" s="1"/>
  <c r="AC215" i="6"/>
  <c r="Q215" i="5" s="1"/>
  <c r="AT222" i="6"/>
  <c r="AU209" i="6"/>
  <c r="U209" i="5"/>
  <c r="AC203" i="6"/>
  <c r="Q203" i="5"/>
  <c r="AL199" i="6"/>
  <c r="S199" i="5" s="1"/>
  <c r="AC190" i="6"/>
  <c r="AL114" i="6"/>
  <c r="S114" i="5" s="1"/>
  <c r="AL106" i="6"/>
  <c r="S106" i="5" s="1"/>
  <c r="AL105" i="6"/>
  <c r="S105" i="5"/>
  <c r="L103" i="6"/>
  <c r="AL102" i="6"/>
  <c r="AX87" i="5"/>
  <c r="AL75" i="6"/>
  <c r="S75" i="5"/>
  <c r="T73" i="6"/>
  <c r="O73" i="5"/>
  <c r="L73" i="6"/>
  <c r="AC68" i="6"/>
  <c r="Q68" i="5" s="1"/>
  <c r="Y81" i="6"/>
  <c r="AU67" i="6"/>
  <c r="AC57" i="6"/>
  <c r="Q57" i="5" s="1"/>
  <c r="AL54" i="6"/>
  <c r="S54" i="5"/>
  <c r="L54" i="6"/>
  <c r="AJ27" i="6"/>
  <c r="Z312" i="9"/>
  <c r="A308" i="9"/>
  <c r="A326" i="9"/>
  <c r="A344" i="9" s="1"/>
  <c r="A290" i="9"/>
  <c r="AA103" i="9"/>
  <c r="BQ369" i="7"/>
  <c r="J369" i="7" s="1"/>
  <c r="I369" i="7"/>
  <c r="BK378" i="7"/>
  <c r="AS378" i="7"/>
  <c r="AH378" i="7"/>
  <c r="Z378" i="7"/>
  <c r="O378" i="7"/>
  <c r="L261" i="6"/>
  <c r="AL246" i="6"/>
  <c r="S246" i="5"/>
  <c r="AL230" i="6"/>
  <c r="AL229" i="6"/>
  <c r="S229" i="5"/>
  <c r="L227" i="6"/>
  <c r="L226" i="6"/>
  <c r="L225" i="6"/>
  <c r="L213" i="6"/>
  <c r="T213" i="6"/>
  <c r="O213" i="5" s="1"/>
  <c r="AL208" i="6"/>
  <c r="S208" i="5"/>
  <c r="AC196" i="6"/>
  <c r="Q196" i="5" s="1"/>
  <c r="L193" i="6"/>
  <c r="T175" i="6"/>
  <c r="O175" i="5"/>
  <c r="AL141" i="6"/>
  <c r="AC133" i="6"/>
  <c r="Q133" i="5"/>
  <c r="T109" i="6"/>
  <c r="O109" i="5" s="1"/>
  <c r="L97" i="6"/>
  <c r="AL95" i="6"/>
  <c r="S95" i="5" s="1"/>
  <c r="AC94" i="6"/>
  <c r="Q94" i="5" s="1"/>
  <c r="AL90" i="6"/>
  <c r="S90" i="5"/>
  <c r="AL87" i="6"/>
  <c r="S87" i="5" s="1"/>
  <c r="AC85" i="6"/>
  <c r="AA99" i="6"/>
  <c r="AL79" i="6"/>
  <c r="S79" i="5"/>
  <c r="AU70" i="6"/>
  <c r="U70" i="5" s="1"/>
  <c r="L62" i="6"/>
  <c r="B52" i="6"/>
  <c r="B69" i="6"/>
  <c r="B87" i="6"/>
  <c r="B105" i="6" s="1"/>
  <c r="AU34" i="6"/>
  <c r="U34" i="5"/>
  <c r="Y45" i="6"/>
  <c r="L32" i="5"/>
  <c r="L45" i="5"/>
  <c r="L23" i="6"/>
  <c r="A285" i="5"/>
  <c r="A303" i="5"/>
  <c r="A321" i="5"/>
  <c r="A339" i="5"/>
  <c r="A357" i="5" s="1"/>
  <c r="AA107" i="9"/>
  <c r="AO107" i="5"/>
  <c r="B138" i="8"/>
  <c r="B121" i="8"/>
  <c r="B122" i="8" s="1"/>
  <c r="B123" i="8" s="1"/>
  <c r="B124" i="8" s="1"/>
  <c r="B125" i="8" s="1"/>
  <c r="B126" i="8" s="1"/>
  <c r="B127" i="8"/>
  <c r="B128" i="8" s="1"/>
  <c r="B129" i="8" s="1"/>
  <c r="B130" i="8" s="1"/>
  <c r="B131" i="8" s="1"/>
  <c r="B132" i="8" s="1"/>
  <c r="B133" i="8" s="1"/>
  <c r="B134" i="8" s="1"/>
  <c r="AG378" i="7"/>
  <c r="X17" i="7"/>
  <c r="W27" i="7"/>
  <c r="AC264" i="6"/>
  <c r="Q264" i="5"/>
  <c r="AL233" i="6"/>
  <c r="S233" i="5" s="1"/>
  <c r="AC227" i="6"/>
  <c r="Q227" i="5"/>
  <c r="Y240" i="6"/>
  <c r="AL220" i="6"/>
  <c r="S220" i="5"/>
  <c r="AL215" i="6"/>
  <c r="S215" i="5" s="1"/>
  <c r="AC214" i="6"/>
  <c r="Q214" i="5"/>
  <c r="AU208" i="6"/>
  <c r="U208" i="5"/>
  <c r="L200" i="6"/>
  <c r="L198" i="6"/>
  <c r="AC195" i="6"/>
  <c r="Q195" i="5" s="1"/>
  <c r="L192" i="6"/>
  <c r="T192" i="6"/>
  <c r="O192" i="5" s="1"/>
  <c r="AL179" i="6"/>
  <c r="S179" i="5" s="1"/>
  <c r="AU176" i="6"/>
  <c r="U176" i="5"/>
  <c r="AC143" i="6"/>
  <c r="AL116" i="6"/>
  <c r="S116" i="5"/>
  <c r="T108" i="6"/>
  <c r="O108" i="5"/>
  <c r="T105" i="6"/>
  <c r="O105" i="5"/>
  <c r="AQ117" i="6"/>
  <c r="L102" i="6"/>
  <c r="L98" i="6"/>
  <c r="R99" i="6"/>
  <c r="AL69" i="6"/>
  <c r="S69" i="5"/>
  <c r="J81" i="6"/>
  <c r="T49" i="5"/>
  <c r="T63" i="5"/>
  <c r="O6" i="14" s="1"/>
  <c r="AT63" i="6"/>
  <c r="AL43" i="6"/>
  <c r="S43" i="5" s="1"/>
  <c r="AU39" i="6"/>
  <c r="U39" i="5" s="1"/>
  <c r="AC39" i="6"/>
  <c r="Q39" i="5"/>
  <c r="AC32" i="6"/>
  <c r="Q32" i="5" s="1"/>
  <c r="AL30" i="6"/>
  <c r="AJ45" i="6"/>
  <c r="N30" i="5"/>
  <c r="S45" i="6"/>
  <c r="T25" i="6"/>
  <c r="O25" i="5"/>
  <c r="AL19" i="6"/>
  <c r="A311" i="5"/>
  <c r="A329" i="5"/>
  <c r="A347" i="5" s="1"/>
  <c r="A365" i="5"/>
  <c r="A293" i="5"/>
  <c r="J37" i="5"/>
  <c r="J45" i="5"/>
  <c r="F5" i="14" s="1"/>
  <c r="AI348" i="9"/>
  <c r="AP334" i="5"/>
  <c r="I63" i="9"/>
  <c r="AI49" i="5"/>
  <c r="T229" i="6"/>
  <c r="O229" i="5"/>
  <c r="T85" i="6"/>
  <c r="AU76" i="6"/>
  <c r="U76" i="5"/>
  <c r="AC62" i="6"/>
  <c r="Q62" i="5"/>
  <c r="AU52" i="6"/>
  <c r="U52" i="5"/>
  <c r="AJ63" i="6"/>
  <c r="AU41" i="6"/>
  <c r="U41" i="5" s="1"/>
  <c r="AU40" i="6"/>
  <c r="T40" i="6"/>
  <c r="O40" i="5" s="1"/>
  <c r="AH45" i="6"/>
  <c r="T35" i="6"/>
  <c r="O35" i="5" s="1"/>
  <c r="AU31" i="6"/>
  <c r="L18" i="6"/>
  <c r="T17" i="6"/>
  <c r="O17" i="5"/>
  <c r="AA27" i="6"/>
  <c r="AX95" i="5"/>
  <c r="I312" i="9"/>
  <c r="AI297" i="5"/>
  <c r="Z135" i="9"/>
  <c r="AN121" i="5"/>
  <c r="N25" i="8"/>
  <c r="R25" i="8" s="1"/>
  <c r="AO25" i="8"/>
  <c r="AS25" i="8"/>
  <c r="AG25" i="5" s="1"/>
  <c r="AL80" i="6"/>
  <c r="S80" i="5"/>
  <c r="AQ81" i="6"/>
  <c r="AC60" i="6"/>
  <c r="Q60" i="5" s="1"/>
  <c r="T58" i="6"/>
  <c r="O58" i="5"/>
  <c r="AL57" i="6"/>
  <c r="S57" i="5" s="1"/>
  <c r="AX57" i="5"/>
  <c r="L56" i="6"/>
  <c r="L51" i="6"/>
  <c r="AU50" i="6"/>
  <c r="U50" i="5"/>
  <c r="L50" i="6"/>
  <c r="L43" i="6"/>
  <c r="AC41" i="6"/>
  <c r="Q41" i="5"/>
  <c r="T34" i="6"/>
  <c r="O34" i="5"/>
  <c r="L26" i="6"/>
  <c r="L24" i="6"/>
  <c r="AU358" i="5"/>
  <c r="AV358" i="5" s="1"/>
  <c r="A306" i="5"/>
  <c r="A324" i="5"/>
  <c r="A342" i="5" s="1"/>
  <c r="A360" i="5"/>
  <c r="A288" i="5"/>
  <c r="AX23" i="5"/>
  <c r="Z348" i="9"/>
  <c r="A283" i="9"/>
  <c r="A301" i="9"/>
  <c r="A319" i="9"/>
  <c r="A337" i="9" s="1"/>
  <c r="AI123" i="5"/>
  <c r="I135" i="9"/>
  <c r="AO120" i="9"/>
  <c r="AO135" i="9"/>
  <c r="BB353" i="7"/>
  <c r="J353" i="7" s="1"/>
  <c r="AU68" i="5"/>
  <c r="Y63" i="6"/>
  <c r="L48" i="6"/>
  <c r="AU33" i="6"/>
  <c r="U33" i="5"/>
  <c r="J45" i="6"/>
  <c r="AI376" i="9"/>
  <c r="AR258" i="9"/>
  <c r="AR244" i="5"/>
  <c r="AR258" i="5"/>
  <c r="AI99" i="9"/>
  <c r="K378" i="9"/>
  <c r="BQ335" i="7"/>
  <c r="J335" i="7" s="1"/>
  <c r="BP348" i="7"/>
  <c r="W294" i="7"/>
  <c r="I110" i="7"/>
  <c r="AL117" i="7"/>
  <c r="T72" i="6"/>
  <c r="O72" i="5"/>
  <c r="AO81" i="6"/>
  <c r="AB81" i="6"/>
  <c r="AU60" i="6"/>
  <c r="U60" i="5" s="1"/>
  <c r="AC58" i="6"/>
  <c r="Q58" i="5" s="1"/>
  <c r="L55" i="6"/>
  <c r="AX36" i="5"/>
  <c r="W45" i="6"/>
  <c r="AX373" i="5"/>
  <c r="A284" i="5"/>
  <c r="A302" i="5"/>
  <c r="A320" i="5"/>
  <c r="A338" i="5" s="1"/>
  <c r="A356" i="5" s="1"/>
  <c r="AU191" i="5"/>
  <c r="AV191" i="5" s="1"/>
  <c r="AN352" i="5"/>
  <c r="AN376" i="5"/>
  <c r="Z376" i="9"/>
  <c r="AI312" i="9"/>
  <c r="Q294" i="9"/>
  <c r="AR240" i="9"/>
  <c r="AR225" i="5"/>
  <c r="AR240" i="5" s="1"/>
  <c r="AA213" i="9"/>
  <c r="AO213" i="5" s="1"/>
  <c r="AL86" i="5"/>
  <c r="Q99" i="9"/>
  <c r="AH74" i="9"/>
  <c r="L74" i="9"/>
  <c r="AL66" i="5"/>
  <c r="AL81" i="5" s="1"/>
  <c r="AC7" i="14" s="1"/>
  <c r="AA7" i="14" s="1"/>
  <c r="AB15" i="4"/>
  <c r="Q81" i="9"/>
  <c r="V378" i="9"/>
  <c r="AE378" i="9"/>
  <c r="T378" i="7"/>
  <c r="L378" i="7"/>
  <c r="AC30" i="6"/>
  <c r="AX363" i="5"/>
  <c r="AJ298" i="5"/>
  <c r="Z330" i="9"/>
  <c r="R304" i="9"/>
  <c r="A286" i="9"/>
  <c r="A304" i="9"/>
  <c r="A322" i="9" s="1"/>
  <c r="A340" i="9" s="1"/>
  <c r="Q258" i="9"/>
  <c r="AL243" i="5"/>
  <c r="AX243" i="5" s="1"/>
  <c r="AL258" i="5"/>
  <c r="AI222" i="9"/>
  <c r="Q186" i="9"/>
  <c r="AL171" i="5"/>
  <c r="AL186" i="5" s="1"/>
  <c r="AC12" i="14" s="1"/>
  <c r="AR135" i="9"/>
  <c r="L72" i="9"/>
  <c r="AM72" i="9"/>
  <c r="A290" i="8"/>
  <c r="A308" i="8"/>
  <c r="A326" i="8" s="1"/>
  <c r="A344" i="8" s="1"/>
  <c r="A362" i="8" s="1"/>
  <c r="I347" i="7"/>
  <c r="X347" i="7"/>
  <c r="J347" i="7" s="1"/>
  <c r="AM279" i="7"/>
  <c r="I279" i="7"/>
  <c r="A292" i="7"/>
  <c r="A310" i="7"/>
  <c r="A328" i="7"/>
  <c r="A346" i="7" s="1"/>
  <c r="A364" i="7" s="1"/>
  <c r="BN378" i="7"/>
  <c r="BF378" i="7"/>
  <c r="AJ378" i="7"/>
  <c r="A289" i="5"/>
  <c r="A307" i="5"/>
  <c r="A325" i="5"/>
  <c r="A343" i="5" s="1"/>
  <c r="A361" i="5"/>
  <c r="AX114" i="5"/>
  <c r="AU98" i="5"/>
  <c r="AV98" i="5"/>
  <c r="AA366" i="9"/>
  <c r="AO366" i="5" s="1"/>
  <c r="R358" i="9"/>
  <c r="AM358" i="5" s="1"/>
  <c r="AA321" i="9"/>
  <c r="AO321" i="5" s="1"/>
  <c r="Q330" i="9"/>
  <c r="AR294" i="9"/>
  <c r="AR279" i="5"/>
  <c r="AI240" i="9"/>
  <c r="I117" i="9"/>
  <c r="T378" i="9"/>
  <c r="O378" i="9"/>
  <c r="AJ37" i="5"/>
  <c r="AJ45" i="5"/>
  <c r="Z13" i="13"/>
  <c r="AL32" i="5"/>
  <c r="Q45" i="9"/>
  <c r="AO108" i="8"/>
  <c r="AO117" i="8" s="1"/>
  <c r="AS108" i="8"/>
  <c r="AG108" i="5" s="1"/>
  <c r="AD108" i="8"/>
  <c r="Y108" i="8"/>
  <c r="Y117" i="8" s="1"/>
  <c r="BD378" i="7"/>
  <c r="AX354" i="5"/>
  <c r="AU328" i="5"/>
  <c r="AV328" i="5"/>
  <c r="AU197" i="5"/>
  <c r="AV197" i="5"/>
  <c r="AU173" i="5"/>
  <c r="AV173" i="5" s="1"/>
  <c r="I348" i="9"/>
  <c r="I330" i="9"/>
  <c r="AR276" i="9"/>
  <c r="Q276" i="9"/>
  <c r="AP67" i="5"/>
  <c r="AP81" i="5"/>
  <c r="AG7" i="14" s="1"/>
  <c r="AI81" i="9"/>
  <c r="AL378" i="9"/>
  <c r="U37" i="9"/>
  <c r="AA37" i="9" s="1"/>
  <c r="AO37" i="5"/>
  <c r="AQ37" i="9"/>
  <c r="AS37" i="9" s="1"/>
  <c r="AS37" i="5" s="1"/>
  <c r="AQ45" i="9"/>
  <c r="A299" i="8"/>
  <c r="A317" i="8" s="1"/>
  <c r="A335" i="8" s="1"/>
  <c r="A353" i="8"/>
  <c r="A281" i="8"/>
  <c r="AM115" i="8"/>
  <c r="Q110" i="8"/>
  <c r="Q117" i="8" s="1"/>
  <c r="Z110" i="5"/>
  <c r="AX110" i="5"/>
  <c r="I18" i="8"/>
  <c r="W18" i="5"/>
  <c r="I345" i="7"/>
  <c r="X345" i="7"/>
  <c r="J345" i="7"/>
  <c r="BA294" i="7"/>
  <c r="L13" i="6"/>
  <c r="AR351" i="5"/>
  <c r="AR376" i="5" s="1"/>
  <c r="AR376" i="9"/>
  <c r="AR312" i="9"/>
  <c r="AR297" i="5"/>
  <c r="AR312" i="5"/>
  <c r="Z294" i="9"/>
  <c r="AI261" i="5"/>
  <c r="AL225" i="5"/>
  <c r="AX225" i="5" s="1"/>
  <c r="AY225" i="5" s="1"/>
  <c r="AL240" i="5"/>
  <c r="Q240" i="9"/>
  <c r="M378" i="9"/>
  <c r="AQ273" i="8"/>
  <c r="J273" i="8" s="1"/>
  <c r="AS273" i="8"/>
  <c r="AG273" i="5" s="1"/>
  <c r="A280" i="8"/>
  <c r="A298" i="8"/>
  <c r="A316" i="8" s="1"/>
  <c r="A334" i="8"/>
  <c r="A352" i="8" s="1"/>
  <c r="T27" i="8"/>
  <c r="T378" i="8"/>
  <c r="U13" i="8"/>
  <c r="AR330" i="9"/>
  <c r="AI294" i="9"/>
  <c r="AI276" i="9"/>
  <c r="AA261" i="9"/>
  <c r="AO261" i="5" s="1"/>
  <c r="Z258" i="9"/>
  <c r="Z240" i="9"/>
  <c r="AF214" i="9"/>
  <c r="AH211" i="9"/>
  <c r="AM211" i="9"/>
  <c r="AA130" i="9"/>
  <c r="AO130" i="5" s="1"/>
  <c r="Z81" i="9"/>
  <c r="AR344" i="8"/>
  <c r="AF344" i="5"/>
  <c r="A303" i="8"/>
  <c r="A321" i="8" s="1"/>
  <c r="A339" i="8" s="1"/>
  <c r="A357" i="8"/>
  <c r="A285" i="8"/>
  <c r="I14" i="8"/>
  <c r="W14" i="5" s="1"/>
  <c r="I339" i="7"/>
  <c r="X339" i="7"/>
  <c r="J339" i="7" s="1"/>
  <c r="BH378" i="7"/>
  <c r="AD378" i="7"/>
  <c r="I238" i="7"/>
  <c r="X238" i="7"/>
  <c r="BB229" i="7"/>
  <c r="X92" i="7"/>
  <c r="J92" i="7" s="1"/>
  <c r="I92" i="7"/>
  <c r="I294" i="9"/>
  <c r="AD198" i="9"/>
  <c r="AJ198" i="9"/>
  <c r="AQ198" i="5" s="1"/>
  <c r="AF198" i="9"/>
  <c r="AQ198" i="9"/>
  <c r="AS198" i="9" s="1"/>
  <c r="AS198" i="5" s="1"/>
  <c r="AR81" i="9"/>
  <c r="AR63" i="9"/>
  <c r="AO24" i="9"/>
  <c r="J24" i="9" s="1"/>
  <c r="U24" i="9"/>
  <c r="AA24" i="9"/>
  <c r="AO24" i="5" s="1"/>
  <c r="AF305" i="8"/>
  <c r="AQ293" i="8"/>
  <c r="Y73" i="8"/>
  <c r="AA73" i="8"/>
  <c r="AC73" i="5"/>
  <c r="BP330" i="7"/>
  <c r="AM319" i="7"/>
  <c r="J319" i="7"/>
  <c r="A299" i="7"/>
  <c r="A317" i="7"/>
  <c r="A335" i="7" s="1"/>
  <c r="A353" i="7" s="1"/>
  <c r="A281" i="7"/>
  <c r="A279" i="7"/>
  <c r="A297" i="7"/>
  <c r="A315" i="7"/>
  <c r="A333" i="7" s="1"/>
  <c r="A351" i="7" s="1"/>
  <c r="BE378" i="7"/>
  <c r="I200" i="7"/>
  <c r="X200" i="7"/>
  <c r="J200" i="7" s="1"/>
  <c r="BJ378" i="7"/>
  <c r="AY378" i="7"/>
  <c r="AQ378" i="7"/>
  <c r="AF378" i="7"/>
  <c r="M378" i="7"/>
  <c r="Q376" i="9"/>
  <c r="Z276" i="9"/>
  <c r="I258" i="9"/>
  <c r="Y216" i="9"/>
  <c r="Y222" i="9"/>
  <c r="L216" i="9"/>
  <c r="L222" i="9"/>
  <c r="AH91" i="9"/>
  <c r="AO91" i="9"/>
  <c r="J91" i="9" s="1"/>
  <c r="AI63" i="9"/>
  <c r="AM351" i="8"/>
  <c r="AH326" i="8"/>
  <c r="AH330" i="8" s="1"/>
  <c r="A301" i="8"/>
  <c r="A319" i="8"/>
  <c r="A337" i="8" s="1"/>
  <c r="A355" i="8" s="1"/>
  <c r="A283" i="8"/>
  <c r="AM225" i="8"/>
  <c r="AO225" i="8"/>
  <c r="Y225" i="8"/>
  <c r="AF225" i="8"/>
  <c r="AH55" i="8"/>
  <c r="U55" i="8"/>
  <c r="AO55" i="8"/>
  <c r="I373" i="7"/>
  <c r="I302" i="7"/>
  <c r="X88" i="7"/>
  <c r="I88" i="7"/>
  <c r="BI378" i="7"/>
  <c r="AX378" i="7"/>
  <c r="Z186" i="9"/>
  <c r="Q135" i="9"/>
  <c r="AI117" i="9"/>
  <c r="Z99" i="9"/>
  <c r="I99" i="9"/>
  <c r="Z63" i="9"/>
  <c r="AM12" i="9"/>
  <c r="AF12" i="9"/>
  <c r="AQ298" i="8"/>
  <c r="A289" i="8"/>
  <c r="A307" i="8"/>
  <c r="A325" i="8"/>
  <c r="A343" i="8"/>
  <c r="A361" i="8" s="1"/>
  <c r="BA258" i="7"/>
  <c r="I213" i="7"/>
  <c r="X213" i="7"/>
  <c r="J213" i="7"/>
  <c r="U262" i="9"/>
  <c r="P237" i="9"/>
  <c r="P240" i="9"/>
  <c r="W71" i="9"/>
  <c r="U22" i="9"/>
  <c r="W328" i="8"/>
  <c r="Y326" i="8"/>
  <c r="AA326" i="8" s="1"/>
  <c r="AC326" i="5" s="1"/>
  <c r="Y330" i="8"/>
  <c r="AQ264" i="8"/>
  <c r="AS264" i="8" s="1"/>
  <c r="AG264" i="5" s="1"/>
  <c r="AO203" i="8"/>
  <c r="AO204" i="8" s="1"/>
  <c r="Z203" i="8"/>
  <c r="AR166" i="8"/>
  <c r="AF166" i="5" s="1"/>
  <c r="AR77" i="8"/>
  <c r="AR81" i="8" s="1"/>
  <c r="AF77" i="5"/>
  <c r="BQ375" i="7"/>
  <c r="J375" i="7" s="1"/>
  <c r="X326" i="7"/>
  <c r="J326" i="7" s="1"/>
  <c r="I326" i="7"/>
  <c r="X273" i="7"/>
  <c r="J273" i="7" s="1"/>
  <c r="A290" i="7"/>
  <c r="A308" i="7"/>
  <c r="A326" i="7" s="1"/>
  <c r="A344" i="7" s="1"/>
  <c r="A362" i="7" s="1"/>
  <c r="I234" i="7"/>
  <c r="BA240" i="7"/>
  <c r="I210" i="7"/>
  <c r="BB210" i="7"/>
  <c r="BP204" i="7"/>
  <c r="BB70" i="7"/>
  <c r="I70" i="7"/>
  <c r="W287" i="9"/>
  <c r="AD237" i="9"/>
  <c r="AJ237" i="9"/>
  <c r="AQ237" i="5"/>
  <c r="L237" i="9"/>
  <c r="L240" i="9" s="1"/>
  <c r="AO255" i="8"/>
  <c r="U253" i="8"/>
  <c r="AQ225" i="8"/>
  <c r="AQ240" i="8"/>
  <c r="L18" i="8"/>
  <c r="I333" i="7"/>
  <c r="I253" i="7"/>
  <c r="BB233" i="7"/>
  <c r="J233" i="7"/>
  <c r="I233" i="7"/>
  <c r="AT378" i="7"/>
  <c r="BP222" i="7"/>
  <c r="AK378" i="7"/>
  <c r="AC378" i="7"/>
  <c r="R378" i="7"/>
  <c r="X59" i="7"/>
  <c r="J59" i="7"/>
  <c r="I59" i="7"/>
  <c r="Q345" i="8"/>
  <c r="W108" i="8"/>
  <c r="W25" i="8"/>
  <c r="AA25" i="8" s="1"/>
  <c r="AC25" i="5" s="1"/>
  <c r="I335" i="7"/>
  <c r="I283" i="7"/>
  <c r="BP258" i="7"/>
  <c r="I209" i="7"/>
  <c r="X209" i="7"/>
  <c r="J209" i="7" s="1"/>
  <c r="AW378" i="7"/>
  <c r="AO378" i="7"/>
  <c r="BP117" i="7"/>
  <c r="AL81" i="7"/>
  <c r="AQ237" i="9"/>
  <c r="AH305" i="8"/>
  <c r="AH312" i="8"/>
  <c r="AF228" i="8"/>
  <c r="AJ228" i="8"/>
  <c r="AE228" i="5" s="1"/>
  <c r="AH97" i="8"/>
  <c r="AH99" i="8" s="1"/>
  <c r="AM374" i="7"/>
  <c r="J374" i="7" s="1"/>
  <c r="I372" i="7"/>
  <c r="I370" i="7"/>
  <c r="BB364" i="7"/>
  <c r="J364" i="7"/>
  <c r="I351" i="7"/>
  <c r="X346" i="7"/>
  <c r="J346" i="7"/>
  <c r="BA348" i="7"/>
  <c r="X293" i="7"/>
  <c r="J293" i="7"/>
  <c r="I293" i="7"/>
  <c r="AM252" i="7"/>
  <c r="A288" i="7"/>
  <c r="A306" i="7"/>
  <c r="A324" i="7" s="1"/>
  <c r="A342" i="7" s="1"/>
  <c r="A360" i="7"/>
  <c r="I249" i="7"/>
  <c r="P378" i="7"/>
  <c r="A309" i="7"/>
  <c r="A327" i="7"/>
  <c r="A345" i="7"/>
  <c r="A363" i="7" s="1"/>
  <c r="A291" i="7"/>
  <c r="W222" i="7"/>
  <c r="I198" i="7"/>
  <c r="AL63" i="7"/>
  <c r="X300" i="7"/>
  <c r="W312" i="7"/>
  <c r="I252" i="7"/>
  <c r="X245" i="7"/>
  <c r="I211" i="7"/>
  <c r="BA222" i="7"/>
  <c r="I190" i="7"/>
  <c r="I127" i="7"/>
  <c r="S378" i="7"/>
  <c r="K378" i="7"/>
  <c r="I96" i="7"/>
  <c r="BQ96" i="7"/>
  <c r="J96" i="7"/>
  <c r="BQ76" i="7"/>
  <c r="BQ81" i="7" s="1"/>
  <c r="AM76" i="7"/>
  <c r="X69" i="7"/>
  <c r="J69" i="7"/>
  <c r="I67" i="7"/>
  <c r="X20" i="7"/>
  <c r="J20" i="7"/>
  <c r="I346" i="7"/>
  <c r="I318" i="7"/>
  <c r="X309" i="7"/>
  <c r="J309" i="7"/>
  <c r="BB301" i="7"/>
  <c r="BB288" i="7"/>
  <c r="AM280" i="7"/>
  <c r="J280" i="7"/>
  <c r="I251" i="7"/>
  <c r="I237" i="7"/>
  <c r="AM201" i="7"/>
  <c r="AM204" i="7"/>
  <c r="I189" i="7"/>
  <c r="W204" i="7"/>
  <c r="X189" i="7"/>
  <c r="BP168" i="7"/>
  <c r="X66" i="7"/>
  <c r="BQ315" i="7"/>
  <c r="BQ330" i="7" s="1"/>
  <c r="I298" i="7"/>
  <c r="I291" i="7"/>
  <c r="BP294" i="7"/>
  <c r="A305" i="7"/>
  <c r="A323" i="7"/>
  <c r="A341" i="7" s="1"/>
  <c r="A359" i="7" s="1"/>
  <c r="A287" i="7"/>
  <c r="I263" i="7"/>
  <c r="I276" i="7"/>
  <c r="X263" i="7"/>
  <c r="X246" i="7"/>
  <c r="J246" i="7"/>
  <c r="I246" i="7"/>
  <c r="I220" i="7"/>
  <c r="I212" i="7"/>
  <c r="I106" i="7"/>
  <c r="W152" i="8"/>
  <c r="AQ152" i="8"/>
  <c r="AH157" i="9"/>
  <c r="AJ157" i="9" s="1"/>
  <c r="AQ157" i="5"/>
  <c r="N157" i="9"/>
  <c r="AQ157" i="9"/>
  <c r="AM157" i="9"/>
  <c r="AS157" i="9" s="1"/>
  <c r="AS157" i="5" s="1"/>
  <c r="I327" i="7"/>
  <c r="I301" i="7"/>
  <c r="BP312" i="7"/>
  <c r="BB290" i="7"/>
  <c r="J290" i="7"/>
  <c r="X220" i="7"/>
  <c r="J220" i="7" s="1"/>
  <c r="I185" i="7"/>
  <c r="AL204" i="7"/>
  <c r="BA186" i="7"/>
  <c r="BA117" i="7"/>
  <c r="I84" i="7"/>
  <c r="BQ53" i="7"/>
  <c r="BB173" i="7"/>
  <c r="BB186" i="7"/>
  <c r="I131" i="7"/>
  <c r="BB89" i="7"/>
  <c r="BB99" i="7" s="1"/>
  <c r="J89" i="7"/>
  <c r="I53" i="7"/>
  <c r="I63" i="7"/>
  <c r="X22" i="7"/>
  <c r="J22" i="7" s="1"/>
  <c r="I178" i="7"/>
  <c r="BP135" i="7"/>
  <c r="BQ84" i="7"/>
  <c r="BQ99" i="7"/>
  <c r="I78" i="7"/>
  <c r="AM55" i="7"/>
  <c r="AL45" i="7"/>
  <c r="AU160" i="6"/>
  <c r="U160" i="5"/>
  <c r="I173" i="7"/>
  <c r="B121" i="7"/>
  <c r="B122" i="7" s="1"/>
  <c r="B123" i="7" s="1"/>
  <c r="B124" i="7" s="1"/>
  <c r="B125" i="7" s="1"/>
  <c r="B126" i="7" s="1"/>
  <c r="B127" i="7" s="1"/>
  <c r="B128" i="7" s="1"/>
  <c r="B129" i="7"/>
  <c r="B130" i="7" s="1"/>
  <c r="B131" i="7" s="1"/>
  <c r="B132" i="7" s="1"/>
  <c r="B133" i="7" s="1"/>
  <c r="B134" i="7" s="1"/>
  <c r="B138" i="7"/>
  <c r="B139" i="7" s="1"/>
  <c r="I102" i="7"/>
  <c r="W117" i="7"/>
  <c r="I93" i="7"/>
  <c r="I89" i="7"/>
  <c r="W45" i="7"/>
  <c r="I60" i="7"/>
  <c r="AF156" i="8"/>
  <c r="AJ156" i="8" s="1"/>
  <c r="AE156" i="5"/>
  <c r="AQ156" i="8"/>
  <c r="AS156" i="8"/>
  <c r="AG156" i="5"/>
  <c r="AJ162" i="5"/>
  <c r="Z19" i="13"/>
  <c r="U162" i="9"/>
  <c r="P159" i="9"/>
  <c r="P153" i="9"/>
  <c r="AM153" i="9"/>
  <c r="AS153" i="9" s="1"/>
  <c r="AS153" i="5" s="1"/>
  <c r="AH153" i="9"/>
  <c r="P151" i="9"/>
  <c r="P149" i="9"/>
  <c r="J149" i="9" s="1"/>
  <c r="AQ149" i="9"/>
  <c r="AS149" i="9"/>
  <c r="AS149" i="5"/>
  <c r="AF159" i="8"/>
  <c r="J159" i="8" s="1"/>
  <c r="AJ159" i="8"/>
  <c r="AE159" i="5" s="1"/>
  <c r="AU156" i="6"/>
  <c r="U156" i="5"/>
  <c r="AF151" i="9"/>
  <c r="AF168" i="9"/>
  <c r="J253" i="8"/>
  <c r="AA253" i="8"/>
  <c r="AC253" i="5"/>
  <c r="AY235" i="5"/>
  <c r="AZ235" i="5"/>
  <c r="BA351" i="5"/>
  <c r="BB351" i="5"/>
  <c r="BB273" i="5"/>
  <c r="BA273" i="5"/>
  <c r="BB197" i="5"/>
  <c r="BA197" i="5"/>
  <c r="BB216" i="5"/>
  <c r="BA216" i="5"/>
  <c r="AC316" i="5"/>
  <c r="R149" i="9"/>
  <c r="AM149" i="5" s="1"/>
  <c r="X258" i="7"/>
  <c r="J245" i="7"/>
  <c r="AA108" i="8"/>
  <c r="AC108" i="5"/>
  <c r="J108" i="8"/>
  <c r="AA22" i="9"/>
  <c r="AZ110" i="5"/>
  <c r="AY110" i="5"/>
  <c r="AD15" i="4"/>
  <c r="AX32" i="5"/>
  <c r="AL45" i="5"/>
  <c r="AC5" i="14" s="1"/>
  <c r="AZ363" i="5"/>
  <c r="AY363" i="5"/>
  <c r="AZ95" i="5"/>
  <c r="AY95" i="5"/>
  <c r="AI63" i="5"/>
  <c r="Z14" i="4"/>
  <c r="AJ49" i="5"/>
  <c r="AJ63" i="5" s="1"/>
  <c r="S30" i="5"/>
  <c r="Q143" i="5"/>
  <c r="U48" i="5"/>
  <c r="U297" i="5"/>
  <c r="O280" i="5"/>
  <c r="AX211" i="5"/>
  <c r="P168" i="5"/>
  <c r="AZ142" i="5"/>
  <c r="S261" i="5"/>
  <c r="AQ300" i="5"/>
  <c r="O26" i="4"/>
  <c r="Q315" i="5"/>
  <c r="AA66" i="5"/>
  <c r="AY352" i="5"/>
  <c r="AZ352" i="5"/>
  <c r="B55" i="8"/>
  <c r="AE333" i="5"/>
  <c r="BB89" i="5"/>
  <c r="AX52" i="5"/>
  <c r="N63" i="5"/>
  <c r="J28" i="13"/>
  <c r="AM297" i="5"/>
  <c r="AY283" i="5"/>
  <c r="AZ283" i="5"/>
  <c r="K376" i="5"/>
  <c r="AG243" i="5"/>
  <c r="AJ135" i="8"/>
  <c r="AH204" i="9"/>
  <c r="AA216" i="9"/>
  <c r="AO216" i="5"/>
  <c r="BD233" i="5"/>
  <c r="BE233" i="5"/>
  <c r="BC233" i="5"/>
  <c r="AQ52" i="5"/>
  <c r="AX212" i="5"/>
  <c r="Z222" i="5"/>
  <c r="S14" i="14" s="1"/>
  <c r="Q14" i="14" s="1"/>
  <c r="U22" i="4"/>
  <c r="BB141" i="5"/>
  <c r="BA141" i="5"/>
  <c r="BB126" i="5"/>
  <c r="BA126" i="5"/>
  <c r="AD312" i="5"/>
  <c r="AG171" i="5"/>
  <c r="BC75" i="5"/>
  <c r="BE75" i="5"/>
  <c r="AJ97" i="8"/>
  <c r="AE97" i="5" s="1"/>
  <c r="J97" i="8"/>
  <c r="Z345" i="5"/>
  <c r="R237" i="9"/>
  <c r="AM237" i="5" s="1"/>
  <c r="AA71" i="9"/>
  <c r="AO71" i="5"/>
  <c r="J71" i="9"/>
  <c r="W81" i="9"/>
  <c r="AS298" i="8"/>
  <c r="J298" i="8"/>
  <c r="AQ312" i="8"/>
  <c r="AA55" i="8"/>
  <c r="AC55" i="5"/>
  <c r="U63" i="8"/>
  <c r="Q30" i="5"/>
  <c r="AC45" i="6"/>
  <c r="R74" i="9"/>
  <c r="AM74" i="5"/>
  <c r="J74" i="9"/>
  <c r="AY36" i="5"/>
  <c r="AZ36" i="5"/>
  <c r="Q190" i="5"/>
  <c r="AA31" i="9"/>
  <c r="W45" i="9"/>
  <c r="O243" i="5"/>
  <c r="Q84" i="5"/>
  <c r="AX261" i="5"/>
  <c r="N276" i="5"/>
  <c r="AZ371" i="5"/>
  <c r="Q225" i="5"/>
  <c r="O335" i="5"/>
  <c r="AY123" i="5"/>
  <c r="AZ123" i="5"/>
  <c r="O121" i="5"/>
  <c r="AU59" i="5"/>
  <c r="AV59" i="5" s="1"/>
  <c r="AY199" i="5"/>
  <c r="AZ199" i="5"/>
  <c r="AZ239" i="5"/>
  <c r="AY239" i="5"/>
  <c r="AC294" i="6"/>
  <c r="AX232" i="5"/>
  <c r="N240" i="5"/>
  <c r="T186" i="6"/>
  <c r="P240" i="5"/>
  <c r="K15" i="14" s="1"/>
  <c r="BA79" i="5"/>
  <c r="BB79" i="5"/>
  <c r="N312" i="5"/>
  <c r="I19" i="14" s="1"/>
  <c r="N27" i="4"/>
  <c r="AX66" i="5"/>
  <c r="AM191" i="5"/>
  <c r="P276" i="5"/>
  <c r="K17" i="14" s="1"/>
  <c r="AZ263" i="5"/>
  <c r="W63" i="5"/>
  <c r="S14" i="4" s="1"/>
  <c r="BA247" i="5"/>
  <c r="BB247" i="5"/>
  <c r="J26" i="13"/>
  <c r="AJ294" i="8"/>
  <c r="AE280" i="5"/>
  <c r="AE294" i="5"/>
  <c r="AV138" i="5"/>
  <c r="J73" i="8"/>
  <c r="AO140" i="5"/>
  <c r="AS142" i="5"/>
  <c r="U63" i="9"/>
  <c r="BC120" i="5"/>
  <c r="BD120" i="5"/>
  <c r="J194" i="9"/>
  <c r="AG123" i="5"/>
  <c r="AM246" i="5"/>
  <c r="AM258" i="5" s="1"/>
  <c r="R258" i="9"/>
  <c r="AZ266" i="5"/>
  <c r="AM262" i="5"/>
  <c r="Z258" i="5"/>
  <c r="AS276" i="9"/>
  <c r="J22" i="9"/>
  <c r="AA138" i="5"/>
  <c r="AE30" i="5"/>
  <c r="AG263" i="5"/>
  <c r="BB130" i="5"/>
  <c r="AA335" i="8"/>
  <c r="AC335" i="5"/>
  <c r="J335" i="8"/>
  <c r="AJ135" i="9"/>
  <c r="AQ105" i="5"/>
  <c r="AU320" i="5"/>
  <c r="X320" i="5"/>
  <c r="W330" i="5"/>
  <c r="S28" i="4"/>
  <c r="BC190" i="5"/>
  <c r="BD190" i="5"/>
  <c r="BE190" i="5" s="1"/>
  <c r="AA152" i="8"/>
  <c r="AC152" i="5" s="1"/>
  <c r="J152" i="8"/>
  <c r="W168" i="8"/>
  <c r="X204" i="7"/>
  <c r="J189" i="7"/>
  <c r="AX48" i="5"/>
  <c r="AL63" i="5"/>
  <c r="L49" i="5"/>
  <c r="L63" i="5" s="1"/>
  <c r="K63" i="5"/>
  <c r="L14" i="4" s="1"/>
  <c r="AU49" i="5"/>
  <c r="AY234" i="5"/>
  <c r="AZ234" i="5"/>
  <c r="BB234" i="5" s="1"/>
  <c r="AY321" i="5"/>
  <c r="AZ321" i="5"/>
  <c r="AY265" i="5"/>
  <c r="AE48" i="5"/>
  <c r="AS316" i="5"/>
  <c r="AO85" i="5"/>
  <c r="X374" i="5"/>
  <c r="AU374" i="5"/>
  <c r="AV374" i="5" s="1"/>
  <c r="J199" i="9"/>
  <c r="R199" i="9"/>
  <c r="AM199" i="5"/>
  <c r="AZ354" i="5"/>
  <c r="AY354" i="5"/>
  <c r="J17" i="7"/>
  <c r="P14" i="4"/>
  <c r="W267" i="5"/>
  <c r="I276" i="8"/>
  <c r="AY297" i="5"/>
  <c r="AZ297" i="5"/>
  <c r="BA297" i="5" s="1"/>
  <c r="AU190" i="5"/>
  <c r="X190" i="5"/>
  <c r="BA357" i="5"/>
  <c r="AE353" i="5"/>
  <c r="AY227" i="5"/>
  <c r="AZ227" i="5"/>
  <c r="B54" i="9"/>
  <c r="B72" i="9" s="1"/>
  <c r="B71" i="9"/>
  <c r="B89" i="9"/>
  <c r="B107" i="9" s="1"/>
  <c r="AC171" i="5"/>
  <c r="J22" i="13"/>
  <c r="AO352" i="5"/>
  <c r="J156" i="8"/>
  <c r="J328" i="8"/>
  <c r="AM225" i="5"/>
  <c r="AM240" i="5" s="1"/>
  <c r="AD15" i="14" s="1"/>
  <c r="W365" i="5"/>
  <c r="I376" i="8"/>
  <c r="AA375" i="8"/>
  <c r="AC375" i="5"/>
  <c r="J375" i="8"/>
  <c r="AA88" i="9"/>
  <c r="AQ281" i="5"/>
  <c r="AS72" i="9"/>
  <c r="AS72" i="5" s="1"/>
  <c r="AD29" i="4"/>
  <c r="O32" i="5"/>
  <c r="O13" i="13"/>
  <c r="AO207" i="5"/>
  <c r="AO222" i="5" s="1"/>
  <c r="AF14" i="14" s="1"/>
  <c r="AC22" i="13"/>
  <c r="AU88" i="5"/>
  <c r="BA244" i="5"/>
  <c r="BB244" i="5"/>
  <c r="BC244" i="5" s="1"/>
  <c r="O52" i="5"/>
  <c r="O63" i="5"/>
  <c r="J6" i="14" s="1"/>
  <c r="T63" i="6"/>
  <c r="AY342" i="5"/>
  <c r="BA310" i="5"/>
  <c r="BB310" i="5"/>
  <c r="AS335" i="8"/>
  <c r="AG335" i="5" s="1"/>
  <c r="X375" i="5"/>
  <c r="AU375" i="5"/>
  <c r="AV375" i="5"/>
  <c r="BB53" i="5"/>
  <c r="BA53" i="5"/>
  <c r="AQ240" i="9"/>
  <c r="AS203" i="8"/>
  <c r="AA225" i="8"/>
  <c r="AC225" i="5" s="1"/>
  <c r="Y240" i="8"/>
  <c r="AJ211" i="9"/>
  <c r="AQ211" i="5" s="1"/>
  <c r="J211" i="9"/>
  <c r="AH222" i="9"/>
  <c r="AA13" i="8"/>
  <c r="U27" i="8"/>
  <c r="AJ261" i="5"/>
  <c r="J72" i="9"/>
  <c r="L81" i="9"/>
  <c r="R72" i="9"/>
  <c r="AL99" i="5"/>
  <c r="AX86" i="5"/>
  <c r="AN135" i="5"/>
  <c r="AE10" i="14" s="1"/>
  <c r="AZ121" i="5"/>
  <c r="U31" i="5"/>
  <c r="S102" i="5"/>
  <c r="AO45" i="9"/>
  <c r="AS31" i="9"/>
  <c r="S52" i="5"/>
  <c r="O207" i="5"/>
  <c r="S66" i="5"/>
  <c r="S279" i="5"/>
  <c r="AH276" i="8"/>
  <c r="AJ267" i="8"/>
  <c r="AE267" i="5" s="1"/>
  <c r="O104" i="5"/>
  <c r="O66" i="5"/>
  <c r="AS243" i="5"/>
  <c r="AS258" i="5" s="1"/>
  <c r="AS258" i="9"/>
  <c r="AZ182" i="5"/>
  <c r="AY182" i="5"/>
  <c r="AQ317" i="5"/>
  <c r="AQ330" i="5"/>
  <c r="AJ330" i="9"/>
  <c r="AU366" i="5"/>
  <c r="AV366" i="5" s="1"/>
  <c r="K186" i="5"/>
  <c r="L20" i="4" s="1"/>
  <c r="L172" i="5"/>
  <c r="AU172" i="5"/>
  <c r="S297" i="5"/>
  <c r="AQ335" i="5"/>
  <c r="X123" i="5"/>
  <c r="W135" i="5"/>
  <c r="S18" i="4" s="1"/>
  <c r="AU123" i="5"/>
  <c r="AU135" i="5" s="1"/>
  <c r="J27" i="13"/>
  <c r="AQ225" i="5"/>
  <c r="BC49" i="5"/>
  <c r="BD49" i="5"/>
  <c r="BE49" i="5" s="1"/>
  <c r="AJ91" i="9"/>
  <c r="AQ91" i="5" s="1"/>
  <c r="AS81" i="8"/>
  <c r="AG67" i="5"/>
  <c r="AG81" i="5"/>
  <c r="AY70" i="5"/>
  <c r="AZ70" i="5"/>
  <c r="X211" i="5"/>
  <c r="AU211" i="5"/>
  <c r="W222" i="5"/>
  <c r="S22" i="4" s="1"/>
  <c r="AC222" i="5"/>
  <c r="AA49" i="5"/>
  <c r="AA63" i="5"/>
  <c r="R63" i="8"/>
  <c r="W376" i="8"/>
  <c r="X174" i="5"/>
  <c r="AU174" i="5"/>
  <c r="AV174" i="5"/>
  <c r="W186" i="5"/>
  <c r="S20" i="4"/>
  <c r="J120" i="9"/>
  <c r="AF20" i="5"/>
  <c r="R147" i="8"/>
  <c r="AA147" i="5"/>
  <c r="J147" i="8"/>
  <c r="BB40" i="5"/>
  <c r="BA40" i="5"/>
  <c r="AY271" i="5"/>
  <c r="AZ271" i="5"/>
  <c r="X63" i="7"/>
  <c r="BA41" i="5"/>
  <c r="BB41" i="5"/>
  <c r="BA264" i="5"/>
  <c r="BB264" i="5"/>
  <c r="BD264" i="5" s="1"/>
  <c r="BB148" i="5"/>
  <c r="BA148" i="5"/>
  <c r="AJ194" i="9"/>
  <c r="AQ194" i="5" s="1"/>
  <c r="AD204" i="9"/>
  <c r="BB160" i="5"/>
  <c r="BA160" i="5"/>
  <c r="AO135" i="8"/>
  <c r="BC268" i="5"/>
  <c r="BD268" i="5"/>
  <c r="BE268" i="5"/>
  <c r="X127" i="5"/>
  <c r="X135" i="5"/>
  <c r="AU127" i="5"/>
  <c r="AV127" i="5"/>
  <c r="BB220" i="5"/>
  <c r="BA220" i="5"/>
  <c r="BD173" i="5"/>
  <c r="BE173" i="5"/>
  <c r="AO258" i="5"/>
  <c r="AF16" i="14" s="1"/>
  <c r="AC24" i="13"/>
  <c r="X338" i="5"/>
  <c r="AJ364" i="8"/>
  <c r="AE364" i="5"/>
  <c r="AS61" i="9"/>
  <c r="AS61" i="5" s="1"/>
  <c r="R88" i="9"/>
  <c r="L99" i="9"/>
  <c r="AL204" i="5"/>
  <c r="AC13" i="14" s="1"/>
  <c r="AX192" i="5"/>
  <c r="AC243" i="5"/>
  <c r="AC299" i="5"/>
  <c r="AA263" i="5"/>
  <c r="AA276" i="5"/>
  <c r="R276" i="8"/>
  <c r="X306" i="5"/>
  <c r="AU306" i="5"/>
  <c r="AV306" i="5" s="1"/>
  <c r="J252" i="7"/>
  <c r="AC85" i="5"/>
  <c r="AA99" i="8"/>
  <c r="X294" i="5"/>
  <c r="S26" i="13"/>
  <c r="BQ63" i="7"/>
  <c r="J53" i="7"/>
  <c r="J301" i="7"/>
  <c r="BB312" i="7"/>
  <c r="BB222" i="7"/>
  <c r="J210" i="7"/>
  <c r="AY373" i="5"/>
  <c r="AZ373" i="5"/>
  <c r="U353" i="5"/>
  <c r="S207" i="5"/>
  <c r="BB55" i="5"/>
  <c r="BA55" i="5"/>
  <c r="AY285" i="5"/>
  <c r="AZ285" i="5"/>
  <c r="BA285" i="5" s="1"/>
  <c r="AM102" i="5"/>
  <c r="R117" i="9"/>
  <c r="AM15" i="5"/>
  <c r="AA120" i="5"/>
  <c r="BB143" i="5"/>
  <c r="BA143" i="5"/>
  <c r="AC68" i="5"/>
  <c r="X12" i="5"/>
  <c r="BB370" i="5"/>
  <c r="BA370" i="5"/>
  <c r="AB20" i="5"/>
  <c r="Z127" i="5"/>
  <c r="Q135" i="8"/>
  <c r="AS351" i="8"/>
  <c r="AM376" i="8"/>
  <c r="AJ123" i="5"/>
  <c r="AJ135" i="5" s="1"/>
  <c r="Z18" i="13" s="1"/>
  <c r="AI135" i="5"/>
  <c r="Z18" i="4"/>
  <c r="N27" i="8"/>
  <c r="S225" i="5"/>
  <c r="Q21" i="5"/>
  <c r="AZ59" i="5"/>
  <c r="AY59" i="5"/>
  <c r="AO318" i="5"/>
  <c r="AY291" i="5"/>
  <c r="AZ291" i="5"/>
  <c r="BB291" i="5" s="1"/>
  <c r="BD291" i="5" s="1"/>
  <c r="AO334" i="5"/>
  <c r="AS120" i="9"/>
  <c r="U334" i="5"/>
  <c r="AX171" i="5"/>
  <c r="N186" i="5"/>
  <c r="AA335" i="5"/>
  <c r="J228" i="8"/>
  <c r="AX240" i="5"/>
  <c r="AI23" i="4" s="1"/>
  <c r="AZ225" i="5"/>
  <c r="BB225" i="5" s="1"/>
  <c r="AV48" i="5"/>
  <c r="AB258" i="5"/>
  <c r="U16" i="14" s="1"/>
  <c r="AS85" i="5"/>
  <c r="Z117" i="5"/>
  <c r="S9" i="14" s="1"/>
  <c r="U17" i="4"/>
  <c r="AQ204" i="9"/>
  <c r="BC280" i="5"/>
  <c r="BD280" i="5"/>
  <c r="BE280" i="5" s="1"/>
  <c r="R240" i="8"/>
  <c r="J300" i="7"/>
  <c r="X312" i="7"/>
  <c r="AA287" i="9"/>
  <c r="AO287" i="5"/>
  <c r="J287" i="9"/>
  <c r="W294" i="9"/>
  <c r="U276" i="9"/>
  <c r="AJ305" i="8"/>
  <c r="AE305" i="5"/>
  <c r="J305" i="8"/>
  <c r="AF312" i="8"/>
  <c r="AS211" i="9"/>
  <c r="AM222" i="9"/>
  <c r="AY57" i="5"/>
  <c r="AY87" i="5"/>
  <c r="AZ87" i="5"/>
  <c r="AJ31" i="9"/>
  <c r="AQ31" i="5" s="1"/>
  <c r="AD45" i="9"/>
  <c r="AY237" i="5"/>
  <c r="AZ237" i="5"/>
  <c r="AZ194" i="5"/>
  <c r="BB194" i="5" s="1"/>
  <c r="BC194" i="5" s="1"/>
  <c r="AY194" i="5"/>
  <c r="Q351" i="5"/>
  <c r="N135" i="5"/>
  <c r="I10" i="14" s="1"/>
  <c r="N18" i="4"/>
  <c r="BA198" i="5"/>
  <c r="BB198" i="5"/>
  <c r="BD198" i="5" s="1"/>
  <c r="BE198" i="5" s="1"/>
  <c r="J201" i="7"/>
  <c r="J204" i="7" s="1"/>
  <c r="AQ207" i="5"/>
  <c r="AO63" i="8"/>
  <c r="K294" i="5"/>
  <c r="L26" i="4" s="1"/>
  <c r="L279" i="5"/>
  <c r="L294" i="5" s="1"/>
  <c r="AU279" i="5"/>
  <c r="AY175" i="5"/>
  <c r="AZ175" i="5"/>
  <c r="BB175" i="5" s="1"/>
  <c r="BD175" i="5" s="1"/>
  <c r="BE175" i="5" s="1"/>
  <c r="AF127" i="5"/>
  <c r="AF135" i="5"/>
  <c r="AR135" i="8"/>
  <c r="AS279" i="5"/>
  <c r="AI376" i="8"/>
  <c r="AJ19" i="8"/>
  <c r="AE19" i="5" s="1"/>
  <c r="AA16" i="5"/>
  <c r="AO279" i="5"/>
  <c r="R61" i="9"/>
  <c r="J61" i="9"/>
  <c r="R153" i="9"/>
  <c r="AM153" i="5" s="1"/>
  <c r="J55" i="7"/>
  <c r="X81" i="7"/>
  <c r="J66" i="7"/>
  <c r="L27" i="8"/>
  <c r="AQ276" i="8"/>
  <c r="AS24" i="9"/>
  <c r="AS24" i="5"/>
  <c r="AO27" i="9"/>
  <c r="J214" i="9"/>
  <c r="AF222" i="9"/>
  <c r="AJ108" i="8"/>
  <c r="AE108" i="5" s="1"/>
  <c r="AD117" i="8"/>
  <c r="AY114" i="5"/>
  <c r="AZ114" i="5"/>
  <c r="B139" i="8"/>
  <c r="B171" i="8"/>
  <c r="B189" i="8" s="1"/>
  <c r="B190" i="8" s="1"/>
  <c r="B191" i="8" s="1"/>
  <c r="AO103" i="5"/>
  <c r="U67" i="5"/>
  <c r="Q66" i="5"/>
  <c r="S121" i="5"/>
  <c r="Q172" i="5"/>
  <c r="L168" i="6"/>
  <c r="H168" i="6" s="1"/>
  <c r="H168" i="8"/>
  <c r="K312" i="5"/>
  <c r="L27" i="4"/>
  <c r="L297" i="5"/>
  <c r="L312" i="5"/>
  <c r="AU297" i="5"/>
  <c r="AY287" i="5"/>
  <c r="AZ287" i="5"/>
  <c r="T204" i="5"/>
  <c r="O13" i="14" s="1"/>
  <c r="Q21" i="4"/>
  <c r="Q297" i="5"/>
  <c r="AY326" i="5"/>
  <c r="AZ93" i="5"/>
  <c r="AY93" i="5"/>
  <c r="J315" i="7"/>
  <c r="T330" i="6"/>
  <c r="J339" i="9"/>
  <c r="R339" i="9"/>
  <c r="AM339" i="5"/>
  <c r="R312" i="5"/>
  <c r="M19" i="14" s="1"/>
  <c r="P27" i="4"/>
  <c r="BB303" i="5"/>
  <c r="L333" i="5"/>
  <c r="BA31" i="5"/>
  <c r="BB31" i="5"/>
  <c r="BB275" i="5"/>
  <c r="BA275" i="5"/>
  <c r="AJ214" i="9"/>
  <c r="AA352" i="5"/>
  <c r="AQ172" i="5"/>
  <c r="AY245" i="5"/>
  <c r="AZ245" i="5"/>
  <c r="BA245" i="5" s="1"/>
  <c r="J351" i="8"/>
  <c r="AA222" i="8"/>
  <c r="BD33" i="5"/>
  <c r="BE33" i="5" s="1"/>
  <c r="AM120" i="5"/>
  <c r="R376" i="9"/>
  <c r="BD50" i="5"/>
  <c r="BE50" i="5"/>
  <c r="BC50" i="5"/>
  <c r="W147" i="5"/>
  <c r="I168" i="8"/>
  <c r="U99" i="9"/>
  <c r="J14" i="13"/>
  <c r="BB56" i="5"/>
  <c r="BA56" i="5"/>
  <c r="AZ200" i="5"/>
  <c r="AY200" i="5"/>
  <c r="AG333" i="5"/>
  <c r="AA20" i="8"/>
  <c r="AC20" i="5"/>
  <c r="L240" i="5"/>
  <c r="J84" i="7"/>
  <c r="W117" i="8"/>
  <c r="R204" i="8"/>
  <c r="BB51" i="5"/>
  <c r="BA51" i="5"/>
  <c r="AN204" i="5"/>
  <c r="AE13" i="14" s="1"/>
  <c r="AZ193" i="5"/>
  <c r="BA193" i="5" s="1"/>
  <c r="AD376" i="5"/>
  <c r="O378" i="8"/>
  <c r="J25" i="13"/>
  <c r="AE297" i="5"/>
  <c r="Q168" i="8"/>
  <c r="AG316" i="5"/>
  <c r="AG330" i="5" s="1"/>
  <c r="R366" i="8"/>
  <c r="AA366" i="5" s="1"/>
  <c r="J366" i="8"/>
  <c r="AJ24" i="5"/>
  <c r="AO99" i="9"/>
  <c r="BB73" i="5"/>
  <c r="BD73" i="5" s="1"/>
  <c r="Z312" i="5"/>
  <c r="S19" i="14" s="1"/>
  <c r="U27" i="4"/>
  <c r="J31" i="9"/>
  <c r="AG207" i="5"/>
  <c r="AA186" i="9"/>
  <c r="AQ168" i="9"/>
  <c r="J238" i="7"/>
  <c r="O138" i="5"/>
  <c r="AZ84" i="5"/>
  <c r="AY84" i="5"/>
  <c r="L102" i="5"/>
  <c r="L117" i="5"/>
  <c r="L17" i="13" s="1"/>
  <c r="K117" i="5"/>
  <c r="L17" i="4"/>
  <c r="AU102" i="5"/>
  <c r="AZ132" i="5"/>
  <c r="BB132" i="5" s="1"/>
  <c r="BD132" i="5" s="1"/>
  <c r="AY132" i="5"/>
  <c r="AY116" i="5"/>
  <c r="AZ116" i="5"/>
  <c r="AE262" i="5"/>
  <c r="AE276" i="5"/>
  <c r="AJ276" i="8"/>
  <c r="J312" i="9"/>
  <c r="BA98" i="5"/>
  <c r="BB98" i="5"/>
  <c r="BD98" i="5" s="1"/>
  <c r="BE98" i="5" s="1"/>
  <c r="AJ12" i="9"/>
  <c r="AQ12" i="5" s="1"/>
  <c r="AJ55" i="8"/>
  <c r="AE55" i="5"/>
  <c r="AH63" i="8"/>
  <c r="AJ74" i="9"/>
  <c r="AQ74" i="5"/>
  <c r="S321" i="5"/>
  <c r="AY299" i="5"/>
  <c r="AZ299" i="5"/>
  <c r="BA299" i="5" s="1"/>
  <c r="BB44" i="5"/>
  <c r="BA44" i="5"/>
  <c r="O186" i="5"/>
  <c r="J12" i="14" s="1"/>
  <c r="N20" i="13"/>
  <c r="T376" i="5"/>
  <c r="AU134" i="5"/>
  <c r="AV134" i="5" s="1"/>
  <c r="L134" i="5"/>
  <c r="L135" i="5" s="1"/>
  <c r="L18" i="13" s="1"/>
  <c r="AQ353" i="5"/>
  <c r="AS194" i="9"/>
  <c r="AM204" i="9"/>
  <c r="AY292" i="5"/>
  <c r="AZ292" i="5"/>
  <c r="BB292" i="5" s="1"/>
  <c r="BC292" i="5" s="1"/>
  <c r="AD19" i="5"/>
  <c r="AA135" i="9"/>
  <c r="AF335" i="5"/>
  <c r="AA364" i="8"/>
  <c r="AJ178" i="5"/>
  <c r="AJ186" i="5" s="1"/>
  <c r="Z20" i="13"/>
  <c r="AI186" i="5"/>
  <c r="Z20" i="4"/>
  <c r="AG30" i="5"/>
  <c r="AD240" i="9"/>
  <c r="AB203" i="5"/>
  <c r="Z204" i="8"/>
  <c r="AS12" i="9"/>
  <c r="AS12" i="5" s="1"/>
  <c r="AJ225" i="8"/>
  <c r="AF240" i="8"/>
  <c r="S19" i="5"/>
  <c r="U139" i="5"/>
  <c r="U168" i="5" s="1"/>
  <c r="B139" i="6"/>
  <c r="B140" i="6" s="1"/>
  <c r="B173" i="6" s="1"/>
  <c r="B171" i="6"/>
  <c r="AD267" i="5"/>
  <c r="AI276" i="8"/>
  <c r="U189" i="5"/>
  <c r="O16" i="13"/>
  <c r="AQ243" i="5"/>
  <c r="AQ258" i="5" s="1"/>
  <c r="AH16" i="14" s="1"/>
  <c r="AD24" i="13"/>
  <c r="AJ258" i="9"/>
  <c r="AM315" i="5"/>
  <c r="U348" i="9"/>
  <c r="AA339" i="9"/>
  <c r="AO339" i="5" s="1"/>
  <c r="P330" i="5"/>
  <c r="K20" i="14" s="1"/>
  <c r="AZ316" i="5"/>
  <c r="AY176" i="5"/>
  <c r="AZ176" i="5"/>
  <c r="O228" i="5"/>
  <c r="AC333" i="5"/>
  <c r="AM87" i="5"/>
  <c r="AO297" i="5"/>
  <c r="AS339" i="9"/>
  <c r="AS339" i="5"/>
  <c r="BQ376" i="7"/>
  <c r="BA214" i="5"/>
  <c r="BB214" i="5"/>
  <c r="BD214" i="5" s="1"/>
  <c r="BE214" i="5" s="1"/>
  <c r="AG378" i="8"/>
  <c r="BD62" i="5"/>
  <c r="BE62" i="5" s="1"/>
  <c r="BC62" i="5"/>
  <c r="AA258" i="9"/>
  <c r="J338" i="8"/>
  <c r="AA338" i="8"/>
  <c r="AC338" i="5"/>
  <c r="AM31" i="5"/>
  <c r="AM45" i="5" s="1"/>
  <c r="AD5" i="14" s="1"/>
  <c r="R45" i="9"/>
  <c r="BA35" i="5"/>
  <c r="BB35" i="5"/>
  <c r="J157" i="9"/>
  <c r="R157" i="9"/>
  <c r="AM157" i="5" s="1"/>
  <c r="J263" i="7"/>
  <c r="X276" i="7"/>
  <c r="J88" i="7"/>
  <c r="X99" i="7"/>
  <c r="J162" i="9"/>
  <c r="AA162" i="9"/>
  <c r="AO162" i="5"/>
  <c r="AQ168" i="8"/>
  <c r="AS152" i="8"/>
  <c r="BB294" i="7"/>
  <c r="J288" i="7"/>
  <c r="J326" i="8"/>
  <c r="R216" i="9"/>
  <c r="AM216" i="5" s="1"/>
  <c r="J216" i="9"/>
  <c r="AR294" i="5"/>
  <c r="AI18" i="14" s="1"/>
  <c r="AE26" i="4"/>
  <c r="BD279" i="5"/>
  <c r="J279" i="7"/>
  <c r="AY23" i="5"/>
  <c r="AI312" i="5"/>
  <c r="Z27" i="4" s="1"/>
  <c r="AJ297" i="5"/>
  <c r="AJ312" i="5" s="1"/>
  <c r="Z27" i="13"/>
  <c r="O85" i="5"/>
  <c r="T99" i="6"/>
  <c r="N45" i="5"/>
  <c r="I5" i="14" s="1"/>
  <c r="N13" i="4"/>
  <c r="AX30" i="5"/>
  <c r="B70" i="6"/>
  <c r="B88" i="6" s="1"/>
  <c r="B106" i="6"/>
  <c r="B53" i="6"/>
  <c r="S141" i="5"/>
  <c r="U207" i="5"/>
  <c r="AX67" i="5"/>
  <c r="N81" i="5"/>
  <c r="I7" i="14" s="1"/>
  <c r="N15" i="4"/>
  <c r="U243" i="5"/>
  <c r="AZ109" i="5"/>
  <c r="AY109" i="5"/>
  <c r="AJ225" i="5"/>
  <c r="AJ240" i="5"/>
  <c r="Z23" i="13" s="1"/>
  <c r="AU225" i="5"/>
  <c r="AV225" i="5" s="1"/>
  <c r="AI240" i="5"/>
  <c r="Z23" i="4"/>
  <c r="AZ104" i="5"/>
  <c r="AY104" i="5"/>
  <c r="O18" i="13"/>
  <c r="O18" i="4"/>
  <c r="L261" i="5"/>
  <c r="L276" i="5"/>
  <c r="K276" i="5"/>
  <c r="L25" i="4"/>
  <c r="AU261" i="5"/>
  <c r="B71" i="7"/>
  <c r="B89" i="7" s="1"/>
  <c r="B107" i="7"/>
  <c r="B54" i="7"/>
  <c r="AZ111" i="5"/>
  <c r="BA111" i="5" s="1"/>
  <c r="AY111" i="5"/>
  <c r="AD348" i="9"/>
  <c r="AJ339" i="9"/>
  <c r="AQ339" i="5"/>
  <c r="AU73" i="5"/>
  <c r="AV73" i="5"/>
  <c r="L73" i="5"/>
  <c r="L81" i="5"/>
  <c r="BB74" i="5"/>
  <c r="BA74" i="5"/>
  <c r="J173" i="7"/>
  <c r="P186" i="5"/>
  <c r="K12" i="14" s="1"/>
  <c r="AZ172" i="5"/>
  <c r="BA172" i="5" s="1"/>
  <c r="BB106" i="5"/>
  <c r="BA106" i="5"/>
  <c r="O14" i="13"/>
  <c r="O14" i="4"/>
  <c r="AY289" i="5"/>
  <c r="AZ289" i="5"/>
  <c r="J16" i="13"/>
  <c r="H99" i="5"/>
  <c r="AJ151" i="9"/>
  <c r="AQ151" i="5"/>
  <c r="R258" i="8"/>
  <c r="AA245" i="5"/>
  <c r="AA258" i="5" s="1"/>
  <c r="T16" i="14" s="1"/>
  <c r="AA172" i="5"/>
  <c r="Z294" i="5"/>
  <c r="S18" i="14" s="1"/>
  <c r="U26" i="4"/>
  <c r="AJ326" i="8"/>
  <c r="AE326" i="5"/>
  <c r="AV32" i="5"/>
  <c r="BA328" i="5"/>
  <c r="BB328" i="5"/>
  <c r="BB37" i="5"/>
  <c r="BC37" i="5" s="1"/>
  <c r="AG189" i="5"/>
  <c r="Y81" i="8"/>
  <c r="J15" i="13"/>
  <c r="AM48" i="5"/>
  <c r="BC251" i="5"/>
  <c r="BD251" i="5"/>
  <c r="BE251" i="5"/>
  <c r="X294" i="7"/>
  <c r="AV66" i="5"/>
  <c r="AC261" i="5"/>
  <c r="AC276" i="5" s="1"/>
  <c r="V17" i="14" s="1"/>
  <c r="V25" i="13"/>
  <c r="AA276" i="8"/>
  <c r="BC208" i="5"/>
  <c r="BD208" i="5"/>
  <c r="BE208" i="5" s="1"/>
  <c r="AX202" i="5"/>
  <c r="AY202" i="5" s="1"/>
  <c r="Z204" i="5"/>
  <c r="S13" i="14" s="1"/>
  <c r="U21" i="4"/>
  <c r="AZ308" i="5"/>
  <c r="BA308" i="5" s="1"/>
  <c r="X378" i="8"/>
  <c r="BB156" i="5"/>
  <c r="BD156" i="5" s="1"/>
  <c r="AE85" i="5"/>
  <c r="AE99" i="5"/>
  <c r="AJ99" i="8"/>
  <c r="BC122" i="5"/>
  <c r="BD122" i="5"/>
  <c r="BE122" i="5" s="1"/>
  <c r="BD183" i="5"/>
  <c r="BE183" i="5"/>
  <c r="BC183" i="5"/>
  <c r="R127" i="8"/>
  <c r="AA127" i="5" s="1"/>
  <c r="J127" i="8"/>
  <c r="BD318" i="5"/>
  <c r="BE318" i="5" s="1"/>
  <c r="BC318" i="5"/>
  <c r="AD117" i="5"/>
  <c r="W9" i="14" s="1"/>
  <c r="W17" i="4"/>
  <c r="BB112" i="5"/>
  <c r="AJ204" i="8"/>
  <c r="AE204" i="5"/>
  <c r="Z168" i="5"/>
  <c r="AX144" i="5"/>
  <c r="AZ144" i="5" s="1"/>
  <c r="BA144" i="5" s="1"/>
  <c r="BC78" i="5"/>
  <c r="BD78" i="5"/>
  <c r="BE78" i="5" s="1"/>
  <c r="AB335" i="5"/>
  <c r="Z348" i="8"/>
  <c r="J364" i="8"/>
  <c r="R364" i="8"/>
  <c r="AA364" i="5"/>
  <c r="AA376" i="5" s="1"/>
  <c r="Z366" i="5"/>
  <c r="Q376" i="8"/>
  <c r="AJ61" i="9"/>
  <c r="AQ61" i="5"/>
  <c r="AD63" i="9"/>
  <c r="AS88" i="9"/>
  <c r="AD99" i="9"/>
  <c r="AJ199" i="9"/>
  <c r="AQ199" i="5" s="1"/>
  <c r="AY307" i="5"/>
  <c r="AZ307" i="5"/>
  <c r="BB76" i="5"/>
  <c r="BD76" i="5" s="1"/>
  <c r="BA76" i="5"/>
  <c r="U258" i="8"/>
  <c r="P168" i="8"/>
  <c r="AE317" i="5"/>
  <c r="AO186" i="5"/>
  <c r="BA162" i="5"/>
  <c r="BB162" i="5"/>
  <c r="BA159" i="5"/>
  <c r="BB159" i="5"/>
  <c r="R117" i="8"/>
  <c r="H135" i="5"/>
  <c r="AX366" i="5"/>
  <c r="Z376" i="5"/>
  <c r="BD79" i="5"/>
  <c r="BE79" i="5" s="1"/>
  <c r="BC79" i="5"/>
  <c r="BC159" i="5"/>
  <c r="BD159" i="5"/>
  <c r="BE159" i="5" s="1"/>
  <c r="AY144" i="5"/>
  <c r="AZ202" i="5"/>
  <c r="BB202" i="5" s="1"/>
  <c r="BB109" i="5"/>
  <c r="BA109" i="5"/>
  <c r="AG152" i="5"/>
  <c r="B189" i="6"/>
  <c r="B190" i="6"/>
  <c r="B191" i="6" s="1"/>
  <c r="B192" i="6" s="1"/>
  <c r="B193" i="6" s="1"/>
  <c r="B194" i="6" s="1"/>
  <c r="B195" i="6" s="1"/>
  <c r="B196" i="6" s="1"/>
  <c r="B197" i="6" s="1"/>
  <c r="B198" i="6" s="1"/>
  <c r="B199" i="6" s="1"/>
  <c r="B200" i="6" s="1"/>
  <c r="B201" i="6" s="1"/>
  <c r="B202" i="6" s="1"/>
  <c r="B203" i="6" s="1"/>
  <c r="B207" i="6"/>
  <c r="B225" i="6" s="1"/>
  <c r="BA292" i="5"/>
  <c r="BC98" i="5"/>
  <c r="H117" i="5"/>
  <c r="B192" i="8"/>
  <c r="B193" i="8" s="1"/>
  <c r="B194" i="8" s="1"/>
  <c r="B195" i="8" s="1"/>
  <c r="B196" i="8" s="1"/>
  <c r="B197" i="8" s="1"/>
  <c r="B198" i="8" s="1"/>
  <c r="B199" i="8" s="1"/>
  <c r="B200" i="8" s="1"/>
  <c r="B201" i="8" s="1"/>
  <c r="B202" i="8"/>
  <c r="B203" i="8" s="1"/>
  <c r="B207" i="8"/>
  <c r="B225" i="8" s="1"/>
  <c r="BA271" i="5"/>
  <c r="BB271" i="5"/>
  <c r="AV211" i="5"/>
  <c r="AC13" i="5"/>
  <c r="AV88" i="5"/>
  <c r="AB23" i="13"/>
  <c r="AV190" i="5"/>
  <c r="X267" i="5"/>
  <c r="BA199" i="5"/>
  <c r="BB199" i="5"/>
  <c r="BD199" i="5" s="1"/>
  <c r="BB123" i="5"/>
  <c r="BA123" i="5"/>
  <c r="BC141" i="5"/>
  <c r="BD141" i="5"/>
  <c r="AZ52" i="5"/>
  <c r="AY52" i="5"/>
  <c r="B56" i="8"/>
  <c r="B73" i="8"/>
  <c r="B91" i="8" s="1"/>
  <c r="B109" i="8" s="1"/>
  <c r="AZ211" i="5"/>
  <c r="AY211" i="5"/>
  <c r="BD37" i="5"/>
  <c r="BE37" i="5" s="1"/>
  <c r="B72" i="7"/>
  <c r="B90" i="7" s="1"/>
  <c r="B108" i="7" s="1"/>
  <c r="B55" i="7"/>
  <c r="BB104" i="5"/>
  <c r="BD104" i="5" s="1"/>
  <c r="BA104" i="5"/>
  <c r="B71" i="6"/>
  <c r="B89" i="6" s="1"/>
  <c r="B107" i="6" s="1"/>
  <c r="B54" i="6"/>
  <c r="BB316" i="5"/>
  <c r="BA316" i="5"/>
  <c r="L23" i="13"/>
  <c r="B172" i="8"/>
  <c r="B140" i="8"/>
  <c r="B141" i="8" s="1"/>
  <c r="B174" i="8" s="1"/>
  <c r="AS211" i="5"/>
  <c r="BA225" i="5"/>
  <c r="BD55" i="5"/>
  <c r="BE55" i="5"/>
  <c r="BC55" i="5"/>
  <c r="BC160" i="5"/>
  <c r="BD160" i="5"/>
  <c r="BE160" i="5"/>
  <c r="AM72" i="5"/>
  <c r="AM81" i="5"/>
  <c r="R81" i="9"/>
  <c r="BA354" i="5"/>
  <c r="BB354" i="5"/>
  <c r="BD354" i="5" s="1"/>
  <c r="O23" i="13"/>
  <c r="O23" i="4"/>
  <c r="AZ261" i="5"/>
  <c r="AY261" i="5"/>
  <c r="AY276" i="5" s="1"/>
  <c r="AI25" i="13" s="1"/>
  <c r="BA352" i="5"/>
  <c r="BB352" i="5"/>
  <c r="BD352" i="5" s="1"/>
  <c r="BE352" i="5" s="1"/>
  <c r="BA142" i="5"/>
  <c r="BB142" i="5"/>
  <c r="BC142" i="5" s="1"/>
  <c r="BD197" i="5"/>
  <c r="BE197" i="5"/>
  <c r="BC197" i="5"/>
  <c r="BA291" i="5"/>
  <c r="O25" i="13"/>
  <c r="O25" i="4"/>
  <c r="AO22" i="5"/>
  <c r="BB373" i="5"/>
  <c r="BA373" i="5"/>
  <c r="B90" i="9"/>
  <c r="B108" i="9" s="1"/>
  <c r="B55" i="9"/>
  <c r="B56" i="9" s="1"/>
  <c r="B57" i="9" s="1"/>
  <c r="B75" i="9" s="1"/>
  <c r="BB297" i="5"/>
  <c r="BD297" i="5" s="1"/>
  <c r="AY66" i="5"/>
  <c r="AZ66" i="5"/>
  <c r="BB239" i="5"/>
  <c r="BA239" i="5"/>
  <c r="BB235" i="5"/>
  <c r="BA235" i="5"/>
  <c r="BD51" i="5"/>
  <c r="BE51" i="5"/>
  <c r="BC51" i="5"/>
  <c r="BC112" i="5"/>
  <c r="BD112" i="5"/>
  <c r="BE112" i="5"/>
  <c r="BD328" i="5"/>
  <c r="BE328" i="5"/>
  <c r="BC328" i="5"/>
  <c r="O20" i="13"/>
  <c r="O20" i="4"/>
  <c r="AY67" i="5"/>
  <c r="AY81" i="5" s="1"/>
  <c r="AI15" i="13" s="1"/>
  <c r="AE225" i="5"/>
  <c r="AJ240" i="8"/>
  <c r="BB326" i="5"/>
  <c r="BC326" i="5" s="1"/>
  <c r="BA287" i="5"/>
  <c r="BB287" i="5"/>
  <c r="BC287" i="5" s="1"/>
  <c r="BB59" i="5"/>
  <c r="BA59" i="5"/>
  <c r="BB182" i="5"/>
  <c r="BA182" i="5"/>
  <c r="AS31" i="5"/>
  <c r="AS45" i="5" s="1"/>
  <c r="AJ5" i="14" s="1"/>
  <c r="AE13" i="13"/>
  <c r="AS45" i="9"/>
  <c r="AU365" i="5"/>
  <c r="AV365" i="5"/>
  <c r="X365" i="5"/>
  <c r="BB321" i="5"/>
  <c r="BA321" i="5"/>
  <c r="BB36" i="5"/>
  <c r="BA36" i="5"/>
  <c r="BD126" i="5"/>
  <c r="BE126" i="5" s="1"/>
  <c r="BC126" i="5"/>
  <c r="H330" i="5"/>
  <c r="BB237" i="5"/>
  <c r="BA237" i="5"/>
  <c r="AZ171" i="5"/>
  <c r="AY171" i="5"/>
  <c r="BD244" i="5"/>
  <c r="BE244" i="5" s="1"/>
  <c r="BA371" i="5"/>
  <c r="BB371" i="5"/>
  <c r="BD162" i="5"/>
  <c r="BE162" i="5" s="1"/>
  <c r="BC162" i="5"/>
  <c r="BC106" i="5"/>
  <c r="BD106" i="5"/>
  <c r="BE106" i="5" s="1"/>
  <c r="BA84" i="5"/>
  <c r="BB84" i="5"/>
  <c r="BC303" i="5"/>
  <c r="BD303" i="5"/>
  <c r="BE303" i="5"/>
  <c r="BA70" i="5"/>
  <c r="BB70" i="5"/>
  <c r="BB266" i="5"/>
  <c r="BA266" i="5"/>
  <c r="BC247" i="5"/>
  <c r="BD247" i="5"/>
  <c r="BE247" i="5" s="1"/>
  <c r="BA95" i="5"/>
  <c r="BB95" i="5"/>
  <c r="AV261" i="5"/>
  <c r="AZ30" i="5"/>
  <c r="AX45" i="5"/>
  <c r="AI13" i="4" s="1"/>
  <c r="AY30" i="5"/>
  <c r="X147" i="5"/>
  <c r="X168" i="5" s="1"/>
  <c r="S19" i="13" s="1"/>
  <c r="BC198" i="5"/>
  <c r="BA87" i="5"/>
  <c r="BB87" i="5"/>
  <c r="BC87" i="5" s="1"/>
  <c r="BD40" i="5"/>
  <c r="BE40" i="5" s="1"/>
  <c r="BC40" i="5"/>
  <c r="BE76" i="5"/>
  <c r="BE279" i="5"/>
  <c r="BA132" i="5"/>
  <c r="BD275" i="5"/>
  <c r="BE275" i="5" s="1"/>
  <c r="BC275" i="5"/>
  <c r="BB114" i="5"/>
  <c r="BA114" i="5"/>
  <c r="BA194" i="5"/>
  <c r="AC18" i="4"/>
  <c r="AA240" i="8"/>
  <c r="AC240" i="5"/>
  <c r="BC310" i="5"/>
  <c r="BD310" i="5"/>
  <c r="BE310" i="5" s="1"/>
  <c r="BA227" i="5"/>
  <c r="BB227" i="5"/>
  <c r="AV320" i="5"/>
  <c r="AA63" i="8"/>
  <c r="AY232" i="5"/>
  <c r="AZ232" i="5"/>
  <c r="AO31" i="5"/>
  <c r="AY212" i="5"/>
  <c r="AZ212" i="5"/>
  <c r="BA283" i="5"/>
  <c r="BB283" i="5"/>
  <c r="BB363" i="5"/>
  <c r="BA363" i="5"/>
  <c r="B140" i="7"/>
  <c r="B172" i="7"/>
  <c r="BB176" i="5"/>
  <c r="BA176" i="5"/>
  <c r="BC220" i="5"/>
  <c r="BD220" i="5"/>
  <c r="BE220" i="5" s="1"/>
  <c r="AY86" i="5"/>
  <c r="AZ86" i="5"/>
  <c r="AY48" i="5"/>
  <c r="AZ48" i="5"/>
  <c r="BB48" i="5" s="1"/>
  <c r="BD48" i="5" s="1"/>
  <c r="BE48" i="5" s="1"/>
  <c r="AY32" i="5"/>
  <c r="AZ32" i="5"/>
  <c r="BC216" i="5"/>
  <c r="BD216" i="5"/>
  <c r="BE216" i="5" s="1"/>
  <c r="BC156" i="5"/>
  <c r="BE156" i="5"/>
  <c r="O28" i="13"/>
  <c r="BC44" i="5"/>
  <c r="BD44" i="5"/>
  <c r="BE44" i="5"/>
  <c r="BB116" i="5"/>
  <c r="BA116" i="5"/>
  <c r="BC35" i="5"/>
  <c r="BD35" i="5"/>
  <c r="BE35" i="5" s="1"/>
  <c r="AS194" i="5"/>
  <c r="BC73" i="5"/>
  <c r="BE73" i="5"/>
  <c r="AG351" i="5"/>
  <c r="AY192" i="5"/>
  <c r="AY204" i="5" s="1"/>
  <c r="AI21" i="13" s="1"/>
  <c r="BC264" i="5"/>
  <c r="AG298" i="5"/>
  <c r="AG312" i="5" s="1"/>
  <c r="Z19" i="14" s="1"/>
  <c r="AS312" i="8"/>
  <c r="BC89" i="5"/>
  <c r="BD89" i="5"/>
  <c r="BE89" i="5"/>
  <c r="BB110" i="5"/>
  <c r="BA110" i="5"/>
  <c r="BB307" i="5"/>
  <c r="BA307" i="5"/>
  <c r="BC214" i="5"/>
  <c r="AV102" i="5"/>
  <c r="BB193" i="5"/>
  <c r="BB245" i="5"/>
  <c r="BD245" i="5" s="1"/>
  <c r="BE245" i="5" s="1"/>
  <c r="BD31" i="5"/>
  <c r="BE31" i="5"/>
  <c r="BC31" i="5"/>
  <c r="AV297" i="5"/>
  <c r="AV123" i="5"/>
  <c r="AG18" i="4"/>
  <c r="BD53" i="5"/>
  <c r="BE53" i="5"/>
  <c r="BC53" i="5"/>
  <c r="AA222" i="9"/>
  <c r="BA234" i="5"/>
  <c r="BE120" i="5"/>
  <c r="BB263" i="5"/>
  <c r="BA263" i="5"/>
  <c r="AB13" i="4"/>
  <c r="BC351" i="5"/>
  <c r="BD351" i="5"/>
  <c r="BE351" i="5" s="1"/>
  <c r="BE141" i="5"/>
  <c r="BA48" i="5"/>
  <c r="BD283" i="5"/>
  <c r="BC283" i="5"/>
  <c r="BD194" i="5"/>
  <c r="BE194" i="5" s="1"/>
  <c r="BD287" i="5"/>
  <c r="BE287" i="5" s="1"/>
  <c r="BC352" i="5"/>
  <c r="B173" i="8"/>
  <c r="B73" i="7"/>
  <c r="B91" i="7"/>
  <c r="B109" i="7" s="1"/>
  <c r="B56" i="7"/>
  <c r="B57" i="7" s="1"/>
  <c r="B58" i="7" s="1"/>
  <c r="B76" i="7" s="1"/>
  <c r="B243" i="6"/>
  <c r="B261" i="6" s="1"/>
  <c r="B208" i="6"/>
  <c r="B226" i="6" s="1"/>
  <c r="BB144" i="5"/>
  <c r="BD363" i="5"/>
  <c r="BE363" i="5" s="1"/>
  <c r="BC363" i="5"/>
  <c r="BC114" i="5"/>
  <c r="BD114" i="5"/>
  <c r="BE114" i="5" s="1"/>
  <c r="BC132" i="5"/>
  <c r="BE132" i="5"/>
  <c r="BA30" i="5"/>
  <c r="BC297" i="5"/>
  <c r="BB52" i="5"/>
  <c r="BA52" i="5"/>
  <c r="BD235" i="5"/>
  <c r="BE235" i="5"/>
  <c r="BC235" i="5"/>
  <c r="BE104" i="5"/>
  <c r="BC266" i="5"/>
  <c r="BD266" i="5"/>
  <c r="BE266" i="5"/>
  <c r="BD326" i="5"/>
  <c r="BE326" i="5" s="1"/>
  <c r="B243" i="8"/>
  <c r="B261" i="8" s="1"/>
  <c r="B297" i="8" s="1"/>
  <c r="B315" i="8" s="1"/>
  <c r="BD123" i="5"/>
  <c r="BE123" i="5"/>
  <c r="BC123" i="5"/>
  <c r="BD110" i="5"/>
  <c r="BE110" i="5" s="1"/>
  <c r="BC110" i="5"/>
  <c r="BB232" i="5"/>
  <c r="BC232" i="5" s="1"/>
  <c r="BA232" i="5"/>
  <c r="BD371" i="5"/>
  <c r="BE371" i="5"/>
  <c r="BC371" i="5"/>
  <c r="B55" i="6"/>
  <c r="B56" i="6" s="1"/>
  <c r="B57" i="6" s="1"/>
  <c r="B58" i="6" s="1"/>
  <c r="B59" i="6" s="1"/>
  <c r="B77" i="6" s="1"/>
  <c r="B72" i="6"/>
  <c r="B90" i="6"/>
  <c r="B108" i="6" s="1"/>
  <c r="BC199" i="5"/>
  <c r="BE199" i="5"/>
  <c r="BA202" i="5"/>
  <c r="BC263" i="5"/>
  <c r="BD263" i="5"/>
  <c r="BE263" i="5"/>
  <c r="BE354" i="5"/>
  <c r="BD84" i="5"/>
  <c r="BC84" i="5"/>
  <c r="BD292" i="5"/>
  <c r="BE292" i="5" s="1"/>
  <c r="BD116" i="5"/>
  <c r="BE116" i="5" s="1"/>
  <c r="BC116" i="5"/>
  <c r="BD176" i="5"/>
  <c r="BE176" i="5"/>
  <c r="BC176" i="5"/>
  <c r="BA212" i="5"/>
  <c r="BB212" i="5"/>
  <c r="BD70" i="5"/>
  <c r="BE70" i="5" s="1"/>
  <c r="BC70" i="5"/>
  <c r="BA171" i="5"/>
  <c r="BB171" i="5"/>
  <c r="BC171" i="5" s="1"/>
  <c r="BC239" i="5"/>
  <c r="BD239" i="5"/>
  <c r="BE239" i="5" s="1"/>
  <c r="BD227" i="5"/>
  <c r="BE227" i="5" s="1"/>
  <c r="BC227" i="5"/>
  <c r="BD95" i="5"/>
  <c r="BE95" i="5" s="1"/>
  <c r="BC95" i="5"/>
  <c r="BD237" i="5"/>
  <c r="BE237" i="5"/>
  <c r="BC237" i="5"/>
  <c r="BE321" i="5"/>
  <c r="BC321" i="5"/>
  <c r="BC59" i="5"/>
  <c r="BD59" i="5"/>
  <c r="BE59" i="5"/>
  <c r="BB211" i="5"/>
  <c r="BA211" i="5"/>
  <c r="B74" i="8"/>
  <c r="B92" i="8"/>
  <c r="B110" i="8" s="1"/>
  <c r="B57" i="8"/>
  <c r="B75" i="8" s="1"/>
  <c r="AZ366" i="5"/>
  <c r="AY366" i="5"/>
  <c r="BD234" i="5"/>
  <c r="BE234" i="5" s="1"/>
  <c r="BC234" i="5"/>
  <c r="BD271" i="5"/>
  <c r="BE271" i="5"/>
  <c r="BC271" i="5"/>
  <c r="BC175" i="5"/>
  <c r="B73" i="9"/>
  <c r="B91" i="9" s="1"/>
  <c r="B109" i="9" s="1"/>
  <c r="BC291" i="5"/>
  <c r="BE291" i="5"/>
  <c r="BB261" i="5"/>
  <c r="BA261" i="5"/>
  <c r="BD193" i="5"/>
  <c r="BE193" i="5" s="1"/>
  <c r="BC193" i="5"/>
  <c r="B173" i="7"/>
  <c r="B141" i="7"/>
  <c r="BD87" i="5"/>
  <c r="BE87" i="5" s="1"/>
  <c r="BD182" i="5"/>
  <c r="BE182" i="5" s="1"/>
  <c r="BC182" i="5"/>
  <c r="BD373" i="5"/>
  <c r="BE373" i="5"/>
  <c r="BC373" i="5"/>
  <c r="BD142" i="5"/>
  <c r="BE142" i="5" s="1"/>
  <c r="BE84" i="5"/>
  <c r="B93" i="8"/>
  <c r="B111" i="8" s="1"/>
  <c r="B58" i="8"/>
  <c r="B59" i="8" s="1"/>
  <c r="B77" i="8" s="1"/>
  <c r="B95" i="8" s="1"/>
  <c r="B113" i="8" s="1"/>
  <c r="B279" i="8"/>
  <c r="BC52" i="5"/>
  <c r="BD52" i="5"/>
  <c r="BE52" i="5" s="1"/>
  <c r="BD171" i="5"/>
  <c r="BE171" i="5" s="1"/>
  <c r="BE297" i="5"/>
  <c r="B142" i="8"/>
  <c r="B175" i="8" s="1"/>
  <c r="B74" i="7"/>
  <c r="B92" i="7" s="1"/>
  <c r="B110" i="7"/>
  <c r="BD232" i="5"/>
  <c r="BE232" i="5" s="1"/>
  <c r="BC261" i="5"/>
  <c r="BD261" i="5"/>
  <c r="BB366" i="5"/>
  <c r="BA366" i="5"/>
  <c r="B244" i="6"/>
  <c r="B262" i="6" s="1"/>
  <c r="B298" i="6" s="1"/>
  <c r="B74" i="9"/>
  <c r="B92" i="9" s="1"/>
  <c r="B110" i="9"/>
  <c r="BD212" i="5"/>
  <c r="BE212" i="5" s="1"/>
  <c r="BC212" i="5"/>
  <c r="B73" i="6"/>
  <c r="B91" i="6" s="1"/>
  <c r="B109" i="6"/>
  <c r="BE283" i="5"/>
  <c r="B76" i="8"/>
  <c r="B94" i="8" s="1"/>
  <c r="B112" i="8" s="1"/>
  <c r="BE261" i="5"/>
  <c r="B280" i="6"/>
  <c r="BD366" i="5"/>
  <c r="BC366" i="5"/>
  <c r="B74" i="6"/>
  <c r="B92" i="6" s="1"/>
  <c r="B110" i="6" s="1"/>
  <c r="B93" i="9"/>
  <c r="B111" i="9" s="1"/>
  <c r="B75" i="7"/>
  <c r="B93" i="7" s="1"/>
  <c r="B111" i="7" s="1"/>
  <c r="B143" i="8"/>
  <c r="B176" i="8" s="1"/>
  <c r="B60" i="8"/>
  <c r="B144" i="8"/>
  <c r="BE366" i="5"/>
  <c r="B94" i="7"/>
  <c r="B112" i="7" s="1"/>
  <c r="B59" i="7"/>
  <c r="B75" i="6"/>
  <c r="B93" i="6" s="1"/>
  <c r="B111" i="6" s="1"/>
  <c r="B76" i="6"/>
  <c r="B94" i="6" s="1"/>
  <c r="B112" i="6"/>
  <c r="B60" i="6"/>
  <c r="B95" i="6"/>
  <c r="B113" i="6" s="1"/>
  <c r="L15" i="13"/>
  <c r="L14" i="13"/>
  <c r="H63" i="5"/>
  <c r="H45" i="5"/>
  <c r="J13" i="13"/>
  <c r="L13" i="13"/>
  <c r="L25" i="13"/>
  <c r="H276" i="5"/>
  <c r="L27" i="13"/>
  <c r="H312" i="5"/>
  <c r="L26" i="13"/>
  <c r="H294" i="5"/>
  <c r="S18" i="13"/>
  <c r="Z14" i="13"/>
  <c r="BD125" i="5"/>
  <c r="BE125" i="5" s="1"/>
  <c r="BC125" i="5"/>
  <c r="BA161" i="5"/>
  <c r="BB161" i="5"/>
  <c r="BC161" i="5" s="1"/>
  <c r="BD69" i="5"/>
  <c r="BC69" i="5"/>
  <c r="BD96" i="5"/>
  <c r="BC96" i="5"/>
  <c r="BC157" i="5"/>
  <c r="BD157" i="5"/>
  <c r="BE157" i="5" s="1"/>
  <c r="B121" i="5"/>
  <c r="B122" i="5" s="1"/>
  <c r="B123" i="5" s="1"/>
  <c r="B124" i="5" s="1"/>
  <c r="B125" i="5" s="1"/>
  <c r="B126" i="5" s="1"/>
  <c r="B127" i="5" s="1"/>
  <c r="B128" i="5" s="1"/>
  <c r="B129" i="5" s="1"/>
  <c r="B130" i="5" s="1"/>
  <c r="B131" i="5" s="1"/>
  <c r="B132" i="5" s="1"/>
  <c r="B133" i="5" s="1"/>
  <c r="B134" i="5" s="1"/>
  <c r="B138" i="5"/>
  <c r="BD167" i="5"/>
  <c r="BE167" i="5" s="1"/>
  <c r="BC167" i="5"/>
  <c r="BB145" i="5"/>
  <c r="BD145" i="5" s="1"/>
  <c r="BE145" i="5" s="1"/>
  <c r="BA145" i="5"/>
  <c r="BA149" i="5"/>
  <c r="BB149" i="5"/>
  <c r="BD149" i="5" s="1"/>
  <c r="BD177" i="5"/>
  <c r="BC177" i="5"/>
  <c r="BB113" i="5"/>
  <c r="BA113" i="5"/>
  <c r="BB131" i="5"/>
  <c r="BD131" i="5" s="1"/>
  <c r="BE131" i="5" s="1"/>
  <c r="BA131" i="5"/>
  <c r="AY195" i="5"/>
  <c r="AZ195" i="5"/>
  <c r="J240" i="5"/>
  <c r="A304" i="5"/>
  <c r="A322" i="5" s="1"/>
  <c r="A340" i="5" s="1"/>
  <c r="A358" i="5" s="1"/>
  <c r="AY311" i="5"/>
  <c r="AZ311" i="5"/>
  <c r="BA311" i="5" s="1"/>
  <c r="BB228" i="5"/>
  <c r="BA228" i="5"/>
  <c r="AZ248" i="5"/>
  <c r="AY248" i="5"/>
  <c r="AZ72" i="5"/>
  <c r="AY72" i="5"/>
  <c r="AZ39" i="5"/>
  <c r="AY39" i="5"/>
  <c r="AY361" i="5"/>
  <c r="AZ361" i="5"/>
  <c r="B50" i="5"/>
  <c r="B68" i="5" s="1"/>
  <c r="B67" i="5"/>
  <c r="B85" i="5" s="1"/>
  <c r="B103" i="5" s="1"/>
  <c r="AJ99" i="5"/>
  <c r="Z16" i="13" s="1"/>
  <c r="AY231" i="5"/>
  <c r="AY240" i="5" s="1"/>
  <c r="AI23" i="13" s="1"/>
  <c r="BB311" i="5"/>
  <c r="BE149" i="5"/>
  <c r="BC149" i="5"/>
  <c r="BE96" i="5"/>
  <c r="BE69" i="5"/>
  <c r="B51" i="5"/>
  <c r="B86" i="5"/>
  <c r="B104" i="5" s="1"/>
  <c r="BA39" i="5"/>
  <c r="BB39" i="5"/>
  <c r="BA248" i="5"/>
  <c r="BB248" i="5"/>
  <c r="BC248" i="5" s="1"/>
  <c r="BD228" i="5"/>
  <c r="BE228" i="5" s="1"/>
  <c r="BC228" i="5"/>
  <c r="BA195" i="5"/>
  <c r="BB195" i="5"/>
  <c r="BD195" i="5" s="1"/>
  <c r="BE195" i="5" s="1"/>
  <c r="BC131" i="5"/>
  <c r="BE177" i="5"/>
  <c r="BC145" i="5"/>
  <c r="B171" i="5"/>
  <c r="B139" i="5"/>
  <c r="BD161" i="5"/>
  <c r="BE161" i="5" s="1"/>
  <c r="BC311" i="5"/>
  <c r="BD311" i="5"/>
  <c r="B207" i="5"/>
  <c r="B189" i="5"/>
  <c r="B190" i="5" s="1"/>
  <c r="B191" i="5" s="1"/>
  <c r="B192" i="5" s="1"/>
  <c r="B193" i="5" s="1"/>
  <c r="B194" i="5" s="1"/>
  <c r="B195" i="5" s="1"/>
  <c r="B196" i="5" s="1"/>
  <c r="B197" i="5" s="1"/>
  <c r="B198" i="5" s="1"/>
  <c r="B199" i="5" s="1"/>
  <c r="B200" i="5" s="1"/>
  <c r="B201" i="5" s="1"/>
  <c r="B202" i="5" s="1"/>
  <c r="B203" i="5" s="1"/>
  <c r="BC195" i="5"/>
  <c r="BD248" i="5"/>
  <c r="BD39" i="5"/>
  <c r="BC39" i="5"/>
  <c r="BE311" i="5"/>
  <c r="BE39" i="5"/>
  <c r="BE248" i="5"/>
  <c r="L337" i="5"/>
  <c r="AU337" i="5"/>
  <c r="AV337" i="5" s="1"/>
  <c r="L334" i="5"/>
  <c r="AU334" i="5"/>
  <c r="AV334" i="5" s="1"/>
  <c r="AU338" i="5"/>
  <c r="AV338" i="5"/>
  <c r="L338" i="5"/>
  <c r="AJ338" i="9"/>
  <c r="AH348" i="9"/>
  <c r="J337" i="9"/>
  <c r="R337" i="9"/>
  <c r="AM337" i="5" s="1"/>
  <c r="J339" i="8"/>
  <c r="AO348" i="8"/>
  <c r="L348" i="9"/>
  <c r="AX347" i="5"/>
  <c r="AY347" i="5"/>
  <c r="AS339" i="8"/>
  <c r="AG339" i="5" s="1"/>
  <c r="AJ344" i="9"/>
  <c r="AQ344" i="5" s="1"/>
  <c r="J338" i="9"/>
  <c r="AA346" i="9"/>
  <c r="AO346" i="5" s="1"/>
  <c r="AA338" i="9"/>
  <c r="AO338" i="5"/>
  <c r="AJ346" i="9"/>
  <c r="AQ346" i="5"/>
  <c r="AX336" i="5"/>
  <c r="AY336" i="5"/>
  <c r="AX344" i="5"/>
  <c r="AY344" i="5" s="1"/>
  <c r="AU346" i="6"/>
  <c r="U346" i="5"/>
  <c r="T344" i="6"/>
  <c r="O344" i="5"/>
  <c r="AH348" i="6"/>
  <c r="AC335" i="6"/>
  <c r="T333" i="6"/>
  <c r="BQ336" i="7"/>
  <c r="J336" i="7" s="1"/>
  <c r="AA336" i="9"/>
  <c r="AA342" i="9"/>
  <c r="AO342" i="5"/>
  <c r="J344" i="9"/>
  <c r="AX340" i="5"/>
  <c r="AS333" i="9"/>
  <c r="AJ333" i="9"/>
  <c r="AQ333" i="5" s="1"/>
  <c r="AJ341" i="9"/>
  <c r="AQ341" i="5" s="1"/>
  <c r="L347" i="6"/>
  <c r="AU343" i="6"/>
  <c r="U343" i="5"/>
  <c r="AL337" i="6"/>
  <c r="AC336" i="6"/>
  <c r="Q336" i="5"/>
  <c r="AJ348" i="5"/>
  <c r="Z29" i="13" s="1"/>
  <c r="R344" i="9"/>
  <c r="AM344" i="5"/>
  <c r="X343" i="5"/>
  <c r="AU343" i="5"/>
  <c r="AV343" i="5" s="1"/>
  <c r="AU340" i="5"/>
  <c r="AV340" i="5"/>
  <c r="X340" i="5"/>
  <c r="AU345" i="5"/>
  <c r="AV345" i="5"/>
  <c r="X345" i="5"/>
  <c r="X341" i="5"/>
  <c r="AU341" i="5"/>
  <c r="AJ343" i="8"/>
  <c r="AE343" i="5" s="1"/>
  <c r="J343" i="8"/>
  <c r="W348" i="8"/>
  <c r="AA341" i="8"/>
  <c r="AC341" i="5" s="1"/>
  <c r="J341" i="8"/>
  <c r="BQ348" i="7"/>
  <c r="X347" i="5"/>
  <c r="AU347" i="5"/>
  <c r="AV347" i="5" s="1"/>
  <c r="AU333" i="5"/>
  <c r="AV333" i="5" s="1"/>
  <c r="X333" i="5"/>
  <c r="AX333" i="5"/>
  <c r="AY333" i="5" s="1"/>
  <c r="AM348" i="8"/>
  <c r="AS341" i="8"/>
  <c r="AG341" i="5" s="1"/>
  <c r="AD338" i="5"/>
  <c r="AD348" i="5"/>
  <c r="AI348" i="8"/>
  <c r="Z337" i="5"/>
  <c r="AX337" i="5"/>
  <c r="Q348" i="8"/>
  <c r="AS336" i="8"/>
  <c r="AG336" i="5" s="1"/>
  <c r="AQ348" i="8"/>
  <c r="AB348" i="5"/>
  <c r="J338" i="7"/>
  <c r="AS342" i="8"/>
  <c r="AG342" i="5" s="1"/>
  <c r="AX343" i="5"/>
  <c r="AZ343" i="5" s="1"/>
  <c r="BA343" i="5" s="1"/>
  <c r="AZ342" i="5"/>
  <c r="AX335" i="5"/>
  <c r="AR342" i="8"/>
  <c r="Y342" i="8"/>
  <c r="AM344" i="7"/>
  <c r="X342" i="7"/>
  <c r="AS347" i="8"/>
  <c r="AG347" i="5"/>
  <c r="AS338" i="8"/>
  <c r="J341" i="7"/>
  <c r="AJ340" i="8"/>
  <c r="AE340" i="5"/>
  <c r="AZ347" i="5"/>
  <c r="BB347" i="5" s="1"/>
  <c r="BC347" i="5" s="1"/>
  <c r="AX345" i="5"/>
  <c r="AY345" i="5" s="1"/>
  <c r="AZ344" i="5"/>
  <c r="AX341" i="5"/>
  <c r="AZ341" i="5" s="1"/>
  <c r="BA341" i="5" s="1"/>
  <c r="AX338" i="5"/>
  <c r="AY338" i="5" s="1"/>
  <c r="AZ336" i="5"/>
  <c r="U336" i="8"/>
  <c r="AA336" i="8" s="1"/>
  <c r="BB343" i="7"/>
  <c r="L335" i="5"/>
  <c r="AU335" i="5"/>
  <c r="AV335" i="5" s="1"/>
  <c r="G29" i="4"/>
  <c r="F21" i="14"/>
  <c r="J29" i="13"/>
  <c r="L346" i="5"/>
  <c r="L342" i="5"/>
  <c r="AU342" i="5"/>
  <c r="AV342" i="5" s="1"/>
  <c r="AY341" i="5"/>
  <c r="L339" i="5"/>
  <c r="AU339" i="5"/>
  <c r="AV339" i="5" s="1"/>
  <c r="AZ338" i="5"/>
  <c r="L336" i="5"/>
  <c r="K348" i="5"/>
  <c r="L29" i="4" s="1"/>
  <c r="AU336" i="5"/>
  <c r="Q335" i="5"/>
  <c r="Q348" i="5" s="1"/>
  <c r="L21" i="14" s="1"/>
  <c r="AC348" i="6"/>
  <c r="Y348" i="8"/>
  <c r="J342" i="7"/>
  <c r="X348" i="7"/>
  <c r="T348" i="5"/>
  <c r="AG334" i="5"/>
  <c r="R348" i="8"/>
  <c r="AA341" i="5"/>
  <c r="AA348" i="5" s="1"/>
  <c r="AC334" i="5"/>
  <c r="AE334" i="5"/>
  <c r="AS333" i="5"/>
  <c r="AS348" i="5" s="1"/>
  <c r="AJ21" i="14" s="1"/>
  <c r="AS348" i="9"/>
  <c r="L344" i="5"/>
  <c r="AU344" i="5"/>
  <c r="AV344" i="5" s="1"/>
  <c r="AY343" i="5"/>
  <c r="BB342" i="5"/>
  <c r="BA342" i="5"/>
  <c r="U337" i="5"/>
  <c r="AU348" i="6"/>
  <c r="S337" i="5"/>
  <c r="S348" i="5" s="1"/>
  <c r="P29" i="13" s="1"/>
  <c r="AL348" i="6"/>
  <c r="AX334" i="5"/>
  <c r="N348" i="5"/>
  <c r="P348" i="5"/>
  <c r="AZ333" i="5"/>
  <c r="O333" i="5"/>
  <c r="R345" i="9"/>
  <c r="AM345" i="5"/>
  <c r="J345" i="9"/>
  <c r="J336" i="9"/>
  <c r="R336" i="9"/>
  <c r="P348" i="9"/>
  <c r="U348" i="8"/>
  <c r="AC336" i="5"/>
  <c r="U348" i="5"/>
  <c r="Q29" i="13" s="1"/>
  <c r="J29" i="4"/>
  <c r="AD336" i="8"/>
  <c r="BA358" i="5"/>
  <c r="BB358" i="5"/>
  <c r="BA364" i="5"/>
  <c r="BB364" i="5"/>
  <c r="BB369" i="5"/>
  <c r="BC369" i="5" s="1"/>
  <c r="BA369" i="5"/>
  <c r="AY369" i="5"/>
  <c r="AK5" i="14"/>
  <c r="AK13" i="14"/>
  <c r="BA347" i="5"/>
  <c r="W21" i="14"/>
  <c r="W29" i="4"/>
  <c r="U21" i="14"/>
  <c r="V29" i="4"/>
  <c r="BB336" i="5"/>
  <c r="BC336" i="5" s="1"/>
  <c r="BA336" i="5"/>
  <c r="AZ345" i="5"/>
  <c r="BA345" i="5" s="1"/>
  <c r="AF342" i="5"/>
  <c r="AF348" i="5" s="1"/>
  <c r="AR348" i="8"/>
  <c r="Z348" i="5"/>
  <c r="N21" i="14"/>
  <c r="T21" i="14"/>
  <c r="U29" i="13"/>
  <c r="AD348" i="8"/>
  <c r="AJ336" i="8"/>
  <c r="AJ348" i="8" s="1"/>
  <c r="K21" i="14"/>
  <c r="O29" i="4"/>
  <c r="O29" i="13"/>
  <c r="AZ334" i="5"/>
  <c r="AE29" i="13"/>
  <c r="AV336" i="5"/>
  <c r="BB341" i="5"/>
  <c r="J336" i="8"/>
  <c r="J348" i="9"/>
  <c r="L348" i="5"/>
  <c r="BB333" i="5"/>
  <c r="BC333" i="5" s="1"/>
  <c r="I21" i="14"/>
  <c r="N29" i="4"/>
  <c r="O21" i="14"/>
  <c r="Q29" i="4"/>
  <c r="BB338" i="5"/>
  <c r="BD338" i="5" s="1"/>
  <c r="BA338" i="5"/>
  <c r="BD347" i="5"/>
  <c r="BE347" i="5"/>
  <c r="BD369" i="5"/>
  <c r="BE369" i="5"/>
  <c r="BD364" i="5"/>
  <c r="BE364" i="5"/>
  <c r="BC364" i="5"/>
  <c r="BD358" i="5"/>
  <c r="BE358" i="5"/>
  <c r="BC358" i="5"/>
  <c r="S21" i="14"/>
  <c r="U29" i="4"/>
  <c r="BB345" i="5"/>
  <c r="BC345" i="5" s="1"/>
  <c r="AE336" i="5"/>
  <c r="AE348" i="5"/>
  <c r="X21" i="14" s="1"/>
  <c r="BE338" i="5"/>
  <c r="BC338" i="5"/>
  <c r="BC341" i="5"/>
  <c r="BD341" i="5"/>
  <c r="BE341" i="5" s="1"/>
  <c r="AR27" i="9"/>
  <c r="AZ23" i="5"/>
  <c r="AS23" i="8"/>
  <c r="AG23" i="5" s="1"/>
  <c r="AX14" i="5"/>
  <c r="AZ14" i="5" s="1"/>
  <c r="AY14" i="5"/>
  <c r="BB23" i="5"/>
  <c r="BC23" i="5"/>
  <c r="BA23" i="5"/>
  <c r="AA23" i="9"/>
  <c r="AO23" i="5"/>
  <c r="U27" i="9"/>
  <c r="AS13" i="9"/>
  <c r="AS13" i="5" s="1"/>
  <c r="AM27" i="9"/>
  <c r="J13" i="9"/>
  <c r="S16" i="5"/>
  <c r="AL27" i="6"/>
  <c r="AU27" i="6"/>
  <c r="U14" i="5"/>
  <c r="L27" i="5"/>
  <c r="R27" i="5"/>
  <c r="U27" i="5"/>
  <c r="AJ20" i="9"/>
  <c r="AQ20" i="5"/>
  <c r="AS19" i="9"/>
  <c r="AS19" i="5" s="1"/>
  <c r="J23" i="9"/>
  <c r="AC13" i="6"/>
  <c r="Q13" i="5"/>
  <c r="J16" i="7"/>
  <c r="R25" i="9"/>
  <c r="AM25" i="5"/>
  <c r="AS25" i="9"/>
  <c r="AS25" i="5" s="1"/>
  <c r="AJ17" i="9"/>
  <c r="AQ17" i="5" s="1"/>
  <c r="AS20" i="9"/>
  <c r="AS20" i="5"/>
  <c r="AS16" i="9"/>
  <c r="AS22" i="9"/>
  <c r="AS22" i="5" s="1"/>
  <c r="T27" i="5"/>
  <c r="P27" i="5"/>
  <c r="K27" i="6"/>
  <c r="AJ22" i="5"/>
  <c r="AD16" i="8"/>
  <c r="AJ16" i="8" s="1"/>
  <c r="AE16" i="5" s="1"/>
  <c r="AE27" i="5" s="1"/>
  <c r="BB25" i="7"/>
  <c r="J25" i="7"/>
  <c r="BB24" i="7"/>
  <c r="I27" i="5"/>
  <c r="J12" i="4" s="1"/>
  <c r="I27" i="9"/>
  <c r="J23" i="7"/>
  <c r="AI25" i="8"/>
  <c r="Q19" i="8"/>
  <c r="J26" i="7"/>
  <c r="J24" i="7"/>
  <c r="I22" i="8"/>
  <c r="W22" i="5" s="1"/>
  <c r="AJ17" i="8"/>
  <c r="AE17" i="5"/>
  <c r="AR27" i="5"/>
  <c r="AI4" i="14" s="1"/>
  <c r="AP27" i="5"/>
  <c r="W27" i="8"/>
  <c r="J12" i="8"/>
  <c r="AA12" i="8"/>
  <c r="AL27" i="5"/>
  <c r="AU25" i="5"/>
  <c r="AV25" i="5"/>
  <c r="AJ25" i="5"/>
  <c r="AS16" i="5"/>
  <c r="AQ15" i="5"/>
  <c r="AG4" i="14"/>
  <c r="AD12" i="4"/>
  <c r="AE12" i="4"/>
  <c r="AJ18" i="5"/>
  <c r="AJ27" i="5" s="1"/>
  <c r="Z12" i="13" s="1"/>
  <c r="AI27" i="5"/>
  <c r="P27" i="9"/>
  <c r="AE4" i="14"/>
  <c r="J25" i="9"/>
  <c r="AH27" i="9"/>
  <c r="AD25" i="5"/>
  <c r="Z19" i="5"/>
  <c r="J15" i="7"/>
  <c r="BQ27" i="7"/>
  <c r="AJ25" i="8"/>
  <c r="AE25" i="5"/>
  <c r="R24" i="8"/>
  <c r="AA24" i="5" s="1"/>
  <c r="AS24" i="8"/>
  <c r="AG24" i="5" s="1"/>
  <c r="J14" i="8"/>
  <c r="X13" i="7"/>
  <c r="X27" i="7" s="1"/>
  <c r="AS18" i="8"/>
  <c r="AG18" i="5"/>
  <c r="J17" i="8"/>
  <c r="AA15" i="8"/>
  <c r="AJ12" i="8"/>
  <c r="AE12" i="5" s="1"/>
  <c r="O4" i="14"/>
  <c r="Q12" i="4"/>
  <c r="M4" i="14"/>
  <c r="P12" i="4"/>
  <c r="S27" i="5"/>
  <c r="P12" i="13" s="1"/>
  <c r="J13" i="7"/>
  <c r="P27" i="6"/>
  <c r="P4" i="14"/>
  <c r="K4" i="14"/>
  <c r="O12" i="13"/>
  <c r="O12" i="4"/>
  <c r="AC27" i="6"/>
  <c r="Q12" i="5"/>
  <c r="Q27" i="5"/>
  <c r="L4" i="14" s="1"/>
  <c r="K27" i="5"/>
  <c r="L12" i="4" s="1"/>
  <c r="AB27" i="6"/>
  <c r="L12" i="6"/>
  <c r="L27" i="6"/>
  <c r="L12" i="13"/>
  <c r="N27" i="5"/>
  <c r="E12" i="4"/>
  <c r="AU12" i="5"/>
  <c r="S27" i="6"/>
  <c r="AC15" i="5"/>
  <c r="I378" i="5"/>
  <c r="H27" i="6"/>
  <c r="H27" i="8" s="1"/>
  <c r="AV12" i="5"/>
  <c r="I4" i="14"/>
  <c r="N12" i="4"/>
  <c r="BA14" i="5"/>
  <c r="BB14" i="5"/>
  <c r="BC14" i="5" s="1"/>
  <c r="J26" i="8"/>
  <c r="AS26" i="8"/>
  <c r="AG26" i="5"/>
  <c r="AQ27" i="8"/>
  <c r="AJ21" i="8"/>
  <c r="AE21" i="5" s="1"/>
  <c r="Q20" i="8"/>
  <c r="Q27" i="8" s="1"/>
  <c r="AI16" i="8"/>
  <c r="J21" i="7"/>
  <c r="BD23" i="5"/>
  <c r="BE23" i="5"/>
  <c r="J18" i="7"/>
  <c r="X14" i="5"/>
  <c r="AU14" i="5"/>
  <c r="AU18" i="5"/>
  <c r="AV18" i="5"/>
  <c r="X18" i="5"/>
  <c r="AA25" i="5"/>
  <c r="X21" i="5"/>
  <c r="AU21" i="5"/>
  <c r="AV21" i="5" s="1"/>
  <c r="AY24" i="5"/>
  <c r="AZ24" i="5"/>
  <c r="X26" i="5"/>
  <c r="AU26" i="5"/>
  <c r="AV26" i="5" s="1"/>
  <c r="X23" i="5"/>
  <c r="AU23" i="5"/>
  <c r="AV23" i="5" s="1"/>
  <c r="AY18" i="5"/>
  <c r="AZ18" i="5"/>
  <c r="AZ26" i="5"/>
  <c r="BB26" i="5" s="1"/>
  <c r="AY26" i="5"/>
  <c r="AY22" i="5"/>
  <c r="AZ22" i="5"/>
  <c r="AZ13" i="5"/>
  <c r="BB13" i="5" s="1"/>
  <c r="AY13" i="5"/>
  <c r="AY17" i="5"/>
  <c r="AZ17" i="5"/>
  <c r="AX12" i="5"/>
  <c r="AZ12" i="5" s="1"/>
  <c r="AJ24" i="8"/>
  <c r="AE24" i="5" s="1"/>
  <c r="J24" i="8"/>
  <c r="J23" i="8"/>
  <c r="AH27" i="8"/>
  <c r="AJ23" i="8"/>
  <c r="AE23" i="5" s="1"/>
  <c r="AS16" i="8"/>
  <c r="AO27" i="8"/>
  <c r="AD16" i="5"/>
  <c r="AB27" i="5"/>
  <c r="AY21" i="5"/>
  <c r="AZ21" i="5"/>
  <c r="BB21" i="5" s="1"/>
  <c r="X20" i="5"/>
  <c r="AU20" i="5"/>
  <c r="AV20" i="5"/>
  <c r="AU19" i="5"/>
  <c r="AV19" i="5" s="1"/>
  <c r="X19" i="5"/>
  <c r="AY15" i="5"/>
  <c r="AZ15" i="5"/>
  <c r="BB15" i="5" s="1"/>
  <c r="AY16" i="5"/>
  <c r="AZ16" i="5"/>
  <c r="AU16" i="5"/>
  <c r="AV16" i="5" s="1"/>
  <c r="X16" i="5"/>
  <c r="AC14" i="5"/>
  <c r="X24" i="5"/>
  <c r="AU24" i="5"/>
  <c r="AV24" i="5"/>
  <c r="AU15" i="5"/>
  <c r="AV15" i="5"/>
  <c r="X15" i="5"/>
  <c r="AU13" i="5"/>
  <c r="X13" i="5"/>
  <c r="X17" i="5"/>
  <c r="AU17" i="5"/>
  <c r="AV17" i="5" s="1"/>
  <c r="Y27" i="8"/>
  <c r="AA21" i="8"/>
  <c r="AC21" i="5"/>
  <c r="J21" i="8"/>
  <c r="AR27" i="8"/>
  <c r="AF19" i="5"/>
  <c r="AJ13" i="8"/>
  <c r="J13" i="8"/>
  <c r="AF27" i="8"/>
  <c r="J14" i="7"/>
  <c r="AF27" i="5"/>
  <c r="X12" i="4" s="1"/>
  <c r="BD14" i="5"/>
  <c r="BE14" i="5" s="1"/>
  <c r="AE13" i="5"/>
  <c r="AV13" i="5"/>
  <c r="BA13" i="5"/>
  <c r="Y4" i="14"/>
  <c r="BA16" i="5"/>
  <c r="BB16" i="5"/>
  <c r="BA15" i="5"/>
  <c r="V12" i="4"/>
  <c r="U4" i="14"/>
  <c r="AG16" i="5"/>
  <c r="AS27" i="8"/>
  <c r="BB17" i="5"/>
  <c r="BD17" i="5" s="1"/>
  <c r="BE17" i="5" s="1"/>
  <c r="BA17" i="5"/>
  <c r="BB18" i="5"/>
  <c r="BA18" i="5"/>
  <c r="BB24" i="5"/>
  <c r="BD24" i="5" s="1"/>
  <c r="BE24" i="5" s="1"/>
  <c r="BA24" i="5"/>
  <c r="BD18" i="5"/>
  <c r="BE18" i="5" s="1"/>
  <c r="BC18" i="5"/>
  <c r="BC17" i="5"/>
  <c r="X4" i="14" l="1"/>
  <c r="W12" i="13"/>
  <c r="BA12" i="5"/>
  <c r="BB12" i="5"/>
  <c r="BC16" i="5"/>
  <c r="BD16" i="5"/>
  <c r="BE16" i="5" s="1"/>
  <c r="X29" i="4"/>
  <c r="Y21" i="14"/>
  <c r="Q21" i="14" s="1"/>
  <c r="AG348" i="5"/>
  <c r="BB267" i="5"/>
  <c r="AD276" i="5"/>
  <c r="AC364" i="5"/>
  <c r="AC376" i="5" s="1"/>
  <c r="AA376" i="8"/>
  <c r="AU27" i="5"/>
  <c r="AV14" i="5"/>
  <c r="AV27" i="5" s="1"/>
  <c r="AS27" i="5"/>
  <c r="AY335" i="5"/>
  <c r="AZ335" i="5"/>
  <c r="BC316" i="5"/>
  <c r="BD316" i="5"/>
  <c r="BE316" i="5" s="1"/>
  <c r="BC26" i="5"/>
  <c r="BD26" i="5"/>
  <c r="BE26" i="5" s="1"/>
  <c r="G4" i="14"/>
  <c r="AG338" i="5"/>
  <c r="AS348" i="8"/>
  <c r="AQ338" i="5"/>
  <c r="AQ348" i="5" s="1"/>
  <c r="AJ348" i="9"/>
  <c r="BC113" i="5"/>
  <c r="BD113" i="5"/>
  <c r="BE113" i="5" s="1"/>
  <c r="G12" i="4"/>
  <c r="AX19" i="5"/>
  <c r="AG27" i="5"/>
  <c r="Z20" i="5"/>
  <c r="AX20" i="5" s="1"/>
  <c r="AV341" i="5"/>
  <c r="BB93" i="5"/>
  <c r="BA93" i="5"/>
  <c r="BA334" i="5"/>
  <c r="B77" i="7"/>
  <c r="B95" i="7" s="1"/>
  <c r="B113" i="7" s="1"/>
  <c r="B60" i="7"/>
  <c r="BB86" i="5"/>
  <c r="BA86" i="5"/>
  <c r="AQ214" i="5"/>
  <c r="AJ222" i="9"/>
  <c r="BC143" i="5"/>
  <c r="BD143" i="5"/>
  <c r="BE143" i="5" s="1"/>
  <c r="BD21" i="5"/>
  <c r="BE21" i="5" s="1"/>
  <c r="BC21" i="5"/>
  <c r="BC13" i="5"/>
  <c r="BD13" i="5"/>
  <c r="BE13" i="5" s="1"/>
  <c r="Z12" i="4"/>
  <c r="L29" i="13"/>
  <c r="H348" i="5"/>
  <c r="BC342" i="5"/>
  <c r="BD342" i="5"/>
  <c r="BE342" i="5" s="1"/>
  <c r="AS120" i="5"/>
  <c r="AS135" i="5" s="1"/>
  <c r="AS135" i="9"/>
  <c r="BC15" i="5"/>
  <c r="BD15" i="5"/>
  <c r="BE15" i="5" s="1"/>
  <c r="BB22" i="5"/>
  <c r="BA22" i="5"/>
  <c r="AL378" i="5"/>
  <c r="AB12" i="4"/>
  <c r="AC4" i="14"/>
  <c r="AU22" i="5"/>
  <c r="AV22" i="5" s="1"/>
  <c r="W27" i="5"/>
  <c r="X22" i="5"/>
  <c r="X27" i="5" s="1"/>
  <c r="AM336" i="5"/>
  <c r="AM348" i="5" s="1"/>
  <c r="R348" i="9"/>
  <c r="B208" i="5"/>
  <c r="B225" i="5"/>
  <c r="B243" i="5" s="1"/>
  <c r="B261" i="5" s="1"/>
  <c r="BD345" i="5"/>
  <c r="BE345" i="5" s="1"/>
  <c r="P21" i="14"/>
  <c r="BB72" i="5"/>
  <c r="BA72" i="5"/>
  <c r="B297" i="6"/>
  <c r="B315" i="6" s="1"/>
  <c r="B279" i="6"/>
  <c r="BD56" i="5"/>
  <c r="BE56" i="5" s="1"/>
  <c r="BC56" i="5"/>
  <c r="BB121" i="5"/>
  <c r="BA121" i="5"/>
  <c r="AG203" i="5"/>
  <c r="AS204" i="8"/>
  <c r="AJ27" i="8"/>
  <c r="E4" i="14"/>
  <c r="Q12" i="13"/>
  <c r="AD27" i="8"/>
  <c r="AY334" i="5"/>
  <c r="AY340" i="5"/>
  <c r="AZ340" i="5"/>
  <c r="BB361" i="5"/>
  <c r="BA361" i="5"/>
  <c r="B61" i="6"/>
  <c r="B78" i="6"/>
  <c r="B96" i="6" s="1"/>
  <c r="B114" i="6" s="1"/>
  <c r="B316" i="8"/>
  <c r="B317" i="8" s="1"/>
  <c r="B333" i="8"/>
  <c r="B334" i="8" s="1"/>
  <c r="BD109" i="5"/>
  <c r="BE109" i="5" s="1"/>
  <c r="BC109" i="5"/>
  <c r="AZ67" i="5"/>
  <c r="AX81" i="5"/>
  <c r="AI15" i="4" s="1"/>
  <c r="BD41" i="5"/>
  <c r="BE41" i="5" s="1"/>
  <c r="BC41" i="5"/>
  <c r="AV172" i="5"/>
  <c r="BB375" i="5"/>
  <c r="BA375" i="5"/>
  <c r="I27" i="8"/>
  <c r="AS27" i="9"/>
  <c r="AC12" i="5"/>
  <c r="AC27" i="5" s="1"/>
  <c r="AF12" i="14"/>
  <c r="AC20" i="13"/>
  <c r="AG204" i="5"/>
  <c r="AZ203" i="5"/>
  <c r="AB204" i="5"/>
  <c r="BC225" i="5"/>
  <c r="BD225" i="5"/>
  <c r="Z135" i="5"/>
  <c r="AX127" i="5"/>
  <c r="AZ192" i="5"/>
  <c r="AX204" i="5"/>
  <c r="AI21" i="4" s="1"/>
  <c r="AJ16" i="14"/>
  <c r="AE24" i="13"/>
  <c r="AS255" i="8"/>
  <c r="AO258" i="8"/>
  <c r="BB344" i="5"/>
  <c r="BA344" i="5"/>
  <c r="B174" i="7"/>
  <c r="B142" i="7"/>
  <c r="BC211" i="5"/>
  <c r="BD211" i="5"/>
  <c r="BE211" i="5" s="1"/>
  <c r="BA66" i="5"/>
  <c r="BB66" i="5"/>
  <c r="BB289" i="5"/>
  <c r="BA289" i="5"/>
  <c r="Z20" i="14"/>
  <c r="X28" i="13"/>
  <c r="T6" i="14"/>
  <c r="U14" i="13"/>
  <c r="AD16" i="14"/>
  <c r="AB24" i="13"/>
  <c r="K11" i="14"/>
  <c r="O19" i="4"/>
  <c r="O19" i="13"/>
  <c r="J8" i="14"/>
  <c r="N16" i="13"/>
  <c r="L200" i="5"/>
  <c r="L204" i="5" s="1"/>
  <c r="L21" i="13" s="1"/>
  <c r="K204" i="5"/>
  <c r="L21" i="4" s="1"/>
  <c r="AU200" i="5"/>
  <c r="AV200" i="5" s="1"/>
  <c r="Q298" i="5"/>
  <c r="Q312" i="5" s="1"/>
  <c r="L19" i="14" s="1"/>
  <c r="AC312" i="6"/>
  <c r="L348" i="6"/>
  <c r="H348" i="6" s="1"/>
  <c r="H348" i="8" s="1"/>
  <c r="J16" i="8"/>
  <c r="J27" i="8" s="1"/>
  <c r="W29" i="13"/>
  <c r="BB348" i="7"/>
  <c r="J343" i="7"/>
  <c r="J348" i="7" s="1"/>
  <c r="AO336" i="5"/>
  <c r="AO348" i="5" s="1"/>
  <c r="AA348" i="9"/>
  <c r="B140" i="5"/>
  <c r="B172" i="5"/>
  <c r="F15" i="14"/>
  <c r="H240" i="5"/>
  <c r="BD36" i="5"/>
  <c r="BE36" i="5" s="1"/>
  <c r="BC36" i="5"/>
  <c r="P11" i="14"/>
  <c r="Q19" i="13"/>
  <c r="AZ243" i="5"/>
  <c r="AY243" i="5"/>
  <c r="S230" i="5"/>
  <c r="S240" i="5" s="1"/>
  <c r="V8" i="14"/>
  <c r="V16" i="13"/>
  <c r="AZ337" i="5"/>
  <c r="AY337" i="5"/>
  <c r="AY12" i="5"/>
  <c r="BA21" i="5"/>
  <c r="BA26" i="5"/>
  <c r="N4" i="14"/>
  <c r="BD333" i="5"/>
  <c r="BD336" i="5"/>
  <c r="BE336" i="5" s="1"/>
  <c r="BB343" i="5"/>
  <c r="BA333" i="5"/>
  <c r="AM348" i="7"/>
  <c r="J344" i="7"/>
  <c r="J23" i="13"/>
  <c r="B78" i="8"/>
  <c r="B96" i="8" s="1"/>
  <c r="B114" i="8" s="1"/>
  <c r="B61" i="8"/>
  <c r="BC144" i="5"/>
  <c r="BD144" i="5"/>
  <c r="BE144" i="5" s="1"/>
  <c r="BA32" i="5"/>
  <c r="BB32" i="5"/>
  <c r="BA200" i="5"/>
  <c r="BB200" i="5"/>
  <c r="BC370" i="5"/>
  <c r="BD370" i="5"/>
  <c r="BE370" i="5" s="1"/>
  <c r="AM88" i="5"/>
  <c r="AM99" i="5" s="1"/>
  <c r="R99" i="9"/>
  <c r="AC6" i="14"/>
  <c r="AB14" i="4"/>
  <c r="J12" i="9"/>
  <c r="AF27" i="9"/>
  <c r="AD9" i="14"/>
  <c r="AB17" i="13"/>
  <c r="M17" i="14"/>
  <c r="P25" i="4"/>
  <c r="BB191" i="5"/>
  <c r="BA191" i="5"/>
  <c r="AZ204" i="5"/>
  <c r="AJ21" i="4" s="1"/>
  <c r="Q153" i="5"/>
  <c r="AC168" i="6"/>
  <c r="BC24" i="5"/>
  <c r="AA342" i="8"/>
  <c r="AC342" i="5" s="1"/>
  <c r="AC348" i="5" s="1"/>
  <c r="J342" i="8"/>
  <c r="J348" i="8" s="1"/>
  <c r="B52" i="5"/>
  <c r="B69" i="5"/>
  <c r="B87" i="5" s="1"/>
  <c r="B105" i="5" s="1"/>
  <c r="B145" i="8"/>
  <c r="B177" i="8"/>
  <c r="BC74" i="5"/>
  <c r="BD74" i="5"/>
  <c r="BE74" i="5" s="1"/>
  <c r="AU294" i="5"/>
  <c r="AG26" i="4" s="1"/>
  <c r="AV279" i="5"/>
  <c r="AV294" i="5" s="1"/>
  <c r="AG26" i="13" s="1"/>
  <c r="BE264" i="5"/>
  <c r="O19" i="14"/>
  <c r="Q27" i="4"/>
  <c r="L15" i="4"/>
  <c r="L37" i="4" s="1"/>
  <c r="H81" i="5"/>
  <c r="BD307" i="5"/>
  <c r="BE307" i="5" s="1"/>
  <c r="BC307" i="5"/>
  <c r="BC202" i="5"/>
  <c r="BD202" i="5"/>
  <c r="BE202" i="5" s="1"/>
  <c r="S11" i="14"/>
  <c r="U19" i="4"/>
  <c r="T276" i="6"/>
  <c r="O262" i="5"/>
  <c r="O276" i="5" s="1"/>
  <c r="Q207" i="5"/>
  <c r="Q222" i="5" s="1"/>
  <c r="L14" i="14" s="1"/>
  <c r="AD330" i="5"/>
  <c r="BB320" i="5"/>
  <c r="L22" i="13"/>
  <c r="H222" i="5"/>
  <c r="AH10" i="14"/>
  <c r="AD18" i="13"/>
  <c r="AC140" i="5"/>
  <c r="AJ154" i="8"/>
  <c r="AE154" i="5" s="1"/>
  <c r="AF168" i="8"/>
  <c r="AC327" i="6"/>
  <c r="Q327" i="5" s="1"/>
  <c r="L327" i="6"/>
  <c r="Y330" i="6"/>
  <c r="L322" i="6"/>
  <c r="W330" i="6"/>
  <c r="W378" i="6" s="1"/>
  <c r="AC322" i="6"/>
  <c r="T303" i="6"/>
  <c r="O303" i="5" s="1"/>
  <c r="N312" i="6"/>
  <c r="L303" i="6"/>
  <c r="T285" i="5"/>
  <c r="T294" i="5" s="1"/>
  <c r="AT294" i="6"/>
  <c r="AT378" i="6" s="1"/>
  <c r="U281" i="5"/>
  <c r="U294" i="5" s="1"/>
  <c r="AU294" i="6"/>
  <c r="T276" i="5"/>
  <c r="BD272" i="5"/>
  <c r="BE272" i="5" s="1"/>
  <c r="S272" i="5"/>
  <c r="AL276" i="6"/>
  <c r="S276" i="5"/>
  <c r="T257" i="6"/>
  <c r="O257" i="5" s="1"/>
  <c r="P258" i="6"/>
  <c r="K256" i="5"/>
  <c r="K258" i="6"/>
  <c r="L255" i="5"/>
  <c r="K258" i="5"/>
  <c r="L24" i="4" s="1"/>
  <c r="AU255" i="5"/>
  <c r="AV255" i="5" s="1"/>
  <c r="L254" i="6"/>
  <c r="AL254" i="6"/>
  <c r="AJ258" i="6"/>
  <c r="AX254" i="5"/>
  <c r="N258" i="5"/>
  <c r="BA253" i="5"/>
  <c r="BB253" i="5"/>
  <c r="L232" i="6"/>
  <c r="AA240" i="6"/>
  <c r="L231" i="6"/>
  <c r="L240" i="6" s="1"/>
  <c r="H240" i="6" s="1"/>
  <c r="H240" i="8" s="1"/>
  <c r="AJ240" i="6"/>
  <c r="T221" i="6"/>
  <c r="R222" i="6"/>
  <c r="AA222" i="6"/>
  <c r="AC220" i="6"/>
  <c r="Q220" i="5" s="1"/>
  <c r="L220" i="6"/>
  <c r="BA218" i="5"/>
  <c r="BB218" i="5"/>
  <c r="BB217" i="5"/>
  <c r="R222" i="5"/>
  <c r="AQ186" i="6"/>
  <c r="L185" i="6"/>
  <c r="AU185" i="6"/>
  <c r="U185" i="5" s="1"/>
  <c r="L182" i="5"/>
  <c r="AU182" i="5"/>
  <c r="AV182" i="5" s="1"/>
  <c r="L173" i="6"/>
  <c r="L186" i="6" s="1"/>
  <c r="Y186" i="6"/>
  <c r="R172" i="5"/>
  <c r="AK186" i="6"/>
  <c r="T132" i="6"/>
  <c r="O132" i="5" s="1"/>
  <c r="L132" i="6"/>
  <c r="P135" i="6"/>
  <c r="P378" i="6" s="1"/>
  <c r="N135" i="6"/>
  <c r="N378" i="6" s="1"/>
  <c r="L131" i="6"/>
  <c r="R128" i="5"/>
  <c r="AK135" i="6"/>
  <c r="L124" i="6"/>
  <c r="AL124" i="6"/>
  <c r="AS135" i="6"/>
  <c r="AU121" i="6"/>
  <c r="L121" i="6"/>
  <c r="L116" i="6"/>
  <c r="AS117" i="6"/>
  <c r="AF117" i="6"/>
  <c r="AL115" i="6"/>
  <c r="S115" i="5" s="1"/>
  <c r="A166" i="6"/>
  <c r="A184" i="6" s="1"/>
  <c r="A202" i="6" s="1"/>
  <c r="A151" i="6"/>
  <c r="A152" i="6"/>
  <c r="A167" i="6"/>
  <c r="A185" i="6" s="1"/>
  <c r="A203" i="6" s="1"/>
  <c r="AL96" i="6"/>
  <c r="L96" i="6"/>
  <c r="AF99" i="6"/>
  <c r="AP376" i="5"/>
  <c r="BB357" i="5"/>
  <c r="BA356" i="5"/>
  <c r="BB356" i="5"/>
  <c r="AE21" i="14"/>
  <c r="AC29" i="4"/>
  <c r="L330" i="9"/>
  <c r="J325" i="9"/>
  <c r="R325" i="9"/>
  <c r="AM325" i="5" s="1"/>
  <c r="AI270" i="5"/>
  <c r="I276" i="9"/>
  <c r="I378" i="9" s="1"/>
  <c r="AI17" i="14"/>
  <c r="AE25" i="4"/>
  <c r="Y276" i="9"/>
  <c r="AA262" i="9"/>
  <c r="J262" i="9"/>
  <c r="AP249" i="5"/>
  <c r="AI258" i="9"/>
  <c r="AI378" i="9" s="1"/>
  <c r="A280" i="9"/>
  <c r="A298" i="9"/>
  <c r="A316" i="9" s="1"/>
  <c r="A334" i="9" s="1"/>
  <c r="A352" i="9" s="1"/>
  <c r="BC48" i="5"/>
  <c r="B208" i="8"/>
  <c r="BC104" i="5"/>
  <c r="BC76" i="5"/>
  <c r="AE240" i="5"/>
  <c r="AS88" i="5"/>
  <c r="AS99" i="5" s="1"/>
  <c r="X13" i="14"/>
  <c r="W21" i="13"/>
  <c r="X17" i="14"/>
  <c r="W25" i="13"/>
  <c r="AU147" i="5"/>
  <c r="AV147" i="5" s="1"/>
  <c r="AV168" i="5" s="1"/>
  <c r="AG19" i="13" s="1"/>
  <c r="W168" i="5"/>
  <c r="S19" i="4" s="1"/>
  <c r="I12" i="14"/>
  <c r="N20" i="4"/>
  <c r="AQ222" i="5"/>
  <c r="AO240" i="8"/>
  <c r="J225" i="8"/>
  <c r="AS225" i="8"/>
  <c r="J115" i="8"/>
  <c r="AM117" i="8"/>
  <c r="AS115" i="8"/>
  <c r="AG115" i="5" s="1"/>
  <c r="K5" i="14"/>
  <c r="O13" i="4"/>
  <c r="X88" i="5"/>
  <c r="W99" i="5"/>
  <c r="S16" i="4" s="1"/>
  <c r="T9" i="14"/>
  <c r="U17" i="13"/>
  <c r="AS162" i="8"/>
  <c r="AG162" i="5" s="1"/>
  <c r="J162" i="8"/>
  <c r="AY152" i="5"/>
  <c r="AZ152" i="5"/>
  <c r="AY140" i="5"/>
  <c r="AY168" i="5" s="1"/>
  <c r="AI19" i="13" s="1"/>
  <c r="AZ140" i="5"/>
  <c r="AX168" i="5"/>
  <c r="AI19" i="4" s="1"/>
  <c r="AZ163" i="5"/>
  <c r="AY163" i="5"/>
  <c r="BA158" i="5"/>
  <c r="BB158" i="5"/>
  <c r="AA283" i="5"/>
  <c r="AA294" i="5" s="1"/>
  <c r="U12" i="14"/>
  <c r="V20" i="4"/>
  <c r="B209" i="6"/>
  <c r="BB299" i="5"/>
  <c r="B172" i="6"/>
  <c r="BA175" i="5"/>
  <c r="X8" i="14"/>
  <c r="W16" i="13"/>
  <c r="U24" i="13"/>
  <c r="AM61" i="5"/>
  <c r="AM63" i="5" s="1"/>
  <c r="R63" i="9"/>
  <c r="AH20" i="14"/>
  <c r="AD28" i="13"/>
  <c r="BD273" i="5"/>
  <c r="BE273" i="5" s="1"/>
  <c r="BC273" i="5"/>
  <c r="AZ57" i="5"/>
  <c r="U40" i="5"/>
  <c r="U45" i="5" s="1"/>
  <c r="AU45" i="6"/>
  <c r="O244" i="5"/>
  <c r="T258" i="6"/>
  <c r="AX317" i="5"/>
  <c r="N330" i="5"/>
  <c r="AZ147" i="5"/>
  <c r="AY147" i="5"/>
  <c r="AC249" i="5"/>
  <c r="AC258" i="5" s="1"/>
  <c r="AO63" i="5"/>
  <c r="T17" i="14"/>
  <c r="U25" i="13"/>
  <c r="AO99" i="5"/>
  <c r="I15" i="14"/>
  <c r="N23" i="4"/>
  <c r="I17" i="14"/>
  <c r="N25" i="4"/>
  <c r="K19" i="14"/>
  <c r="G19" i="14" s="1"/>
  <c r="O27" i="4"/>
  <c r="AZ265" i="5"/>
  <c r="AX276" i="5"/>
  <c r="AI25" i="4" s="1"/>
  <c r="S12" i="14"/>
  <c r="U20" i="4"/>
  <c r="U364" i="5"/>
  <c r="U376" i="5" s="1"/>
  <c r="O131" i="5"/>
  <c r="T135" i="6"/>
  <c r="O16" i="14"/>
  <c r="Q24" i="4"/>
  <c r="AM186" i="5"/>
  <c r="X10" i="14"/>
  <c r="W18" i="13"/>
  <c r="AV135" i="5"/>
  <c r="AG18" i="13" s="1"/>
  <c r="B58" i="9"/>
  <c r="B141" i="6"/>
  <c r="BC354" i="5"/>
  <c r="AU168" i="5"/>
  <c r="AG19" i="4" s="1"/>
  <c r="BB285" i="5"/>
  <c r="BB111" i="5"/>
  <c r="BB185" i="5"/>
  <c r="Y10" i="14"/>
  <c r="X18" i="4"/>
  <c r="BB210" i="5"/>
  <c r="Z7" i="14"/>
  <c r="X15" i="13"/>
  <c r="L186" i="5"/>
  <c r="AO88" i="5"/>
  <c r="AA99" i="9"/>
  <c r="W276" i="5"/>
  <c r="S25" i="4" s="1"/>
  <c r="AU267" i="5"/>
  <c r="AV267" i="5" s="1"/>
  <c r="AV49" i="5"/>
  <c r="O135" i="5"/>
  <c r="R18" i="8"/>
  <c r="J18" i="8"/>
  <c r="BA94" i="5"/>
  <c r="BB94" i="5"/>
  <c r="AM376" i="5"/>
  <c r="N168" i="9"/>
  <c r="R150" i="9"/>
  <c r="BC245" i="5"/>
  <c r="X27" i="13"/>
  <c r="V15" i="14"/>
  <c r="V23" i="13"/>
  <c r="BB308" i="5"/>
  <c r="AD7" i="14"/>
  <c r="AB15" i="13"/>
  <c r="AB13" i="13"/>
  <c r="BD148" i="5"/>
  <c r="BE148" i="5" s="1"/>
  <c r="BC148" i="5"/>
  <c r="V14" i="14"/>
  <c r="V22" i="13"/>
  <c r="AC8" i="14"/>
  <c r="AB16" i="4"/>
  <c r="BD130" i="5"/>
  <c r="BE130" i="5" s="1"/>
  <c r="BC130" i="5"/>
  <c r="AJ153" i="9"/>
  <c r="AQ153" i="5" s="1"/>
  <c r="J153" i="9"/>
  <c r="AM81" i="7"/>
  <c r="J76" i="7"/>
  <c r="AV68" i="5"/>
  <c r="BA229" i="5"/>
  <c r="BB229" i="5"/>
  <c r="K8" i="14"/>
  <c r="O16" i="4"/>
  <c r="AV253" i="5"/>
  <c r="AA240" i="5"/>
  <c r="L204" i="9"/>
  <c r="R194" i="9"/>
  <c r="AM194" i="5" s="1"/>
  <c r="BC80" i="5"/>
  <c r="BD80" i="5"/>
  <c r="BE80" i="5" s="1"/>
  <c r="BB189" i="5"/>
  <c r="BA189" i="5"/>
  <c r="O28" i="4"/>
  <c r="AU168" i="6"/>
  <c r="AC21" i="4"/>
  <c r="V24" i="4"/>
  <c r="J25" i="8"/>
  <c r="AB21" i="4"/>
  <c r="N14" i="13"/>
  <c r="S16" i="14"/>
  <c r="U24" i="4"/>
  <c r="I6" i="14"/>
  <c r="G6" i="14" s="1"/>
  <c r="N14" i="4"/>
  <c r="B171" i="7"/>
  <c r="I330" i="7"/>
  <c r="W330" i="8"/>
  <c r="AA328" i="8"/>
  <c r="AB20" i="4"/>
  <c r="Q85" i="5"/>
  <c r="Q99" i="5" s="1"/>
  <c r="L8" i="14" s="1"/>
  <c r="AZ102" i="5"/>
  <c r="P117" i="5"/>
  <c r="Q193" i="5"/>
  <c r="Q204" i="5" s="1"/>
  <c r="L13" i="14" s="1"/>
  <c r="AA73" i="5"/>
  <c r="R81" i="8"/>
  <c r="AY372" i="5"/>
  <c r="AZ372" i="5"/>
  <c r="BD115" i="5"/>
  <c r="BE115" i="5" s="1"/>
  <c r="BC282" i="5"/>
  <c r="BD282" i="5"/>
  <c r="BE282" i="5" s="1"/>
  <c r="J158" i="8"/>
  <c r="R158" i="8"/>
  <c r="AA158" i="5" s="1"/>
  <c r="BA138" i="5"/>
  <c r="BB138" i="5"/>
  <c r="BB155" i="5"/>
  <c r="BA155" i="5"/>
  <c r="AY165" i="5"/>
  <c r="AZ165" i="5"/>
  <c r="BA60" i="5"/>
  <c r="BB60" i="5"/>
  <c r="BB124" i="5"/>
  <c r="BA124" i="5"/>
  <c r="AA13" i="14"/>
  <c r="AU367" i="5"/>
  <c r="AV367" i="5" s="1"/>
  <c r="O258" i="5"/>
  <c r="W19" i="14"/>
  <c r="W27" i="4"/>
  <c r="AM304" i="5"/>
  <c r="R312" i="9"/>
  <c r="Q45" i="5"/>
  <c r="E6" i="14"/>
  <c r="J14" i="4"/>
  <c r="J37" i="4" s="1"/>
  <c r="AC21" i="14"/>
  <c r="AB29" i="4"/>
  <c r="O10" i="14"/>
  <c r="Q18" i="4"/>
  <c r="M8" i="14"/>
  <c r="P16" i="4"/>
  <c r="I18" i="14"/>
  <c r="N26" i="4"/>
  <c r="AS172" i="5"/>
  <c r="AQ264" i="5"/>
  <c r="AQ276" i="5" s="1"/>
  <c r="AJ276" i="9"/>
  <c r="AG178" i="5"/>
  <c r="AG186" i="5" s="1"/>
  <c r="U17" i="14"/>
  <c r="V25" i="4"/>
  <c r="U204" i="9"/>
  <c r="AA194" i="9"/>
  <c r="U45" i="9"/>
  <c r="AS364" i="8"/>
  <c r="AG364" i="5" s="1"/>
  <c r="BC146" i="5"/>
  <c r="BD146" i="5"/>
  <c r="BE146" i="5" s="1"/>
  <c r="BB151" i="5"/>
  <c r="BA151" i="5"/>
  <c r="I11" i="14"/>
  <c r="N19" i="4"/>
  <c r="BB164" i="5"/>
  <c r="BA164" i="5"/>
  <c r="J155" i="8"/>
  <c r="AJ155" i="8"/>
  <c r="AE155" i="5" s="1"/>
  <c r="AH168" i="8"/>
  <c r="J43" i="9"/>
  <c r="AA43" i="9"/>
  <c r="AO43" i="5" s="1"/>
  <c r="AO45" i="5" s="1"/>
  <c r="W376" i="9"/>
  <c r="J353" i="9"/>
  <c r="W376" i="5"/>
  <c r="J88" i="9"/>
  <c r="J99" i="9" s="1"/>
  <c r="X18" i="14"/>
  <c r="W26" i="13"/>
  <c r="BP378" i="7"/>
  <c r="J70" i="7"/>
  <c r="AC15" i="14"/>
  <c r="AB23" i="4"/>
  <c r="AI15" i="14"/>
  <c r="AE23" i="4"/>
  <c r="T294" i="6"/>
  <c r="O282" i="5"/>
  <c r="AC280" i="5"/>
  <c r="BB281" i="5"/>
  <c r="AD294" i="5"/>
  <c r="AY184" i="5"/>
  <c r="AZ184" i="5"/>
  <c r="J374" i="8"/>
  <c r="AJ374" i="8"/>
  <c r="AE374" i="5" s="1"/>
  <c r="AD376" i="8"/>
  <c r="AS199" i="9"/>
  <c r="U6" i="14"/>
  <c r="V14" i="4"/>
  <c r="AD27" i="9"/>
  <c r="AJ13" i="9"/>
  <c r="BC181" i="5"/>
  <c r="BD181" i="5"/>
  <c r="BE181" i="5" s="1"/>
  <c r="BD90" i="5"/>
  <c r="BE90" i="5" s="1"/>
  <c r="BC90" i="5"/>
  <c r="AA151" i="8"/>
  <c r="AC151" i="5" s="1"/>
  <c r="J151" i="8"/>
  <c r="AD168" i="9"/>
  <c r="J160" i="8"/>
  <c r="N168" i="8"/>
  <c r="AD19" i="4"/>
  <c r="AE5" i="14"/>
  <c r="AA5" i="14" s="1"/>
  <c r="AC13" i="4"/>
  <c r="J171" i="9"/>
  <c r="P186" i="9"/>
  <c r="AA229" i="9"/>
  <c r="AO229" i="5" s="1"/>
  <c r="J229" i="9"/>
  <c r="R31" i="8"/>
  <c r="J31" i="8"/>
  <c r="J244" i="8"/>
  <c r="AF258" i="8"/>
  <c r="AJ244" i="8"/>
  <c r="AE244" i="5" s="1"/>
  <c r="N81" i="8"/>
  <c r="N378" i="8" s="1"/>
  <c r="J78" i="8"/>
  <c r="R78" i="8"/>
  <c r="AA78" i="5" s="1"/>
  <c r="AS156" i="9"/>
  <c r="AS156" i="5" s="1"/>
  <c r="J156" i="9"/>
  <c r="J160" i="9"/>
  <c r="R160" i="9"/>
  <c r="AM160" i="5" s="1"/>
  <c r="AO168" i="9"/>
  <c r="AS151" i="9"/>
  <c r="AS151" i="5" s="1"/>
  <c r="W11" i="14"/>
  <c r="W19" i="4"/>
  <c r="AA168" i="5"/>
  <c r="AC16" i="14"/>
  <c r="AB24" i="4"/>
  <c r="AO378" i="6"/>
  <c r="Q106" i="5"/>
  <c r="O5" i="14"/>
  <c r="Q13" i="4"/>
  <c r="Q168" i="5"/>
  <c r="L11" i="14" s="1"/>
  <c r="O330" i="5"/>
  <c r="X20" i="4"/>
  <c r="F12" i="14"/>
  <c r="J20" i="13"/>
  <c r="L351" i="5"/>
  <c r="L376" i="5" s="1"/>
  <c r="H376" i="5" s="1"/>
  <c r="AU351" i="5"/>
  <c r="K18" i="14"/>
  <c r="O26" i="13"/>
  <c r="S186" i="5"/>
  <c r="Z376" i="8"/>
  <c r="AB365" i="5"/>
  <c r="AB376" i="5" s="1"/>
  <c r="AC63" i="5"/>
  <c r="X24" i="4"/>
  <c r="Y19" i="14"/>
  <c r="Q19" i="14" s="1"/>
  <c r="X27" i="4"/>
  <c r="W7" i="14"/>
  <c r="W15" i="4"/>
  <c r="AE25" i="13"/>
  <c r="AO58" i="5"/>
  <c r="AA63" i="9"/>
  <c r="AA23" i="8"/>
  <c r="AC23" i="5" s="1"/>
  <c r="AO168" i="8"/>
  <c r="BA153" i="5"/>
  <c r="BB153" i="5"/>
  <c r="BC305" i="5"/>
  <c r="BD305" i="5"/>
  <c r="BE305" i="5" s="1"/>
  <c r="AA153" i="8"/>
  <c r="AC153" i="5" s="1"/>
  <c r="J153" i="8"/>
  <c r="AA150" i="8"/>
  <c r="AC150" i="5" s="1"/>
  <c r="J150" i="8"/>
  <c r="L168" i="5"/>
  <c r="J143" i="8"/>
  <c r="U168" i="8"/>
  <c r="BB150" i="5"/>
  <c r="BA150" i="5"/>
  <c r="BA226" i="5"/>
  <c r="BB226" i="5"/>
  <c r="P63" i="9"/>
  <c r="P378" i="9" s="1"/>
  <c r="J48" i="9"/>
  <c r="BB213" i="5"/>
  <c r="BA213" i="5"/>
  <c r="Y45" i="8"/>
  <c r="J39" i="8"/>
  <c r="AE139" i="5"/>
  <c r="AE168" i="5" s="1"/>
  <c r="J37" i="9"/>
  <c r="U20" i="14"/>
  <c r="V28" i="4"/>
  <c r="Y13" i="14"/>
  <c r="X21" i="4"/>
  <c r="Y15" i="14"/>
  <c r="X23" i="4"/>
  <c r="R258" i="5"/>
  <c r="U11" i="14"/>
  <c r="V19" i="4"/>
  <c r="BC362" i="5"/>
  <c r="BD362" i="5"/>
  <c r="BE362" i="5" s="1"/>
  <c r="BC92" i="5"/>
  <c r="J161" i="8"/>
  <c r="AJ161" i="8"/>
  <c r="AE161" i="5" s="1"/>
  <c r="AG20" i="14"/>
  <c r="AD28" i="4"/>
  <c r="AO63" i="9"/>
  <c r="AZ300" i="5"/>
  <c r="AY300" i="5"/>
  <c r="AA204" i="5"/>
  <c r="W204" i="5"/>
  <c r="S21" i="4" s="1"/>
  <c r="AU189" i="5"/>
  <c r="AU316" i="5"/>
  <c r="X316" i="5"/>
  <c r="X330" i="5" s="1"/>
  <c r="S28" i="13" s="1"/>
  <c r="AY34" i="5"/>
  <c r="AY45" i="5" s="1"/>
  <c r="AI13" i="13" s="1"/>
  <c r="AZ34" i="5"/>
  <c r="R376" i="8"/>
  <c r="R240" i="9"/>
  <c r="AM312" i="5"/>
  <c r="J159" i="9"/>
  <c r="R159" i="9"/>
  <c r="AM159" i="5" s="1"/>
  <c r="J55" i="8"/>
  <c r="AS55" i="8"/>
  <c r="AI19" i="14"/>
  <c r="AA19" i="14" s="1"/>
  <c r="AE27" i="4"/>
  <c r="AI16" i="14"/>
  <c r="AE24" i="4"/>
  <c r="Q121" i="5"/>
  <c r="Q135" i="5" s="1"/>
  <c r="L10" i="14" s="1"/>
  <c r="AC135" i="6"/>
  <c r="M13" i="14"/>
  <c r="P21" i="4"/>
  <c r="AI21" i="14"/>
  <c r="AE29" i="4"/>
  <c r="O15" i="14"/>
  <c r="Q23" i="4"/>
  <c r="M9" i="14"/>
  <c r="P17" i="4"/>
  <c r="J117" i="8"/>
  <c r="S17" i="14"/>
  <c r="U25" i="4"/>
  <c r="U53" i="5"/>
  <c r="U63" i="5" s="1"/>
  <c r="W16" i="14"/>
  <c r="W24" i="4"/>
  <c r="W27" i="9"/>
  <c r="J18" i="9"/>
  <c r="AA18" i="9"/>
  <c r="AO18" i="5" s="1"/>
  <c r="BC180" i="5"/>
  <c r="J151" i="9"/>
  <c r="BD230" i="5"/>
  <c r="BE230" i="5" s="1"/>
  <c r="BC230" i="5"/>
  <c r="AE8" i="14"/>
  <c r="AC16" i="4"/>
  <c r="AA161" i="9"/>
  <c r="AO161" i="5" s="1"/>
  <c r="J161" i="9"/>
  <c r="AE243" i="5"/>
  <c r="AO135" i="5"/>
  <c r="J134" i="9"/>
  <c r="AL186" i="6"/>
  <c r="AD312" i="8"/>
  <c r="AD186" i="9"/>
  <c r="BB42" i="5"/>
  <c r="BC71" i="5"/>
  <c r="AE28" i="4"/>
  <c r="BC201" i="5"/>
  <c r="AS51" i="9"/>
  <c r="AD17" i="4"/>
  <c r="R182" i="9"/>
  <c r="AM182" i="5" s="1"/>
  <c r="J182" i="9"/>
  <c r="AA370" i="9"/>
  <c r="AO370" i="5" s="1"/>
  <c r="J370" i="9"/>
  <c r="AS70" i="9"/>
  <c r="AS70" i="5" s="1"/>
  <c r="AF267" i="5"/>
  <c r="AR276" i="8"/>
  <c r="X103" i="5"/>
  <c r="AU103" i="5"/>
  <c r="AF63" i="8"/>
  <c r="AF378" i="8" s="1"/>
  <c r="AJ57" i="8"/>
  <c r="R121" i="8"/>
  <c r="J121" i="8"/>
  <c r="L135" i="8"/>
  <c r="R171" i="8"/>
  <c r="P186" i="8"/>
  <c r="P378" i="8" s="1"/>
  <c r="J173" i="9"/>
  <c r="R173" i="9"/>
  <c r="AM173" i="5" s="1"/>
  <c r="L186" i="9"/>
  <c r="R211" i="8"/>
  <c r="J211" i="8"/>
  <c r="AA195" i="9"/>
  <c r="AO195" i="5" s="1"/>
  <c r="J195" i="9"/>
  <c r="AJ37" i="8"/>
  <c r="J37" i="8"/>
  <c r="AA69" i="8"/>
  <c r="W81" i="8"/>
  <c r="W378" i="8" s="1"/>
  <c r="J207" i="9"/>
  <c r="R207" i="9"/>
  <c r="R87" i="8"/>
  <c r="AA87" i="5" s="1"/>
  <c r="J283" i="9"/>
  <c r="R283" i="9"/>
  <c r="AA300" i="8"/>
  <c r="U312" i="8"/>
  <c r="R77" i="8"/>
  <c r="AA77" i="5" s="1"/>
  <c r="AA81" i="5" s="1"/>
  <c r="J77" i="8"/>
  <c r="L81" i="8"/>
  <c r="L378" i="8" s="1"/>
  <c r="P168" i="9"/>
  <c r="AX355" i="5"/>
  <c r="AG86" i="5"/>
  <c r="V13" i="4"/>
  <c r="V22" i="4"/>
  <c r="J218" i="8"/>
  <c r="U14" i="4"/>
  <c r="U13" i="4"/>
  <c r="AQ258" i="8"/>
  <c r="J250" i="9"/>
  <c r="AM168" i="9"/>
  <c r="BC301" i="5"/>
  <c r="AA10" i="14"/>
  <c r="BA133" i="5"/>
  <c r="BB133" i="5"/>
  <c r="BA71" i="5"/>
  <c r="BB325" i="5"/>
  <c r="BA325" i="5"/>
  <c r="J208" i="7"/>
  <c r="AS91" i="9"/>
  <c r="AS91" i="5" s="1"/>
  <c r="Q14" i="4"/>
  <c r="AB27" i="4"/>
  <c r="Q19" i="4"/>
  <c r="Q6" i="14"/>
  <c r="U23" i="4"/>
  <c r="V16" i="4"/>
  <c r="AE21" i="4"/>
  <c r="X28" i="4"/>
  <c r="N258" i="9"/>
  <c r="J208" i="8"/>
  <c r="J51" i="9"/>
  <c r="W258" i="5"/>
  <c r="S24" i="4" s="1"/>
  <c r="AJ109" i="8"/>
  <c r="J309" i="8"/>
  <c r="R309" i="8"/>
  <c r="J126" i="9"/>
  <c r="R126" i="9"/>
  <c r="F9" i="14"/>
  <c r="J17" i="13"/>
  <c r="AY160" i="5"/>
  <c r="AD99" i="8"/>
  <c r="L222" i="8"/>
  <c r="J69" i="8"/>
  <c r="J81" i="8" s="1"/>
  <c r="BC154" i="5"/>
  <c r="AA160" i="9"/>
  <c r="AO160" i="5" s="1"/>
  <c r="AB25" i="4"/>
  <c r="AE18" i="4"/>
  <c r="AA20" i="14"/>
  <c r="AB17" i="4"/>
  <c r="AS235" i="9"/>
  <c r="AS235" i="5" s="1"/>
  <c r="AM276" i="8"/>
  <c r="AS261" i="8"/>
  <c r="AS228" i="9"/>
  <c r="J228" i="9"/>
  <c r="J50" i="8"/>
  <c r="J35" i="9"/>
  <c r="J45" i="9" s="1"/>
  <c r="AJ112" i="9"/>
  <c r="J112" i="9"/>
  <c r="J164" i="9"/>
  <c r="AS164" i="9"/>
  <c r="AS164" i="5" s="1"/>
  <c r="J123" i="9"/>
  <c r="AA11" i="14"/>
  <c r="AA17" i="14"/>
  <c r="AA9" i="14"/>
  <c r="AG12" i="14"/>
  <c r="AD20" i="4"/>
  <c r="BA105" i="5"/>
  <c r="BB105" i="5"/>
  <c r="W12" i="14"/>
  <c r="W20" i="4"/>
  <c r="AU85" i="5"/>
  <c r="X85" i="5"/>
  <c r="J57" i="8"/>
  <c r="AJ177" i="9"/>
  <c r="AQ177" i="5" s="1"/>
  <c r="J177" i="9"/>
  <c r="E14" i="14"/>
  <c r="J22" i="4"/>
  <c r="AA79" i="9"/>
  <c r="AO79" i="5" s="1"/>
  <c r="J79" i="9"/>
  <c r="U135" i="9"/>
  <c r="J369" i="8"/>
  <c r="J317" i="8"/>
  <c r="J330" i="8" s="1"/>
  <c r="AE81" i="5"/>
  <c r="J300" i="8"/>
  <c r="J312" i="8" s="1"/>
  <c r="J131" i="8"/>
  <c r="R131" i="8"/>
  <c r="AA131" i="5" s="1"/>
  <c r="AA281" i="8"/>
  <c r="AC281" i="5" s="1"/>
  <c r="J281" i="8"/>
  <c r="AA203" i="9"/>
  <c r="AO203" i="5" s="1"/>
  <c r="J203" i="9"/>
  <c r="AD99" i="5"/>
  <c r="AO258" i="9"/>
  <c r="W312" i="8"/>
  <c r="AJ282" i="9"/>
  <c r="J282" i="9"/>
  <c r="AO294" i="9"/>
  <c r="AU111" i="5"/>
  <c r="AV111" i="5" s="1"/>
  <c r="X111" i="5"/>
  <c r="AS109" i="9"/>
  <c r="AS109" i="5" s="1"/>
  <c r="R327" i="9"/>
  <c r="AM327" i="5" s="1"/>
  <c r="J327" i="9"/>
  <c r="J330" i="9" s="1"/>
  <c r="AJ142" i="9"/>
  <c r="AS96" i="8"/>
  <c r="AG96" i="5" s="1"/>
  <c r="AS110" i="8"/>
  <c r="W222" i="9"/>
  <c r="AS217" i="8"/>
  <c r="AG217" i="5" s="1"/>
  <c r="E18" i="14"/>
  <c r="J26" i="4"/>
  <c r="N99" i="8"/>
  <c r="R85" i="8"/>
  <c r="AH186" i="9"/>
  <c r="AJ171" i="9"/>
  <c r="R268" i="9"/>
  <c r="J268" i="9"/>
  <c r="AA172" i="8"/>
  <c r="W23" i="4"/>
  <c r="E8" i="14"/>
  <c r="J16" i="4"/>
  <c r="AA41" i="8"/>
  <c r="AC41" i="5" s="1"/>
  <c r="AA307" i="9"/>
  <c r="AA293" i="9"/>
  <c r="E12" i="14"/>
  <c r="J20" i="4"/>
  <c r="R210" i="9"/>
  <c r="AM210" i="5" s="1"/>
  <c r="P222" i="9"/>
  <c r="J214" i="8"/>
  <c r="X302" i="5"/>
  <c r="AU302" i="5"/>
  <c r="AV302" i="5" s="1"/>
  <c r="X226" i="5"/>
  <c r="AU226" i="5"/>
  <c r="AF276" i="5"/>
  <c r="AA148" i="8"/>
  <c r="AC148" i="5" s="1"/>
  <c r="AF186" i="8"/>
  <c r="J179" i="8"/>
  <c r="J122" i="9"/>
  <c r="J135" i="9" s="1"/>
  <c r="U294" i="9"/>
  <c r="J239" i="8"/>
  <c r="AA39" i="8"/>
  <c r="AC39" i="5" s="1"/>
  <c r="P240" i="8"/>
  <c r="J216" i="8"/>
  <c r="AJ38" i="8"/>
  <c r="AE38" i="5" s="1"/>
  <c r="P258" i="9"/>
  <c r="J60" i="8"/>
  <c r="J185" i="9"/>
  <c r="R185" i="9"/>
  <c r="AM185" i="5" s="1"/>
  <c r="X202" i="5"/>
  <c r="X204" i="5" s="1"/>
  <c r="S21" i="13" s="1"/>
  <c r="AU202" i="5"/>
  <c r="AV202" i="5" s="1"/>
  <c r="X58" i="5"/>
  <c r="X63" i="5" s="1"/>
  <c r="S14" i="13" s="1"/>
  <c r="AU58" i="5"/>
  <c r="AV58" i="5" s="1"/>
  <c r="J128" i="8"/>
  <c r="AJ177" i="8"/>
  <c r="AH258" i="9"/>
  <c r="AH312" i="9"/>
  <c r="AA250" i="8"/>
  <c r="AC250" i="5" s="1"/>
  <c r="AA105" i="8"/>
  <c r="Z81" i="8"/>
  <c r="Z378" i="8" s="1"/>
  <c r="AU70" i="5"/>
  <c r="AV70" i="5" s="1"/>
  <c r="X70" i="5"/>
  <c r="X81" i="5" s="1"/>
  <c r="S15" i="13" s="1"/>
  <c r="X270" i="5"/>
  <c r="AU270" i="5"/>
  <c r="AV270" i="5" s="1"/>
  <c r="AE378" i="8"/>
  <c r="R374" i="5"/>
  <c r="AK376" i="6"/>
  <c r="J177" i="8"/>
  <c r="J186" i="8" s="1"/>
  <c r="X106" i="5"/>
  <c r="J198" i="8"/>
  <c r="AJ48" i="9"/>
  <c r="J308" i="7"/>
  <c r="I186" i="8"/>
  <c r="AZ252" i="5"/>
  <c r="J281" i="7"/>
  <c r="J294" i="7" s="1"/>
  <c r="AA37" i="8"/>
  <c r="AA126" i="8"/>
  <c r="J256" i="7"/>
  <c r="J258" i="7" s="1"/>
  <c r="R130" i="9"/>
  <c r="AM130" i="5" s="1"/>
  <c r="AU301" i="5"/>
  <c r="AV301" i="5" s="1"/>
  <c r="X301" i="5"/>
  <c r="AB135" i="5"/>
  <c r="AU373" i="5"/>
  <c r="AV373" i="5" s="1"/>
  <c r="X373" i="5"/>
  <c r="X376" i="5" s="1"/>
  <c r="AS181" i="8"/>
  <c r="AG181" i="5" s="1"/>
  <c r="X212" i="5"/>
  <c r="X222" i="5" s="1"/>
  <c r="S22" i="13" s="1"/>
  <c r="AU212" i="5"/>
  <c r="X35" i="5"/>
  <c r="X45" i="5" s="1"/>
  <c r="S13" i="13" s="1"/>
  <c r="AU35" i="5"/>
  <c r="Z81" i="5"/>
  <c r="BB327" i="5"/>
  <c r="X74" i="5"/>
  <c r="AU74" i="5"/>
  <c r="AV74" i="5" s="1"/>
  <c r="AJ303" i="9"/>
  <c r="AH117" i="9"/>
  <c r="O8" i="14"/>
  <c r="Q16" i="4"/>
  <c r="X273" i="5"/>
  <c r="X264" i="5"/>
  <c r="X276" i="5" s="1"/>
  <c r="S25" i="13" s="1"/>
  <c r="AU264" i="5"/>
  <c r="BB274" i="5"/>
  <c r="X107" i="5"/>
  <c r="AU107" i="5"/>
  <c r="AV107" i="5" s="1"/>
  <c r="AF117" i="5"/>
  <c r="Q99" i="8"/>
  <c r="Q378" i="8" s="1"/>
  <c r="Z85" i="5"/>
  <c r="AU115" i="5"/>
  <c r="AV115" i="5" s="1"/>
  <c r="X115" i="5"/>
  <c r="AS179" i="8"/>
  <c r="AG179" i="5" s="1"/>
  <c r="AY58" i="5"/>
  <c r="N186" i="8"/>
  <c r="L45" i="9"/>
  <c r="L378" i="9" s="1"/>
  <c r="AS280" i="8"/>
  <c r="AG280" i="5" s="1"/>
  <c r="AG18" i="14"/>
  <c r="AA18" i="14" s="1"/>
  <c r="AD26" i="4"/>
  <c r="X41" i="5"/>
  <c r="AU41" i="5"/>
  <c r="AV41" i="5" s="1"/>
  <c r="AU76" i="5"/>
  <c r="AV76" i="5" s="1"/>
  <c r="X76" i="5"/>
  <c r="AU234" i="5"/>
  <c r="AV234" i="5" s="1"/>
  <c r="X234" i="5"/>
  <c r="J256" i="9"/>
  <c r="W240" i="8"/>
  <c r="X86" i="5"/>
  <c r="J363" i="7"/>
  <c r="X232" i="5"/>
  <c r="AU232" i="5"/>
  <c r="AV232" i="5" s="1"/>
  <c r="AI294" i="8"/>
  <c r="AY215" i="5"/>
  <c r="AZ215" i="5"/>
  <c r="AZ107" i="5"/>
  <c r="AZ255" i="5"/>
  <c r="AY255" i="5"/>
  <c r="AA147" i="8"/>
  <c r="AC147" i="5" s="1"/>
  <c r="R12" i="9"/>
  <c r="AX339" i="5"/>
  <c r="AX348" i="5" s="1"/>
  <c r="AI29" i="4" s="1"/>
  <c r="AX329" i="5"/>
  <c r="AJ54" i="9"/>
  <c r="AQ54" i="5" s="1"/>
  <c r="AL351" i="6"/>
  <c r="AY54" i="5"/>
  <c r="AZ54" i="5"/>
  <c r="AC352" i="6"/>
  <c r="W376" i="6"/>
  <c r="L352" i="6"/>
  <c r="AL378" i="8"/>
  <c r="AU183" i="5"/>
  <c r="AV183" i="5" s="1"/>
  <c r="X183" i="5"/>
  <c r="X186" i="5" s="1"/>
  <c r="S20" i="13" s="1"/>
  <c r="AU299" i="5"/>
  <c r="X299" i="5"/>
  <c r="X312" i="5" s="1"/>
  <c r="S27" i="13" s="1"/>
  <c r="R212" i="8"/>
  <c r="AA212" i="5" s="1"/>
  <c r="AS229" i="8"/>
  <c r="AG229" i="5" s="1"/>
  <c r="AZ231" i="5"/>
  <c r="J166" i="8"/>
  <c r="AJ322" i="8"/>
  <c r="AQ376" i="6"/>
  <c r="AE15" i="4"/>
  <c r="Z330" i="5"/>
  <c r="AX315" i="5"/>
  <c r="AB240" i="5"/>
  <c r="J154" i="8"/>
  <c r="AA371" i="9"/>
  <c r="AO371" i="5" s="1"/>
  <c r="AJ369" i="9"/>
  <c r="AQ369" i="5" s="1"/>
  <c r="AA325" i="9"/>
  <c r="AO325" i="5" s="1"/>
  <c r="AH204" i="8"/>
  <c r="AZ43" i="5"/>
  <c r="AJ303" i="8"/>
  <c r="AJ62" i="9"/>
  <c r="AQ62" i="5" s="1"/>
  <c r="AS365" i="8"/>
  <c r="AG365" i="5" s="1"/>
  <c r="AS304" i="9"/>
  <c r="AS184" i="8"/>
  <c r="AG184" i="5" s="1"/>
  <c r="AA13" i="9"/>
  <c r="AJ44" i="9"/>
  <c r="AQ44" i="5" s="1"/>
  <c r="I8" i="14"/>
  <c r="G8" i="14" s="1"/>
  <c r="N16" i="4"/>
  <c r="AX365" i="5"/>
  <c r="AS330" i="6"/>
  <c r="T330" i="5"/>
  <c r="J261" i="8"/>
  <c r="AS175" i="9"/>
  <c r="AS175" i="5" s="1"/>
  <c r="AU371" i="6"/>
  <c r="U371" i="5" s="1"/>
  <c r="J327" i="7"/>
  <c r="AZ166" i="5"/>
  <c r="AS287" i="8"/>
  <c r="AG287" i="5" s="1"/>
  <c r="AZ257" i="5"/>
  <c r="AJ363" i="8"/>
  <c r="J106" i="9"/>
  <c r="AJ89" i="9"/>
  <c r="AJ196" i="9"/>
  <c r="L328" i="6"/>
  <c r="AA329" i="8"/>
  <c r="AC329" i="5" s="1"/>
  <c r="AX353" i="5"/>
  <c r="R334" i="5"/>
  <c r="R348" i="5" s="1"/>
  <c r="AK348" i="6"/>
  <c r="AL329" i="6"/>
  <c r="S329" i="5" s="1"/>
  <c r="AX286" i="5"/>
  <c r="A279" i="6"/>
  <c r="A297" i="6"/>
  <c r="A315" i="6" s="1"/>
  <c r="A333" i="6" s="1"/>
  <c r="A351" i="6" s="1"/>
  <c r="L355" i="6"/>
  <c r="AA142" i="8"/>
  <c r="AC142" i="5" s="1"/>
  <c r="AJ217" i="8"/>
  <c r="AJ37" i="9"/>
  <c r="R211" i="9"/>
  <c r="AM211" i="5" s="1"/>
  <c r="AL356" i="6"/>
  <c r="S356" i="5" s="1"/>
  <c r="J376" i="6"/>
  <c r="T345" i="6"/>
  <c r="N348" i="6"/>
  <c r="AX323" i="5"/>
  <c r="A302" i="6"/>
  <c r="A320" i="6" s="1"/>
  <c r="A338" i="6" s="1"/>
  <c r="A284" i="6"/>
  <c r="AX25" i="5"/>
  <c r="J116" i="8"/>
  <c r="AA283" i="8"/>
  <c r="AC283" i="5" s="1"/>
  <c r="J362" i="8"/>
  <c r="AS148" i="9"/>
  <c r="R192" i="9"/>
  <c r="J258" i="5"/>
  <c r="AX367" i="5"/>
  <c r="T359" i="6"/>
  <c r="AO312" i="6"/>
  <c r="AS122" i="8"/>
  <c r="R284" i="8"/>
  <c r="AA284" i="5" s="1"/>
  <c r="R315" i="8"/>
  <c r="R221" i="9"/>
  <c r="AM221" i="5" s="1"/>
  <c r="AS353" i="9"/>
  <c r="AS353" i="5" s="1"/>
  <c r="AS317" i="9"/>
  <c r="AS329" i="9"/>
  <c r="AS329" i="5" s="1"/>
  <c r="AJ287" i="9"/>
  <c r="AQ287" i="5" s="1"/>
  <c r="E19" i="14"/>
  <c r="J27" i="4"/>
  <c r="AX346" i="5"/>
  <c r="J311" i="7"/>
  <c r="AS138" i="8"/>
  <c r="AO312" i="8"/>
  <c r="Y330" i="9"/>
  <c r="AA315" i="9"/>
  <c r="AX368" i="5"/>
  <c r="R376" i="6"/>
  <c r="AX360" i="5"/>
  <c r="AF348" i="6"/>
  <c r="L325" i="6"/>
  <c r="AL315" i="6"/>
  <c r="AX309" i="5"/>
  <c r="AL307" i="6"/>
  <c r="AC274" i="6"/>
  <c r="L257" i="6"/>
  <c r="P258" i="5"/>
  <c r="L291" i="6"/>
  <c r="A292" i="6"/>
  <c r="A310" i="6"/>
  <c r="A328" i="6" s="1"/>
  <c r="A346" i="6" s="1"/>
  <c r="AU232" i="6"/>
  <c r="U232" i="5" s="1"/>
  <c r="AC232" i="6"/>
  <c r="O9" i="14"/>
  <c r="Q17" i="4"/>
  <c r="S258" i="6"/>
  <c r="AH330" i="6"/>
  <c r="AC325" i="6"/>
  <c r="Q325" i="5" s="1"/>
  <c r="AU298" i="6"/>
  <c r="N294" i="6"/>
  <c r="AH276" i="6"/>
  <c r="J15" i="4"/>
  <c r="AX290" i="5"/>
  <c r="AL286" i="6"/>
  <c r="AU202" i="6"/>
  <c r="AJ201" i="9"/>
  <c r="AQ201" i="5" s="1"/>
  <c r="R323" i="9"/>
  <c r="AT330" i="6"/>
  <c r="AS312" i="6"/>
  <c r="AX298" i="5"/>
  <c r="AX288" i="5"/>
  <c r="AX284" i="5"/>
  <c r="T283" i="6"/>
  <c r="O283" i="5" s="1"/>
  <c r="L283" i="6"/>
  <c r="AU263" i="6"/>
  <c r="AX250" i="5"/>
  <c r="T80" i="6"/>
  <c r="O80" i="5" s="1"/>
  <c r="AU323" i="6"/>
  <c r="AX306" i="5"/>
  <c r="L300" i="6"/>
  <c r="L312" i="6" s="1"/>
  <c r="H312" i="6" s="1"/>
  <c r="H312" i="8" s="1"/>
  <c r="T297" i="6"/>
  <c r="Y294" i="6"/>
  <c r="R294" i="5"/>
  <c r="L271" i="6"/>
  <c r="L276" i="6" s="1"/>
  <c r="H276" i="6" s="1"/>
  <c r="H276" i="8" s="1"/>
  <c r="T256" i="6"/>
  <c r="O256" i="5" s="1"/>
  <c r="AJ135" i="6"/>
  <c r="AJ378" i="6" s="1"/>
  <c r="AC217" i="6"/>
  <c r="Q217" i="5" s="1"/>
  <c r="L208" i="6"/>
  <c r="L222" i="6" s="1"/>
  <c r="H222" i="6" s="1"/>
  <c r="H222" i="8" s="1"/>
  <c r="AL198" i="6"/>
  <c r="S198" i="5" s="1"/>
  <c r="T189" i="6"/>
  <c r="R204" i="6"/>
  <c r="L178" i="6"/>
  <c r="J117" i="6"/>
  <c r="H117" i="6" s="1"/>
  <c r="H117" i="8" s="1"/>
  <c r="AC243" i="6"/>
  <c r="AU228" i="6"/>
  <c r="T225" i="6"/>
  <c r="AL219" i="6"/>
  <c r="AU218" i="6"/>
  <c r="U218" i="5" s="1"/>
  <c r="T198" i="6"/>
  <c r="O198" i="5" s="1"/>
  <c r="P204" i="5"/>
  <c r="AC173" i="6"/>
  <c r="J186" i="6"/>
  <c r="T147" i="6"/>
  <c r="T107" i="6"/>
  <c r="AL104" i="6"/>
  <c r="L88" i="6"/>
  <c r="L99" i="6" s="1"/>
  <c r="H99" i="6" s="1"/>
  <c r="H99" i="8" s="1"/>
  <c r="AU88" i="6"/>
  <c r="T79" i="6"/>
  <c r="L79" i="6"/>
  <c r="AU249" i="6"/>
  <c r="T245" i="6"/>
  <c r="O245" i="5" s="1"/>
  <c r="L235" i="6"/>
  <c r="AL231" i="6"/>
  <c r="S231" i="5" s="1"/>
  <c r="P209" i="5"/>
  <c r="AB222" i="6"/>
  <c r="AB378" i="6" s="1"/>
  <c r="N207" i="5"/>
  <c r="S222" i="6"/>
  <c r="AC201" i="6"/>
  <c r="Q201" i="5" s="1"/>
  <c r="AL191" i="6"/>
  <c r="AU183" i="6"/>
  <c r="AU127" i="6"/>
  <c r="U127" i="5" s="1"/>
  <c r="AU116" i="6"/>
  <c r="AC110" i="6"/>
  <c r="Q110" i="5" s="1"/>
  <c r="N103" i="5"/>
  <c r="S117" i="6"/>
  <c r="S378" i="6" s="1"/>
  <c r="AU80" i="6"/>
  <c r="U80" i="5" s="1"/>
  <c r="X378" i="6"/>
  <c r="AH222" i="6"/>
  <c r="AH378" i="6" s="1"/>
  <c r="L196" i="6"/>
  <c r="L204" i="6" s="1"/>
  <c r="H204" i="6" s="1"/>
  <c r="H204" i="8" s="1"/>
  <c r="L123" i="6"/>
  <c r="AC111" i="6"/>
  <c r="Q111" i="5" s="1"/>
  <c r="AC91" i="6"/>
  <c r="Q91" i="5" s="1"/>
  <c r="T253" i="6"/>
  <c r="O253" i="5" s="1"/>
  <c r="T232" i="6"/>
  <c r="O232" i="5" s="1"/>
  <c r="AX179" i="5"/>
  <c r="AX134" i="5"/>
  <c r="AU234" i="6"/>
  <c r="U234" i="5" s="1"/>
  <c r="R240" i="5"/>
  <c r="AU210" i="6"/>
  <c r="L177" i="6"/>
  <c r="S186" i="6"/>
  <c r="AA168" i="6"/>
  <c r="L114" i="6"/>
  <c r="L117" i="6" s="1"/>
  <c r="L72" i="6"/>
  <c r="AX61" i="5"/>
  <c r="T42" i="6"/>
  <c r="O42" i="5" s="1"/>
  <c r="L42" i="6"/>
  <c r="L45" i="6" s="1"/>
  <c r="T39" i="6"/>
  <c r="R27" i="6"/>
  <c r="R30" i="5"/>
  <c r="AK45" i="6"/>
  <c r="AK378" i="6" s="1"/>
  <c r="AC59" i="6"/>
  <c r="AL56" i="6"/>
  <c r="R45" i="6"/>
  <c r="T15" i="6"/>
  <c r="U351" i="9"/>
  <c r="AH351" i="9"/>
  <c r="AQ351" i="9"/>
  <c r="P81" i="5"/>
  <c r="L58" i="6"/>
  <c r="L63" i="6" s="1"/>
  <c r="J63" i="6"/>
  <c r="AA81" i="6"/>
  <c r="AA378" i="6" s="1"/>
  <c r="AL62" i="6"/>
  <c r="S62" i="5" s="1"/>
  <c r="AX129" i="5"/>
  <c r="AN63" i="5"/>
  <c r="AU75" i="6"/>
  <c r="U75" i="5" s="1"/>
  <c r="AU61" i="6"/>
  <c r="U61" i="5" s="1"/>
  <c r="AL76" i="6"/>
  <c r="S76" i="5" s="1"/>
  <c r="AC75" i="6"/>
  <c r="AL70" i="6"/>
  <c r="AU66" i="6"/>
  <c r="AL60" i="6"/>
  <c r="S60" i="5" s="1"/>
  <c r="O378" i="6"/>
  <c r="AL35" i="6"/>
  <c r="S35" i="5" s="1"/>
  <c r="S45" i="5" s="1"/>
  <c r="AN378" i="9"/>
  <c r="AJ198" i="5"/>
  <c r="AJ204" i="5" s="1"/>
  <c r="Z21" i="13" s="1"/>
  <c r="J198" i="5"/>
  <c r="J204" i="5" s="1"/>
  <c r="AX174" i="5"/>
  <c r="AJ266" i="5"/>
  <c r="J12" i="5"/>
  <c r="J27" i="5" s="1"/>
  <c r="A305" i="9"/>
  <c r="A323" i="9" s="1"/>
  <c r="A341" i="9" s="1"/>
  <c r="AP63" i="5"/>
  <c r="U226" i="9"/>
  <c r="AH226" i="9"/>
  <c r="AQ219" i="9"/>
  <c r="N219" i="9"/>
  <c r="Z222" i="9"/>
  <c r="Z378" i="9" s="1"/>
  <c r="AN207" i="5"/>
  <c r="AN222" i="5" s="1"/>
  <c r="AJ367" i="5"/>
  <c r="AJ376" i="5" s="1"/>
  <c r="AI330" i="9"/>
  <c r="Q222" i="9"/>
  <c r="Q378" i="9" s="1"/>
  <c r="Y104" i="9"/>
  <c r="AM104" i="9"/>
  <c r="AR99" i="9"/>
  <c r="AR378" i="9" s="1"/>
  <c r="X378" i="9"/>
  <c r="A298" i="7"/>
  <c r="A316" i="7" s="1"/>
  <c r="A334" i="7" s="1"/>
  <c r="A352" i="7" s="1"/>
  <c r="A280" i="7"/>
  <c r="X182" i="7"/>
  <c r="J182" i="7" s="1"/>
  <c r="I182" i="7"/>
  <c r="I186" i="7" s="1"/>
  <c r="W186" i="7"/>
  <c r="W378" i="7" s="1"/>
  <c r="A284" i="8"/>
  <c r="A302" i="8"/>
  <c r="A320" i="8" s="1"/>
  <c r="A338" i="8" s="1"/>
  <c r="A356" i="8" s="1"/>
  <c r="AM285" i="9"/>
  <c r="AM237" i="9"/>
  <c r="B138" i="9"/>
  <c r="Y66" i="9"/>
  <c r="AD66" i="9"/>
  <c r="AH66" i="9"/>
  <c r="AH81" i="9" s="1"/>
  <c r="AO66" i="9"/>
  <c r="AO81" i="9" s="1"/>
  <c r="AM66" i="9"/>
  <c r="AP378" i="9"/>
  <c r="AQ367" i="8"/>
  <c r="AH365" i="8"/>
  <c r="AQ352" i="8"/>
  <c r="AS352" i="8" s="1"/>
  <c r="A286" i="8"/>
  <c r="A304" i="8"/>
  <c r="A322" i="8" s="1"/>
  <c r="A340" i="8" s="1"/>
  <c r="A358" i="8" s="1"/>
  <c r="AR186" i="5"/>
  <c r="AJ77" i="5"/>
  <c r="AJ81" i="5" s="1"/>
  <c r="I346" i="8"/>
  <c r="A288" i="8"/>
  <c r="A306" i="8"/>
  <c r="A324" i="8" s="1"/>
  <c r="A342" i="8" s="1"/>
  <c r="A360" i="8" s="1"/>
  <c r="AF66" i="9"/>
  <c r="AF81" i="9" s="1"/>
  <c r="AO293" i="8"/>
  <c r="AM286" i="8"/>
  <c r="AH255" i="8"/>
  <c r="J255" i="8" s="1"/>
  <c r="AI20" i="8"/>
  <c r="I359" i="7"/>
  <c r="BB358" i="7"/>
  <c r="AL376" i="7"/>
  <c r="BB74" i="7"/>
  <c r="J74" i="7" s="1"/>
  <c r="I74" i="7"/>
  <c r="I81" i="7" s="1"/>
  <c r="AI203" i="8"/>
  <c r="AQ279" i="8"/>
  <c r="AH252" i="8"/>
  <c r="Y203" i="8"/>
  <c r="AR32" i="8"/>
  <c r="I358" i="7"/>
  <c r="I376" i="7" s="1"/>
  <c r="I286" i="7"/>
  <c r="I257" i="7"/>
  <c r="AM257" i="7"/>
  <c r="J257" i="7" s="1"/>
  <c r="AZ378" i="7"/>
  <c r="BQ303" i="7"/>
  <c r="BQ312" i="7" s="1"/>
  <c r="BQ268" i="7"/>
  <c r="A284" i="7"/>
  <c r="A302" i="7"/>
  <c r="A320" i="7" s="1"/>
  <c r="A338" i="7" s="1"/>
  <c r="A356" i="7" s="1"/>
  <c r="AP378" i="7"/>
  <c r="AE378" i="7"/>
  <c r="BA81" i="7"/>
  <c r="N198" i="9"/>
  <c r="A311" i="8"/>
  <c r="A329" i="8" s="1"/>
  <c r="A347" i="8" s="1"/>
  <c r="A365" i="8" s="1"/>
  <c r="AQ286" i="8"/>
  <c r="AO267" i="8"/>
  <c r="AO276" i="8" s="1"/>
  <c r="AM230" i="8"/>
  <c r="AM134" i="8"/>
  <c r="AM328" i="7"/>
  <c r="AM275" i="7"/>
  <c r="I248" i="7"/>
  <c r="BQ215" i="7"/>
  <c r="J215" i="7" s="1"/>
  <c r="I215" i="7"/>
  <c r="I222" i="7" s="1"/>
  <c r="AM179" i="7"/>
  <c r="AL151" i="6"/>
  <c r="AO209" i="8"/>
  <c r="AQ87" i="8"/>
  <c r="J87" i="8" s="1"/>
  <c r="J99" i="8" s="1"/>
  <c r="BB368" i="7"/>
  <c r="J368" i="7" s="1"/>
  <c r="I363" i="7"/>
  <c r="W348" i="7"/>
  <c r="AM310" i="7"/>
  <c r="I288" i="7"/>
  <c r="I245" i="7"/>
  <c r="I258" i="7" s="1"/>
  <c r="A293" i="7"/>
  <c r="A311" i="7"/>
  <c r="A329" i="7" s="1"/>
  <c r="A347" i="7" s="1"/>
  <c r="A365" i="7" s="1"/>
  <c r="BB237" i="7"/>
  <c r="J237" i="7" s="1"/>
  <c r="AV378" i="7"/>
  <c r="BA45" i="7"/>
  <c r="BA378" i="7" s="1"/>
  <c r="AM213" i="8"/>
  <c r="AM38" i="8"/>
  <c r="AM362" i="7"/>
  <c r="X351" i="7"/>
  <c r="X316" i="7"/>
  <c r="AM281" i="7"/>
  <c r="AM294" i="7" s="1"/>
  <c r="X239" i="7"/>
  <c r="AA378" i="7"/>
  <c r="I306" i="7"/>
  <c r="I312" i="7" s="1"/>
  <c r="W258" i="7"/>
  <c r="I229" i="7"/>
  <c r="I240" i="7" s="1"/>
  <c r="I221" i="7"/>
  <c r="X221" i="7"/>
  <c r="I203" i="7"/>
  <c r="I204" i="7" s="1"/>
  <c r="H204" i="7" s="1"/>
  <c r="BQ126" i="7"/>
  <c r="I79" i="7"/>
  <c r="AM58" i="7"/>
  <c r="AR155" i="8"/>
  <c r="I338" i="7"/>
  <c r="I348" i="7" s="1"/>
  <c r="H348" i="7" s="1"/>
  <c r="I114" i="7"/>
  <c r="BB30" i="7"/>
  <c r="BB45" i="7" s="1"/>
  <c r="BB12" i="7"/>
  <c r="I162" i="7"/>
  <c r="AL258" i="7"/>
  <c r="AL378" i="7" s="1"/>
  <c r="BB230" i="7"/>
  <c r="AM183" i="7"/>
  <c r="J183" i="7" s="1"/>
  <c r="X131" i="7"/>
  <c r="I123" i="7"/>
  <c r="I135" i="7" s="1"/>
  <c r="I35" i="7"/>
  <c r="I154" i="7"/>
  <c r="A300" i="7"/>
  <c r="A318" i="7" s="1"/>
  <c r="A336" i="7" s="1"/>
  <c r="A354" i="7" s="1"/>
  <c r="U150" i="9"/>
  <c r="AH150" i="9"/>
  <c r="AJ150" i="9" s="1"/>
  <c r="AQ150" i="5" s="1"/>
  <c r="X113" i="7"/>
  <c r="I113" i="7"/>
  <c r="I117" i="7" s="1"/>
  <c r="AM147" i="7"/>
  <c r="I97" i="7"/>
  <c r="I99" i="7" s="1"/>
  <c r="AM97" i="7"/>
  <c r="BQ44" i="7"/>
  <c r="BQ45" i="7" s="1"/>
  <c r="J19" i="7"/>
  <c r="I36" i="7"/>
  <c r="I42" i="7"/>
  <c r="AH163" i="9"/>
  <c r="J154" i="5"/>
  <c r="I43" i="7"/>
  <c r="J156" i="5"/>
  <c r="J152" i="5"/>
  <c r="J168" i="5" s="1"/>
  <c r="AG12" i="13" l="1"/>
  <c r="AG352" i="5"/>
  <c r="T18" i="14"/>
  <c r="U26" i="13"/>
  <c r="P6" i="14"/>
  <c r="Q14" i="13"/>
  <c r="N15" i="14"/>
  <c r="P23" i="13"/>
  <c r="N5" i="14"/>
  <c r="P13" i="13"/>
  <c r="Z12" i="14"/>
  <c r="X20" i="13"/>
  <c r="Z15" i="13"/>
  <c r="AY63" i="5"/>
  <c r="AI14" i="13" s="1"/>
  <c r="V29" i="13"/>
  <c r="V21" i="14"/>
  <c r="AF5" i="14"/>
  <c r="AC13" i="13"/>
  <c r="T7" i="14"/>
  <c r="U15" i="13"/>
  <c r="AD6" i="14"/>
  <c r="AB14" i="13"/>
  <c r="S12" i="13"/>
  <c r="AH21" i="14"/>
  <c r="AD29" i="13"/>
  <c r="H99" i="7"/>
  <c r="V16" i="14"/>
  <c r="V24" i="13"/>
  <c r="J150" i="9"/>
  <c r="AA150" i="9"/>
  <c r="U168" i="9"/>
  <c r="AS66" i="9"/>
  <c r="AM81" i="9"/>
  <c r="U15" i="14"/>
  <c r="Q15" i="14" s="1"/>
  <c r="V23" i="4"/>
  <c r="AC105" i="5"/>
  <c r="AC117" i="5" s="1"/>
  <c r="AA117" i="8"/>
  <c r="AO307" i="5"/>
  <c r="AO312" i="5" s="1"/>
  <c r="AA312" i="9"/>
  <c r="L19" i="13"/>
  <c r="AF6" i="14"/>
  <c r="AC14" i="13"/>
  <c r="BC218" i="5"/>
  <c r="BD218" i="5"/>
  <c r="BE218" i="5" s="1"/>
  <c r="BD191" i="5"/>
  <c r="BE191" i="5" s="1"/>
  <c r="BC191" i="5"/>
  <c r="AC29" i="13"/>
  <c r="AF21" i="14"/>
  <c r="BB67" i="5"/>
  <c r="BA67" i="5"/>
  <c r="BA81" i="5" s="1"/>
  <c r="AJ15" i="13" s="1"/>
  <c r="BQ135" i="7"/>
  <c r="J126" i="7"/>
  <c r="J239" i="7"/>
  <c r="X240" i="7"/>
  <c r="R198" i="9"/>
  <c r="AM198" i="5" s="1"/>
  <c r="J198" i="9"/>
  <c r="N204" i="9"/>
  <c r="J279" i="8"/>
  <c r="J294" i="8" s="1"/>
  <c r="AQ294" i="8"/>
  <c r="AI12" i="14"/>
  <c r="AI22" i="14" s="1"/>
  <c r="AE20" i="4"/>
  <c r="AE37" i="4" s="1"/>
  <c r="AR378" i="5"/>
  <c r="AS104" i="9"/>
  <c r="AM117" i="9"/>
  <c r="AQ222" i="9"/>
  <c r="AS219" i="9"/>
  <c r="F13" i="14"/>
  <c r="J21" i="13"/>
  <c r="H204" i="5"/>
  <c r="Q75" i="5"/>
  <c r="Q81" i="5" s="1"/>
  <c r="L7" i="14" s="1"/>
  <c r="AC81" i="6"/>
  <c r="H63" i="6"/>
  <c r="H63" i="8" s="1"/>
  <c r="S56" i="5"/>
  <c r="S63" i="5" s="1"/>
  <c r="AL63" i="6"/>
  <c r="AZ61" i="5"/>
  <c r="AY61" i="5"/>
  <c r="S104" i="5"/>
  <c r="S117" i="5" s="1"/>
  <c r="AL117" i="6"/>
  <c r="S219" i="5"/>
  <c r="S222" i="5" s="1"/>
  <c r="AL222" i="6"/>
  <c r="O297" i="5"/>
  <c r="O312" i="5" s="1"/>
  <c r="T312" i="6"/>
  <c r="AY250" i="5"/>
  <c r="AZ250" i="5"/>
  <c r="Q232" i="5"/>
  <c r="Q240" i="5" s="1"/>
  <c r="L15" i="14" s="1"/>
  <c r="AC240" i="6"/>
  <c r="S307" i="5"/>
  <c r="S312" i="5" s="1"/>
  <c r="AL312" i="6"/>
  <c r="AZ368" i="5"/>
  <c r="AY368" i="5"/>
  <c r="AQ19" i="14"/>
  <c r="AK19" i="14"/>
  <c r="AM19" i="14"/>
  <c r="AO19" i="14"/>
  <c r="AG122" i="5"/>
  <c r="AQ196" i="5"/>
  <c r="AQ204" i="5" s="1"/>
  <c r="AJ204" i="9"/>
  <c r="BB43" i="5"/>
  <c r="BA43" i="5"/>
  <c r="AY315" i="5"/>
  <c r="AZ315" i="5"/>
  <c r="AX330" i="5"/>
  <c r="AI28" i="4" s="1"/>
  <c r="Q352" i="5"/>
  <c r="Q376" i="5" s="1"/>
  <c r="AC376" i="6"/>
  <c r="Y9" i="14"/>
  <c r="Q9" i="14" s="1"/>
  <c r="X17" i="4"/>
  <c r="BA252" i="5"/>
  <c r="BB252" i="5"/>
  <c r="R376" i="5"/>
  <c r="BB374" i="5"/>
  <c r="J44" i="7"/>
  <c r="AQ171" i="5"/>
  <c r="AQ186" i="5" s="1"/>
  <c r="AJ186" i="9"/>
  <c r="AG110" i="5"/>
  <c r="AG117" i="5" s="1"/>
  <c r="AS117" i="8"/>
  <c r="J63" i="8"/>
  <c r="AM126" i="5"/>
  <c r="AM135" i="5" s="1"/>
  <c r="R135" i="9"/>
  <c r="BC325" i="5"/>
  <c r="BD325" i="5"/>
  <c r="BE325" i="5" s="1"/>
  <c r="J258" i="9"/>
  <c r="AZ355" i="5"/>
  <c r="AY355" i="5"/>
  <c r="AE37" i="5"/>
  <c r="AE45" i="5" s="1"/>
  <c r="AJ45" i="8"/>
  <c r="AJ255" i="8"/>
  <c r="AE255" i="5" s="1"/>
  <c r="AV103" i="5"/>
  <c r="AV117" i="5" s="1"/>
  <c r="AG17" i="13" s="1"/>
  <c r="AU117" i="5"/>
  <c r="AG17" i="4" s="1"/>
  <c r="AS63" i="8"/>
  <c r="AG55" i="5"/>
  <c r="AG63" i="5" s="1"/>
  <c r="W18" i="14"/>
  <c r="Q18" i="14" s="1"/>
  <c r="W26" i="4"/>
  <c r="BA165" i="5"/>
  <c r="BB165" i="5"/>
  <c r="BD189" i="5"/>
  <c r="BC189" i="5"/>
  <c r="BC94" i="5"/>
  <c r="BD94" i="5"/>
  <c r="BE94" i="5" s="1"/>
  <c r="AA258" i="8"/>
  <c r="BD158" i="5"/>
  <c r="BE158" i="5" s="1"/>
  <c r="BC158" i="5"/>
  <c r="AM5" i="14"/>
  <c r="X15" i="14"/>
  <c r="W23" i="13"/>
  <c r="BD356" i="5"/>
  <c r="BE356" i="5" s="1"/>
  <c r="BC356" i="5"/>
  <c r="U121" i="5"/>
  <c r="U135" i="5" s="1"/>
  <c r="AU135" i="6"/>
  <c r="L258" i="6"/>
  <c r="H258" i="6" s="1"/>
  <c r="H258" i="8" s="1"/>
  <c r="N17" i="14"/>
  <c r="P25" i="13"/>
  <c r="O18" i="14"/>
  <c r="Q26" i="4"/>
  <c r="J17" i="14"/>
  <c r="N25" i="13"/>
  <c r="BA203" i="5"/>
  <c r="AU186" i="5"/>
  <c r="AG20" i="4" s="1"/>
  <c r="BD361" i="5"/>
  <c r="BE361" i="5" s="1"/>
  <c r="BC361" i="5"/>
  <c r="S12" i="4"/>
  <c r="BD86" i="5"/>
  <c r="BE86" i="5" s="1"/>
  <c r="BC86" i="5"/>
  <c r="AZ19" i="5"/>
  <c r="AX27" i="5"/>
  <c r="AY19" i="5"/>
  <c r="Q274" i="5"/>
  <c r="Q276" i="5" s="1"/>
  <c r="L17" i="14" s="1"/>
  <c r="AC276" i="6"/>
  <c r="A372" i="6"/>
  <c r="A363" i="6"/>
  <c r="A362" i="6"/>
  <c r="A356" i="6"/>
  <c r="A364" i="6"/>
  <c r="A352" i="6"/>
  <c r="A360" i="6"/>
  <c r="A367" i="6"/>
  <c r="A353" i="6"/>
  <c r="A361" i="6"/>
  <c r="A358" i="6"/>
  <c r="A365" i="6"/>
  <c r="A374" i="6"/>
  <c r="A369" i="6"/>
  <c r="A371" i="6"/>
  <c r="A370" i="6"/>
  <c r="A375" i="6"/>
  <c r="A366" i="6"/>
  <c r="A359" i="6"/>
  <c r="A355" i="6"/>
  <c r="A354" i="6"/>
  <c r="A368" i="6"/>
  <c r="A373" i="6"/>
  <c r="A357" i="6"/>
  <c r="AE303" i="5"/>
  <c r="AE312" i="5" s="1"/>
  <c r="AJ312" i="8"/>
  <c r="X7" i="14"/>
  <c r="W15" i="13"/>
  <c r="J16" i="14"/>
  <c r="N24" i="13"/>
  <c r="U13" i="14"/>
  <c r="V21" i="4"/>
  <c r="AG12" i="4"/>
  <c r="J275" i="7"/>
  <c r="AM276" i="7"/>
  <c r="AD203" i="5"/>
  <c r="AD204" i="5" s="1"/>
  <c r="AI204" i="8"/>
  <c r="AS286" i="8"/>
  <c r="AG286" i="5" s="1"/>
  <c r="J286" i="8"/>
  <c r="AM294" i="8"/>
  <c r="J104" i="9"/>
  <c r="J117" i="9" s="1"/>
  <c r="Y117" i="9"/>
  <c r="AJ226" i="9"/>
  <c r="AH240" i="9"/>
  <c r="Q59" i="5"/>
  <c r="Q63" i="5" s="1"/>
  <c r="L6" i="14" s="1"/>
  <c r="AC63" i="6"/>
  <c r="L81" i="6"/>
  <c r="H81" i="6" s="1"/>
  <c r="H81" i="8" s="1"/>
  <c r="AZ134" i="5"/>
  <c r="AY134" i="5"/>
  <c r="U183" i="5"/>
  <c r="U186" i="5" s="1"/>
  <c r="AU186" i="6"/>
  <c r="O107" i="5"/>
  <c r="O117" i="5" s="1"/>
  <c r="T117" i="6"/>
  <c r="O225" i="5"/>
  <c r="O240" i="5" s="1"/>
  <c r="T240" i="6"/>
  <c r="U263" i="5"/>
  <c r="U276" i="5" s="1"/>
  <c r="AU276" i="6"/>
  <c r="AZ309" i="5"/>
  <c r="AY309" i="5"/>
  <c r="AO315" i="5"/>
  <c r="AO330" i="5" s="1"/>
  <c r="AA330" i="9"/>
  <c r="AY286" i="5"/>
  <c r="AZ286" i="5"/>
  <c r="AQ89" i="5"/>
  <c r="AQ99" i="5" s="1"/>
  <c r="AJ99" i="9"/>
  <c r="S20" i="14"/>
  <c r="U28" i="4"/>
  <c r="BB54" i="5"/>
  <c r="BA54" i="5"/>
  <c r="AV212" i="5"/>
  <c r="AV222" i="5" s="1"/>
  <c r="AG22" i="13" s="1"/>
  <c r="AU222" i="5"/>
  <c r="AG22" i="4" s="1"/>
  <c r="J303" i="7"/>
  <c r="BC105" i="5"/>
  <c r="BD105" i="5"/>
  <c r="BE105" i="5" s="1"/>
  <c r="J204" i="9"/>
  <c r="X117" i="5"/>
  <c r="S17" i="13" s="1"/>
  <c r="BA34" i="5"/>
  <c r="BB34" i="5"/>
  <c r="AZ45" i="5"/>
  <c r="AJ13" i="4" s="1"/>
  <c r="BA300" i="5"/>
  <c r="BB300" i="5"/>
  <c r="BC226" i="5"/>
  <c r="BD226" i="5"/>
  <c r="BE226" i="5" s="1"/>
  <c r="AU376" i="5"/>
  <c r="AV351" i="5"/>
  <c r="AV376" i="5" s="1"/>
  <c r="AA31" i="5"/>
  <c r="AA45" i="5" s="1"/>
  <c r="R45" i="8"/>
  <c r="BD281" i="5"/>
  <c r="BC281" i="5"/>
  <c r="BC164" i="5"/>
  <c r="BD164" i="5"/>
  <c r="BE164" i="5" s="1"/>
  <c r="AH17" i="14"/>
  <c r="AD25" i="13"/>
  <c r="AC99" i="6"/>
  <c r="J10" i="14"/>
  <c r="N18" i="13"/>
  <c r="L20" i="13"/>
  <c r="H186" i="5"/>
  <c r="BD185" i="5"/>
  <c r="BE185" i="5" s="1"/>
  <c r="BC185" i="5"/>
  <c r="B76" i="9"/>
  <c r="B94" i="9" s="1"/>
  <c r="B112" i="9" s="1"/>
  <c r="B59" i="9"/>
  <c r="AK17" i="14"/>
  <c r="AM17" i="14"/>
  <c r="AA45" i="9"/>
  <c r="AD8" i="14"/>
  <c r="AB16" i="13"/>
  <c r="BD343" i="5"/>
  <c r="BE343" i="5" s="1"/>
  <c r="BC343" i="5"/>
  <c r="BB337" i="5"/>
  <c r="BA337" i="5"/>
  <c r="AX258" i="5"/>
  <c r="AI24" i="4" s="1"/>
  <c r="AL6" i="14"/>
  <c r="BC289" i="5"/>
  <c r="BD289" i="5"/>
  <c r="BE289" i="5" s="1"/>
  <c r="BD344" i="5"/>
  <c r="BE344" i="5" s="1"/>
  <c r="BC344" i="5"/>
  <c r="BB192" i="5"/>
  <c r="BA192" i="5"/>
  <c r="BA204" i="5" s="1"/>
  <c r="AJ21" i="13" s="1"/>
  <c r="Z13" i="14"/>
  <c r="X21" i="13"/>
  <c r="AV186" i="5"/>
  <c r="AG20" i="13" s="1"/>
  <c r="BA340" i="5"/>
  <c r="BB340" i="5"/>
  <c r="B279" i="5"/>
  <c r="B297" i="5"/>
  <c r="B315" i="5" s="1"/>
  <c r="B78" i="7"/>
  <c r="B96" i="7" s="1"/>
  <c r="B114" i="7" s="1"/>
  <c r="B61" i="7"/>
  <c r="Z27" i="5"/>
  <c r="AE12" i="13"/>
  <c r="AJ4" i="14"/>
  <c r="AH258" i="8"/>
  <c r="AJ252" i="8"/>
  <c r="AZ174" i="5"/>
  <c r="AY174" i="5"/>
  <c r="AX186" i="5"/>
  <c r="AI20" i="4" s="1"/>
  <c r="M15" i="14"/>
  <c r="AQ15" i="14" s="1"/>
  <c r="P23" i="4"/>
  <c r="AM268" i="5"/>
  <c r="AM276" i="5" s="1"/>
  <c r="R276" i="9"/>
  <c r="J222" i="8"/>
  <c r="AM283" i="5"/>
  <c r="AM294" i="5" s="1"/>
  <c r="R294" i="9"/>
  <c r="X11" i="14"/>
  <c r="W19" i="13"/>
  <c r="B207" i="7"/>
  <c r="B189" i="7"/>
  <c r="B190" i="7" s="1"/>
  <c r="B191" i="7" s="1"/>
  <c r="B192" i="7" s="1"/>
  <c r="B193" i="7" s="1"/>
  <c r="B194" i="7" s="1"/>
  <c r="B195" i="7" s="1"/>
  <c r="B196" i="7" s="1"/>
  <c r="B197" i="7" s="1"/>
  <c r="B198" i="7" s="1"/>
  <c r="B199" i="7" s="1"/>
  <c r="B200" i="7" s="1"/>
  <c r="B201" i="7" s="1"/>
  <c r="B202" i="7" s="1"/>
  <c r="B203" i="7" s="1"/>
  <c r="B142" i="6"/>
  <c r="B174" i="6"/>
  <c r="BC22" i="5"/>
  <c r="BD22" i="5"/>
  <c r="BE22" i="5" s="1"/>
  <c r="BD12" i="5"/>
  <c r="BC12" i="5"/>
  <c r="I168" i="7"/>
  <c r="BB27" i="7"/>
  <c r="BB378" i="7" s="1"/>
  <c r="J12" i="7"/>
  <c r="J27" i="7" s="1"/>
  <c r="I45" i="7"/>
  <c r="J221" i="7"/>
  <c r="X222" i="7"/>
  <c r="AO294" i="8"/>
  <c r="AS293" i="8"/>
  <c r="AG293" i="5" s="1"/>
  <c r="J293" i="8"/>
  <c r="AJ66" i="9"/>
  <c r="AD81" i="9"/>
  <c r="AA226" i="9"/>
  <c r="J226" i="9"/>
  <c r="U240" i="9"/>
  <c r="U378" i="9" s="1"/>
  <c r="K7" i="14"/>
  <c r="O15" i="4"/>
  <c r="O15" i="13"/>
  <c r="P378" i="5"/>
  <c r="AY179" i="5"/>
  <c r="AZ179" i="5"/>
  <c r="S191" i="5"/>
  <c r="S204" i="5" s="1"/>
  <c r="AL204" i="6"/>
  <c r="O147" i="5"/>
  <c r="O168" i="5" s="1"/>
  <c r="T168" i="6"/>
  <c r="U228" i="5"/>
  <c r="U240" i="5" s="1"/>
  <c r="AU240" i="6"/>
  <c r="AU378" i="6" s="1"/>
  <c r="AY306" i="5"/>
  <c r="AZ306" i="5"/>
  <c r="L294" i="6"/>
  <c r="H294" i="6" s="1"/>
  <c r="H294" i="8" s="1"/>
  <c r="AM323" i="5"/>
  <c r="AM330" i="5" s="1"/>
  <c r="R330" i="9"/>
  <c r="U298" i="5"/>
  <c r="U312" i="5" s="1"/>
  <c r="AU312" i="6"/>
  <c r="S315" i="5"/>
  <c r="S330" i="5" s="1"/>
  <c r="AL330" i="6"/>
  <c r="O359" i="5"/>
  <c r="O376" i="5" s="1"/>
  <c r="T376" i="6"/>
  <c r="AY25" i="5"/>
  <c r="AZ25" i="5"/>
  <c r="AA27" i="9"/>
  <c r="AO13" i="5"/>
  <c r="AO27" i="5" s="1"/>
  <c r="AS279" i="8"/>
  <c r="AV299" i="5"/>
  <c r="AV312" i="5" s="1"/>
  <c r="AG27" i="13" s="1"/>
  <c r="AU312" i="5"/>
  <c r="AG27" i="4" s="1"/>
  <c r="BA255" i="5"/>
  <c r="BB255" i="5"/>
  <c r="AQ303" i="5"/>
  <c r="AQ312" i="5" s="1"/>
  <c r="AJ312" i="9"/>
  <c r="AA104" i="9"/>
  <c r="R99" i="8"/>
  <c r="AA85" i="5"/>
  <c r="AA99" i="5" s="1"/>
  <c r="AS228" i="5"/>
  <c r="AS240" i="9"/>
  <c r="AA309" i="5"/>
  <c r="AA312" i="5" s="1"/>
  <c r="R312" i="8"/>
  <c r="J378" i="6"/>
  <c r="BC133" i="5"/>
  <c r="BD133" i="5"/>
  <c r="BE133" i="5" s="1"/>
  <c r="AA171" i="5"/>
  <c r="AA186" i="5" s="1"/>
  <c r="R186" i="8"/>
  <c r="AS51" i="5"/>
  <c r="AS63" i="5" s="1"/>
  <c r="AS63" i="9"/>
  <c r="AU63" i="6"/>
  <c r="AO378" i="9"/>
  <c r="AA204" i="9"/>
  <c r="AO194" i="5"/>
  <c r="AO204" i="5" s="1"/>
  <c r="AS186" i="9"/>
  <c r="AL45" i="6"/>
  <c r="BC229" i="5"/>
  <c r="BD229" i="5"/>
  <c r="BE229" i="5" s="1"/>
  <c r="R186" i="9"/>
  <c r="AM150" i="5"/>
  <c r="AM168" i="5" s="1"/>
  <c r="R168" i="9"/>
  <c r="AU63" i="5"/>
  <c r="AG14" i="4" s="1"/>
  <c r="BC111" i="5"/>
  <c r="BD111" i="5"/>
  <c r="BE111" i="5" s="1"/>
  <c r="Q12" i="14"/>
  <c r="P5" i="14"/>
  <c r="Q13" i="13"/>
  <c r="BC299" i="5"/>
  <c r="BD299" i="5"/>
  <c r="BE299" i="5" s="1"/>
  <c r="AH14" i="14"/>
  <c r="AD22" i="13"/>
  <c r="AJ270" i="5"/>
  <c r="AI276" i="5"/>
  <c r="BC357" i="5"/>
  <c r="BD357" i="5"/>
  <c r="BE357" i="5" s="1"/>
  <c r="BD253" i="5"/>
  <c r="BE253" i="5" s="1"/>
  <c r="BC253" i="5"/>
  <c r="B178" i="8"/>
  <c r="B146" i="8"/>
  <c r="B62" i="8"/>
  <c r="B80" i="8" s="1"/>
  <c r="B98" i="8" s="1"/>
  <c r="B116" i="8" s="1"/>
  <c r="B79" i="8"/>
  <c r="B97" i="8" s="1"/>
  <c r="B115" i="8" s="1"/>
  <c r="BB243" i="5"/>
  <c r="BA243" i="5"/>
  <c r="BC66" i="5"/>
  <c r="BD66" i="5"/>
  <c r="BB81" i="5"/>
  <c r="AK15" i="4" s="1"/>
  <c r="AX135" i="5"/>
  <c r="AI18" i="4" s="1"/>
  <c r="AZ127" i="5"/>
  <c r="AY127" i="5"/>
  <c r="K378" i="5"/>
  <c r="B333" i="6"/>
  <c r="B334" i="6" s="1"/>
  <c r="B335" i="6" s="1"/>
  <c r="B336" i="6" s="1"/>
  <c r="B337" i="6" s="1"/>
  <c r="B338" i="6" s="1"/>
  <c r="B339" i="6" s="1"/>
  <c r="B340" i="6" s="1"/>
  <c r="B341" i="6" s="1"/>
  <c r="B342" i="6" s="1"/>
  <c r="B343" i="6" s="1"/>
  <c r="B344" i="6" s="1"/>
  <c r="B345" i="6" s="1"/>
  <c r="B346" i="6" s="1"/>
  <c r="B347" i="6" s="1"/>
  <c r="B316" i="6"/>
  <c r="B317" i="6" s="1"/>
  <c r="B318" i="6" s="1"/>
  <c r="B319" i="6" s="1"/>
  <c r="B320" i="6" s="1"/>
  <c r="B321" i="6" s="1"/>
  <c r="B322" i="6" s="1"/>
  <c r="B323" i="6" s="1"/>
  <c r="B324" i="6" s="1"/>
  <c r="B325" i="6" s="1"/>
  <c r="B326" i="6" s="1"/>
  <c r="B327" i="6" s="1"/>
  <c r="B328" i="6" s="1"/>
  <c r="B329" i="6" s="1"/>
  <c r="B226" i="5"/>
  <c r="B244" i="5" s="1"/>
  <c r="B262" i="5" s="1"/>
  <c r="B209" i="5"/>
  <c r="AA4" i="14"/>
  <c r="AC22" i="14"/>
  <c r="BD93" i="5"/>
  <c r="BE93" i="5" s="1"/>
  <c r="BC93" i="5"/>
  <c r="AY20" i="5"/>
  <c r="AZ20" i="5"/>
  <c r="AZ209" i="5"/>
  <c r="P222" i="5"/>
  <c r="T204" i="6"/>
  <c r="O189" i="5"/>
  <c r="O204" i="5" s="1"/>
  <c r="R27" i="9"/>
  <c r="AM12" i="5"/>
  <c r="AM27" i="5" s="1"/>
  <c r="Z21" i="14"/>
  <c r="X29" i="13"/>
  <c r="F11" i="14"/>
  <c r="J19" i="13"/>
  <c r="H168" i="5"/>
  <c r="J97" i="7"/>
  <c r="J99" i="7" s="1"/>
  <c r="AM99" i="7"/>
  <c r="J316" i="7"/>
  <c r="J330" i="7" s="1"/>
  <c r="X330" i="7"/>
  <c r="AS87" i="8"/>
  <c r="AQ99" i="8"/>
  <c r="J328" i="7"/>
  <c r="AM330" i="7"/>
  <c r="J147" i="7"/>
  <c r="J168" i="7" s="1"/>
  <c r="AM168" i="7"/>
  <c r="J351" i="7"/>
  <c r="X376" i="7"/>
  <c r="AS209" i="8"/>
  <c r="AO222" i="8"/>
  <c r="AO378" i="8" s="1"/>
  <c r="J209" i="8"/>
  <c r="AS134" i="8"/>
  <c r="AG134" i="5" s="1"/>
  <c r="AM135" i="8"/>
  <c r="J134" i="8"/>
  <c r="I294" i="7"/>
  <c r="H294" i="7" s="1"/>
  <c r="J352" i="8"/>
  <c r="AQ376" i="8"/>
  <c r="Y81" i="9"/>
  <c r="Y378" i="9" s="1"/>
  <c r="J66" i="9"/>
  <c r="J81" i="9" s="1"/>
  <c r="AA66" i="9"/>
  <c r="AG6" i="14"/>
  <c r="AD14" i="4"/>
  <c r="AS351" i="9"/>
  <c r="AQ376" i="9"/>
  <c r="R45" i="5"/>
  <c r="BB30" i="5"/>
  <c r="U249" i="5"/>
  <c r="U258" i="5" s="1"/>
  <c r="AU258" i="6"/>
  <c r="H186" i="6"/>
  <c r="H186" i="8" s="1"/>
  <c r="Q243" i="5"/>
  <c r="Q258" i="5" s="1"/>
  <c r="L16" i="14" s="1"/>
  <c r="AC258" i="6"/>
  <c r="U323" i="5"/>
  <c r="U330" i="5" s="1"/>
  <c r="AU330" i="6"/>
  <c r="AS317" i="5"/>
  <c r="AS330" i="5" s="1"/>
  <c r="AS330" i="9"/>
  <c r="AZ367" i="5"/>
  <c r="AY367" i="5"/>
  <c r="AQ37" i="5"/>
  <c r="AQ45" i="5" s="1"/>
  <c r="AJ45" i="9"/>
  <c r="AE363" i="5"/>
  <c r="O20" i="14"/>
  <c r="Q28" i="4"/>
  <c r="S351" i="5"/>
  <c r="S376" i="5" s="1"/>
  <c r="AL376" i="6"/>
  <c r="BA107" i="5"/>
  <c r="BB107" i="5"/>
  <c r="BC274" i="5"/>
  <c r="BD274" i="5"/>
  <c r="BE274" i="5" s="1"/>
  <c r="AJ63" i="9"/>
  <c r="AQ48" i="5"/>
  <c r="AQ63" i="5" s="1"/>
  <c r="AQ142" i="5"/>
  <c r="AG261" i="5"/>
  <c r="AG276" i="5" s="1"/>
  <c r="AM207" i="5"/>
  <c r="V6" i="14"/>
  <c r="V14" i="13"/>
  <c r="AQ13" i="5"/>
  <c r="AQ27" i="5" s="1"/>
  <c r="AJ27" i="9"/>
  <c r="AA294" i="8"/>
  <c r="AA15" i="14"/>
  <c r="G11" i="14"/>
  <c r="AK11" i="14"/>
  <c r="AO11" i="14"/>
  <c r="AM11" i="14"/>
  <c r="AS186" i="5"/>
  <c r="AA21" i="14"/>
  <c r="AM21" i="14"/>
  <c r="BC155" i="5"/>
  <c r="BB372" i="5"/>
  <c r="BA372" i="5"/>
  <c r="AC204" i="6"/>
  <c r="AV63" i="5"/>
  <c r="AG14" i="13" s="1"/>
  <c r="G15" i="14"/>
  <c r="AM15" i="14"/>
  <c r="AO15" i="14"/>
  <c r="AK15" i="14"/>
  <c r="BA147" i="5"/>
  <c r="BB147" i="5"/>
  <c r="AX63" i="5"/>
  <c r="AI14" i="4" s="1"/>
  <c r="B210" i="6"/>
  <c r="B227" i="6"/>
  <c r="B245" i="6" s="1"/>
  <c r="B263" i="6" s="1"/>
  <c r="BA163" i="5"/>
  <c r="BB163" i="5"/>
  <c r="AP258" i="5"/>
  <c r="BB249" i="5"/>
  <c r="S124" i="5"/>
  <c r="S135" i="5" s="1"/>
  <c r="AL135" i="6"/>
  <c r="BD320" i="5"/>
  <c r="BE320" i="5" s="1"/>
  <c r="BC320" i="5"/>
  <c r="BE333" i="5"/>
  <c r="AG255" i="5"/>
  <c r="AG258" i="5" s="1"/>
  <c r="AS258" i="8"/>
  <c r="S10" i="14"/>
  <c r="U18" i="4"/>
  <c r="B318" i="8"/>
  <c r="B319" i="8" s="1"/>
  <c r="B335" i="8"/>
  <c r="B336" i="8" s="1"/>
  <c r="AB37" i="4"/>
  <c r="AJ10" i="14"/>
  <c r="AE18" i="13"/>
  <c r="BB334" i="5"/>
  <c r="W17" i="14"/>
  <c r="AO17" i="14" s="1"/>
  <c r="W25" i="4"/>
  <c r="O345" i="5"/>
  <c r="O348" i="5" s="1"/>
  <c r="T348" i="6"/>
  <c r="AV35" i="5"/>
  <c r="AV45" i="5" s="1"/>
  <c r="AG13" i="13" s="1"/>
  <c r="AU45" i="5"/>
  <c r="AG13" i="4" s="1"/>
  <c r="BB102" i="5"/>
  <c r="BA102" i="5"/>
  <c r="AD12" i="14"/>
  <c r="AB20" i="13"/>
  <c r="S254" i="5"/>
  <c r="S258" i="5" s="1"/>
  <c r="AL258" i="6"/>
  <c r="AA348" i="8"/>
  <c r="E22" i="14"/>
  <c r="B3" i="15" s="1"/>
  <c r="B171" i="9"/>
  <c r="B139" i="9"/>
  <c r="AE6" i="14"/>
  <c r="AA6" i="14" s="1"/>
  <c r="AC14" i="4"/>
  <c r="AN378" i="5"/>
  <c r="AJ351" i="9"/>
  <c r="AH376" i="9"/>
  <c r="R378" i="6"/>
  <c r="Q173" i="5"/>
  <c r="Q186" i="5" s="1"/>
  <c r="L12" i="14" s="1"/>
  <c r="AC186" i="6"/>
  <c r="AZ284" i="5"/>
  <c r="AX294" i="5"/>
  <c r="AI26" i="4" s="1"/>
  <c r="AY284" i="5"/>
  <c r="AY294" i="5" s="1"/>
  <c r="AI26" i="13" s="1"/>
  <c r="U202" i="5"/>
  <c r="U204" i="5" s="1"/>
  <c r="AU204" i="6"/>
  <c r="AG138" i="5"/>
  <c r="AG168" i="5" s="1"/>
  <c r="AS168" i="8"/>
  <c r="F16" i="14"/>
  <c r="J24" i="13"/>
  <c r="AE217" i="5"/>
  <c r="AE222" i="5" s="1"/>
  <c r="AJ222" i="8"/>
  <c r="P29" i="4"/>
  <c r="M21" i="14"/>
  <c r="BA257" i="5"/>
  <c r="BB257" i="5"/>
  <c r="AS304" i="5"/>
  <c r="AS312" i="5" s="1"/>
  <c r="AS312" i="9"/>
  <c r="AE322" i="5"/>
  <c r="AE330" i="5" s="1"/>
  <c r="AJ330" i="8"/>
  <c r="BB215" i="5"/>
  <c r="BA215" i="5"/>
  <c r="AV264" i="5"/>
  <c r="AV276" i="5" s="1"/>
  <c r="AG25" i="13" s="1"/>
  <c r="AU276" i="5"/>
  <c r="AG25" i="4" s="1"/>
  <c r="AE177" i="5"/>
  <c r="AE186" i="5" s="1"/>
  <c r="AJ186" i="8"/>
  <c r="Y17" i="14"/>
  <c r="X25" i="4"/>
  <c r="AQ282" i="5"/>
  <c r="AQ294" i="5" s="1"/>
  <c r="AJ294" i="9"/>
  <c r="AE109" i="5"/>
  <c r="AE117" i="5" s="1"/>
  <c r="AJ117" i="8"/>
  <c r="BQ222" i="7"/>
  <c r="BQ378" i="7" s="1"/>
  <c r="J222" i="9"/>
  <c r="AA211" i="5"/>
  <c r="AA222" i="5" s="1"/>
  <c r="R222" i="8"/>
  <c r="J135" i="8"/>
  <c r="AD19" i="14"/>
  <c r="AB27" i="13"/>
  <c r="AV316" i="5"/>
  <c r="AV330" i="5" s="1"/>
  <c r="AG28" i="13" s="1"/>
  <c r="AU330" i="5"/>
  <c r="AG28" i="4" s="1"/>
  <c r="M16" i="14"/>
  <c r="P24" i="4"/>
  <c r="BC150" i="5"/>
  <c r="BD150" i="5"/>
  <c r="BE150" i="5" s="1"/>
  <c r="T11" i="14"/>
  <c r="U19" i="13"/>
  <c r="AD378" i="9"/>
  <c r="BA184" i="5"/>
  <c r="BB184" i="5"/>
  <c r="AC294" i="5"/>
  <c r="BB81" i="7"/>
  <c r="BC124" i="5"/>
  <c r="BD124" i="5"/>
  <c r="BE124" i="5" s="1"/>
  <c r="BD138" i="5"/>
  <c r="BC138" i="5"/>
  <c r="AA330" i="8"/>
  <c r="AC328" i="5"/>
  <c r="AC330" i="5" s="1"/>
  <c r="Q16" i="14"/>
  <c r="AU81" i="5"/>
  <c r="AG15" i="4" s="1"/>
  <c r="BC308" i="5"/>
  <c r="BD308" i="5"/>
  <c r="BE308" i="5" s="1"/>
  <c r="AA18" i="5"/>
  <c r="AA27" i="5" s="1"/>
  <c r="R27" i="8"/>
  <c r="BC210" i="5"/>
  <c r="BD210" i="5"/>
  <c r="BE210" i="5" s="1"/>
  <c r="BC285" i="5"/>
  <c r="BD285" i="5"/>
  <c r="BE285" i="5" s="1"/>
  <c r="BB265" i="5"/>
  <c r="AZ276" i="5"/>
  <c r="AJ25" i="4" s="1"/>
  <c r="BA265" i="5"/>
  <c r="BA276" i="5" s="1"/>
  <c r="AJ25" i="13" s="1"/>
  <c r="AF8" i="14"/>
  <c r="AC16" i="13"/>
  <c r="I20" i="14"/>
  <c r="N28" i="4"/>
  <c r="BB57" i="5"/>
  <c r="BA57" i="5"/>
  <c r="R168" i="8"/>
  <c r="AZ63" i="5"/>
  <c r="AJ14" i="4" s="1"/>
  <c r="J276" i="9"/>
  <c r="AF378" i="6"/>
  <c r="AQ378" i="6"/>
  <c r="I16" i="14"/>
  <c r="N24" i="4"/>
  <c r="E24" i="4"/>
  <c r="K378" i="6"/>
  <c r="O17" i="14"/>
  <c r="AQ17" i="14" s="1"/>
  <c r="Q25" i="4"/>
  <c r="Q37" i="4" s="1"/>
  <c r="T378" i="5"/>
  <c r="AC330" i="6"/>
  <c r="Q322" i="5"/>
  <c r="Q330" i="5" s="1"/>
  <c r="L20" i="14" s="1"/>
  <c r="AA168" i="8"/>
  <c r="W20" i="14"/>
  <c r="W28" i="4"/>
  <c r="B53" i="5"/>
  <c r="B70" i="5"/>
  <c r="B88" i="5" s="1"/>
  <c r="B106" i="5" s="1"/>
  <c r="AF378" i="9"/>
  <c r="BD200" i="5"/>
  <c r="BE200" i="5" s="1"/>
  <c r="BC200" i="5"/>
  <c r="BC121" i="5"/>
  <c r="BD121" i="5"/>
  <c r="BC72" i="5"/>
  <c r="BD72" i="5"/>
  <c r="BE72" i="5" s="1"/>
  <c r="AD21" i="14"/>
  <c r="AB21" i="14" s="1"/>
  <c r="AB29" i="13"/>
  <c r="Z4" i="14"/>
  <c r="X12" i="13"/>
  <c r="BC267" i="5"/>
  <c r="BD267" i="5"/>
  <c r="BE267" i="5" s="1"/>
  <c r="AD20" i="5"/>
  <c r="AD27" i="5" s="1"/>
  <c r="AI27" i="8"/>
  <c r="R219" i="9"/>
  <c r="AM219" i="5" s="1"/>
  <c r="J219" i="9"/>
  <c r="N222" i="9"/>
  <c r="AS199" i="5"/>
  <c r="AS204" i="5" s="1"/>
  <c r="AS204" i="9"/>
  <c r="BA152" i="5"/>
  <c r="BB152" i="5"/>
  <c r="L135" i="6"/>
  <c r="H135" i="6" s="1"/>
  <c r="H135" i="8" s="1"/>
  <c r="AY27" i="5"/>
  <c r="H117" i="7"/>
  <c r="J131" i="7"/>
  <c r="X135" i="7"/>
  <c r="H258" i="7"/>
  <c r="AS230" i="8"/>
  <c r="AG230" i="5" s="1"/>
  <c r="J230" i="8"/>
  <c r="J240" i="8" s="1"/>
  <c r="AM240" i="8"/>
  <c r="AJ365" i="8"/>
  <c r="AE365" i="5" s="1"/>
  <c r="AH376" i="8"/>
  <c r="AH378" i="8" s="1"/>
  <c r="J365" i="8"/>
  <c r="X117" i="7"/>
  <c r="X378" i="7" s="1"/>
  <c r="J113" i="7"/>
  <c r="J117" i="7" s="1"/>
  <c r="AF155" i="5"/>
  <c r="AF168" i="5" s="1"/>
  <c r="AR168" i="8"/>
  <c r="J38" i="8"/>
  <c r="J45" i="8" s="1"/>
  <c r="AS38" i="8"/>
  <c r="AM45" i="8"/>
  <c r="J179" i="7"/>
  <c r="J186" i="7" s="1"/>
  <c r="H186" i="7" s="1"/>
  <c r="AM186" i="7"/>
  <c r="AS267" i="8"/>
  <c r="AG267" i="5" s="1"/>
  <c r="J267" i="8"/>
  <c r="J276" i="8" s="1"/>
  <c r="AF32" i="5"/>
  <c r="AF45" i="5" s="1"/>
  <c r="AR45" i="8"/>
  <c r="J358" i="7"/>
  <c r="BB376" i="7"/>
  <c r="AS367" i="8"/>
  <c r="AG367" i="5" s="1"/>
  <c r="J367" i="8"/>
  <c r="J237" i="9"/>
  <c r="AM240" i="9"/>
  <c r="AS237" i="9"/>
  <c r="AS237" i="5" s="1"/>
  <c r="AE14" i="14"/>
  <c r="AA14" i="14" s="1"/>
  <c r="AC22" i="4"/>
  <c r="J12" i="13"/>
  <c r="J37" i="13" s="1"/>
  <c r="J378" i="5"/>
  <c r="F4" i="14"/>
  <c r="H27" i="5"/>
  <c r="AY129" i="5"/>
  <c r="AZ129" i="5"/>
  <c r="AA351" i="9"/>
  <c r="J351" i="9"/>
  <c r="J376" i="9" s="1"/>
  <c r="U376" i="9"/>
  <c r="O39" i="5"/>
  <c r="O45" i="5" s="1"/>
  <c r="T45" i="6"/>
  <c r="AX103" i="5"/>
  <c r="N117" i="5"/>
  <c r="AX207" i="5"/>
  <c r="N222" i="5"/>
  <c r="O79" i="5"/>
  <c r="O81" i="5" s="1"/>
  <c r="T81" i="6"/>
  <c r="K13" i="14"/>
  <c r="O21" i="4"/>
  <c r="O21" i="13"/>
  <c r="AY288" i="5"/>
  <c r="AZ288" i="5"/>
  <c r="S286" i="5"/>
  <c r="S294" i="5" s="1"/>
  <c r="AL294" i="6"/>
  <c r="K16" i="14"/>
  <c r="O24" i="13"/>
  <c r="O24" i="4"/>
  <c r="AM192" i="5"/>
  <c r="AM204" i="5" s="1"/>
  <c r="R204" i="9"/>
  <c r="AZ323" i="5"/>
  <c r="AY323" i="5"/>
  <c r="AY353" i="5"/>
  <c r="AZ353" i="5"/>
  <c r="AX376" i="5"/>
  <c r="AY365" i="5"/>
  <c r="AZ365" i="5"/>
  <c r="AY329" i="5"/>
  <c r="AZ329" i="5"/>
  <c r="BD327" i="5"/>
  <c r="BE327" i="5" s="1"/>
  <c r="BC327" i="5"/>
  <c r="AC126" i="5"/>
  <c r="AC135" i="5" s="1"/>
  <c r="AA135" i="8"/>
  <c r="J30" i="7"/>
  <c r="J45" i="7" s="1"/>
  <c r="AV226" i="5"/>
  <c r="AV240" i="5" s="1"/>
  <c r="AG23" i="13" s="1"/>
  <c r="AU240" i="5"/>
  <c r="AG23" i="4" s="1"/>
  <c r="AK12" i="14"/>
  <c r="AM12" i="14"/>
  <c r="AC172" i="5"/>
  <c r="AC186" i="5" s="1"/>
  <c r="AA186" i="8"/>
  <c r="AK18" i="14"/>
  <c r="AM18" i="14"/>
  <c r="X99" i="5"/>
  <c r="S16" i="13" s="1"/>
  <c r="X186" i="7"/>
  <c r="J222" i="7"/>
  <c r="H222" i="7" s="1"/>
  <c r="AA121" i="5"/>
  <c r="AA135" i="5" s="1"/>
  <c r="R135" i="8"/>
  <c r="AF10" i="14"/>
  <c r="AC18" i="13"/>
  <c r="W378" i="9"/>
  <c r="AV189" i="5"/>
  <c r="AV204" i="5" s="1"/>
  <c r="AG21" i="13" s="1"/>
  <c r="AU204" i="5"/>
  <c r="AG21" i="4" s="1"/>
  <c r="BC213" i="5"/>
  <c r="BD213" i="5"/>
  <c r="BE213" i="5" s="1"/>
  <c r="U378" i="8"/>
  <c r="Q117" i="5"/>
  <c r="L9" i="14" s="1"/>
  <c r="J186" i="9"/>
  <c r="J81" i="7"/>
  <c r="H81" i="7" s="1"/>
  <c r="BC151" i="5"/>
  <c r="BD151" i="5"/>
  <c r="BE151" i="5" s="1"/>
  <c r="AK6" i="14"/>
  <c r="AM6" i="14"/>
  <c r="BC60" i="5"/>
  <c r="BD60" i="5"/>
  <c r="BE60" i="5" s="1"/>
  <c r="T15" i="14"/>
  <c r="U23" i="13"/>
  <c r="AV81" i="5"/>
  <c r="AG15" i="13" s="1"/>
  <c r="AZ317" i="5"/>
  <c r="AY317" i="5"/>
  <c r="AZ168" i="5"/>
  <c r="AJ19" i="4" s="1"/>
  <c r="BB140" i="5"/>
  <c r="BB168" i="5" s="1"/>
  <c r="AK19" i="4" s="1"/>
  <c r="BA140" i="5"/>
  <c r="BA168" i="5" s="1"/>
  <c r="AJ19" i="13" s="1"/>
  <c r="AA276" i="9"/>
  <c r="AO262" i="5"/>
  <c r="AO276" i="5" s="1"/>
  <c r="AS378" i="6"/>
  <c r="R186" i="5"/>
  <c r="BB172" i="5"/>
  <c r="M14" i="14"/>
  <c r="P22" i="4"/>
  <c r="O221" i="5"/>
  <c r="O222" i="5" s="1"/>
  <c r="T222" i="6"/>
  <c r="AY254" i="5"/>
  <c r="AY258" i="5" s="1"/>
  <c r="AI24" i="13" s="1"/>
  <c r="AZ254" i="5"/>
  <c r="L256" i="5"/>
  <c r="L258" i="5" s="1"/>
  <c r="L24" i="13" s="1"/>
  <c r="AU256" i="5"/>
  <c r="AC168" i="5"/>
  <c r="AZ81" i="5"/>
  <c r="AJ15" i="4" s="1"/>
  <c r="J27" i="9"/>
  <c r="B141" i="5"/>
  <c r="B173" i="5"/>
  <c r="BE225" i="5"/>
  <c r="BD375" i="5"/>
  <c r="BE375" i="5" s="1"/>
  <c r="BC375" i="5"/>
  <c r="AD378" i="8"/>
  <c r="AA27" i="8"/>
  <c r="S70" i="5"/>
  <c r="S81" i="5" s="1"/>
  <c r="AL81" i="6"/>
  <c r="U116" i="5"/>
  <c r="U117" i="5" s="1"/>
  <c r="AU117" i="6"/>
  <c r="J252" i="8"/>
  <c r="J258" i="8" s="1"/>
  <c r="W8" i="14"/>
  <c r="W16" i="4"/>
  <c r="T13" i="14"/>
  <c r="U21" i="13"/>
  <c r="AJ8" i="14"/>
  <c r="AE16" i="13"/>
  <c r="BA45" i="5"/>
  <c r="AJ13" i="13" s="1"/>
  <c r="V12" i="13"/>
  <c r="V4" i="14"/>
  <c r="BA335" i="5"/>
  <c r="BB335" i="5"/>
  <c r="AJ163" i="9"/>
  <c r="AQ163" i="5" s="1"/>
  <c r="J163" i="9"/>
  <c r="J362" i="7"/>
  <c r="AM376" i="7"/>
  <c r="S151" i="5"/>
  <c r="S168" i="5" s="1"/>
  <c r="AL168" i="6"/>
  <c r="AH168" i="9"/>
  <c r="AH378" i="9" s="1"/>
  <c r="BB240" i="7"/>
  <c r="J58" i="7"/>
  <c r="J63" i="7" s="1"/>
  <c r="H63" i="7" s="1"/>
  <c r="AM63" i="7"/>
  <c r="AS213" i="8"/>
  <c r="AG213" i="5" s="1"/>
  <c r="J213" i="8"/>
  <c r="AM222" i="8"/>
  <c r="J310" i="7"/>
  <c r="AM312" i="7"/>
  <c r="BQ276" i="7"/>
  <c r="J268" i="7"/>
  <c r="J276" i="7" s="1"/>
  <c r="H276" i="7" s="1"/>
  <c r="Y204" i="8"/>
  <c r="Y378" i="8" s="1"/>
  <c r="AA203" i="8"/>
  <c r="J203" i="8"/>
  <c r="J204" i="8" s="1"/>
  <c r="W346" i="5"/>
  <c r="I348" i="8"/>
  <c r="I378" i="8" s="1"/>
  <c r="AS285" i="9"/>
  <c r="AM294" i="9"/>
  <c r="J285" i="9"/>
  <c r="J294" i="9" s="1"/>
  <c r="AJ276" i="5"/>
  <c r="Z25" i="13" s="1"/>
  <c r="U66" i="5"/>
  <c r="U81" i="5" s="1"/>
  <c r="AU81" i="6"/>
  <c r="O15" i="5"/>
  <c r="O27" i="5" s="1"/>
  <c r="T27" i="6"/>
  <c r="H45" i="6"/>
  <c r="H45" i="8" s="1"/>
  <c r="U210" i="5"/>
  <c r="U222" i="5" s="1"/>
  <c r="AU222" i="6"/>
  <c r="U88" i="5"/>
  <c r="U99" i="5" s="1"/>
  <c r="AU99" i="6"/>
  <c r="M18" i="14"/>
  <c r="G18" i="14" s="1"/>
  <c r="P26" i="4"/>
  <c r="AY298" i="5"/>
  <c r="AY312" i="5" s="1"/>
  <c r="AI27" i="13" s="1"/>
  <c r="AX312" i="5"/>
  <c r="AI27" i="4" s="1"/>
  <c r="AZ298" i="5"/>
  <c r="AY290" i="5"/>
  <c r="AZ290" i="5"/>
  <c r="AZ360" i="5"/>
  <c r="AY360" i="5"/>
  <c r="AY346" i="5"/>
  <c r="AZ346" i="5"/>
  <c r="AA315" i="5"/>
  <c r="AA330" i="5" s="1"/>
  <c r="R330" i="8"/>
  <c r="AS148" i="5"/>
  <c r="AS168" i="5" s="1"/>
  <c r="AS168" i="9"/>
  <c r="BA166" i="5"/>
  <c r="BB166" i="5"/>
  <c r="BA231" i="5"/>
  <c r="BA240" i="5" s="1"/>
  <c r="AJ23" i="13" s="1"/>
  <c r="BB231" i="5"/>
  <c r="AZ240" i="5"/>
  <c r="AJ23" i="4" s="1"/>
  <c r="L376" i="6"/>
  <c r="H376" i="6" s="1"/>
  <c r="H376" i="8" s="1"/>
  <c r="AZ339" i="5"/>
  <c r="AZ348" i="5" s="1"/>
  <c r="AJ29" i="4" s="1"/>
  <c r="AY339" i="5"/>
  <c r="AY348" i="5" s="1"/>
  <c r="AI29" i="13" s="1"/>
  <c r="AX85" i="5"/>
  <c r="Z99" i="5"/>
  <c r="S7" i="14"/>
  <c r="U15" i="4"/>
  <c r="U10" i="14"/>
  <c r="U22" i="14" s="1"/>
  <c r="V18" i="4"/>
  <c r="V37" i="4" s="1"/>
  <c r="AB378" i="5"/>
  <c r="AC37" i="5"/>
  <c r="AC45" i="5" s="1"/>
  <c r="AA45" i="8"/>
  <c r="X240" i="5"/>
  <c r="S23" i="13" s="1"/>
  <c r="AO293" i="5"/>
  <c r="AO294" i="5" s="1"/>
  <c r="AA294" i="9"/>
  <c r="AV85" i="5"/>
  <c r="AV99" i="5" s="1"/>
  <c r="AG16" i="13" s="1"/>
  <c r="AU99" i="5"/>
  <c r="AG16" i="4" s="1"/>
  <c r="AQ112" i="5"/>
  <c r="AQ117" i="5" s="1"/>
  <c r="AJ117" i="9"/>
  <c r="J230" i="7"/>
  <c r="J240" i="7" s="1"/>
  <c r="H240" i="7" s="1"/>
  <c r="AC300" i="5"/>
  <c r="AC312" i="5" s="1"/>
  <c r="AA312" i="8"/>
  <c r="AC69" i="5"/>
  <c r="AC81" i="5" s="1"/>
  <c r="AA81" i="8"/>
  <c r="AE57" i="5"/>
  <c r="AE63" i="5" s="1"/>
  <c r="AJ63" i="8"/>
  <c r="BC42" i="5"/>
  <c r="BD42" i="5"/>
  <c r="BE42" i="5" s="1"/>
  <c r="Q17" i="14"/>
  <c r="AJ168" i="8"/>
  <c r="J63" i="9"/>
  <c r="J168" i="8"/>
  <c r="BC153" i="5"/>
  <c r="BD153" i="5"/>
  <c r="BE153" i="5" s="1"/>
  <c r="N12" i="14"/>
  <c r="P20" i="13"/>
  <c r="J20" i="14"/>
  <c r="N28" i="13"/>
  <c r="AC117" i="6"/>
  <c r="O294" i="5"/>
  <c r="AM258" i="7"/>
  <c r="AS186" i="8"/>
  <c r="L5" i="14"/>
  <c r="L22" i="14" s="1"/>
  <c r="E4" i="15" s="1"/>
  <c r="Q378" i="5"/>
  <c r="K9" i="14"/>
  <c r="O17" i="13"/>
  <c r="O17" i="4"/>
  <c r="H330" i="7"/>
  <c r="AA8" i="14"/>
  <c r="AU376" i="6"/>
  <c r="R294" i="8"/>
  <c r="AS240" i="8"/>
  <c r="AG225" i="5"/>
  <c r="AG240" i="5" s="1"/>
  <c r="AS99" i="9"/>
  <c r="B226" i="8"/>
  <c r="B244" i="8" s="1"/>
  <c r="B262" i="8" s="1"/>
  <c r="B209" i="8"/>
  <c r="S96" i="5"/>
  <c r="S99" i="5" s="1"/>
  <c r="AL99" i="6"/>
  <c r="BB128" i="5"/>
  <c r="R135" i="5"/>
  <c r="Y378" i="6"/>
  <c r="BD217" i="5"/>
  <c r="BE217" i="5" s="1"/>
  <c r="BC217" i="5"/>
  <c r="P18" i="14"/>
  <c r="Q26" i="13"/>
  <c r="L330" i="6"/>
  <c r="H330" i="6" s="1"/>
  <c r="H330" i="8" s="1"/>
  <c r="AC222" i="6"/>
  <c r="BC32" i="5"/>
  <c r="BD32" i="5"/>
  <c r="BE32" i="5" s="1"/>
  <c r="AL240" i="6"/>
  <c r="AB16" i="14"/>
  <c r="B175" i="7"/>
  <c r="B143" i="7"/>
  <c r="B79" i="6"/>
  <c r="B97" i="6" s="1"/>
  <c r="B115" i="6" s="1"/>
  <c r="B62" i="6"/>
  <c r="B80" i="6" s="1"/>
  <c r="B98" i="6" s="1"/>
  <c r="B116" i="6" s="1"/>
  <c r="AK21" i="14"/>
  <c r="AP12" i="14" l="1"/>
  <c r="V19" i="14"/>
  <c r="V27" i="13"/>
  <c r="AS351" i="5"/>
  <c r="AS376" i="5" s="1"/>
  <c r="AS376" i="9"/>
  <c r="N20" i="14"/>
  <c r="H20" i="14" s="1"/>
  <c r="P28" i="13"/>
  <c r="BC165" i="5"/>
  <c r="BD165" i="5"/>
  <c r="BE165" i="5" s="1"/>
  <c r="P7" i="14"/>
  <c r="Q15" i="13"/>
  <c r="X6" i="14"/>
  <c r="W14" i="13"/>
  <c r="BB298" i="5"/>
  <c r="BA298" i="5"/>
  <c r="BA312" i="5" s="1"/>
  <c r="AJ27" i="13" s="1"/>
  <c r="AZ312" i="5"/>
  <c r="AJ27" i="4" s="1"/>
  <c r="P14" i="14"/>
  <c r="Q22" i="13"/>
  <c r="AM378" i="7"/>
  <c r="AV256" i="5"/>
  <c r="AV258" i="5" s="1"/>
  <c r="AG24" i="13" s="1"/>
  <c r="AU258" i="5"/>
  <c r="AG24" i="4" s="1"/>
  <c r="BC172" i="5"/>
  <c r="BB186" i="5"/>
  <c r="AK20" i="4" s="1"/>
  <c r="BD172" i="5"/>
  <c r="AO18" i="14"/>
  <c r="N18" i="14"/>
  <c r="P26" i="13"/>
  <c r="I14" i="14"/>
  <c r="N22" i="4"/>
  <c r="AO351" i="5"/>
  <c r="AO376" i="5" s="1"/>
  <c r="AA376" i="9"/>
  <c r="AR378" i="8"/>
  <c r="BE121" i="5"/>
  <c r="B71" i="5"/>
  <c r="B89" i="5" s="1"/>
  <c r="B107" i="5" s="1"/>
  <c r="B54" i="5"/>
  <c r="BD184" i="5"/>
  <c r="BE184" i="5" s="1"/>
  <c r="BC184" i="5"/>
  <c r="B189" i="9"/>
  <c r="B190" i="9" s="1"/>
  <c r="B191" i="9" s="1"/>
  <c r="B192" i="9" s="1"/>
  <c r="B193" i="9" s="1"/>
  <c r="B194" i="9" s="1"/>
  <c r="B195" i="9" s="1"/>
  <c r="B196" i="9" s="1"/>
  <c r="B197" i="9" s="1"/>
  <c r="B198" i="9" s="1"/>
  <c r="B199" i="9" s="1"/>
  <c r="B200" i="9" s="1"/>
  <c r="B201" i="9" s="1"/>
  <c r="B202" i="9" s="1"/>
  <c r="B203" i="9" s="1"/>
  <c r="B207" i="9"/>
  <c r="BD102" i="5"/>
  <c r="BC102" i="5"/>
  <c r="Q10" i="14"/>
  <c r="AK10" i="14"/>
  <c r="AM10" i="14"/>
  <c r="AG16" i="14"/>
  <c r="AA16" i="14" s="1"/>
  <c r="AD24" i="4"/>
  <c r="BD372" i="5"/>
  <c r="BE372" i="5" s="1"/>
  <c r="BC372" i="5"/>
  <c r="AH6" i="14"/>
  <c r="AB6" i="14" s="1"/>
  <c r="AD14" i="13"/>
  <c r="P16" i="14"/>
  <c r="Q24" i="13"/>
  <c r="AO66" i="5"/>
  <c r="AO81" i="5" s="1"/>
  <c r="AA81" i="9"/>
  <c r="AD20" i="14"/>
  <c r="AB28" i="13"/>
  <c r="J312" i="7"/>
  <c r="H312" i="7" s="1"/>
  <c r="AH8" i="14"/>
  <c r="AD16" i="13"/>
  <c r="P17" i="14"/>
  <c r="Q25" i="13"/>
  <c r="BA134" i="5"/>
  <c r="BB134" i="5"/>
  <c r="X5" i="14"/>
  <c r="W13" i="13"/>
  <c r="BD252" i="5"/>
  <c r="BE252" i="5" s="1"/>
  <c r="BC252" i="5"/>
  <c r="AY330" i="5"/>
  <c r="AI28" i="13" s="1"/>
  <c r="L37" i="13"/>
  <c r="V9" i="14"/>
  <c r="V17" i="13"/>
  <c r="AJ378" i="5"/>
  <c r="X14" i="14"/>
  <c r="W22" i="13"/>
  <c r="Z17" i="14"/>
  <c r="R17" i="14" s="1"/>
  <c r="X25" i="13"/>
  <c r="BB209" i="5"/>
  <c r="BA209" i="5"/>
  <c r="T5" i="14"/>
  <c r="U13" i="13"/>
  <c r="X19" i="14"/>
  <c r="W27" i="13"/>
  <c r="AS219" i="5"/>
  <c r="AS222" i="5" s="1"/>
  <c r="AS222" i="9"/>
  <c r="B176" i="7"/>
  <c r="B144" i="7"/>
  <c r="L378" i="6"/>
  <c r="BA317" i="5"/>
  <c r="BB317" i="5"/>
  <c r="BA329" i="5"/>
  <c r="BB329" i="5"/>
  <c r="BB323" i="5"/>
  <c r="BA323" i="5"/>
  <c r="BB288" i="5"/>
  <c r="BA288" i="5"/>
  <c r="AY207" i="5"/>
  <c r="AY222" i="5" s="1"/>
  <c r="AI22" i="13" s="1"/>
  <c r="AZ207" i="5"/>
  <c r="AX222" i="5"/>
  <c r="AI22" i="4" s="1"/>
  <c r="BB129" i="5"/>
  <c r="BA129" i="5"/>
  <c r="Y5" i="14"/>
  <c r="X13" i="4"/>
  <c r="AF378" i="5"/>
  <c r="BC152" i="5"/>
  <c r="BD152" i="5"/>
  <c r="BE152" i="5" s="1"/>
  <c r="R378" i="8"/>
  <c r="AH18" i="14"/>
  <c r="AD26" i="13"/>
  <c r="G21" i="14"/>
  <c r="AQ21" i="14"/>
  <c r="AO21" i="14"/>
  <c r="Z11" i="14"/>
  <c r="X19" i="13"/>
  <c r="BD163" i="5"/>
  <c r="BE163" i="5" s="1"/>
  <c r="BC163" i="5"/>
  <c r="BD155" i="5"/>
  <c r="BE155" i="5" s="1"/>
  <c r="R222" i="9"/>
  <c r="R378" i="9" s="1"/>
  <c r="AJ20" i="14"/>
  <c r="AE28" i="13"/>
  <c r="BC30" i="5"/>
  <c r="BB45" i="5"/>
  <c r="AK13" i="4" s="1"/>
  <c r="BD30" i="5"/>
  <c r="J13" i="14"/>
  <c r="N21" i="13"/>
  <c r="AY135" i="5"/>
  <c r="AI18" i="13" s="1"/>
  <c r="BD243" i="5"/>
  <c r="BC243" i="5"/>
  <c r="N13" i="14"/>
  <c r="P21" i="13"/>
  <c r="J240" i="9"/>
  <c r="G17" i="14"/>
  <c r="BA286" i="5"/>
  <c r="BB286" i="5"/>
  <c r="AI12" i="4"/>
  <c r="Z6" i="14"/>
  <c r="X14" i="13"/>
  <c r="N9" i="14"/>
  <c r="P17" i="13"/>
  <c r="Z37" i="13"/>
  <c r="BD107" i="5"/>
  <c r="BE107" i="5" s="1"/>
  <c r="BC107" i="5"/>
  <c r="AG87" i="5"/>
  <c r="AG99" i="5" s="1"/>
  <c r="AS99" i="8"/>
  <c r="AJ6" i="14"/>
  <c r="AE14" i="13"/>
  <c r="P8" i="14"/>
  <c r="P22" i="14" s="1"/>
  <c r="E6" i="15" s="1"/>
  <c r="Q16" i="13"/>
  <c r="AC203" i="5"/>
  <c r="AC204" i="5" s="1"/>
  <c r="AA204" i="8"/>
  <c r="AA378" i="8" s="1"/>
  <c r="N8" i="14"/>
  <c r="P16" i="13"/>
  <c r="B227" i="8"/>
  <c r="B245" i="8" s="1"/>
  <c r="B263" i="8" s="1"/>
  <c r="B210" i="8"/>
  <c r="J18" i="14"/>
  <c r="N26" i="13"/>
  <c r="T20" i="14"/>
  <c r="U28" i="13"/>
  <c r="P9" i="14"/>
  <c r="Q17" i="13"/>
  <c r="M12" i="14"/>
  <c r="P20" i="4"/>
  <c r="V7" i="14"/>
  <c r="V15" i="13"/>
  <c r="BD231" i="5"/>
  <c r="BC231" i="5"/>
  <c r="BC240" i="5" s="1"/>
  <c r="AK23" i="13" s="1"/>
  <c r="BA346" i="5"/>
  <c r="BA348" i="5" s="1"/>
  <c r="AJ29" i="13" s="1"/>
  <c r="BB346" i="5"/>
  <c r="AS285" i="5"/>
  <c r="AS294" i="5" s="1"/>
  <c r="AS294" i="9"/>
  <c r="BC335" i="5"/>
  <c r="BD335" i="5"/>
  <c r="BE335" i="5" s="1"/>
  <c r="BA254" i="5"/>
  <c r="BA258" i="5" s="1"/>
  <c r="AJ24" i="13" s="1"/>
  <c r="BB254" i="5"/>
  <c r="AO6" i="14"/>
  <c r="I9" i="14"/>
  <c r="N17" i="4"/>
  <c r="N37" i="4" s="1"/>
  <c r="N378" i="5"/>
  <c r="Y11" i="14"/>
  <c r="X19" i="4"/>
  <c r="AI378" i="8"/>
  <c r="BB240" i="5"/>
  <c r="AK23" i="4" s="1"/>
  <c r="U12" i="13"/>
  <c r="T4" i="14"/>
  <c r="AA378" i="5"/>
  <c r="BC215" i="5"/>
  <c r="BD215" i="5"/>
  <c r="BE215" i="5" s="1"/>
  <c r="Z16" i="14"/>
  <c r="X24" i="13"/>
  <c r="AM222" i="5"/>
  <c r="AJ376" i="8"/>
  <c r="M5" i="14"/>
  <c r="P13" i="4"/>
  <c r="R378" i="5"/>
  <c r="BA127" i="5"/>
  <c r="BB127" i="5"/>
  <c r="AZ135" i="5"/>
  <c r="AJ18" i="4" s="1"/>
  <c r="Z25" i="4"/>
  <c r="Z37" i="4" s="1"/>
  <c r="AI378" i="5"/>
  <c r="BA306" i="5"/>
  <c r="BB306" i="5"/>
  <c r="BA179" i="5"/>
  <c r="BB179" i="5"/>
  <c r="AA240" i="9"/>
  <c r="AA378" i="9" s="1"/>
  <c r="AO226" i="5"/>
  <c r="AO240" i="5" s="1"/>
  <c r="I378" i="7"/>
  <c r="H45" i="7"/>
  <c r="AY186" i="5"/>
  <c r="AI20" i="13" s="1"/>
  <c r="Z378" i="5"/>
  <c r="U12" i="4"/>
  <c r="S4" i="14"/>
  <c r="B60" i="9"/>
  <c r="B77" i="9"/>
  <c r="B95" i="9" s="1"/>
  <c r="B113" i="9" s="1"/>
  <c r="BE281" i="5"/>
  <c r="J15" i="14"/>
  <c r="N23" i="13"/>
  <c r="AC378" i="6"/>
  <c r="BA19" i="5"/>
  <c r="BB19" i="5"/>
  <c r="AZ27" i="5"/>
  <c r="BB355" i="5"/>
  <c r="BA355" i="5"/>
  <c r="Z9" i="14"/>
  <c r="X17" i="13"/>
  <c r="BC43" i="5"/>
  <c r="BD43" i="5"/>
  <c r="BE43" i="5" s="1"/>
  <c r="BA250" i="5"/>
  <c r="BB250" i="5"/>
  <c r="J135" i="7"/>
  <c r="H135" i="7" s="1"/>
  <c r="AA12" i="14"/>
  <c r="AS376" i="8"/>
  <c r="BC166" i="5"/>
  <c r="BD166" i="5"/>
  <c r="BE166" i="5" s="1"/>
  <c r="J21" i="14"/>
  <c r="N29" i="13"/>
  <c r="AH12" i="14"/>
  <c r="AD20" i="13"/>
  <c r="AS66" i="5"/>
  <c r="AS81" i="5" s="1"/>
  <c r="AS81" i="9"/>
  <c r="AS378" i="9" s="1"/>
  <c r="BB290" i="5"/>
  <c r="BA290" i="5"/>
  <c r="B298" i="8"/>
  <c r="B280" i="8"/>
  <c r="AF18" i="14"/>
  <c r="AC26" i="13"/>
  <c r="Q7" i="14"/>
  <c r="AK7" i="14"/>
  <c r="T378" i="6"/>
  <c r="N7" i="14"/>
  <c r="P15" i="13"/>
  <c r="AF17" i="14"/>
  <c r="AC25" i="13"/>
  <c r="AQ6" i="14"/>
  <c r="AQ18" i="14"/>
  <c r="BA365" i="5"/>
  <c r="BB365" i="5"/>
  <c r="AD13" i="14"/>
  <c r="AB13" i="14" s="1"/>
  <c r="AB21" i="13"/>
  <c r="AY103" i="5"/>
  <c r="AY117" i="5" s="1"/>
  <c r="AI17" i="13" s="1"/>
  <c r="AZ103" i="5"/>
  <c r="AX117" i="5"/>
  <c r="AI17" i="4" s="1"/>
  <c r="AD378" i="5"/>
  <c r="W12" i="4"/>
  <c r="W4" i="14"/>
  <c r="W22" i="14" s="1"/>
  <c r="F5" i="15" s="1"/>
  <c r="G24" i="4"/>
  <c r="G37" i="4" s="1"/>
  <c r="E37" i="4"/>
  <c r="BE138" i="5"/>
  <c r="T14" i="14"/>
  <c r="U22" i="13"/>
  <c r="P13" i="14"/>
  <c r="Q21" i="13"/>
  <c r="AQ351" i="5"/>
  <c r="AQ376" i="5" s="1"/>
  <c r="AJ376" i="9"/>
  <c r="N16" i="14"/>
  <c r="H16" i="14" s="1"/>
  <c r="P24" i="13"/>
  <c r="B299" i="6"/>
  <c r="B281" i="6"/>
  <c r="AS276" i="8"/>
  <c r="AE376" i="5"/>
  <c r="P20" i="14"/>
  <c r="Q28" i="13"/>
  <c r="AG209" i="5"/>
  <c r="AG222" i="5" s="1"/>
  <c r="AS222" i="8"/>
  <c r="AQ378" i="8"/>
  <c r="K14" i="14"/>
  <c r="K22" i="14" s="1"/>
  <c r="D4" i="15" s="1"/>
  <c r="O22" i="13"/>
  <c r="O37" i="13" s="1"/>
  <c r="O22" i="4"/>
  <c r="O37" i="4" s="1"/>
  <c r="AA22" i="14"/>
  <c r="AL378" i="6"/>
  <c r="T19" i="14"/>
  <c r="U27" i="13"/>
  <c r="AG279" i="5"/>
  <c r="AG294" i="5" s="1"/>
  <c r="AS294" i="8"/>
  <c r="J378" i="7"/>
  <c r="H27" i="7"/>
  <c r="AD18" i="14"/>
  <c r="AB26" i="13"/>
  <c r="BA174" i="5"/>
  <c r="BA186" i="5" s="1"/>
  <c r="AJ20" i="13" s="1"/>
  <c r="BB174" i="5"/>
  <c r="AZ186" i="5"/>
  <c r="AJ20" i="4" s="1"/>
  <c r="B62" i="7"/>
  <c r="B80" i="7" s="1"/>
  <c r="B98" i="7" s="1"/>
  <c r="B116" i="7" s="1"/>
  <c r="B79" i="7"/>
  <c r="B97" i="7" s="1"/>
  <c r="B115" i="7" s="1"/>
  <c r="AB8" i="14"/>
  <c r="BC300" i="5"/>
  <c r="BD300" i="5"/>
  <c r="BE300" i="5" s="1"/>
  <c r="AN6" i="14"/>
  <c r="BE189" i="5"/>
  <c r="BB61" i="5"/>
  <c r="BB63" i="5" s="1"/>
  <c r="AK14" i="4" s="1"/>
  <c r="BA61" i="5"/>
  <c r="BA63" i="5" s="1"/>
  <c r="AJ14" i="13" s="1"/>
  <c r="AM378" i="9"/>
  <c r="R21" i="14"/>
  <c r="AG376" i="5"/>
  <c r="M10" i="14"/>
  <c r="P18" i="4"/>
  <c r="S8" i="14"/>
  <c r="U16" i="4"/>
  <c r="B174" i="5"/>
  <c r="B142" i="5"/>
  <c r="X20" i="14"/>
  <c r="W28" i="13"/>
  <c r="B179" i="8"/>
  <c r="B147" i="8"/>
  <c r="AQ66" i="5"/>
  <c r="AQ81" i="5" s="1"/>
  <c r="AQ378" i="5" s="1"/>
  <c r="AJ81" i="9"/>
  <c r="AJ378" i="9" s="1"/>
  <c r="BC54" i="5"/>
  <c r="BD54" i="5"/>
  <c r="AY85" i="5"/>
  <c r="AY99" i="5" s="1"/>
  <c r="AI16" i="13" s="1"/>
  <c r="AZ85" i="5"/>
  <c r="AX99" i="5"/>
  <c r="AI16" i="4" s="1"/>
  <c r="BA360" i="5"/>
  <c r="BB360" i="5"/>
  <c r="N11" i="14"/>
  <c r="P19" i="13"/>
  <c r="U378" i="5"/>
  <c r="J378" i="9"/>
  <c r="J14" i="14"/>
  <c r="N22" i="13"/>
  <c r="V12" i="14"/>
  <c r="V20" i="13"/>
  <c r="AM13" i="14"/>
  <c r="G13" i="14"/>
  <c r="AQ13" i="14"/>
  <c r="J5" i="14"/>
  <c r="N13" i="13"/>
  <c r="AJ13" i="14"/>
  <c r="AE21" i="13"/>
  <c r="G16" i="14"/>
  <c r="AM16" i="14"/>
  <c r="AO16" i="14"/>
  <c r="AK16" i="14"/>
  <c r="AQ16" i="14"/>
  <c r="BD57" i="5"/>
  <c r="BE57" i="5" s="1"/>
  <c r="BC57" i="5"/>
  <c r="X12" i="14"/>
  <c r="W20" i="13"/>
  <c r="H258" i="5"/>
  <c r="AC37" i="4"/>
  <c r="AB12" i="14"/>
  <c r="AJ12" i="14"/>
  <c r="AE20" i="13"/>
  <c r="AD12" i="13"/>
  <c r="AH4" i="14"/>
  <c r="AH5" i="14"/>
  <c r="AB5" i="14" s="1"/>
  <c r="AD13" i="13"/>
  <c r="AP378" i="5"/>
  <c r="J376" i="7"/>
  <c r="H376" i="7" s="1"/>
  <c r="AE22" i="14"/>
  <c r="F4" i="15" s="1"/>
  <c r="B298" i="5"/>
  <c r="B280" i="5"/>
  <c r="BE66" i="5"/>
  <c r="AF13" i="14"/>
  <c r="AC21" i="13"/>
  <c r="AS240" i="5"/>
  <c r="P15" i="14"/>
  <c r="Q23" i="13"/>
  <c r="H168" i="7"/>
  <c r="B175" i="6"/>
  <c r="B143" i="6"/>
  <c r="B333" i="5"/>
  <c r="B334" i="5" s="1"/>
  <c r="B335" i="5" s="1"/>
  <c r="B336" i="5" s="1"/>
  <c r="B337" i="5" s="1"/>
  <c r="B338" i="5" s="1"/>
  <c r="B339" i="5" s="1"/>
  <c r="B340" i="5" s="1"/>
  <c r="B341" i="5" s="1"/>
  <c r="B342" i="5" s="1"/>
  <c r="B343" i="5" s="1"/>
  <c r="B344" i="5" s="1"/>
  <c r="B345" i="5" s="1"/>
  <c r="B346" i="5" s="1"/>
  <c r="B347" i="5" s="1"/>
  <c r="B316" i="5"/>
  <c r="B317" i="5" s="1"/>
  <c r="B318" i="5" s="1"/>
  <c r="B319" i="5" s="1"/>
  <c r="B320" i="5" s="1"/>
  <c r="B321" i="5" s="1"/>
  <c r="B322" i="5" s="1"/>
  <c r="B323" i="5" s="1"/>
  <c r="B324" i="5" s="1"/>
  <c r="B325" i="5" s="1"/>
  <c r="B326" i="5" s="1"/>
  <c r="B327" i="5" s="1"/>
  <c r="B328" i="5" s="1"/>
  <c r="B329" i="5" s="1"/>
  <c r="AQ226" i="5"/>
  <c r="AQ240" i="5" s="1"/>
  <c r="AJ240" i="9"/>
  <c r="W13" i="14"/>
  <c r="Q13" i="14" s="1"/>
  <c r="W21" i="4"/>
  <c r="BB203" i="5"/>
  <c r="BB204" i="5" s="1"/>
  <c r="AK21" i="4" s="1"/>
  <c r="H17" i="14"/>
  <c r="BA368" i="5"/>
  <c r="BB368" i="5"/>
  <c r="J19" i="14"/>
  <c r="N27" i="13"/>
  <c r="N6" i="14"/>
  <c r="P14" i="13"/>
  <c r="P37" i="13" s="1"/>
  <c r="AQ378" i="9"/>
  <c r="N378" i="9"/>
  <c r="BD67" i="5"/>
  <c r="BE67" i="5" s="1"/>
  <c r="BC67" i="5"/>
  <c r="N12" i="13"/>
  <c r="J4" i="14"/>
  <c r="AP4" i="14" s="1"/>
  <c r="O378" i="5"/>
  <c r="R15" i="14"/>
  <c r="F22" i="14"/>
  <c r="C3" i="15" s="1"/>
  <c r="B211" i="6"/>
  <c r="B228" i="6"/>
  <c r="B246" i="6" s="1"/>
  <c r="B264" i="6" s="1"/>
  <c r="AO104" i="5"/>
  <c r="AO117" i="5" s="1"/>
  <c r="AO378" i="5" s="1"/>
  <c r="AA117" i="9"/>
  <c r="AE252" i="5"/>
  <c r="AE258" i="5" s="1"/>
  <c r="AJ258" i="8"/>
  <c r="AJ378" i="8" s="1"/>
  <c r="AF20" i="14"/>
  <c r="AC28" i="13"/>
  <c r="P10" i="14"/>
  <c r="Q18" i="13"/>
  <c r="AH13" i="14"/>
  <c r="AD21" i="13"/>
  <c r="V5" i="14"/>
  <c r="V13" i="13"/>
  <c r="BC140" i="5"/>
  <c r="BC168" i="5" s="1"/>
  <c r="AK19" i="13" s="1"/>
  <c r="BD140" i="5"/>
  <c r="BE140" i="5" s="1"/>
  <c r="V10" i="14"/>
  <c r="V18" i="13"/>
  <c r="BB353" i="5"/>
  <c r="BA353" i="5"/>
  <c r="AZ376" i="5"/>
  <c r="AM378" i="8"/>
  <c r="AJ19" i="14"/>
  <c r="AE27" i="13"/>
  <c r="BB284" i="5"/>
  <c r="AZ294" i="5"/>
  <c r="AJ26" i="4" s="1"/>
  <c r="BA284" i="5"/>
  <c r="B320" i="8"/>
  <c r="B321" i="8" s="1"/>
  <c r="B337" i="8"/>
  <c r="B338" i="8" s="1"/>
  <c r="N10" i="14"/>
  <c r="H10" i="14" s="1"/>
  <c r="P18" i="13"/>
  <c r="BC147" i="5"/>
  <c r="BD147" i="5"/>
  <c r="BE147" i="5" s="1"/>
  <c r="O22" i="14"/>
  <c r="D6" i="15" s="1"/>
  <c r="AJ168" i="9"/>
  <c r="AD37" i="4"/>
  <c r="BB20" i="5"/>
  <c r="BA20" i="5"/>
  <c r="BC81" i="5"/>
  <c r="AK15" i="13" s="1"/>
  <c r="T12" i="14"/>
  <c r="U20" i="13"/>
  <c r="T8" i="14"/>
  <c r="U16" i="13"/>
  <c r="AH19" i="14"/>
  <c r="AD27" i="13"/>
  <c r="P19" i="14"/>
  <c r="Q27" i="13"/>
  <c r="AD17" i="14"/>
  <c r="AB17" i="14" s="1"/>
  <c r="AB25" i="13"/>
  <c r="BD192" i="5"/>
  <c r="BE192" i="5" s="1"/>
  <c r="BC192" i="5"/>
  <c r="BC34" i="5"/>
  <c r="BD34" i="5"/>
  <c r="BE34" i="5" s="1"/>
  <c r="Q20" i="14"/>
  <c r="BB309" i="5"/>
  <c r="BA309" i="5"/>
  <c r="P12" i="14"/>
  <c r="AR12" i="14" s="1"/>
  <c r="Q20" i="13"/>
  <c r="BD374" i="5"/>
  <c r="BE374" i="5" s="1"/>
  <c r="BC374" i="5"/>
  <c r="AS135" i="8"/>
  <c r="AF19" i="14"/>
  <c r="AB19" i="14" s="1"/>
  <c r="AC27" i="13"/>
  <c r="AO150" i="5"/>
  <c r="AO168" i="5" s="1"/>
  <c r="AA168" i="9"/>
  <c r="R7" i="14"/>
  <c r="Z15" i="14"/>
  <c r="X23" i="13"/>
  <c r="AU346" i="5"/>
  <c r="W348" i="5"/>
  <c r="X346" i="5"/>
  <c r="X348" i="5" s="1"/>
  <c r="S29" i="13" s="1"/>
  <c r="S37" i="13" s="1"/>
  <c r="T10" i="14"/>
  <c r="AL10" i="14" s="1"/>
  <c r="U18" i="13"/>
  <c r="BD265" i="5"/>
  <c r="BB276" i="5"/>
  <c r="AK25" i="4" s="1"/>
  <c r="BC265" i="5"/>
  <c r="BC276" i="5" s="1"/>
  <c r="AK25" i="13" s="1"/>
  <c r="J376" i="8"/>
  <c r="J378" i="8" s="1"/>
  <c r="B227" i="5"/>
  <c r="B245" i="5" s="1"/>
  <c r="B263" i="5" s="1"/>
  <c r="B210" i="5"/>
  <c r="AC12" i="13"/>
  <c r="AF4" i="14"/>
  <c r="J9" i="14"/>
  <c r="N17" i="13"/>
  <c r="BC128" i="5"/>
  <c r="BD128" i="5"/>
  <c r="BE128" i="5" s="1"/>
  <c r="AH9" i="14"/>
  <c r="AD17" i="13"/>
  <c r="BA339" i="5"/>
  <c r="BB339" i="5"/>
  <c r="AJ11" i="14"/>
  <c r="AE19" i="13"/>
  <c r="V11" i="14"/>
  <c r="R11" i="14" s="1"/>
  <c r="V19" i="13"/>
  <c r="AY376" i="5"/>
  <c r="J7" i="14"/>
  <c r="N15" i="13"/>
  <c r="AG38" i="5"/>
  <c r="AG45" i="5" s="1"/>
  <c r="AS45" i="8"/>
  <c r="AI12" i="13"/>
  <c r="AY378" i="5"/>
  <c r="G20" i="14"/>
  <c r="AO20" i="14"/>
  <c r="AK20" i="14"/>
  <c r="AM20" i="14"/>
  <c r="AQ20" i="14"/>
  <c r="V20" i="14"/>
  <c r="AN20" i="14" s="1"/>
  <c r="V28" i="13"/>
  <c r="V18" i="14"/>
  <c r="V26" i="13"/>
  <c r="X9" i="14"/>
  <c r="W17" i="13"/>
  <c r="BC257" i="5"/>
  <c r="BD257" i="5"/>
  <c r="BE257" i="5" s="1"/>
  <c r="AL16" i="14"/>
  <c r="AN16" i="14"/>
  <c r="B172" i="9"/>
  <c r="B140" i="9"/>
  <c r="BD334" i="5"/>
  <c r="BC334" i="5"/>
  <c r="BB348" i="5"/>
  <c r="AK29" i="4" s="1"/>
  <c r="BC249" i="5"/>
  <c r="BD249" i="5"/>
  <c r="BE249" i="5" s="1"/>
  <c r="AQ168" i="5"/>
  <c r="BA367" i="5"/>
  <c r="BB367" i="5"/>
  <c r="AG22" i="14"/>
  <c r="AD4" i="14"/>
  <c r="AM378" i="5"/>
  <c r="AB12" i="13"/>
  <c r="AZ258" i="5"/>
  <c r="AJ24" i="4" s="1"/>
  <c r="AD11" i="14"/>
  <c r="AB19" i="13"/>
  <c r="BD255" i="5"/>
  <c r="BE255" i="5" s="1"/>
  <c r="BC255" i="5"/>
  <c r="BA25" i="5"/>
  <c r="BB25" i="5"/>
  <c r="J11" i="14"/>
  <c r="H11" i="14" s="1"/>
  <c r="N19" i="13"/>
  <c r="AM7" i="14"/>
  <c r="AO7" i="14"/>
  <c r="AQ7" i="14"/>
  <c r="G7" i="14"/>
  <c r="BE12" i="5"/>
  <c r="B208" i="7"/>
  <c r="B225" i="7"/>
  <c r="B243" i="7" s="1"/>
  <c r="B261" i="7" s="1"/>
  <c r="BD340" i="5"/>
  <c r="BE340" i="5" s="1"/>
  <c r="BC340" i="5"/>
  <c r="BD337" i="5"/>
  <c r="BE337" i="5" s="1"/>
  <c r="BC337" i="5"/>
  <c r="AD10" i="14"/>
  <c r="AB10" i="14" s="1"/>
  <c r="AB18" i="13"/>
  <c r="BA315" i="5"/>
  <c r="BA330" i="5" s="1"/>
  <c r="AJ28" i="13" s="1"/>
  <c r="AZ330" i="5"/>
  <c r="AJ28" i="4" s="1"/>
  <c r="BB315" i="5"/>
  <c r="AG135" i="5"/>
  <c r="N19" i="14"/>
  <c r="P27" i="13"/>
  <c r="N14" i="14"/>
  <c r="P22" i="13"/>
  <c r="AS104" i="5"/>
  <c r="AS117" i="5" s="1"/>
  <c r="AS117" i="9"/>
  <c r="L378" i="5"/>
  <c r="J168" i="9"/>
  <c r="S378" i="5"/>
  <c r="BB85" i="5" l="1"/>
  <c r="BA85" i="5"/>
  <c r="BA99" i="5" s="1"/>
  <c r="AJ16" i="13" s="1"/>
  <c r="AZ99" i="5"/>
  <c r="AJ16" i="4" s="1"/>
  <c r="AN4" i="14"/>
  <c r="B61" i="9"/>
  <c r="B78" i="9"/>
  <c r="B96" i="9" s="1"/>
  <c r="B114" i="9" s="1"/>
  <c r="BD127" i="5"/>
  <c r="BC127" i="5"/>
  <c r="BB135" i="5"/>
  <c r="AK18" i="4" s="1"/>
  <c r="B209" i="7"/>
  <c r="B226" i="7"/>
  <c r="B244" i="7" s="1"/>
  <c r="B262" i="7" s="1"/>
  <c r="AI37" i="13"/>
  <c r="BD20" i="5"/>
  <c r="BE20" i="5" s="1"/>
  <c r="BC20" i="5"/>
  <c r="AR4" i="14"/>
  <c r="N37" i="13"/>
  <c r="BD81" i="5"/>
  <c r="AL15" i="4" s="1"/>
  <c r="R19" i="14"/>
  <c r="AL11" i="14"/>
  <c r="W37" i="4"/>
  <c r="BC290" i="5"/>
  <c r="BD290" i="5"/>
  <c r="BE290" i="5" s="1"/>
  <c r="S22" i="14"/>
  <c r="F3" i="15" s="1"/>
  <c r="Q4" i="14"/>
  <c r="AM4" i="14"/>
  <c r="AO4" i="14"/>
  <c r="AQ4" i="14"/>
  <c r="AK4" i="14"/>
  <c r="BD179" i="5"/>
  <c r="BE179" i="5" s="1"/>
  <c r="BC179" i="5"/>
  <c r="BA135" i="5"/>
  <c r="AJ18" i="13" s="1"/>
  <c r="BE231" i="5"/>
  <c r="BE240" i="5" s="1"/>
  <c r="AL23" i="13" s="1"/>
  <c r="BD240" i="5"/>
  <c r="AL23" i="4" s="1"/>
  <c r="R20" i="14"/>
  <c r="V13" i="14"/>
  <c r="V21" i="13"/>
  <c r="V37" i="13" s="1"/>
  <c r="AC378" i="5"/>
  <c r="BE102" i="5"/>
  <c r="B72" i="5"/>
  <c r="B90" i="5" s="1"/>
  <c r="B108" i="5" s="1"/>
  <c r="B55" i="5"/>
  <c r="AH11" i="14"/>
  <c r="AD19" i="13"/>
  <c r="B299" i="5"/>
  <c r="B281" i="5"/>
  <c r="BE243" i="5"/>
  <c r="BD258" i="5"/>
  <c r="AL24" i="4" s="1"/>
  <c r="AP6" i="14"/>
  <c r="BD298" i="5"/>
  <c r="BC298" i="5"/>
  <c r="BB312" i="5"/>
  <c r="AK27" i="4" s="1"/>
  <c r="AS378" i="8"/>
  <c r="AR20" i="14"/>
  <c r="AR17" i="14"/>
  <c r="BE81" i="5"/>
  <c r="AL15" i="13" s="1"/>
  <c r="AO13" i="14"/>
  <c r="BE54" i="5"/>
  <c r="B175" i="5"/>
  <c r="B143" i="5"/>
  <c r="BD61" i="5"/>
  <c r="BE61" i="5" s="1"/>
  <c r="BC61" i="5"/>
  <c r="AR11" i="14"/>
  <c r="U37" i="4"/>
  <c r="AQ11" i="14"/>
  <c r="Q11" i="14"/>
  <c r="H13" i="14"/>
  <c r="X37" i="4"/>
  <c r="BD288" i="5"/>
  <c r="BE288" i="5" s="1"/>
  <c r="BC288" i="5"/>
  <c r="B177" i="7"/>
  <c r="B145" i="7"/>
  <c r="B225" i="9"/>
  <c r="B243" i="9" s="1"/>
  <c r="B261" i="9" s="1"/>
  <c r="B208" i="9"/>
  <c r="G14" i="14"/>
  <c r="AQ14" i="14"/>
  <c r="AK14" i="14"/>
  <c r="AM14" i="14"/>
  <c r="AO14" i="14"/>
  <c r="R6" i="14"/>
  <c r="AO10" i="14"/>
  <c r="G10" i="14"/>
  <c r="AQ10" i="14"/>
  <c r="AF15" i="14"/>
  <c r="AC23" i="13"/>
  <c r="BC254" i="5"/>
  <c r="BC258" i="5" s="1"/>
  <c r="AK24" i="13" s="1"/>
  <c r="BD254" i="5"/>
  <c r="BE254" i="5" s="1"/>
  <c r="AP8" i="14"/>
  <c r="H8" i="14"/>
  <c r="BB207" i="5"/>
  <c r="AZ222" i="5"/>
  <c r="AJ22" i="4" s="1"/>
  <c r="BA207" i="5"/>
  <c r="BA222" i="5" s="1"/>
  <c r="AJ22" i="13" s="1"/>
  <c r="AB20" i="14"/>
  <c r="AJ9" i="14"/>
  <c r="AE17" i="13"/>
  <c r="J22" i="14"/>
  <c r="E3" i="15" s="1"/>
  <c r="H4" i="14"/>
  <c r="BD174" i="5"/>
  <c r="BE174" i="5" s="1"/>
  <c r="BC174" i="5"/>
  <c r="BC186" i="5" s="1"/>
  <c r="AK20" i="13" s="1"/>
  <c r="BC365" i="5"/>
  <c r="BD365" i="5"/>
  <c r="BE365" i="5" s="1"/>
  <c r="Z8" i="14"/>
  <c r="AR8" i="14" s="1"/>
  <c r="X16" i="13"/>
  <c r="BC25" i="5"/>
  <c r="BD25" i="5"/>
  <c r="BE25" i="5" s="1"/>
  <c r="H9" i="14"/>
  <c r="AR9" i="14"/>
  <c r="AL9" i="14"/>
  <c r="B339" i="8"/>
  <c r="B340" i="8" s="1"/>
  <c r="B322" i="8"/>
  <c r="B323" i="8" s="1"/>
  <c r="AB4" i="14"/>
  <c r="BC348" i="5"/>
  <c r="AK29" i="13" s="1"/>
  <c r="Z5" i="14"/>
  <c r="R5" i="14" s="1"/>
  <c r="X13" i="13"/>
  <c r="AG378" i="5"/>
  <c r="BC339" i="5"/>
  <c r="BD339" i="5"/>
  <c r="BE339" i="5" s="1"/>
  <c r="BE265" i="5"/>
  <c r="BE276" i="5" s="1"/>
  <c r="AL25" i="13" s="1"/>
  <c r="BD276" i="5"/>
  <c r="AL25" i="4" s="1"/>
  <c r="X16" i="14"/>
  <c r="W24" i="13"/>
  <c r="AL4" i="14"/>
  <c r="AP17" i="14"/>
  <c r="BC63" i="5"/>
  <c r="AK14" i="13" s="1"/>
  <c r="AB18" i="14"/>
  <c r="AJ7" i="14"/>
  <c r="AE15" i="13"/>
  <c r="BD306" i="5"/>
  <c r="BE306" i="5" s="1"/>
  <c r="BC306" i="5"/>
  <c r="P37" i="4"/>
  <c r="H18" i="14"/>
  <c r="AP18" i="14"/>
  <c r="AL18" i="14"/>
  <c r="AN18" i="14"/>
  <c r="AN10" i="14"/>
  <c r="BE30" i="5"/>
  <c r="BE45" i="5" s="1"/>
  <c r="AL13" i="13" s="1"/>
  <c r="BD45" i="5"/>
  <c r="AL13" i="4" s="1"/>
  <c r="Q5" i="14"/>
  <c r="Y22" i="14"/>
  <c r="F6" i="15" s="1"/>
  <c r="BC209" i="5"/>
  <c r="BD209" i="5"/>
  <c r="BE209" i="5" s="1"/>
  <c r="AE378" i="5"/>
  <c r="AF7" i="14"/>
  <c r="AF22" i="14" s="1"/>
  <c r="AC15" i="13"/>
  <c r="Q37" i="13"/>
  <c r="S29" i="4"/>
  <c r="S37" i="4" s="1"/>
  <c r="W378" i="5"/>
  <c r="H19" i="14"/>
  <c r="AL19" i="14"/>
  <c r="AP19" i="14"/>
  <c r="AN19" i="14"/>
  <c r="AR19" i="14"/>
  <c r="B144" i="6"/>
  <c r="B176" i="6"/>
  <c r="BD368" i="5"/>
  <c r="BE368" i="5" s="1"/>
  <c r="BC368" i="5"/>
  <c r="BA27" i="5"/>
  <c r="BE334" i="5"/>
  <c r="R8" i="14"/>
  <c r="AN8" i="14"/>
  <c r="AL8" i="14"/>
  <c r="BA376" i="5"/>
  <c r="AP20" i="14"/>
  <c r="AL17" i="14"/>
  <c r="AH15" i="14"/>
  <c r="AR15" i="14" s="1"/>
  <c r="AD23" i="13"/>
  <c r="BD360" i="5"/>
  <c r="BE360" i="5" s="1"/>
  <c r="BC360" i="5"/>
  <c r="BE168" i="5"/>
  <c r="AL19" i="13" s="1"/>
  <c r="BA103" i="5"/>
  <c r="BA117" i="5" s="1"/>
  <c r="AJ17" i="13" s="1"/>
  <c r="BB103" i="5"/>
  <c r="AZ117" i="5"/>
  <c r="AJ17" i="4" s="1"/>
  <c r="BD355" i="5"/>
  <c r="BE355" i="5" s="1"/>
  <c r="BC355" i="5"/>
  <c r="H15" i="14"/>
  <c r="AN15" i="14"/>
  <c r="AL15" i="14"/>
  <c r="AP15" i="14"/>
  <c r="M22" i="14"/>
  <c r="D5" i="15" s="1"/>
  <c r="G5" i="14"/>
  <c r="AQ5" i="14"/>
  <c r="AO5" i="14"/>
  <c r="B228" i="8"/>
  <c r="B246" i="8" s="1"/>
  <c r="B264" i="8" s="1"/>
  <c r="B211" i="8"/>
  <c r="AX378" i="5"/>
  <c r="BC323" i="5"/>
  <c r="BD323" i="5"/>
  <c r="BE323" i="5" s="1"/>
  <c r="W37" i="13"/>
  <c r="H12" i="14"/>
  <c r="AS378" i="5"/>
  <c r="R10" i="14"/>
  <c r="BA294" i="5"/>
  <c r="AJ26" i="13" s="1"/>
  <c r="N22" i="14"/>
  <c r="E5" i="15" s="1"/>
  <c r="AN17" i="14"/>
  <c r="Z14" i="14"/>
  <c r="R14" i="14" s="1"/>
  <c r="X22" i="13"/>
  <c r="BD168" i="5"/>
  <c r="AL19" i="4" s="1"/>
  <c r="BD250" i="5"/>
  <c r="BE250" i="5" s="1"/>
  <c r="BC250" i="5"/>
  <c r="T22" i="14"/>
  <c r="R4" i="14"/>
  <c r="G9" i="14"/>
  <c r="AM9" i="14"/>
  <c r="AK9" i="14"/>
  <c r="AO9" i="14"/>
  <c r="AQ9" i="14"/>
  <c r="I22" i="14"/>
  <c r="D3" i="15" s="1"/>
  <c r="H3" i="15" s="1"/>
  <c r="B4" i="15" s="1"/>
  <c r="H4" i="15" s="1"/>
  <c r="B5" i="15" s="1"/>
  <c r="H5" i="15" s="1"/>
  <c r="B6" i="15" s="1"/>
  <c r="AJ18" i="14"/>
  <c r="AE26" i="13"/>
  <c r="AO12" i="14"/>
  <c r="G12" i="14"/>
  <c r="AQ12" i="14"/>
  <c r="B299" i="8"/>
  <c r="B281" i="8"/>
  <c r="AI37" i="4"/>
  <c r="AP10" i="14"/>
  <c r="BB258" i="5"/>
  <c r="AK24" i="4" s="1"/>
  <c r="BC45" i="5"/>
  <c r="AK13" i="13" s="1"/>
  <c r="BC129" i="5"/>
  <c r="BD129" i="5"/>
  <c r="BE129" i="5" s="1"/>
  <c r="BC329" i="5"/>
  <c r="BD329" i="5"/>
  <c r="BE329" i="5" s="1"/>
  <c r="AJ14" i="14"/>
  <c r="AE22" i="13"/>
  <c r="X22" i="14"/>
  <c r="BD284" i="5"/>
  <c r="BC284" i="5"/>
  <c r="BB294" i="5"/>
  <c r="AK26" i="4" s="1"/>
  <c r="B212" i="6"/>
  <c r="B229" i="6"/>
  <c r="B247" i="6" s="1"/>
  <c r="B265" i="6" s="1"/>
  <c r="BC203" i="5"/>
  <c r="BC204" i="5" s="1"/>
  <c r="AK21" i="13" s="1"/>
  <c r="BD203" i="5"/>
  <c r="BE203" i="5" s="1"/>
  <c r="BE204" i="5" s="1"/>
  <c r="AL21" i="13" s="1"/>
  <c r="Z18" i="14"/>
  <c r="R18" i="14" s="1"/>
  <c r="X26" i="13"/>
  <c r="H21" i="14"/>
  <c r="AP21" i="14"/>
  <c r="AR21" i="14"/>
  <c r="AN21" i="14"/>
  <c r="AL21" i="14"/>
  <c r="BD19" i="5"/>
  <c r="BC19" i="5"/>
  <c r="BC27" i="5" s="1"/>
  <c r="BB27" i="5"/>
  <c r="BC286" i="5"/>
  <c r="BD286" i="5"/>
  <c r="BE286" i="5" s="1"/>
  <c r="BC317" i="5"/>
  <c r="BD317" i="5"/>
  <c r="BE317" i="5" s="1"/>
  <c r="BD134" i="5"/>
  <c r="BE134" i="5" s="1"/>
  <c r="BC134" i="5"/>
  <c r="B297" i="7"/>
  <c r="B315" i="7" s="1"/>
  <c r="B279" i="7"/>
  <c r="AV346" i="5"/>
  <c r="AV348" i="5" s="1"/>
  <c r="AU348" i="5"/>
  <c r="Z10" i="14"/>
  <c r="AR10" i="14" s="1"/>
  <c r="X18" i="13"/>
  <c r="BC367" i="5"/>
  <c r="BD367" i="5"/>
  <c r="BE367" i="5" s="1"/>
  <c r="B173" i="9"/>
  <c r="B141" i="9"/>
  <c r="H7" i="14"/>
  <c r="AN7" i="14"/>
  <c r="AL7" i="14"/>
  <c r="AR7" i="14"/>
  <c r="AB37" i="13"/>
  <c r="AF11" i="14"/>
  <c r="AP11" i="14" s="1"/>
  <c r="AC19" i="13"/>
  <c r="BB376" i="5"/>
  <c r="BC353" i="5"/>
  <c r="BD353" i="5"/>
  <c r="AF9" i="14"/>
  <c r="AB9" i="14" s="1"/>
  <c r="AC17" i="13"/>
  <c r="AC37" i="13" s="1"/>
  <c r="AL20" i="14"/>
  <c r="AH7" i="14"/>
  <c r="AP7" i="14" s="1"/>
  <c r="AD15" i="13"/>
  <c r="AD37" i="13" s="1"/>
  <c r="Q8" i="14"/>
  <c r="AQ8" i="14"/>
  <c r="AM8" i="14"/>
  <c r="AO8" i="14"/>
  <c r="AK8" i="14"/>
  <c r="AL13" i="14"/>
  <c r="H6" i="14"/>
  <c r="BD315" i="5"/>
  <c r="BB330" i="5"/>
  <c r="AK28" i="4" s="1"/>
  <c r="BC315" i="5"/>
  <c r="BC330" i="5" s="1"/>
  <c r="AK28" i="13" s="1"/>
  <c r="B228" i="5"/>
  <c r="B246" i="5" s="1"/>
  <c r="B264" i="5" s="1"/>
  <c r="B211" i="5"/>
  <c r="BC309" i="5"/>
  <c r="BD309" i="5"/>
  <c r="BE309" i="5" s="1"/>
  <c r="R12" i="14"/>
  <c r="AL12" i="14"/>
  <c r="AN12" i="14"/>
  <c r="B300" i="6"/>
  <c r="B282" i="6"/>
  <c r="AJ15" i="14"/>
  <c r="AE23" i="13"/>
  <c r="H5" i="14"/>
  <c r="AN5" i="14"/>
  <c r="AP5" i="14"/>
  <c r="AL5" i="14"/>
  <c r="AR5" i="14"/>
  <c r="H14" i="14"/>
  <c r="B148" i="8"/>
  <c r="B180" i="8"/>
  <c r="AR6" i="14"/>
  <c r="AJ12" i="4"/>
  <c r="AJ37" i="4" s="1"/>
  <c r="AZ378" i="5"/>
  <c r="AD14" i="14"/>
  <c r="AB14" i="14" s="1"/>
  <c r="AB22" i="13"/>
  <c r="U37" i="13"/>
  <c r="BD346" i="5"/>
  <c r="BE346" i="5" s="1"/>
  <c r="BC346" i="5"/>
  <c r="X378" i="5"/>
  <c r="R9" i="14"/>
  <c r="BE172" i="5"/>
  <c r="BE186" i="5" s="1"/>
  <c r="AL20" i="13" s="1"/>
  <c r="BD186" i="5"/>
  <c r="AL20" i="4" s="1"/>
  <c r="AG29" i="4" l="1"/>
  <c r="AG37" i="4" s="1"/>
  <c r="AU378" i="5"/>
  <c r="BE315" i="5"/>
  <c r="BE330" i="5" s="1"/>
  <c r="AL28" i="13" s="1"/>
  <c r="BD330" i="5"/>
  <c r="AL28" i="4" s="1"/>
  <c r="BC294" i="5"/>
  <c r="AK26" i="13" s="1"/>
  <c r="BD204" i="5"/>
  <c r="AL21" i="4" s="1"/>
  <c r="AB22" i="14"/>
  <c r="AN11" i="14"/>
  <c r="BE258" i="5"/>
  <c r="AL24" i="13" s="1"/>
  <c r="BC135" i="5"/>
  <c r="AK18" i="13" s="1"/>
  <c r="BD85" i="5"/>
  <c r="BB99" i="5"/>
  <c r="AK16" i="4" s="1"/>
  <c r="BC85" i="5"/>
  <c r="BC99" i="5" s="1"/>
  <c r="AK16" i="13" s="1"/>
  <c r="B181" i="8"/>
  <c r="B149" i="8"/>
  <c r="B150" i="8" s="1"/>
  <c r="B151" i="8" s="1"/>
  <c r="B152" i="8" s="1"/>
  <c r="B153" i="8" s="1"/>
  <c r="B154" i="8" s="1"/>
  <c r="B155" i="8" s="1"/>
  <c r="B156" i="8" s="1"/>
  <c r="B157" i="8" s="1"/>
  <c r="B158" i="8" s="1"/>
  <c r="B159" i="8" s="1"/>
  <c r="B160" i="8" s="1"/>
  <c r="B161" i="8" s="1"/>
  <c r="B162" i="8" s="1"/>
  <c r="B163" i="8" s="1"/>
  <c r="B164" i="8" s="1"/>
  <c r="AG29" i="13"/>
  <c r="AG37" i="13" s="1"/>
  <c r="AV378" i="5"/>
  <c r="AR14" i="14"/>
  <c r="B174" i="9"/>
  <c r="B142" i="9"/>
  <c r="BB378" i="5"/>
  <c r="AK12" i="4"/>
  <c r="AK37" i="4" s="1"/>
  <c r="BE284" i="5"/>
  <c r="BE294" i="5" s="1"/>
  <c r="AL26" i="13" s="1"/>
  <c r="BD294" i="5"/>
  <c r="AL26" i="4" s="1"/>
  <c r="G22" i="14"/>
  <c r="B177" i="6"/>
  <c r="B145" i="6"/>
  <c r="AD22" i="14"/>
  <c r="AB15" i="14"/>
  <c r="BE127" i="5"/>
  <c r="BE135" i="5" s="1"/>
  <c r="AL18" i="13" s="1"/>
  <c r="BD135" i="5"/>
  <c r="AL18" i="4" s="1"/>
  <c r="AB11" i="14"/>
  <c r="B333" i="7"/>
  <c r="B334" i="7" s="1"/>
  <c r="B316" i="7"/>
  <c r="B317" i="7" s="1"/>
  <c r="AK12" i="13"/>
  <c r="G5" i="15"/>
  <c r="R22" i="14"/>
  <c r="AH22" i="14"/>
  <c r="B324" i="8"/>
  <c r="B325" i="8" s="1"/>
  <c r="B341" i="8"/>
  <c r="B342" i="8" s="1"/>
  <c r="BC207" i="5"/>
  <c r="BC222" i="5" s="1"/>
  <c r="AK22" i="13" s="1"/>
  <c r="BD207" i="5"/>
  <c r="BB222" i="5"/>
  <c r="AK22" i="4" s="1"/>
  <c r="B176" i="5"/>
  <c r="B144" i="5"/>
  <c r="AL14" i="14"/>
  <c r="AN14" i="14"/>
  <c r="BE19" i="5"/>
  <c r="BE27" i="5" s="1"/>
  <c r="BD27" i="5"/>
  <c r="G3" i="15"/>
  <c r="I3" i="15" s="1"/>
  <c r="C4" i="15" s="1"/>
  <c r="BC103" i="5"/>
  <c r="BC117" i="5" s="1"/>
  <c r="AK17" i="13" s="1"/>
  <c r="BD103" i="5"/>
  <c r="BB117" i="5"/>
  <c r="AK17" i="4" s="1"/>
  <c r="BD348" i="5"/>
  <c r="AL29" i="4" s="1"/>
  <c r="AB7" i="14"/>
  <c r="H22" i="14"/>
  <c r="B226" i="9"/>
  <c r="B244" i="9" s="1"/>
  <c r="B262" i="9" s="1"/>
  <c r="B209" i="9"/>
  <c r="AK22" i="14"/>
  <c r="B79" i="9"/>
  <c r="B97" i="9" s="1"/>
  <c r="B115" i="9" s="1"/>
  <c r="B62" i="9"/>
  <c r="B80" i="9" s="1"/>
  <c r="B98" i="9" s="1"/>
  <c r="B116" i="9" s="1"/>
  <c r="Q22" i="14"/>
  <c r="H6" i="15"/>
  <c r="BE348" i="5"/>
  <c r="AL29" i="13" s="1"/>
  <c r="AR18" i="14"/>
  <c r="AE37" i="13"/>
  <c r="AL22" i="14"/>
  <c r="AP9" i="14"/>
  <c r="AP22" i="14" s="1"/>
  <c r="B279" i="9"/>
  <c r="B297" i="9"/>
  <c r="B315" i="9" s="1"/>
  <c r="BD63" i="5"/>
  <c r="AL14" i="4" s="1"/>
  <c r="BC312" i="5"/>
  <c r="AK27" i="13" s="1"/>
  <c r="AP13" i="14"/>
  <c r="R13" i="14"/>
  <c r="AR13" i="14"/>
  <c r="AR22" i="14" s="1"/>
  <c r="AN13" i="14"/>
  <c r="AQ22" i="14"/>
  <c r="B298" i="7"/>
  <c r="B280" i="7"/>
  <c r="V22" i="14"/>
  <c r="G4" i="15" s="1"/>
  <c r="B282" i="5"/>
  <c r="B300" i="5"/>
  <c r="BE353" i="5"/>
  <c r="BE376" i="5" s="1"/>
  <c r="BD376" i="5"/>
  <c r="B301" i="6"/>
  <c r="B283" i="6"/>
  <c r="B229" i="8"/>
  <c r="B247" i="8" s="1"/>
  <c r="B265" i="8" s="1"/>
  <c r="B212" i="8"/>
  <c r="BA378" i="5"/>
  <c r="AJ12" i="13"/>
  <c r="AJ37" i="13" s="1"/>
  <c r="AJ22" i="14"/>
  <c r="X37" i="13"/>
  <c r="B146" i="7"/>
  <c r="B178" i="7"/>
  <c r="BE63" i="5"/>
  <c r="AL14" i="13" s="1"/>
  <c r="BE298" i="5"/>
  <c r="BE312" i="5" s="1"/>
  <c r="AL27" i="13" s="1"/>
  <c r="BD312" i="5"/>
  <c r="AL27" i="4" s="1"/>
  <c r="B73" i="5"/>
  <c r="B91" i="5" s="1"/>
  <c r="B109" i="5" s="1"/>
  <c r="B56" i="5"/>
  <c r="AO22" i="14"/>
  <c r="B227" i="7"/>
  <c r="B245" i="7" s="1"/>
  <c r="B263" i="7" s="1"/>
  <c r="B210" i="7"/>
  <c r="AP14" i="14"/>
  <c r="B212" i="5"/>
  <c r="B229" i="5"/>
  <c r="B247" i="5" s="1"/>
  <c r="B265" i="5" s="1"/>
  <c r="BC376" i="5"/>
  <c r="B230" i="6"/>
  <c r="B248" i="6" s="1"/>
  <c r="B266" i="6" s="1"/>
  <c r="B213" i="6"/>
  <c r="B282" i="8"/>
  <c r="B300" i="8"/>
  <c r="AR16" i="14"/>
  <c r="AP16" i="14"/>
  <c r="R16" i="14"/>
  <c r="Z22" i="14"/>
  <c r="AN9" i="14"/>
  <c r="AN22" i="14" s="1"/>
  <c r="AM22" i="14"/>
  <c r="BE103" i="5" l="1"/>
  <c r="BE117" i="5" s="1"/>
  <c r="AL17" i="13" s="1"/>
  <c r="BD117" i="5"/>
  <c r="AL17" i="4" s="1"/>
  <c r="B210" i="9"/>
  <c r="B227" i="9"/>
  <c r="B245" i="9" s="1"/>
  <c r="B263" i="9" s="1"/>
  <c r="I4" i="15"/>
  <c r="C5" i="15" s="1"/>
  <c r="I5" i="15" s="1"/>
  <c r="C6" i="15" s="1"/>
  <c r="I6" i="15" s="1"/>
  <c r="BC378" i="5"/>
  <c r="B175" i="9"/>
  <c r="B143" i="9"/>
  <c r="B302" i="6"/>
  <c r="B284" i="6"/>
  <c r="B298" i="9"/>
  <c r="B280" i="9"/>
  <c r="AL12" i="4"/>
  <c r="BE207" i="5"/>
  <c r="BE222" i="5" s="1"/>
  <c r="AL22" i="13" s="1"/>
  <c r="BD222" i="5"/>
  <c r="AL22" i="4" s="1"/>
  <c r="AK37" i="13"/>
  <c r="B178" i="6"/>
  <c r="B146" i="6"/>
  <c r="BE85" i="5"/>
  <c r="BE99" i="5" s="1"/>
  <c r="AL16" i="13" s="1"/>
  <c r="BD99" i="5"/>
  <c r="AL16" i="4" s="1"/>
  <c r="B283" i="5"/>
  <c r="B301" i="5"/>
  <c r="B213" i="5"/>
  <c r="B230" i="5"/>
  <c r="B248" i="5" s="1"/>
  <c r="B266" i="5" s="1"/>
  <c r="AL12" i="13"/>
  <c r="B335" i="7"/>
  <c r="B336" i="7" s="1"/>
  <c r="B318" i="7"/>
  <c r="B319" i="7" s="1"/>
  <c r="B213" i="8"/>
  <c r="B230" i="8"/>
  <c r="B248" i="8" s="1"/>
  <c r="B266" i="8" s="1"/>
  <c r="B283" i="8"/>
  <c r="B301" i="8"/>
  <c r="B211" i="7"/>
  <c r="B228" i="7"/>
  <c r="B246" i="7" s="1"/>
  <c r="B264" i="7" s="1"/>
  <c r="B177" i="5"/>
  <c r="B145" i="5"/>
  <c r="B343" i="8"/>
  <c r="B344" i="8" s="1"/>
  <c r="B326" i="8"/>
  <c r="B327" i="8" s="1"/>
  <c r="B57" i="5"/>
  <c r="B74" i="5"/>
  <c r="B92" i="5" s="1"/>
  <c r="B110" i="5" s="1"/>
  <c r="G6" i="15"/>
  <c r="B281" i="7"/>
  <c r="B299" i="7"/>
  <c r="B147" i="7"/>
  <c r="B179" i="7"/>
  <c r="B316" i="9"/>
  <c r="B317" i="9" s="1"/>
  <c r="B318" i="9" s="1"/>
  <c r="B319" i="9" s="1"/>
  <c r="B320" i="9" s="1"/>
  <c r="B321" i="9" s="1"/>
  <c r="B322" i="9" s="1"/>
  <c r="B323" i="9" s="1"/>
  <c r="B324" i="9" s="1"/>
  <c r="B325" i="9" s="1"/>
  <c r="B326" i="9" s="1"/>
  <c r="B327" i="9" s="1"/>
  <c r="B328" i="9" s="1"/>
  <c r="B329" i="9" s="1"/>
  <c r="B333" i="9"/>
  <c r="B334" i="9" s="1"/>
  <c r="B335" i="9" s="1"/>
  <c r="B336" i="9" s="1"/>
  <c r="B337" i="9" s="1"/>
  <c r="B338" i="9" s="1"/>
  <c r="B339" i="9" s="1"/>
  <c r="B340" i="9" s="1"/>
  <c r="B341" i="9" s="1"/>
  <c r="B342" i="9" s="1"/>
  <c r="B343" i="9" s="1"/>
  <c r="B344" i="9" s="1"/>
  <c r="B345" i="9" s="1"/>
  <c r="B346" i="9" s="1"/>
  <c r="B347" i="9" s="1"/>
  <c r="B231" i="6"/>
  <c r="B249" i="6" s="1"/>
  <c r="B267" i="6" s="1"/>
  <c r="B214" i="6"/>
  <c r="B182" i="8"/>
  <c r="B165" i="8"/>
  <c r="B214" i="5" l="1"/>
  <c r="B231" i="5"/>
  <c r="B249" i="5" s="1"/>
  <c r="B267" i="5" s="1"/>
  <c r="B328" i="8"/>
  <c r="B329" i="8" s="1"/>
  <c r="B347" i="8" s="1"/>
  <c r="B345" i="8"/>
  <c r="B346" i="8" s="1"/>
  <c r="B58" i="5"/>
  <c r="B75" i="5"/>
  <c r="B93" i="5" s="1"/>
  <c r="B111" i="5" s="1"/>
  <c r="B302" i="8"/>
  <c r="B284" i="8"/>
  <c r="B231" i="8"/>
  <c r="B249" i="8" s="1"/>
  <c r="B267" i="8" s="1"/>
  <c r="B214" i="8"/>
  <c r="B180" i="7"/>
  <c r="B148" i="7"/>
  <c r="B146" i="5"/>
  <c r="B178" i="5"/>
  <c r="B281" i="9"/>
  <c r="B299" i="9"/>
  <c r="B282" i="7"/>
  <c r="B300" i="7"/>
  <c r="AL37" i="13"/>
  <c r="B147" i="6"/>
  <c r="B179" i="6"/>
  <c r="B228" i="9"/>
  <c r="B246" i="9" s="1"/>
  <c r="B264" i="9" s="1"/>
  <c r="B211" i="9"/>
  <c r="AL37" i="4"/>
  <c r="B232" i="6"/>
  <c r="B250" i="6" s="1"/>
  <c r="B268" i="6" s="1"/>
  <c r="B215" i="6"/>
  <c r="B229" i="7"/>
  <c r="B247" i="7" s="1"/>
  <c r="B265" i="7" s="1"/>
  <c r="B212" i="7"/>
  <c r="BE378" i="5"/>
  <c r="B176" i="9"/>
  <c r="B144" i="9"/>
  <c r="BD378" i="5"/>
  <c r="B337" i="7"/>
  <c r="B338" i="7" s="1"/>
  <c r="B320" i="7"/>
  <c r="B321" i="7" s="1"/>
  <c r="B183" i="8"/>
  <c r="B166" i="8"/>
  <c r="B303" i="6"/>
  <c r="B285" i="6"/>
  <c r="B284" i="5"/>
  <c r="B302" i="5"/>
  <c r="B282" i="9" l="1"/>
  <c r="B300" i="9"/>
  <c r="B147" i="5"/>
  <c r="B179" i="5"/>
  <c r="B213" i="7"/>
  <c r="B230" i="7"/>
  <c r="B248" i="7" s="1"/>
  <c r="B266" i="7" s="1"/>
  <c r="B180" i="6"/>
  <c r="B148" i="6"/>
  <c r="B149" i="7"/>
  <c r="B150" i="7" s="1"/>
  <c r="B151" i="7" s="1"/>
  <c r="B152" i="7" s="1"/>
  <c r="B153" i="7" s="1"/>
  <c r="B154" i="7" s="1"/>
  <c r="B155" i="7" s="1"/>
  <c r="B156" i="7" s="1"/>
  <c r="B157" i="7" s="1"/>
  <c r="B158" i="7" s="1"/>
  <c r="B159" i="7" s="1"/>
  <c r="B160" i="7" s="1"/>
  <c r="B161" i="7" s="1"/>
  <c r="B162" i="7" s="1"/>
  <c r="B163" i="7" s="1"/>
  <c r="B164" i="7" s="1"/>
  <c r="B181" i="7"/>
  <c r="B76" i="5"/>
  <c r="B94" i="5" s="1"/>
  <c r="B112" i="5" s="1"/>
  <c r="B59" i="5"/>
  <c r="B301" i="7"/>
  <c r="B283" i="7"/>
  <c r="B145" i="9"/>
  <c r="B177" i="9"/>
  <c r="B229" i="9"/>
  <c r="B247" i="9" s="1"/>
  <c r="B265" i="9" s="1"/>
  <c r="B212" i="9"/>
  <c r="B322" i="7"/>
  <c r="B323" i="7" s="1"/>
  <c r="B339" i="7"/>
  <c r="B340" i="7" s="1"/>
  <c r="B233" i="6"/>
  <c r="B251" i="6" s="1"/>
  <c r="B269" i="6" s="1"/>
  <c r="B216" i="6"/>
  <c r="B215" i="8"/>
  <c r="B232" i="8"/>
  <c r="B250" i="8" s="1"/>
  <c r="B268" i="8" s="1"/>
  <c r="B285" i="5"/>
  <c r="B303" i="5"/>
  <c r="B167" i="8"/>
  <c r="B185" i="8" s="1"/>
  <c r="B184" i="8"/>
  <c r="B286" i="6"/>
  <c r="B304" i="6"/>
  <c r="B285" i="8"/>
  <c r="B303" i="8"/>
  <c r="B215" i="5"/>
  <c r="B232" i="5"/>
  <c r="B250" i="5" s="1"/>
  <c r="B268" i="5" s="1"/>
  <c r="B149" i="6" l="1"/>
  <c r="B181" i="6"/>
  <c r="B231" i="7"/>
  <c r="B249" i="7" s="1"/>
  <c r="B267" i="7" s="1"/>
  <c r="B214" i="7"/>
  <c r="B304" i="8"/>
  <c r="B286" i="8"/>
  <c r="B233" i="8"/>
  <c r="B251" i="8" s="1"/>
  <c r="B269" i="8" s="1"/>
  <c r="B216" i="8"/>
  <c r="B234" i="6"/>
  <c r="B252" i="6" s="1"/>
  <c r="B270" i="6" s="1"/>
  <c r="B217" i="6"/>
  <c r="B305" i="6"/>
  <c r="B287" i="6"/>
  <c r="B60" i="5"/>
  <c r="B77" i="5"/>
  <c r="B95" i="5" s="1"/>
  <c r="B113" i="5" s="1"/>
  <c r="B324" i="7"/>
  <c r="B325" i="7" s="1"/>
  <c r="B341" i="7"/>
  <c r="B342" i="7" s="1"/>
  <c r="B148" i="5"/>
  <c r="B180" i="5"/>
  <c r="B284" i="7"/>
  <c r="B302" i="7"/>
  <c r="B286" i="5"/>
  <c r="B304" i="5"/>
  <c r="B230" i="9"/>
  <c r="B248" i="9" s="1"/>
  <c r="B266" i="9" s="1"/>
  <c r="B213" i="9"/>
  <c r="B146" i="9"/>
  <c r="B178" i="9"/>
  <c r="B233" i="5"/>
  <c r="B251" i="5" s="1"/>
  <c r="B269" i="5" s="1"/>
  <c r="B216" i="5"/>
  <c r="B301" i="9"/>
  <c r="B283" i="9"/>
  <c r="B182" i="7"/>
  <c r="B165" i="7"/>
  <c r="B234" i="8" l="1"/>
  <c r="B252" i="8" s="1"/>
  <c r="B270" i="8" s="1"/>
  <c r="B217" i="8"/>
  <c r="B287" i="8"/>
  <c r="B305" i="8"/>
  <c r="B234" i="5"/>
  <c r="B252" i="5" s="1"/>
  <c r="B270" i="5" s="1"/>
  <c r="B217" i="5"/>
  <c r="B214" i="9"/>
  <c r="B231" i="9"/>
  <c r="B249" i="9" s="1"/>
  <c r="B267" i="9" s="1"/>
  <c r="B305" i="5"/>
  <c r="B287" i="5"/>
  <c r="B303" i="7"/>
  <c r="B285" i="7"/>
  <c r="B284" i="9"/>
  <c r="B302" i="9"/>
  <c r="B61" i="5"/>
  <c r="B78" i="5"/>
  <c r="B96" i="5" s="1"/>
  <c r="B114" i="5" s="1"/>
  <c r="B232" i="7"/>
  <c r="B250" i="7" s="1"/>
  <c r="B268" i="7" s="1"/>
  <c r="B215" i="7"/>
  <c r="B218" i="6"/>
  <c r="B235" i="6"/>
  <c r="B253" i="6" s="1"/>
  <c r="B271" i="6" s="1"/>
  <c r="B183" i="7"/>
  <c r="B166" i="7"/>
  <c r="B326" i="7"/>
  <c r="B327" i="7" s="1"/>
  <c r="B343" i="7"/>
  <c r="B344" i="7" s="1"/>
  <c r="B147" i="9"/>
  <c r="B179" i="9"/>
  <c r="B149" i="5"/>
  <c r="B150" i="5" s="1"/>
  <c r="B151" i="5" s="1"/>
  <c r="B152" i="5" s="1"/>
  <c r="B153" i="5" s="1"/>
  <c r="B154" i="5" s="1"/>
  <c r="B155" i="5" s="1"/>
  <c r="B156" i="5" s="1"/>
  <c r="B157" i="5" s="1"/>
  <c r="B158" i="5" s="1"/>
  <c r="B159" i="5" s="1"/>
  <c r="B160" i="5" s="1"/>
  <c r="B161" i="5" s="1"/>
  <c r="B162" i="5" s="1"/>
  <c r="B163" i="5" s="1"/>
  <c r="B164" i="5" s="1"/>
  <c r="B181" i="5"/>
  <c r="B288" i="6"/>
  <c r="B306" i="6"/>
  <c r="B150" i="6"/>
  <c r="B151" i="6" s="1"/>
  <c r="B152" i="6" s="1"/>
  <c r="B153" i="6" s="1"/>
  <c r="B154" i="6" s="1"/>
  <c r="B155" i="6" s="1"/>
  <c r="B156" i="6" s="1"/>
  <c r="B157" i="6" s="1"/>
  <c r="B158" i="6" s="1"/>
  <c r="B159" i="6" s="1"/>
  <c r="B160" i="6" s="1"/>
  <c r="B161" i="6" s="1"/>
  <c r="B162" i="6" s="1"/>
  <c r="B163" i="6" s="1"/>
  <c r="B164" i="6" s="1"/>
  <c r="B165" i="6" s="1"/>
  <c r="B182" i="6"/>
  <c r="B328" i="7" l="1"/>
  <c r="B329" i="7" s="1"/>
  <c r="B347" i="7" s="1"/>
  <c r="B345" i="7"/>
  <c r="B346" i="7" s="1"/>
  <c r="B166" i="6"/>
  <c r="B183" i="6"/>
  <c r="B79" i="5"/>
  <c r="B97" i="5" s="1"/>
  <c r="B115" i="5" s="1"/>
  <c r="B62" i="5"/>
  <c r="B80" i="5" s="1"/>
  <c r="B98" i="5" s="1"/>
  <c r="B116" i="5" s="1"/>
  <c r="B165" i="5"/>
  <c r="B182" i="5"/>
  <c r="B285" i="9"/>
  <c r="B303" i="9"/>
  <c r="B218" i="5"/>
  <c r="B235" i="5"/>
  <c r="B253" i="5" s="1"/>
  <c r="B271" i="5" s="1"/>
  <c r="B289" i="6"/>
  <c r="B307" i="6"/>
  <c r="B235" i="8"/>
  <c r="B253" i="8" s="1"/>
  <c r="B271" i="8" s="1"/>
  <c r="B218" i="8"/>
  <c r="B232" i="9"/>
  <c r="B250" i="9" s="1"/>
  <c r="B268" i="9" s="1"/>
  <c r="B215" i="9"/>
  <c r="B184" i="7"/>
  <c r="B167" i="7"/>
  <c r="B185" i="7" s="1"/>
  <c r="B306" i="5"/>
  <c r="B288" i="5"/>
  <c r="B219" i="6"/>
  <c r="B236" i="6"/>
  <c r="B254" i="6" s="1"/>
  <c r="B272" i="6" s="1"/>
  <c r="B216" i="7"/>
  <c r="B233" i="7"/>
  <c r="B251" i="7" s="1"/>
  <c r="B269" i="7" s="1"/>
  <c r="B148" i="9"/>
  <c r="B180" i="9"/>
  <c r="B304" i="7"/>
  <c r="B286" i="7"/>
  <c r="B288" i="8"/>
  <c r="B306" i="8"/>
  <c r="B289" i="8" l="1"/>
  <c r="B307" i="8"/>
  <c r="B289" i="5"/>
  <c r="B307" i="5"/>
  <c r="B236" i="8"/>
  <c r="B254" i="8" s="1"/>
  <c r="B272" i="8" s="1"/>
  <c r="B219" i="8"/>
  <c r="B237" i="6"/>
  <c r="B255" i="6" s="1"/>
  <c r="B273" i="6" s="1"/>
  <c r="B220" i="6"/>
  <c r="B149" i="9"/>
  <c r="B150" i="9" s="1"/>
  <c r="B151" i="9" s="1"/>
  <c r="B152" i="9" s="1"/>
  <c r="B153" i="9" s="1"/>
  <c r="B154" i="9" s="1"/>
  <c r="B155" i="9" s="1"/>
  <c r="B156" i="9" s="1"/>
  <c r="B157" i="9" s="1"/>
  <c r="B158" i="9" s="1"/>
  <c r="B159" i="9" s="1"/>
  <c r="B160" i="9" s="1"/>
  <c r="B161" i="9" s="1"/>
  <c r="B162" i="9" s="1"/>
  <c r="B163" i="9" s="1"/>
  <c r="B164" i="9" s="1"/>
  <c r="B181" i="9"/>
  <c r="B219" i="5"/>
  <c r="B236" i="5"/>
  <c r="B254" i="5" s="1"/>
  <c r="B272" i="5" s="1"/>
  <c r="B184" i="6"/>
  <c r="B167" i="6"/>
  <c r="B185" i="6" s="1"/>
  <c r="B287" i="7"/>
  <c r="B305" i="7"/>
  <c r="B233" i="9"/>
  <c r="B251" i="9" s="1"/>
  <c r="B269" i="9" s="1"/>
  <c r="B216" i="9"/>
  <c r="B290" i="6"/>
  <c r="B308" i="6"/>
  <c r="B166" i="5"/>
  <c r="B183" i="5"/>
  <c r="B217" i="7"/>
  <c r="B234" i="7"/>
  <c r="B252" i="7" s="1"/>
  <c r="B270" i="7" s="1"/>
  <c r="B286" i="9"/>
  <c r="B304" i="9"/>
  <c r="B218" i="7" l="1"/>
  <c r="B235" i="7"/>
  <c r="B253" i="7" s="1"/>
  <c r="B271" i="7" s="1"/>
  <c r="B290" i="8"/>
  <c r="B308" i="8"/>
  <c r="B288" i="7"/>
  <c r="B306" i="7"/>
  <c r="B221" i="6"/>
  <c r="B239" i="6" s="1"/>
  <c r="B257" i="6" s="1"/>
  <c r="B275" i="6" s="1"/>
  <c r="B238" i="6"/>
  <c r="B256" i="6" s="1"/>
  <c r="B274" i="6" s="1"/>
  <c r="B220" i="8"/>
  <c r="B237" i="8"/>
  <c r="B255" i="8" s="1"/>
  <c r="B273" i="8" s="1"/>
  <c r="B290" i="5"/>
  <c r="B308" i="5"/>
  <c r="B237" i="5"/>
  <c r="B255" i="5" s="1"/>
  <c r="B273" i="5" s="1"/>
  <c r="B220" i="5"/>
  <c r="B291" i="6"/>
  <c r="B309" i="6"/>
  <c r="B184" i="5"/>
  <c r="B167" i="5"/>
  <c r="B185" i="5" s="1"/>
  <c r="B217" i="9"/>
  <c r="B234" i="9"/>
  <c r="B252" i="9" s="1"/>
  <c r="B270" i="9" s="1"/>
  <c r="B305" i="9"/>
  <c r="B287" i="9"/>
  <c r="B182" i="9"/>
  <c r="B165" i="9"/>
  <c r="B166" i="9" l="1"/>
  <c r="B183" i="9"/>
  <c r="B311" i="6"/>
  <c r="B293" i="6"/>
  <c r="B292" i="6"/>
  <c r="B310" i="6"/>
  <c r="B309" i="5"/>
  <c r="B291" i="5"/>
  <c r="B309" i="8"/>
  <c r="B291" i="8"/>
  <c r="B221" i="5"/>
  <c r="B239" i="5" s="1"/>
  <c r="B257" i="5" s="1"/>
  <c r="B275" i="5" s="1"/>
  <c r="B238" i="5"/>
  <c r="B256" i="5" s="1"/>
  <c r="B274" i="5" s="1"/>
  <c r="B306" i="9"/>
  <c r="B288" i="9"/>
  <c r="B235" i="9"/>
  <c r="B253" i="9" s="1"/>
  <c r="B271" i="9" s="1"/>
  <c r="B218" i="9"/>
  <c r="B307" i="7"/>
  <c r="B289" i="7"/>
  <c r="B238" i="8"/>
  <c r="B256" i="8" s="1"/>
  <c r="B274" i="8" s="1"/>
  <c r="B221" i="8"/>
  <c r="B239" i="8" s="1"/>
  <c r="B257" i="8" s="1"/>
  <c r="B275" i="8" s="1"/>
  <c r="B219" i="7"/>
  <c r="B236" i="7"/>
  <c r="B254" i="7" s="1"/>
  <c r="B272" i="7" s="1"/>
  <c r="B307" i="9" l="1"/>
  <c r="B289" i="9"/>
  <c r="B219" i="9"/>
  <c r="B236" i="9"/>
  <c r="B254" i="9" s="1"/>
  <c r="B272" i="9" s="1"/>
  <c r="B308" i="7"/>
  <c r="B290" i="7"/>
  <c r="B237" i="7"/>
  <c r="B255" i="7" s="1"/>
  <c r="B273" i="7" s="1"/>
  <c r="B220" i="7"/>
  <c r="B292" i="8"/>
  <c r="B310" i="8"/>
  <c r="B293" i="8"/>
  <c r="B311" i="8"/>
  <c r="B292" i="5"/>
  <c r="B310" i="5"/>
  <c r="B311" i="5"/>
  <c r="B293" i="5"/>
  <c r="B184" i="9"/>
  <c r="B167" i="9"/>
  <c r="B185" i="9" s="1"/>
  <c r="B221" i="7" l="1"/>
  <c r="B239" i="7" s="1"/>
  <c r="B257" i="7" s="1"/>
  <c r="B275" i="7" s="1"/>
  <c r="B238" i="7"/>
  <c r="B256" i="7" s="1"/>
  <c r="B274" i="7" s="1"/>
  <c r="B309" i="7"/>
  <c r="B291" i="7"/>
  <c r="B308" i="9"/>
  <c r="B290" i="9"/>
  <c r="B237" i="9"/>
  <c r="B255" i="9" s="1"/>
  <c r="B273" i="9" s="1"/>
  <c r="B220" i="9"/>
  <c r="B238" i="9" l="1"/>
  <c r="B256" i="9" s="1"/>
  <c r="B274" i="9" s="1"/>
  <c r="B221" i="9"/>
  <c r="B239" i="9" s="1"/>
  <c r="B257" i="9" s="1"/>
  <c r="B275" i="9" s="1"/>
  <c r="B291" i="9"/>
  <c r="B309" i="9"/>
  <c r="B310" i="7"/>
  <c r="B292" i="7"/>
  <c r="B293" i="7"/>
  <c r="B311" i="7"/>
  <c r="B311" i="9" l="1"/>
  <c r="B293" i="9"/>
  <c r="B292" i="9"/>
  <c r="B310" i="9"/>
</calcChain>
</file>

<file path=xl/comments1.xml><?xml version="1.0" encoding="utf-8"?>
<comments xmlns="http://schemas.openxmlformats.org/spreadsheetml/2006/main">
  <authors>
    <author/>
  </authors>
  <commentList>
    <comment ref="K6" authorId="0" shapeId="0">
      <text>
        <r>
          <rPr>
            <b/>
            <sz val="8"/>
            <color indexed="8"/>
            <rFont val="Tahoma"/>
            <family val="2"/>
            <charset val="204"/>
          </rPr>
          <t xml:space="preserve">відображати ТМЦ, що виявилися непридатними для використання через брак (було пошкоджено під час зберігання або траспортування) або сплив терміну споживання. Списання таких ТМЦ проводити згідно із законодавством України. Про наявність бракованих товарів мед призначення необхідно ОБОВЯЗКОВО сповістити програмного та  фінансового співробітника Альянсу (електронним листом)
</t>
        </r>
      </text>
    </comment>
    <comment ref="T6" authorId="0" shapeId="0">
      <text>
        <r>
          <rPr>
            <b/>
            <sz val="8"/>
            <color indexed="8"/>
            <rFont val="Tahoma"/>
            <family val="2"/>
            <charset val="204"/>
          </rPr>
          <t xml:space="preserve">відображати ТМЦ, що виявилися непридатними для використання через брак (було пошкоджено під час зберігання або траспортування) або сплив терміну споживання. Списання таких ТМЦ проводити згідно із законодавством України. Про наявність бракованих товарів мед призначення необхідно ОБОВЯЗКОВО сповістити програмного та  фінансового співробітника Альянсу (електронним листом)
</t>
        </r>
      </text>
    </comment>
  </commentList>
</comments>
</file>

<file path=xl/sharedStrings.xml><?xml version="1.0" encoding="utf-8"?>
<sst xmlns="http://schemas.openxmlformats.org/spreadsheetml/2006/main" count="1422" uniqueCount="237">
  <si>
    <t>Серія</t>
  </si>
  <si>
    <t>Постачальник</t>
  </si>
  <si>
    <t>Ціна одиниці (за накладною або актом тощо), грн.</t>
  </si>
  <si>
    <t>Форми фінансового ЗВІТУ про отримання та використання цільової благодійної допомоги у вигляді майна</t>
  </si>
  <si>
    <t>Назва Організації (повна назва)</t>
  </si>
  <si>
    <t>Номер грантової угоди</t>
  </si>
  <si>
    <t>Період звітування:</t>
  </si>
  <si>
    <t>Назва організації-отримувача</t>
  </si>
  <si>
    <t>Номер грантової угоди:</t>
  </si>
  <si>
    <t>Документ, що підтверджує отримання товару (серія, номер, дата)</t>
  </si>
  <si>
    <t>Довіреність (серія, номер, дата)</t>
  </si>
  <si>
    <t>назва документу</t>
  </si>
  <si>
    <t>Керівник організації :</t>
  </si>
  <si>
    <t xml:space="preserve">           підпис</t>
  </si>
  <si>
    <t xml:space="preserve">      прізвище</t>
  </si>
  <si>
    <t xml:space="preserve">Бухгалтер організації/проекту : </t>
  </si>
  <si>
    <t xml:space="preserve">Відповідальний за ведення складського обліку </t>
  </si>
  <si>
    <t>Печатка організації</t>
  </si>
  <si>
    <t>Виконання поставки цільового благодійного пожертвування у вигляді майна</t>
  </si>
  <si>
    <t>Назва організації-набувача</t>
  </si>
  <si>
    <t>Благодійне цільове пожертвування у вигляді майна* (**)</t>
  </si>
  <si>
    <t>табл.2</t>
  </si>
  <si>
    <t>№ п/п</t>
  </si>
  <si>
    <t>Найменування</t>
  </si>
  <si>
    <t>Кількість одиниць благодійного цільового пожертвування у вигляді майна (згідно дод.3,3), шт.</t>
  </si>
  <si>
    <t>Отримано з початку дії угоди благодійного цільового пожертвування у вигляді майна, шт.</t>
  </si>
  <si>
    <t xml:space="preserve">Отримано майна з інших джерел (від партнерських організацій тощо), шт. </t>
  </si>
  <si>
    <t>Залишилось до постачання благодійного цільового пожертвування у вигляді майна, шт.</t>
  </si>
  <si>
    <t>Залишок на початок періоду майна</t>
  </si>
  <si>
    <t>Отримано за звітний період майна</t>
  </si>
  <si>
    <t>Видаток за звітний період майна</t>
  </si>
  <si>
    <t>Відбраковано всього за  звітний період майна</t>
  </si>
  <si>
    <t>Залишок на кінець звітного періоду майна</t>
  </si>
  <si>
    <t>шт.</t>
  </si>
  <si>
    <t>Шприци 2 мл</t>
  </si>
  <si>
    <t>Шприци 5 мл</t>
  </si>
  <si>
    <t>Шприци 10 мл</t>
  </si>
  <si>
    <t>Шприци 20 мл</t>
  </si>
  <si>
    <t>Голки ін’єкційні</t>
  </si>
  <si>
    <t>Спиртові серветки</t>
  </si>
  <si>
    <t>Презервативи жіночі (фемідоми)</t>
  </si>
  <si>
    <t>Презервативи чоловічі</t>
  </si>
  <si>
    <t>Гель-змазка (лубрикант)</t>
  </si>
  <si>
    <t xml:space="preserve">Швидкі тести на ВІЛ-інфекцію (моно-тест) </t>
  </si>
  <si>
    <t>Швидкі тести на сифіліс (моно-тест)</t>
  </si>
  <si>
    <t>Швидкі тести на гонорею (моно-тест)</t>
  </si>
  <si>
    <t>Швидкі тести  на хламідіоз (моно-тест)</t>
  </si>
  <si>
    <t>Швидкі тести на гепатит В (моно-тест)</t>
  </si>
  <si>
    <t>Швидкі тести на гепатит С (моно-тест)</t>
  </si>
  <si>
    <t>Швидкі тести на вагітність</t>
  </si>
  <si>
    <t>Швидкі тести на визначення мультиінфекції - ВІЛ, сифіліс, гепатит В, гепатит С (комбі-тест)</t>
  </si>
  <si>
    <t>Всього одиниць:</t>
  </si>
  <si>
    <t>* детальна специфікація кожного найменування благодійного цільового пожертвування у вигляді майна наведена у супроводжувальних документах до передачі цього пожертвування (накладних, актах приймання-передачі тощо)</t>
  </si>
  <si>
    <t>** благодійне цільове пожертвуванняу вигляді майна може передаватись Набувачеві як безпосередньо Організацією (Альянсом), так й іншою особою за дорученням Огранізації (Альянсу)</t>
  </si>
  <si>
    <t>Звіт про залишки , отримання, видаток, списання відбракованої цільової благодійної допомоги, що мала місце у звітному періоді</t>
  </si>
  <si>
    <t>табл. 2.1</t>
  </si>
  <si>
    <t>Параметри (виробник, марка, бренд тощо)</t>
  </si>
  <si>
    <t>Строк придатності (придатний до, дата)</t>
  </si>
  <si>
    <t xml:space="preserve">Постачальник </t>
  </si>
  <si>
    <t>ціна одиниці (за накладною або актом тощо), грн.</t>
  </si>
  <si>
    <t>кількість, шт.</t>
  </si>
  <si>
    <t>вартість, грн.</t>
  </si>
  <si>
    <t>Параметри</t>
  </si>
  <si>
    <t>(1)</t>
  </si>
  <si>
    <t>(1) Шприци 2 мл</t>
  </si>
  <si>
    <t>Всього (1):</t>
  </si>
  <si>
    <t xml:space="preserve">(2) </t>
  </si>
  <si>
    <t>(2)</t>
  </si>
  <si>
    <t>(2) Шприци 5 мл</t>
  </si>
  <si>
    <t>Всього (2):</t>
  </si>
  <si>
    <t>(3)</t>
  </si>
  <si>
    <t>(3) Шприци 10 мл</t>
  </si>
  <si>
    <t>Всього (3):</t>
  </si>
  <si>
    <t>(4)</t>
  </si>
  <si>
    <t>(4) Шприци 20 мл</t>
  </si>
  <si>
    <t>Всього (4):</t>
  </si>
  <si>
    <t xml:space="preserve">(5) </t>
  </si>
  <si>
    <t>(5)</t>
  </si>
  <si>
    <t>(5) Голки інєкційні</t>
  </si>
  <si>
    <t>Всього (5):</t>
  </si>
  <si>
    <t xml:space="preserve">(6) </t>
  </si>
  <si>
    <t>(6)</t>
  </si>
  <si>
    <t>(6) Спиртові серветки</t>
  </si>
  <si>
    <t>Всього (6):</t>
  </si>
  <si>
    <t>(7)</t>
  </si>
  <si>
    <t>(7) Презервативи жіночі (фемідоми)</t>
  </si>
  <si>
    <t>Всього (7):</t>
  </si>
  <si>
    <t xml:space="preserve">(8) </t>
  </si>
  <si>
    <t>(8)</t>
  </si>
  <si>
    <t>(8) Презервативи чоловічі</t>
  </si>
  <si>
    <t>Всього (8):</t>
  </si>
  <si>
    <t>(9)</t>
  </si>
  <si>
    <t>(9) Гель-змазка (лубрикант)</t>
  </si>
  <si>
    <t>Всього (9):</t>
  </si>
  <si>
    <t>(10)</t>
  </si>
  <si>
    <t xml:space="preserve">(10) Швидкі тести на ВІЛ-інфекцію (моно-тест) </t>
  </si>
  <si>
    <t>(11)</t>
  </si>
  <si>
    <t>(11) Швидкі тести на сифіліс (моно-тест)</t>
  </si>
  <si>
    <t>Всього (11):</t>
  </si>
  <si>
    <t>(12)</t>
  </si>
  <si>
    <t>(12) Швидкі тести на гонорею (моно-тест)</t>
  </si>
  <si>
    <t>Всього (12):</t>
  </si>
  <si>
    <t>(13)</t>
  </si>
  <si>
    <t>(13) Швидкі тести  на хламідіоз (моно-тест)</t>
  </si>
  <si>
    <t>Всього (13):</t>
  </si>
  <si>
    <t>(14)</t>
  </si>
  <si>
    <t>(14) Швидкі тести на гепатит В (моно-тест)</t>
  </si>
  <si>
    <t>Всього (14):</t>
  </si>
  <si>
    <t>(15)</t>
  </si>
  <si>
    <t>(15) Швидкі тести на гепатит С (моно-тест)</t>
  </si>
  <si>
    <t>Всього (15):</t>
  </si>
  <si>
    <t>16</t>
  </si>
  <si>
    <t>(16) Швидкі тести на вагітність</t>
  </si>
  <si>
    <t>Всього (16):</t>
  </si>
  <si>
    <t>17</t>
  </si>
  <si>
    <t>(17) Швидкі тести на визначення мультиінфекції - ВІЛ, сифіліс, гепатит В, гепатит С (комбі-тест)</t>
  </si>
  <si>
    <t>Всього (17):</t>
  </si>
  <si>
    <t>18</t>
  </si>
  <si>
    <t>Всього (18) :</t>
  </si>
  <si>
    <t>19</t>
  </si>
  <si>
    <t xml:space="preserve">(19) </t>
  </si>
  <si>
    <t>(17)</t>
  </si>
  <si>
    <t>Всього (19):</t>
  </si>
  <si>
    <t>Всього:</t>
  </si>
  <si>
    <r>
      <t xml:space="preserve">Звіт про залишок та </t>
    </r>
    <r>
      <rPr>
        <b/>
        <i/>
        <sz val="12"/>
        <rFont val="Arial"/>
        <family val="2"/>
        <charset val="204"/>
      </rPr>
      <t>отримання</t>
    </r>
    <r>
      <rPr>
        <b/>
        <sz val="12"/>
        <rFont val="Arial"/>
        <family val="2"/>
        <charset val="204"/>
      </rPr>
      <t xml:space="preserve"> </t>
    </r>
    <r>
      <rPr>
        <b/>
        <sz val="10"/>
        <rFont val="Arial"/>
        <family val="2"/>
        <charset val="204"/>
      </rPr>
      <t xml:space="preserve"> цільової благодійної допомоги у вигляді майна, що мали місце у звітному періоді</t>
    </r>
  </si>
  <si>
    <t>табл. 2.2</t>
  </si>
  <si>
    <t xml:space="preserve">Серія </t>
  </si>
  <si>
    <t>Залишок на початок періоду організації</t>
  </si>
  <si>
    <t xml:space="preserve">Отримано за весь період майна </t>
  </si>
  <si>
    <t xml:space="preserve">Отримано майна </t>
  </si>
  <si>
    <t xml:space="preserve">Отримано  майна </t>
  </si>
  <si>
    <t>квартал звітний (1)</t>
  </si>
  <si>
    <t>квартал звітний (2)</t>
  </si>
  <si>
    <t>квартал звітний (3)</t>
  </si>
  <si>
    <t>квартал звітний (4)</t>
  </si>
  <si>
    <t>ЖСБ</t>
  </si>
  <si>
    <t xml:space="preserve">СІН </t>
  </si>
  <si>
    <t>ЗАСУДЖ</t>
  </si>
  <si>
    <t>ЧСЧ</t>
  </si>
  <si>
    <t>Вакцини для щеплень від гепатиту В</t>
  </si>
  <si>
    <r>
      <t xml:space="preserve">Звіт про </t>
    </r>
    <r>
      <rPr>
        <b/>
        <i/>
        <sz val="11"/>
        <rFont val="Arial"/>
        <family val="2"/>
        <charset val="204"/>
      </rPr>
      <t>видаток</t>
    </r>
    <r>
      <rPr>
        <b/>
        <sz val="11"/>
        <rFont val="Arial"/>
        <family val="2"/>
        <charset val="204"/>
      </rPr>
      <t xml:space="preserve"> цільвої благодійної допомоги у вигляді майна за видами діяльності, що мали місце у звітному періоді</t>
    </r>
  </si>
  <si>
    <t>табл.2.3</t>
  </si>
  <si>
    <t>Видаток майна за весь період дії грантової угоди</t>
  </si>
  <si>
    <t>Видаток майна за видами діяльності</t>
  </si>
  <si>
    <r>
      <t>Пряме</t>
    </r>
    <r>
      <rPr>
        <b/>
        <sz val="9"/>
        <rFont val="Arial"/>
        <family val="2"/>
        <charset val="204"/>
      </rPr>
      <t xml:space="preserve"> розповсюдження серед клієнтів, шт.</t>
    </r>
  </si>
  <si>
    <r>
      <t xml:space="preserve">Передача майна </t>
    </r>
    <r>
      <rPr>
        <b/>
        <u/>
        <sz val="9"/>
        <rFont val="Arial"/>
        <family val="2"/>
        <charset val="204"/>
      </rPr>
      <t>трерім (юридичним) особам</t>
    </r>
    <r>
      <rPr>
        <b/>
        <sz val="9"/>
        <rFont val="Arial"/>
        <family val="2"/>
        <charset val="204"/>
      </rPr>
      <t>, шт.</t>
    </r>
  </si>
  <si>
    <r>
      <t>Програмні заходи</t>
    </r>
    <r>
      <rPr>
        <b/>
        <sz val="9"/>
        <rFont val="Arial"/>
        <family val="2"/>
        <charset val="204"/>
      </rPr>
      <t>, кількість, шт.</t>
    </r>
  </si>
  <si>
    <r>
      <t xml:space="preserve">Розповсюджено майна через </t>
    </r>
    <r>
      <rPr>
        <b/>
        <u/>
        <sz val="9"/>
        <rFont val="Arial"/>
        <family val="2"/>
        <charset val="204"/>
      </rPr>
      <t>аптечну мережу</t>
    </r>
    <r>
      <rPr>
        <b/>
        <sz val="9"/>
        <rFont val="Arial"/>
        <family val="2"/>
        <charset val="204"/>
      </rPr>
      <t>, шт.</t>
    </r>
  </si>
  <si>
    <t>(19)</t>
  </si>
  <si>
    <r>
      <t xml:space="preserve">Звіт про </t>
    </r>
    <r>
      <rPr>
        <b/>
        <i/>
        <sz val="12"/>
        <rFont val="Arial"/>
        <family val="2"/>
        <charset val="204"/>
      </rPr>
      <t>видаток цільової благодійної допомоги у вигляді майна</t>
    </r>
    <r>
      <rPr>
        <b/>
        <sz val="10"/>
        <rFont val="Arial"/>
        <family val="2"/>
        <charset val="204"/>
      </rPr>
      <t>, що мав місце у звітному періоді</t>
    </r>
  </si>
  <si>
    <t>табл.2.3.1</t>
  </si>
  <si>
    <t>Видаток за весь період витратних матеріалів</t>
  </si>
  <si>
    <t>Видаток майна</t>
  </si>
  <si>
    <r>
      <t xml:space="preserve">Звіт про цільову благодійну допомогу у вигляді майна, що було списано через </t>
    </r>
    <r>
      <rPr>
        <b/>
        <i/>
        <sz val="12"/>
        <rFont val="Arial"/>
        <family val="2"/>
        <charset val="204"/>
      </rPr>
      <t>непридатність до використання (відбраковано)</t>
    </r>
  </si>
  <si>
    <t>табл. 2.4</t>
  </si>
  <si>
    <t>Серія (артикул)</t>
  </si>
  <si>
    <t>Відбраковано за весь період витратних матеріалів</t>
  </si>
  <si>
    <t>Відбраковано майна</t>
  </si>
  <si>
    <t xml:space="preserve">До фінансового звіту додаються наступні документи </t>
  </si>
  <si>
    <t>січень 2010 - березень 2010</t>
  </si>
  <si>
    <t>табл. 7</t>
  </si>
  <si>
    <t>Джерело фінансування</t>
  </si>
  <si>
    <t xml:space="preserve">Документи, що підтверджують списання (розповсюдження) майна  (серія, номер, дата) </t>
  </si>
  <si>
    <t>рахунок / угода</t>
  </si>
  <si>
    <t>Накладна / акт / угода</t>
  </si>
  <si>
    <t>наказ, угода, відомості учасників заходу, акт тощо</t>
  </si>
  <si>
    <t>дата</t>
  </si>
  <si>
    <t>номер</t>
  </si>
  <si>
    <t xml:space="preserve">назва документу </t>
  </si>
  <si>
    <t>Товари медичного призначення</t>
  </si>
  <si>
    <t>квітень 2010 - червень 2010</t>
  </si>
  <si>
    <t>липень 2010 - вересень 2010</t>
  </si>
  <si>
    <t xml:space="preserve">________________________ /              /     </t>
  </si>
  <si>
    <t xml:space="preserve">________________________ /               /     </t>
  </si>
  <si>
    <t>червень 2013</t>
  </si>
  <si>
    <t>Хлоргексидин</t>
  </si>
  <si>
    <t>(18) Хлоргексидин</t>
  </si>
  <si>
    <t>на 31.03.2013 р.</t>
  </si>
  <si>
    <t>на 01.01.2013 р.</t>
  </si>
  <si>
    <t>на 30.06.2013</t>
  </si>
  <si>
    <t>на 30.09.2013</t>
  </si>
  <si>
    <t>на 31.12.2013</t>
  </si>
  <si>
    <t>сум</t>
  </si>
  <si>
    <t>1. Залишок майна на початок періоду</t>
  </si>
  <si>
    <t>сума, грн.</t>
  </si>
  <si>
    <t>кількість одиниць шт.</t>
  </si>
  <si>
    <t>2. Отримано майна за звітний період</t>
  </si>
  <si>
    <t>3. Видаток за видами діяльності</t>
  </si>
  <si>
    <t>4.  Відбраковано майна</t>
  </si>
  <si>
    <t>5. Залишок майна на кінець періоду</t>
  </si>
  <si>
    <t>за даними звітної форми</t>
  </si>
  <si>
    <t>за даними он-лайн бази</t>
  </si>
  <si>
    <t>за даними БО Набувача</t>
  </si>
  <si>
    <t>Дата формування звіту Набувачем</t>
  </si>
  <si>
    <t>Дата отримання звіту Організацією</t>
  </si>
  <si>
    <t>Пояснення Набувача у разі наявніості розбіжності між даними звітної форми, он-лайн бази, БО (у відповідних розділах Титулу)</t>
  </si>
  <si>
    <t>Повна юридична назва організації-одержувача (без скорочень)</t>
  </si>
  <si>
    <t>грн.</t>
  </si>
  <si>
    <t>Всего</t>
  </si>
  <si>
    <t>Дата подання звіту "   "            2018р.</t>
  </si>
  <si>
    <t>Всього 2018р.</t>
  </si>
  <si>
    <t>на 01 січня 2018 р.</t>
  </si>
  <si>
    <t>Січень 2018 - Грудень 2018</t>
  </si>
  <si>
    <t>01-03 2018 р. (1)</t>
  </si>
  <si>
    <t>04-06 2018 р. (2)</t>
  </si>
  <si>
    <t>07-09 2018 р. (2)</t>
  </si>
  <si>
    <t>10-12 2018 р. (2)</t>
  </si>
  <si>
    <t>на 31.03.2018 р.</t>
  </si>
  <si>
    <t>на 30.06.2018 р.</t>
  </si>
  <si>
    <t>на 30.09.2018 р.</t>
  </si>
  <si>
    <t>на 31.12.2018 р.</t>
  </si>
  <si>
    <t>січень 2018</t>
  </si>
  <si>
    <t>лютий 2018</t>
  </si>
  <si>
    <t>березень 2018</t>
  </si>
  <si>
    <t>квітень 2018</t>
  </si>
  <si>
    <t>травень 2018</t>
  </si>
  <si>
    <t>червень 2018</t>
  </si>
  <si>
    <t>липень 2018</t>
  </si>
  <si>
    <t>серпень 2018</t>
  </si>
  <si>
    <t>вересень 2018</t>
  </si>
  <si>
    <t>жовтень 2018</t>
  </si>
  <si>
    <t>листопад 2018</t>
  </si>
  <si>
    <t>грудень 2018</t>
  </si>
  <si>
    <t>на 01.01.2018 р.</t>
  </si>
  <si>
    <t>на 30.06.2018</t>
  </si>
  <si>
    <t>на 30.09.2018</t>
  </si>
  <si>
    <t>на 31.12.2018</t>
  </si>
  <si>
    <t>не заповнюється</t>
  </si>
  <si>
    <t>Звітний період</t>
  </si>
  <si>
    <t>Залишок майна на початок звітного періоду</t>
  </si>
  <si>
    <t>Отримане майно</t>
  </si>
  <si>
    <t>Розповсюджене майно</t>
  </si>
  <si>
    <t>Залишок майна, що підлягає звітуванню в наступному кварталі</t>
  </si>
  <si>
    <t>1 квартал 2018</t>
  </si>
  <si>
    <t>2 квартал 2018</t>
  </si>
  <si>
    <t>3 квартал 2018</t>
  </si>
  <si>
    <t>4 квартал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</si>
</sst>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3" formatCode="dd/mm/yy;@"/>
    <numFmt numFmtId="174" formatCode="#,##0.00\ [$грн.-422]"/>
    <numFmt numFmtId="175" formatCode="#,##0_ ;[Red]\-#,##0\ "/>
    <numFmt numFmtId="176" formatCode="#,##0.00_ ;[Red]\-#,##0.00\ "/>
    <numFmt numFmtId="177" formatCode="_-* #,##0_р_._-;\-* #,##0_р_._-;_-* \-_р_._-;_-@_-"/>
    <numFmt numFmtId="178" formatCode="dd\.mm\.yy;@"/>
    <numFmt numFmtId="179" formatCode="#,##0.00000_ ;[Red]\-#,##0.00000\ "/>
    <numFmt numFmtId="180" formatCode="dd/mm/yy"/>
  </numFmts>
  <fonts count="40" x14ac:knownFonts="1">
    <font>
      <sz val="10"/>
      <name val="Arial Cyr"/>
      <family val="2"/>
      <charset val="204"/>
    </font>
    <font>
      <b/>
      <i/>
      <sz val="11"/>
      <name val="Arial"/>
      <family val="2"/>
      <charset val="204"/>
    </font>
    <font>
      <b/>
      <sz val="11"/>
      <name val="Arial"/>
      <family val="2"/>
      <charset val="204"/>
    </font>
    <font>
      <sz val="10"/>
      <name val="Arial"/>
      <family val="2"/>
      <charset val="204"/>
    </font>
    <font>
      <b/>
      <i/>
      <sz val="14"/>
      <name val="Arial Cyr"/>
      <family val="2"/>
      <charset val="204"/>
    </font>
    <font>
      <b/>
      <i/>
      <sz val="10"/>
      <name val="Arial"/>
      <family val="2"/>
      <charset val="204"/>
    </font>
    <font>
      <b/>
      <sz val="12"/>
      <name val="Arial"/>
      <family val="2"/>
      <charset val="204"/>
    </font>
    <font>
      <sz val="8"/>
      <name val="Arial Cyr"/>
      <family val="2"/>
      <charset val="204"/>
    </font>
    <font>
      <b/>
      <sz val="10"/>
      <name val="Arial"/>
      <family val="2"/>
      <charset val="204"/>
    </font>
    <font>
      <sz val="9"/>
      <name val="Arial Cyr"/>
      <family val="2"/>
      <charset val="204"/>
    </font>
    <font>
      <sz val="8"/>
      <name val="Arial"/>
      <family val="2"/>
      <charset val="204"/>
    </font>
    <font>
      <b/>
      <sz val="8"/>
      <name val="Arial"/>
      <family val="2"/>
      <charset val="204"/>
    </font>
    <font>
      <b/>
      <i/>
      <sz val="9"/>
      <name val="Arial"/>
      <family val="2"/>
      <charset val="204"/>
    </font>
    <font>
      <b/>
      <i/>
      <sz val="8"/>
      <name val="Arial"/>
      <family val="2"/>
      <charset val="204"/>
    </font>
    <font>
      <sz val="9"/>
      <name val="Arial"/>
      <family val="2"/>
      <charset val="204"/>
    </font>
    <font>
      <b/>
      <sz val="9"/>
      <name val="Arial"/>
      <family val="2"/>
      <charset val="204"/>
    </font>
    <font>
      <sz val="11"/>
      <name val="Arial"/>
      <family val="2"/>
      <charset val="204"/>
    </font>
    <font>
      <b/>
      <i/>
      <u/>
      <sz val="9"/>
      <name val="Arial"/>
      <family val="2"/>
      <charset val="204"/>
    </font>
    <font>
      <sz val="9"/>
      <name val="Times New Roman"/>
      <family val="1"/>
      <charset val="204"/>
    </font>
    <font>
      <b/>
      <i/>
      <sz val="16"/>
      <name val="Arial"/>
      <family val="2"/>
      <charset val="204"/>
    </font>
    <font>
      <b/>
      <sz val="8"/>
      <color indexed="10"/>
      <name val="Arial"/>
      <family val="2"/>
      <charset val="204"/>
    </font>
    <font>
      <b/>
      <sz val="9"/>
      <color indexed="10"/>
      <name val="Arial"/>
      <family val="2"/>
      <charset val="204"/>
    </font>
    <font>
      <sz val="9"/>
      <color indexed="10"/>
      <name val="Arial"/>
      <family val="2"/>
      <charset val="204"/>
    </font>
    <font>
      <b/>
      <i/>
      <sz val="9"/>
      <color indexed="10"/>
      <name val="Arial"/>
      <family val="2"/>
      <charset val="204"/>
    </font>
    <font>
      <b/>
      <sz val="9"/>
      <name val="Arial Cyr"/>
      <family val="2"/>
      <charset val="204"/>
    </font>
    <font>
      <u/>
      <sz val="9"/>
      <name val="Arial"/>
      <family val="2"/>
      <charset val="204"/>
    </font>
    <font>
      <b/>
      <i/>
      <sz val="12"/>
      <name val="Arial"/>
      <family val="2"/>
      <charset val="204"/>
    </font>
    <font>
      <b/>
      <sz val="8"/>
      <color indexed="8"/>
      <name val="Tahoma"/>
      <family val="2"/>
      <charset val="204"/>
    </font>
    <font>
      <b/>
      <sz val="11"/>
      <name val="Arial Cyr"/>
      <family val="2"/>
      <charset val="204"/>
    </font>
    <font>
      <b/>
      <sz val="7.5"/>
      <name val="Arial"/>
      <family val="2"/>
      <charset val="204"/>
    </font>
    <font>
      <sz val="7.5"/>
      <name val="Arial"/>
      <family val="2"/>
      <charset val="204"/>
    </font>
    <font>
      <b/>
      <u/>
      <sz val="9"/>
      <name val="Arial"/>
      <family val="2"/>
      <charset val="204"/>
    </font>
    <font>
      <b/>
      <sz val="6"/>
      <name val="Arial"/>
      <family val="2"/>
      <charset val="204"/>
    </font>
    <font>
      <b/>
      <i/>
      <sz val="7"/>
      <name val="Arial"/>
      <family val="2"/>
      <charset val="204"/>
    </font>
    <font>
      <i/>
      <sz val="8"/>
      <name val="Arial"/>
      <family val="2"/>
      <charset val="204"/>
    </font>
    <font>
      <b/>
      <sz val="8"/>
      <color indexed="8"/>
      <name val="Arial"/>
      <family val="2"/>
      <charset val="204"/>
    </font>
    <font>
      <b/>
      <sz val="8"/>
      <name val="Arial Cyr"/>
      <charset val="204"/>
    </font>
    <font>
      <b/>
      <sz val="10"/>
      <name val="Arial Cyr"/>
      <charset val="204"/>
    </font>
    <font>
      <b/>
      <sz val="10"/>
      <color theme="1"/>
      <name val="Calibri"/>
      <family val="2"/>
      <charset val="204"/>
      <scheme val="minor"/>
    </font>
    <font>
      <sz val="10"/>
      <color theme="1"/>
      <name val="Calibri"/>
      <family val="2"/>
      <charset val="204"/>
      <scheme val="minor"/>
    </font>
  </fonts>
  <fills count="21">
    <fill>
      <patternFill patternType="none"/>
    </fill>
    <fill>
      <patternFill patternType="gray125"/>
    </fill>
    <fill>
      <patternFill patternType="solid">
        <fgColor indexed="55"/>
        <bgColor indexed="23"/>
      </patternFill>
    </fill>
    <fill>
      <patternFill patternType="solid">
        <fgColor indexed="22"/>
        <bgColor indexed="31"/>
      </patternFill>
    </fill>
    <fill>
      <patternFill patternType="solid">
        <fgColor indexed="31"/>
        <bgColor indexed="22"/>
      </patternFill>
    </fill>
    <fill>
      <patternFill patternType="solid">
        <fgColor indexed="9"/>
        <bgColor indexed="26"/>
      </patternFill>
    </fill>
    <fill>
      <patternFill patternType="solid">
        <fgColor indexed="44"/>
        <bgColor indexed="31"/>
      </patternFill>
    </fill>
    <fill>
      <patternFill patternType="solid">
        <fgColor indexed="45"/>
        <bgColor indexed="29"/>
      </patternFill>
    </fill>
    <fill>
      <patternFill patternType="solid">
        <fgColor indexed="50"/>
        <bgColor indexed="51"/>
      </patternFill>
    </fill>
    <fill>
      <patternFill patternType="solid">
        <fgColor indexed="47"/>
        <bgColor indexed="22"/>
      </patternFill>
    </fill>
    <fill>
      <patternFill patternType="solid">
        <fgColor indexed="51"/>
        <bgColor indexed="13"/>
      </patternFill>
    </fill>
    <fill>
      <patternFill patternType="solid">
        <fgColor indexed="17"/>
        <bgColor indexed="21"/>
      </patternFill>
    </fill>
    <fill>
      <patternFill patternType="solid">
        <fgColor indexed="30"/>
        <bgColor indexed="21"/>
      </patternFill>
    </fill>
    <fill>
      <patternFill patternType="solid">
        <fgColor indexed="11"/>
        <bgColor indexed="49"/>
      </patternFill>
    </fill>
    <fill>
      <patternFill patternType="solid">
        <fgColor indexed="31"/>
        <bgColor indexed="64"/>
      </patternFill>
    </fill>
    <fill>
      <patternFill patternType="solid">
        <fgColor rgb="FF0070C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s>
  <borders count="120">
    <border>
      <left/>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style="medium">
        <color indexed="8"/>
      </left>
      <right/>
      <top/>
      <bottom style="medium">
        <color indexed="8"/>
      </bottom>
      <diagonal/>
    </border>
    <border>
      <left style="thin">
        <color indexed="8"/>
      </left>
      <right/>
      <top/>
      <bottom style="thin">
        <color indexed="8"/>
      </bottom>
      <diagonal/>
    </border>
    <border>
      <left/>
      <right/>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right style="medium">
        <color indexed="8"/>
      </right>
      <top style="thin">
        <color indexed="8"/>
      </top>
      <bottom style="thin">
        <color indexed="8"/>
      </bottom>
      <diagonal/>
    </border>
    <border>
      <left/>
      <right style="thin">
        <color indexed="8"/>
      </right>
      <top style="medium">
        <color indexed="8"/>
      </top>
      <bottom style="medium">
        <color indexed="8"/>
      </bottom>
      <diagonal/>
    </border>
    <border>
      <left style="medium">
        <color indexed="8"/>
      </left>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medium">
        <color indexed="8"/>
      </right>
      <top/>
      <bottom/>
      <diagonal/>
    </border>
    <border>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right style="thin">
        <color indexed="8"/>
      </right>
      <top style="thin">
        <color indexed="8"/>
      </top>
      <bottom/>
      <diagonal/>
    </border>
    <border>
      <left style="thin">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64"/>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bottom style="medium">
        <color indexed="8"/>
      </bottom>
      <diagonal/>
    </border>
    <border>
      <left/>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medium">
        <color indexed="8"/>
      </left>
      <right style="medium">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8"/>
      </top>
      <bottom style="medium">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top style="medium">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s>
  <cellStyleXfs count="1">
    <xf numFmtId="0" fontId="0" fillId="0" borderId="0"/>
  </cellStyleXfs>
  <cellXfs count="814">
    <xf numFmtId="0" fontId="0" fillId="0" borderId="0" xfId="0"/>
    <xf numFmtId="0" fontId="3" fillId="0" borderId="0" xfId="0" applyFont="1" applyProtection="1"/>
    <xf numFmtId="0" fontId="3" fillId="0" borderId="0" xfId="0" applyFont="1" applyProtection="1">
      <protection locked="0"/>
    </xf>
    <xf numFmtId="0" fontId="5" fillId="2" borderId="1" xfId="0" applyFont="1" applyFill="1" applyBorder="1" applyAlignment="1" applyProtection="1">
      <alignment vertical="center"/>
      <protection locked="0"/>
    </xf>
    <xf numFmtId="0" fontId="10" fillId="0" borderId="0" xfId="0" applyFont="1" applyBorder="1" applyProtection="1">
      <protection locked="0"/>
    </xf>
    <xf numFmtId="0" fontId="10" fillId="0" borderId="0" xfId="0" applyFont="1" applyProtection="1">
      <protection locked="0"/>
    </xf>
    <xf numFmtId="0" fontId="10" fillId="0" borderId="0" xfId="0" applyFont="1" applyProtection="1"/>
    <xf numFmtId="0" fontId="10" fillId="0" borderId="0" xfId="0" applyFont="1" applyAlignment="1">
      <alignment horizontal="center" vertical="center" wrapText="1"/>
    </xf>
    <xf numFmtId="174" fontId="11" fillId="0" borderId="0" xfId="0" applyNumberFormat="1" applyFont="1" applyBorder="1" applyAlignment="1">
      <alignment vertical="center" wrapText="1"/>
    </xf>
    <xf numFmtId="0" fontId="11" fillId="0" borderId="0" xfId="0" applyNumberFormat="1" applyFont="1" applyBorder="1" applyAlignment="1">
      <alignment vertical="center" wrapText="1"/>
    </xf>
    <xf numFmtId="0" fontId="10" fillId="0" borderId="0" xfId="0" applyFont="1" applyBorder="1" applyAlignment="1">
      <alignment horizontal="center" vertical="center" wrapText="1"/>
    </xf>
    <xf numFmtId="0" fontId="12" fillId="3" borderId="1" xfId="0" applyFont="1" applyFill="1" applyBorder="1" applyAlignment="1">
      <alignment vertical="center" wrapText="1"/>
    </xf>
    <xf numFmtId="0" fontId="11" fillId="0" borderId="0" xfId="0" applyNumberFormat="1" applyFont="1" applyBorder="1" applyAlignment="1">
      <alignment horizontal="left" vertical="center" wrapText="1"/>
    </xf>
    <xf numFmtId="0" fontId="11" fillId="0" borderId="0" xfId="0" applyFont="1" applyAlignment="1">
      <alignment horizontal="center" vertical="center" wrapText="1"/>
    </xf>
    <xf numFmtId="174" fontId="11" fillId="0" borderId="0" xfId="0" applyNumberFormat="1" applyFont="1" applyAlignment="1">
      <alignment horizontal="center" vertical="center" wrapText="1"/>
    </xf>
    <xf numFmtId="0" fontId="13" fillId="0" borderId="0" xfId="0" applyFont="1" applyAlignment="1">
      <alignment horizontal="center" vertical="center" wrapText="1"/>
    </xf>
    <xf numFmtId="174" fontId="13" fillId="0" borderId="0" xfId="0" applyNumberFormat="1" applyFont="1" applyAlignment="1">
      <alignment horizontal="center" vertical="center" wrapText="1"/>
    </xf>
    <xf numFmtId="0" fontId="10" fillId="0" borderId="0" xfId="0" applyFont="1" applyFill="1" applyAlignment="1">
      <alignment horizontal="center" vertical="center" wrapText="1"/>
    </xf>
    <xf numFmtId="174" fontId="10" fillId="0" borderId="0" xfId="0" applyNumberFormat="1" applyFont="1" applyFill="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xf numFmtId="0" fontId="14" fillId="0" borderId="0" xfId="0" applyNumberFormat="1" applyFont="1" applyAlignment="1">
      <alignment horizontal="justify" wrapText="1"/>
    </xf>
    <xf numFmtId="0" fontId="0" fillId="0" borderId="0" xfId="0" applyFill="1" applyBorder="1"/>
    <xf numFmtId="0" fontId="16" fillId="0" borderId="0" xfId="0" applyFont="1"/>
    <xf numFmtId="0" fontId="12"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6" fillId="0" borderId="0" xfId="0" applyNumberFormat="1" applyFont="1" applyAlignment="1">
      <alignment horizontal="justify" wrapText="1"/>
    </xf>
    <xf numFmtId="0" fontId="12" fillId="0" borderId="0" xfId="0" applyFont="1" applyFill="1" applyAlignment="1" applyProtection="1">
      <alignment horizontal="left" vertical="center"/>
      <protection locked="0"/>
    </xf>
    <xf numFmtId="0" fontId="16" fillId="0" borderId="0" xfId="0" applyFont="1" applyAlignment="1">
      <alignment horizontal="justify"/>
    </xf>
    <xf numFmtId="0" fontId="18" fillId="0" borderId="0" xfId="0" applyFont="1" applyAlignment="1">
      <alignment horizontal="justify"/>
    </xf>
    <xf numFmtId="0" fontId="16" fillId="0" borderId="0" xfId="0" applyFont="1" applyAlignment="1"/>
    <xf numFmtId="0" fontId="18" fillId="0" borderId="0" xfId="0" applyFont="1" applyAlignment="1"/>
    <xf numFmtId="0" fontId="13" fillId="0" borderId="0" xfId="0" applyFont="1" applyFill="1" applyBorder="1" applyAlignment="1">
      <alignment wrapText="1"/>
    </xf>
    <xf numFmtId="0" fontId="10" fillId="0" borderId="0" xfId="0" applyFont="1" applyFill="1" applyBorder="1" applyAlignment="1">
      <alignment horizontal="center" vertical="center" wrapText="1"/>
    </xf>
    <xf numFmtId="0" fontId="11" fillId="0" borderId="0" xfId="0" applyFont="1" applyFill="1" applyBorder="1" applyAlignment="1">
      <alignment wrapText="1"/>
    </xf>
    <xf numFmtId="0" fontId="5" fillId="3" borderId="1" xfId="0" applyFont="1" applyFill="1" applyBorder="1" applyAlignment="1">
      <alignment vertical="center" wrapText="1"/>
    </xf>
    <xf numFmtId="0" fontId="10" fillId="0" borderId="0" xfId="0" applyFont="1" applyFill="1" applyBorder="1" applyAlignment="1">
      <alignment wrapText="1"/>
    </xf>
    <xf numFmtId="0" fontId="2" fillId="0" borderId="0" xfId="0" applyFont="1" applyAlignment="1">
      <alignment horizontal="left"/>
    </xf>
    <xf numFmtId="0" fontId="11" fillId="4"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6" fillId="0" borderId="12" xfId="0" applyFont="1" applyBorder="1" applyAlignment="1">
      <alignment horizontal="right" vertical="top" wrapText="1"/>
    </xf>
    <xf numFmtId="0" fontId="16" fillId="0" borderId="5" xfId="0" applyFont="1" applyFill="1" applyBorder="1" applyAlignment="1">
      <alignment horizontal="left" vertical="center" wrapText="1"/>
    </xf>
    <xf numFmtId="3" fontId="0" fillId="0" borderId="15" xfId="0" applyNumberFormat="1" applyFill="1" applyBorder="1" applyAlignment="1">
      <alignment horizontal="center" vertical="top" wrapText="1"/>
    </xf>
    <xf numFmtId="3" fontId="0" fillId="3" borderId="15" xfId="0" applyNumberFormat="1" applyFill="1" applyBorder="1" applyAlignment="1">
      <alignment horizontal="center" vertical="top" wrapText="1"/>
    </xf>
    <xf numFmtId="3" fontId="0" fillId="0" borderId="15" xfId="0" applyNumberFormat="1" applyBorder="1" applyAlignment="1">
      <alignment horizontal="center" vertical="top" wrapText="1"/>
    </xf>
    <xf numFmtId="175" fontId="0" fillId="3" borderId="15" xfId="0" applyNumberFormat="1" applyFill="1" applyBorder="1" applyAlignment="1">
      <alignment horizontal="center" vertical="top" wrapText="1"/>
    </xf>
    <xf numFmtId="3" fontId="10" fillId="0" borderId="16"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top" wrapText="1"/>
    </xf>
    <xf numFmtId="3" fontId="16" fillId="3" borderId="15" xfId="0" applyNumberFormat="1" applyFont="1" applyFill="1" applyBorder="1" applyAlignment="1">
      <alignment horizontal="center" vertical="top" wrapText="1"/>
    </xf>
    <xf numFmtId="3" fontId="16" fillId="0" borderId="15" xfId="0" applyNumberFormat="1" applyFont="1" applyBorder="1" applyAlignment="1">
      <alignment horizontal="center" vertical="top" wrapText="1"/>
    </xf>
    <xf numFmtId="49" fontId="7" fillId="0" borderId="0" xfId="0" applyNumberFormat="1" applyFont="1" applyFill="1" applyBorder="1" applyAlignment="1">
      <alignment vertical="center" wrapText="1"/>
    </xf>
    <xf numFmtId="0" fontId="16" fillId="0" borderId="18" xfId="0" applyFont="1" applyFill="1" applyBorder="1" applyAlignment="1">
      <alignment horizontal="left" vertical="center" wrapText="1"/>
    </xf>
    <xf numFmtId="0" fontId="7" fillId="0" borderId="0" xfId="0" applyFont="1" applyFill="1" applyBorder="1"/>
    <xf numFmtId="3" fontId="7" fillId="0" borderId="0" xfId="0" applyNumberFormat="1" applyFont="1" applyFill="1" applyBorder="1" applyAlignment="1">
      <alignment horizontal="center"/>
    </xf>
    <xf numFmtId="3" fontId="7" fillId="0" borderId="1" xfId="0" applyNumberFormat="1" applyFont="1" applyFill="1" applyBorder="1" applyAlignment="1">
      <alignment horizontal="center"/>
    </xf>
    <xf numFmtId="176" fontId="7" fillId="0" borderId="0" xfId="0" applyNumberFormat="1" applyFont="1" applyFill="1" applyBorder="1" applyAlignment="1">
      <alignment horizontal="center"/>
    </xf>
    <xf numFmtId="0" fontId="16" fillId="0" borderId="12" xfId="0" applyFont="1" applyBorder="1" applyAlignment="1">
      <alignment horizontal="left" vertical="center" wrapText="1"/>
    </xf>
    <xf numFmtId="0" fontId="16" fillId="0" borderId="12" xfId="0" applyFont="1" applyBorder="1" applyAlignment="1">
      <alignment horizontal="left" vertical="top" wrapText="1"/>
    </xf>
    <xf numFmtId="0" fontId="0" fillId="0" borderId="19" xfId="0" applyBorder="1"/>
    <xf numFmtId="176" fontId="0" fillId="0" borderId="0" xfId="0" applyNumberFormat="1" applyFill="1" applyBorder="1"/>
    <xf numFmtId="0" fontId="0" fillId="0" borderId="20" xfId="0" applyBorder="1"/>
    <xf numFmtId="0" fontId="0" fillId="0" borderId="21" xfId="0" applyBorder="1"/>
    <xf numFmtId="0" fontId="0" fillId="0" borderId="22" xfId="0" applyBorder="1"/>
    <xf numFmtId="0" fontId="0" fillId="0" borderId="17" xfId="0" applyBorder="1"/>
    <xf numFmtId="0" fontId="0" fillId="0" borderId="1" xfId="0" applyBorder="1"/>
    <xf numFmtId="0" fontId="0" fillId="0" borderId="2" xfId="0" applyBorder="1"/>
    <xf numFmtId="0" fontId="0" fillId="0" borderId="23" xfId="0" applyBorder="1"/>
    <xf numFmtId="0" fontId="0" fillId="0" borderId="24" xfId="0" applyBorder="1"/>
    <xf numFmtId="0" fontId="2" fillId="3" borderId="5" xfId="0" applyFont="1" applyFill="1" applyBorder="1" applyAlignment="1">
      <alignment horizontal="center" vertical="top" wrapText="1"/>
    </xf>
    <xf numFmtId="3" fontId="2" fillId="3" borderId="10" xfId="0" applyNumberFormat="1" applyFont="1" applyFill="1" applyBorder="1" applyAlignment="1">
      <alignment horizontal="center" vertical="top" wrapText="1"/>
    </xf>
    <xf numFmtId="175" fontId="2" fillId="3" borderId="10" xfId="0" applyNumberFormat="1" applyFont="1" applyFill="1" applyBorder="1" applyAlignment="1">
      <alignment horizontal="center" vertical="top" wrapText="1"/>
    </xf>
    <xf numFmtId="175" fontId="15" fillId="0" borderId="0" xfId="0" applyNumberFormat="1" applyFont="1" applyFill="1" applyBorder="1" applyAlignment="1">
      <alignment horizontal="center" vertical="top" wrapText="1"/>
    </xf>
    <xf numFmtId="176" fontId="15" fillId="0" borderId="0" xfId="0" applyNumberFormat="1" applyFont="1" applyFill="1" applyBorder="1" applyAlignment="1">
      <alignment horizontal="center" vertical="top" wrapText="1"/>
    </xf>
    <xf numFmtId="175" fontId="15" fillId="4" borderId="25" xfId="0" applyNumberFormat="1" applyFont="1" applyFill="1" applyBorder="1" applyAlignment="1">
      <alignment horizontal="center" vertical="top" wrapText="1"/>
    </xf>
    <xf numFmtId="175" fontId="15" fillId="4" borderId="26" xfId="0" applyNumberFormat="1" applyFont="1" applyFill="1" applyBorder="1" applyAlignment="1">
      <alignment horizontal="center" vertical="top" wrapText="1"/>
    </xf>
    <xf numFmtId="175" fontId="15" fillId="4" borderId="27" xfId="0" applyNumberFormat="1" applyFont="1" applyFill="1" applyBorder="1" applyAlignment="1">
      <alignment horizontal="center" vertical="top" wrapText="1"/>
    </xf>
    <xf numFmtId="4" fontId="14" fillId="0" borderId="0" xfId="0" applyNumberFormat="1" applyFont="1" applyAlignment="1">
      <alignment horizontal="center" vertical="center" wrapText="1"/>
    </xf>
    <xf numFmtId="4" fontId="14" fillId="5" borderId="0" xfId="0" applyNumberFormat="1" applyFont="1" applyFill="1" applyAlignment="1">
      <alignment horizontal="center" vertical="center" wrapText="1"/>
    </xf>
    <xf numFmtId="4" fontId="22" fillId="0" borderId="0" xfId="0" applyNumberFormat="1" applyFont="1" applyAlignment="1">
      <alignment horizontal="center" vertical="center" wrapText="1"/>
    </xf>
    <xf numFmtId="4" fontId="22" fillId="5" borderId="0" xfId="0" applyNumberFormat="1" applyFont="1" applyFill="1" applyAlignment="1">
      <alignment horizontal="center" vertical="center" wrapText="1"/>
    </xf>
    <xf numFmtId="4" fontId="22" fillId="5" borderId="0"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21" fillId="0" borderId="0" xfId="0" applyNumberFormat="1" applyFont="1" applyBorder="1" applyAlignment="1">
      <alignment vertical="center" wrapText="1"/>
    </xf>
    <xf numFmtId="0" fontId="22" fillId="0" borderId="0" xfId="0" applyFont="1" applyAlignment="1">
      <alignment horizontal="center" vertical="center" wrapText="1"/>
    </xf>
    <xf numFmtId="0" fontId="22" fillId="5"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5" borderId="0" xfId="0" applyFont="1" applyFill="1" applyBorder="1" applyAlignment="1">
      <alignment vertical="center" wrapText="1"/>
    </xf>
    <xf numFmtId="0" fontId="23" fillId="0" borderId="0" xfId="0" applyFont="1" applyFill="1" applyBorder="1" applyAlignment="1">
      <alignment vertical="center" wrapText="1"/>
    </xf>
    <xf numFmtId="0" fontId="23" fillId="5" borderId="0" xfId="0" applyFont="1" applyFill="1" applyBorder="1" applyAlignment="1">
      <alignment vertical="center" wrapText="1"/>
    </xf>
    <xf numFmtId="0" fontId="15" fillId="5" borderId="7"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5" borderId="9"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9" fillId="0" borderId="0" xfId="0" applyFont="1" applyBorder="1"/>
    <xf numFmtId="0" fontId="9" fillId="0" borderId="0" xfId="0" applyFont="1"/>
    <xf numFmtId="0" fontId="15" fillId="6" borderId="13"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6" borderId="29" xfId="0" applyFont="1" applyFill="1" applyBorder="1" applyAlignment="1">
      <alignment horizontal="center" vertical="center" wrapText="1"/>
    </xf>
    <xf numFmtId="49" fontId="15" fillId="5" borderId="0" xfId="0" applyNumberFormat="1" applyFont="1" applyFill="1" applyBorder="1" applyAlignment="1" applyProtection="1">
      <alignment horizontal="center" vertical="center" wrapText="1"/>
      <protection locked="0"/>
    </xf>
    <xf numFmtId="0" fontId="24" fillId="0" borderId="0" xfId="0" applyFont="1"/>
    <xf numFmtId="0" fontId="12" fillId="0" borderId="0" xfId="0" applyFont="1" applyAlignment="1">
      <alignment horizontal="center" vertical="center" wrapText="1"/>
    </xf>
    <xf numFmtId="0" fontId="15" fillId="6" borderId="30" xfId="0" applyFont="1" applyFill="1" applyBorder="1" applyAlignment="1">
      <alignment vertical="center" wrapText="1"/>
    </xf>
    <xf numFmtId="0" fontId="15" fillId="6" borderId="15" xfId="0" applyFont="1" applyFill="1" applyBorder="1" applyAlignment="1">
      <alignment vertical="center" wrapText="1"/>
    </xf>
    <xf numFmtId="49" fontId="12" fillId="7" borderId="17" xfId="0" applyNumberFormat="1" applyFont="1" applyFill="1" applyBorder="1" applyAlignment="1">
      <alignment vertical="center" wrapText="1"/>
    </xf>
    <xf numFmtId="49" fontId="12" fillId="7" borderId="1" xfId="0" applyNumberFormat="1" applyFont="1" applyFill="1" applyBorder="1" applyAlignment="1">
      <alignment horizontal="center" vertical="center" wrapText="1"/>
    </xf>
    <xf numFmtId="49" fontId="12" fillId="7" borderId="3" xfId="0" applyNumberFormat="1" applyFont="1" applyFill="1" applyBorder="1" applyAlignment="1">
      <alignment horizontal="center" vertical="center" wrapText="1"/>
    </xf>
    <xf numFmtId="49" fontId="13" fillId="7" borderId="31" xfId="0" applyNumberFormat="1" applyFont="1" applyFill="1" applyBorder="1" applyAlignment="1" applyProtection="1">
      <alignment horizontal="center" vertical="center" wrapText="1"/>
      <protection hidden="1"/>
    </xf>
    <xf numFmtId="49" fontId="12" fillId="7" borderId="16" xfId="0" applyNumberFormat="1"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4" fillId="7" borderId="33" xfId="0" applyFont="1" applyFill="1" applyBorder="1" applyAlignment="1">
      <alignment horizontal="center" vertical="top" wrapText="1"/>
    </xf>
    <xf numFmtId="0" fontId="14" fillId="7" borderId="34" xfId="0" applyFont="1" applyFill="1" applyBorder="1" applyAlignment="1">
      <alignment horizontal="center" vertical="top" wrapText="1"/>
    </xf>
    <xf numFmtId="0" fontId="14" fillId="5" borderId="32" xfId="0" applyFont="1" applyFill="1" applyBorder="1" applyAlignment="1">
      <alignment horizontal="center" vertical="top" wrapText="1"/>
    </xf>
    <xf numFmtId="0" fontId="14" fillId="7" borderId="32" xfId="0" applyFont="1" applyFill="1" applyBorder="1" applyAlignment="1">
      <alignment horizontal="center" vertical="top" wrapText="1"/>
    </xf>
    <xf numFmtId="0" fontId="22" fillId="5" borderId="32" xfId="0" applyFont="1" applyFill="1" applyBorder="1" applyAlignment="1">
      <alignment horizontal="center" vertical="top" wrapText="1"/>
    </xf>
    <xf numFmtId="0" fontId="14" fillId="5" borderId="0" xfId="0" applyFont="1" applyFill="1" applyBorder="1" applyAlignment="1">
      <alignment horizontal="center" vertical="top" wrapText="1"/>
    </xf>
    <xf numFmtId="177" fontId="15" fillId="5" borderId="3" xfId="0" applyNumberFormat="1" applyFont="1" applyFill="1" applyBorder="1" applyAlignment="1">
      <alignment vertical="center" wrapText="1"/>
    </xf>
    <xf numFmtId="177" fontId="15" fillId="5" borderId="16" xfId="0" applyNumberFormat="1" applyFont="1" applyFill="1" applyBorder="1" applyAlignment="1">
      <alignment vertical="center" wrapText="1"/>
    </xf>
    <xf numFmtId="177" fontId="15" fillId="5" borderId="35" xfId="0" applyNumberFormat="1" applyFont="1" applyFill="1" applyBorder="1" applyAlignment="1">
      <alignment vertical="center" wrapText="1"/>
    </xf>
    <xf numFmtId="0" fontId="14" fillId="5" borderId="0" xfId="0" applyFont="1" applyFill="1" applyAlignment="1">
      <alignment horizontal="center" vertical="center" wrapText="1"/>
    </xf>
    <xf numFmtId="0" fontId="14" fillId="5" borderId="0" xfId="0" applyFont="1" applyFill="1" applyBorder="1" applyAlignment="1">
      <alignment horizontal="center" vertical="center" wrapText="1"/>
    </xf>
    <xf numFmtId="49" fontId="15" fillId="8" borderId="1" xfId="0" applyNumberFormat="1" applyFont="1" applyFill="1" applyBorder="1" applyAlignment="1" applyProtection="1">
      <alignment vertical="center" wrapText="1"/>
      <protection locked="0"/>
    </xf>
    <xf numFmtId="49" fontId="15" fillId="8" borderId="1" xfId="0" applyNumberFormat="1" applyFont="1" applyFill="1" applyBorder="1" applyAlignment="1" applyProtection="1">
      <alignment horizontal="center" vertical="center" wrapText="1"/>
      <protection locked="0"/>
    </xf>
    <xf numFmtId="177" fontId="15" fillId="8" borderId="1" xfId="0" applyNumberFormat="1" applyFont="1" applyFill="1" applyBorder="1" applyAlignment="1" applyProtection="1">
      <alignment horizontal="left" vertical="center" wrapText="1"/>
      <protection locked="0"/>
    </xf>
    <xf numFmtId="177" fontId="15" fillId="8" borderId="3" xfId="0" applyNumberFormat="1" applyFont="1" applyFill="1" applyBorder="1" applyAlignment="1" applyProtection="1">
      <alignment horizontal="left" vertical="center" wrapText="1"/>
      <protection locked="0"/>
    </xf>
    <xf numFmtId="177" fontId="15" fillId="8" borderId="16" xfId="0" applyNumberFormat="1" applyFont="1" applyFill="1" applyBorder="1" applyAlignment="1" applyProtection="1">
      <alignment horizontal="left" vertical="center" wrapText="1"/>
      <protection locked="0"/>
    </xf>
    <xf numFmtId="4" fontId="15" fillId="8" borderId="35" xfId="0" applyNumberFormat="1" applyFont="1" applyFill="1" applyBorder="1" applyAlignment="1">
      <alignment horizontal="center" vertical="center" wrapText="1"/>
    </xf>
    <xf numFmtId="3" fontId="15" fillId="8" borderId="36" xfId="0" applyNumberFormat="1" applyFont="1" applyFill="1" applyBorder="1" applyAlignment="1">
      <alignment horizontal="center" vertical="center" wrapText="1"/>
    </xf>
    <xf numFmtId="4" fontId="15" fillId="8" borderId="2" xfId="0" applyNumberFormat="1" applyFont="1" applyFill="1" applyBorder="1" applyAlignment="1">
      <alignment horizontal="center" vertical="center" wrapText="1"/>
    </xf>
    <xf numFmtId="4" fontId="15" fillId="5" borderId="35" xfId="0" applyNumberFormat="1" applyFont="1" applyFill="1" applyBorder="1" applyAlignment="1">
      <alignment horizontal="center" vertical="center" wrapText="1"/>
    </xf>
    <xf numFmtId="4" fontId="21" fillId="5" borderId="35" xfId="0" applyNumberFormat="1" applyFont="1" applyFill="1" applyBorder="1" applyAlignment="1">
      <alignment horizontal="center" vertical="center" wrapText="1"/>
    </xf>
    <xf numFmtId="4" fontId="15" fillId="5" borderId="0" xfId="0" applyNumberFormat="1" applyFont="1" applyFill="1" applyBorder="1" applyAlignment="1">
      <alignment horizontal="center" vertical="center" wrapText="1"/>
    </xf>
    <xf numFmtId="49" fontId="15" fillId="8" borderId="0"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7" fontId="15" fillId="0" borderId="1" xfId="0" applyNumberFormat="1" applyFont="1" applyBorder="1" applyAlignment="1" applyProtection="1">
      <alignment horizontal="left" vertical="center" wrapText="1"/>
      <protection locked="0"/>
    </xf>
    <xf numFmtId="178" fontId="14" fillId="0" borderId="3" xfId="0" applyNumberFormat="1" applyFont="1" applyBorder="1" applyAlignment="1" applyProtection="1">
      <alignment horizontal="right" vertical="center" wrapText="1"/>
      <protection locked="0"/>
    </xf>
    <xf numFmtId="177" fontId="15" fillId="0" borderId="16" xfId="0" applyNumberFormat="1" applyFont="1" applyBorder="1" applyAlignment="1" applyProtection="1">
      <alignment horizontal="left" vertical="center" wrapText="1"/>
      <protection locked="0"/>
    </xf>
    <xf numFmtId="179" fontId="14" fillId="9" borderId="35" xfId="0" applyNumberFormat="1" applyFont="1" applyFill="1" applyBorder="1" applyAlignment="1">
      <alignment horizontal="center" vertical="center" wrapText="1"/>
    </xf>
    <xf numFmtId="3" fontId="14" fillId="0" borderId="36" xfId="0" applyNumberFormat="1" applyFont="1" applyBorder="1" applyAlignment="1">
      <alignment horizontal="center" vertical="center" wrapText="1"/>
    </xf>
    <xf numFmtId="4" fontId="14" fillId="9" borderId="2" xfId="0" applyNumberFormat="1" applyFont="1" applyFill="1" applyBorder="1" applyAlignment="1">
      <alignment horizontal="center" vertical="center" wrapText="1"/>
    </xf>
    <xf numFmtId="3" fontId="14" fillId="0" borderId="36" xfId="0" applyNumberFormat="1" applyFont="1" applyFill="1" applyBorder="1" applyAlignment="1">
      <alignment horizontal="center" vertical="center" wrapText="1"/>
    </xf>
    <xf numFmtId="4" fontId="14" fillId="10" borderId="36" xfId="0" applyNumberFormat="1" applyFont="1" applyFill="1" applyBorder="1" applyAlignment="1">
      <alignment horizontal="center" vertical="center" wrapText="1"/>
    </xf>
    <xf numFmtId="4" fontId="14" fillId="5" borderId="36" xfId="0" applyNumberFormat="1" applyFont="1" applyFill="1" applyBorder="1" applyAlignment="1">
      <alignment horizontal="center" vertical="center" wrapText="1"/>
    </xf>
    <xf numFmtId="3" fontId="14" fillId="5" borderId="36" xfId="0" applyNumberFormat="1" applyFont="1" applyFill="1" applyBorder="1" applyAlignment="1">
      <alignment horizontal="center" vertical="center" wrapText="1"/>
    </xf>
    <xf numFmtId="4" fontId="14" fillId="6" borderId="36" xfId="0" applyNumberFormat="1" applyFont="1" applyFill="1" applyBorder="1" applyAlignment="1">
      <alignment horizontal="center" vertical="center" wrapText="1"/>
    </xf>
    <xf numFmtId="4" fontId="22" fillId="5" borderId="36" xfId="0" applyNumberFormat="1" applyFont="1" applyFill="1" applyBorder="1" applyAlignment="1">
      <alignment horizontal="center" vertical="center" wrapText="1"/>
    </xf>
    <xf numFmtId="3" fontId="15" fillId="5" borderId="36" xfId="0" applyNumberFormat="1" applyFont="1" applyFill="1" applyBorder="1" applyAlignment="1">
      <alignment horizontal="center" vertical="center" wrapText="1"/>
    </xf>
    <xf numFmtId="4" fontId="15" fillId="6" borderId="36" xfId="0" applyNumberFormat="1" applyFont="1" applyFill="1" applyBorder="1" applyAlignment="1">
      <alignment horizontal="center" vertical="center" wrapText="1"/>
    </xf>
    <xf numFmtId="4" fontId="14" fillId="5" borderId="0" xfId="0" applyNumberFormat="1" applyFont="1" applyFill="1" applyBorder="1" applyAlignment="1">
      <alignment horizontal="center" vertical="center" wrapText="1"/>
    </xf>
    <xf numFmtId="49" fontId="15" fillId="11" borderId="3" xfId="0" applyNumberFormat="1" applyFont="1" applyFill="1" applyBorder="1" applyAlignment="1">
      <alignment vertical="center" wrapText="1"/>
    </xf>
    <xf numFmtId="49" fontId="15" fillId="11" borderId="35" xfId="0" applyNumberFormat="1" applyFont="1" applyFill="1" applyBorder="1" applyAlignment="1">
      <alignment vertical="center" wrapText="1"/>
    </xf>
    <xf numFmtId="49" fontId="14" fillId="11" borderId="1" xfId="0" applyNumberFormat="1" applyFont="1" applyFill="1" applyBorder="1" applyAlignment="1">
      <alignment horizontal="left" vertical="center" wrapText="1"/>
    </xf>
    <xf numFmtId="49" fontId="14" fillId="11" borderId="3" xfId="0" applyNumberFormat="1" applyFont="1" applyFill="1" applyBorder="1" applyAlignment="1">
      <alignment horizontal="left" vertical="center" wrapText="1"/>
    </xf>
    <xf numFmtId="49" fontId="14" fillId="11" borderId="16" xfId="0" applyNumberFormat="1" applyFont="1" applyFill="1" applyBorder="1" applyAlignment="1">
      <alignment horizontal="left" vertical="center" wrapText="1"/>
    </xf>
    <xf numFmtId="179" fontId="15" fillId="11" borderId="35" xfId="0" applyNumberFormat="1" applyFont="1" applyFill="1" applyBorder="1" applyAlignment="1">
      <alignment horizontal="center" vertical="center" wrapText="1"/>
    </xf>
    <xf numFmtId="3" fontId="15" fillId="11" borderId="36" xfId="0" applyNumberFormat="1" applyFont="1" applyFill="1" applyBorder="1" applyAlignment="1">
      <alignment horizontal="center" vertical="center" wrapText="1"/>
    </xf>
    <xf numFmtId="4" fontId="15" fillId="11" borderId="2" xfId="0" applyNumberFormat="1" applyFont="1" applyFill="1" applyBorder="1" applyAlignment="1">
      <alignment horizontal="center" vertical="center" wrapText="1"/>
    </xf>
    <xf numFmtId="4" fontId="15" fillId="11" borderId="3" xfId="0" applyNumberFormat="1" applyFont="1" applyFill="1" applyBorder="1" applyAlignment="1">
      <alignment horizontal="center" vertical="center" wrapText="1"/>
    </xf>
    <xf numFmtId="179" fontId="15" fillId="5" borderId="35" xfId="0" applyNumberFormat="1" applyFont="1" applyFill="1" applyBorder="1" applyAlignment="1">
      <alignment vertical="center" wrapText="1"/>
    </xf>
    <xf numFmtId="49" fontId="15" fillId="8" borderId="35" xfId="0" applyNumberFormat="1" applyFont="1" applyFill="1" applyBorder="1" applyAlignment="1" applyProtection="1">
      <alignment vertical="center" wrapText="1"/>
      <protection locked="0"/>
    </xf>
    <xf numFmtId="49" fontId="15" fillId="8" borderId="35" xfId="0" applyNumberFormat="1" applyFont="1" applyFill="1" applyBorder="1" applyAlignment="1" applyProtection="1">
      <alignment horizontal="center" vertical="center" wrapText="1"/>
      <protection locked="0"/>
    </xf>
    <xf numFmtId="49" fontId="15" fillId="8" borderId="1" xfId="0" applyNumberFormat="1" applyFont="1" applyFill="1" applyBorder="1" applyAlignment="1" applyProtection="1">
      <alignment horizontal="left" vertical="center" wrapText="1"/>
      <protection locked="0"/>
    </xf>
    <xf numFmtId="49" fontId="15" fillId="8" borderId="3" xfId="0" applyNumberFormat="1" applyFont="1" applyFill="1" applyBorder="1" applyAlignment="1" applyProtection="1">
      <alignment horizontal="left" vertical="center" wrapText="1"/>
      <protection locked="0"/>
    </xf>
    <xf numFmtId="49" fontId="15" fillId="8" borderId="16" xfId="0" applyNumberFormat="1" applyFont="1" applyFill="1" applyBorder="1" applyAlignment="1" applyProtection="1">
      <alignment horizontal="left" vertical="center" wrapText="1"/>
      <protection locked="0"/>
    </xf>
    <xf numFmtId="179" fontId="15" fillId="8" borderId="35" xfId="0" applyNumberFormat="1" applyFont="1" applyFill="1" applyBorder="1" applyAlignment="1">
      <alignment horizontal="center" vertical="center" wrapText="1"/>
    </xf>
    <xf numFmtId="4" fontId="15" fillId="8" borderId="3" xfId="0" applyNumberFormat="1" applyFont="1" applyFill="1" applyBorder="1" applyAlignment="1">
      <alignment horizontal="center" vertical="center" wrapText="1"/>
    </xf>
    <xf numFmtId="49" fontId="14" fillId="11" borderId="37" xfId="0" applyNumberFormat="1" applyFont="1" applyFill="1" applyBorder="1" applyAlignment="1">
      <alignment horizontal="left" vertical="center" wrapText="1"/>
    </xf>
    <xf numFmtId="179" fontId="14" fillId="11" borderId="35" xfId="0" applyNumberFormat="1" applyFont="1" applyFill="1" applyBorder="1" applyAlignment="1">
      <alignment horizontal="center" vertical="center" wrapText="1"/>
    </xf>
    <xf numFmtId="177" fontId="15" fillId="5" borderId="31" xfId="0" applyNumberFormat="1" applyFont="1" applyFill="1" applyBorder="1" applyAlignment="1">
      <alignment vertical="center" wrapText="1"/>
    </xf>
    <xf numFmtId="179" fontId="15" fillId="5" borderId="3" xfId="0" applyNumberFormat="1" applyFont="1" applyFill="1" applyBorder="1" applyAlignment="1">
      <alignment vertical="center" wrapText="1"/>
    </xf>
    <xf numFmtId="49" fontId="15" fillId="8" borderId="3" xfId="0" applyNumberFormat="1" applyFont="1" applyFill="1" applyBorder="1" applyAlignment="1" applyProtection="1">
      <alignment vertical="center" wrapText="1"/>
      <protection locked="0"/>
    </xf>
    <xf numFmtId="49" fontId="15" fillId="8" borderId="3" xfId="0" applyNumberFormat="1" applyFont="1" applyFill="1" applyBorder="1" applyAlignment="1" applyProtection="1">
      <alignment horizontal="center" vertical="center" wrapText="1"/>
      <protection hidden="1"/>
    </xf>
    <xf numFmtId="178" fontId="14" fillId="0" borderId="1" xfId="0" applyNumberFormat="1" applyFont="1" applyBorder="1" applyAlignment="1" applyProtection="1">
      <alignment horizontal="right" vertical="center" wrapText="1"/>
      <protection locked="0"/>
    </xf>
    <xf numFmtId="49" fontId="14" fillId="11" borderId="3" xfId="0" applyNumberFormat="1" applyFont="1" applyFill="1" applyBorder="1" applyAlignment="1">
      <alignment vertical="center" wrapText="1"/>
    </xf>
    <xf numFmtId="0" fontId="14" fillId="0" borderId="1" xfId="0" applyFont="1" applyBorder="1" applyAlignment="1">
      <alignment horizontal="center" vertical="center" wrapText="1"/>
    </xf>
    <xf numFmtId="49" fontId="15" fillId="8" borderId="3" xfId="0" applyNumberFormat="1" applyFont="1" applyFill="1" applyBorder="1" applyAlignment="1" applyProtection="1">
      <alignment horizontal="center" vertical="center" wrapText="1"/>
      <protection locked="0"/>
    </xf>
    <xf numFmtId="49" fontId="14" fillId="11" borderId="38" xfId="0" applyNumberFormat="1" applyFont="1" applyFill="1" applyBorder="1" applyAlignment="1">
      <alignment horizontal="left" vertical="center" wrapText="1"/>
    </xf>
    <xf numFmtId="49" fontId="14" fillId="11" borderId="39" xfId="0" applyNumberFormat="1" applyFont="1" applyFill="1" applyBorder="1" applyAlignment="1">
      <alignment vertical="center" wrapText="1"/>
    </xf>
    <xf numFmtId="49" fontId="14" fillId="11" borderId="39" xfId="0" applyNumberFormat="1" applyFont="1" applyFill="1" applyBorder="1" applyAlignment="1">
      <alignment horizontal="left" vertical="center" wrapText="1"/>
    </xf>
    <xf numFmtId="175" fontId="15" fillId="11" borderId="2" xfId="0" applyNumberFormat="1" applyFont="1" applyFill="1" applyBorder="1" applyAlignment="1">
      <alignment horizontal="center" vertical="center" wrapText="1"/>
    </xf>
    <xf numFmtId="4" fontId="13" fillId="11" borderId="2" xfId="0" applyNumberFormat="1" applyFont="1" applyFill="1" applyBorder="1" applyAlignment="1">
      <alignment horizontal="center" vertical="center" wrapText="1"/>
    </xf>
    <xf numFmtId="4" fontId="12" fillId="5" borderId="2" xfId="0" applyNumberFormat="1" applyFont="1" applyFill="1" applyBorder="1" applyAlignment="1">
      <alignment horizontal="center" vertical="center" wrapText="1"/>
    </xf>
    <xf numFmtId="4" fontId="23" fillId="5" borderId="2" xfId="0" applyNumberFormat="1" applyFont="1" applyFill="1" applyBorder="1" applyAlignment="1">
      <alignment horizontal="center" vertical="center" wrapText="1"/>
    </xf>
    <xf numFmtId="4" fontId="12" fillId="5" borderId="0" xfId="0" applyNumberFormat="1" applyFont="1" applyFill="1" applyBorder="1" applyAlignment="1">
      <alignment horizontal="center" vertical="center" wrapText="1"/>
    </xf>
    <xf numFmtId="0" fontId="15" fillId="0" borderId="0" xfId="0" applyNumberFormat="1" applyFont="1" applyAlignment="1">
      <alignment horizontal="justify" wrapText="1"/>
    </xf>
    <xf numFmtId="0" fontId="18" fillId="0" borderId="0" xfId="0" applyFont="1" applyBorder="1"/>
    <xf numFmtId="0" fontId="25" fillId="0" borderId="0" xfId="0" applyFont="1" applyBorder="1"/>
    <xf numFmtId="0" fontId="14" fillId="0" borderId="0" xfId="0" applyFont="1" applyBorder="1"/>
    <xf numFmtId="4" fontId="14" fillId="0" borderId="0" xfId="0" applyNumberFormat="1" applyFont="1"/>
    <xf numFmtId="4" fontId="14" fillId="5" borderId="0" xfId="0" applyNumberFormat="1" applyFont="1" applyFill="1"/>
    <xf numFmtId="0" fontId="22" fillId="0" borderId="0" xfId="0" applyFont="1" applyBorder="1"/>
    <xf numFmtId="4" fontId="22" fillId="0" borderId="0" xfId="0" applyNumberFormat="1" applyFont="1"/>
    <xf numFmtId="4" fontId="22" fillId="5" borderId="0" xfId="0" applyNumberFormat="1" applyFont="1" applyFill="1"/>
    <xf numFmtId="4" fontId="22" fillId="5" borderId="0" xfId="0" applyNumberFormat="1" applyFont="1" applyFill="1" applyBorder="1"/>
    <xf numFmtId="0" fontId="10" fillId="0" borderId="0" xfId="0" applyFont="1" applyAlignment="1" applyProtection="1">
      <alignment horizontal="center" vertical="center" wrapText="1"/>
      <protection hidden="1"/>
    </xf>
    <xf numFmtId="0" fontId="10" fillId="0" borderId="0" xfId="0" applyNumberFormat="1" applyFont="1" applyAlignment="1" applyProtection="1">
      <alignment horizontal="justify" wrapText="1"/>
      <protection hidden="1"/>
    </xf>
    <xf numFmtId="4" fontId="10" fillId="0" borderId="0" xfId="0" applyNumberFormat="1" applyFont="1" applyAlignment="1" applyProtection="1">
      <alignment horizontal="center" vertical="center" wrapText="1"/>
      <protection hidden="1"/>
    </xf>
    <xf numFmtId="4" fontId="10" fillId="0" borderId="0" xfId="0" applyNumberFormat="1" applyFont="1" applyFill="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8" fillId="5" borderId="0" xfId="0" applyNumberFormat="1" applyFont="1" applyFill="1" applyBorder="1" applyAlignment="1" applyProtection="1">
      <alignment horizontal="left" vertical="center" wrapText="1"/>
      <protection hidden="1"/>
    </xf>
    <xf numFmtId="0" fontId="11" fillId="0" borderId="0" xfId="0" applyNumberFormat="1" applyFont="1" applyBorder="1" applyAlignment="1" applyProtection="1">
      <alignment vertical="center" wrapText="1"/>
      <protection hidden="1"/>
    </xf>
    <xf numFmtId="0" fontId="13" fillId="5" borderId="0" xfId="0" applyFont="1" applyFill="1" applyBorder="1" applyAlignment="1" applyProtection="1">
      <alignment horizontal="center" vertical="center" wrapText="1"/>
      <protection hidden="1"/>
    </xf>
    <xf numFmtId="0" fontId="5" fillId="3" borderId="1" xfId="0" applyFont="1" applyFill="1" applyBorder="1" applyAlignment="1" applyProtection="1">
      <alignment vertical="center" wrapText="1"/>
      <protection hidden="1"/>
    </xf>
    <xf numFmtId="0" fontId="5" fillId="5" borderId="0" xfId="0" applyFont="1" applyFill="1" applyBorder="1" applyAlignment="1" applyProtection="1">
      <alignment vertical="center" wrapText="1"/>
      <protection hidden="1"/>
    </xf>
    <xf numFmtId="0" fontId="13"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1" fillId="0" borderId="0" xfId="0" applyFont="1" applyFill="1" applyBorder="1" applyAlignment="1" applyProtection="1">
      <alignment horizontal="center" vertical="center" wrapText="1"/>
      <protection hidden="1"/>
    </xf>
    <xf numFmtId="0" fontId="11" fillId="5" borderId="0"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9" xfId="0" applyFont="1" applyFill="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0" fillId="0" borderId="0" xfId="0" applyProtection="1">
      <protection hidden="1"/>
    </xf>
    <xf numFmtId="0" fontId="11" fillId="6" borderId="40" xfId="0" applyFont="1" applyFill="1" applyBorder="1" applyAlignment="1" applyProtection="1">
      <alignment horizontal="center" vertical="center" wrapText="1"/>
      <protection hidden="1"/>
    </xf>
    <xf numFmtId="0" fontId="11" fillId="6" borderId="28" xfId="0" applyFont="1" applyFill="1" applyBorder="1" applyAlignment="1" applyProtection="1">
      <alignment horizontal="center" vertical="center" wrapText="1"/>
      <protection hidden="1"/>
    </xf>
    <xf numFmtId="0" fontId="11" fillId="6" borderId="13"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11" fillId="5" borderId="14"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28" fillId="0" borderId="0" xfId="0" applyFont="1" applyProtection="1">
      <protection hidden="1"/>
    </xf>
    <xf numFmtId="0" fontId="11" fillId="6" borderId="41" xfId="0" applyFont="1" applyFill="1" applyBorder="1" applyAlignment="1" applyProtection="1">
      <alignment vertical="center" wrapText="1"/>
      <protection hidden="1"/>
    </xf>
    <xf numFmtId="0" fontId="11" fillId="6" borderId="42" xfId="0" applyFont="1" applyFill="1" applyBorder="1" applyAlignment="1" applyProtection="1">
      <alignment vertical="center" wrapText="1"/>
      <protection hidden="1"/>
    </xf>
    <xf numFmtId="49" fontId="13" fillId="7" borderId="43" xfId="0" applyNumberFormat="1" applyFont="1" applyFill="1" applyBorder="1" applyAlignment="1" applyProtection="1">
      <alignment horizontal="center" vertical="center" wrapText="1"/>
      <protection hidden="1"/>
    </xf>
    <xf numFmtId="49" fontId="13" fillId="7" borderId="21" xfId="0" applyNumberFormat="1" applyFont="1" applyFill="1" applyBorder="1" applyAlignment="1" applyProtection="1">
      <alignment horizontal="center" vertical="center" wrapText="1"/>
      <protection hidden="1"/>
    </xf>
    <xf numFmtId="49" fontId="13" fillId="7" borderId="31" xfId="0" applyNumberFormat="1" applyFont="1" applyFill="1" applyBorder="1" applyAlignment="1" applyProtection="1">
      <alignment vertical="center" wrapText="1"/>
      <protection hidden="1"/>
    </xf>
    <xf numFmtId="0" fontId="13" fillId="7" borderId="19" xfId="0" applyFont="1" applyFill="1" applyBorder="1" applyAlignment="1" applyProtection="1">
      <alignment horizontal="center" vertical="center" wrapText="1"/>
      <protection hidden="1"/>
    </xf>
    <xf numFmtId="0" fontId="13" fillId="7" borderId="32" xfId="0" applyFont="1" applyFill="1" applyBorder="1" applyAlignment="1" applyProtection="1">
      <alignment horizontal="center" vertical="center" wrapText="1"/>
      <protection hidden="1"/>
    </xf>
    <xf numFmtId="0" fontId="13" fillId="7" borderId="34" xfId="0" applyFont="1" applyFill="1" applyBorder="1" applyAlignment="1" applyProtection="1">
      <alignment horizontal="center" vertical="center" wrapText="1"/>
      <protection hidden="1"/>
    </xf>
    <xf numFmtId="0" fontId="10" fillId="7" borderId="33" xfId="0" applyFont="1" applyFill="1" applyBorder="1" applyAlignment="1" applyProtection="1">
      <alignment horizontal="center" vertical="top" wrapText="1"/>
      <protection hidden="1"/>
    </xf>
    <xf numFmtId="0" fontId="10" fillId="7" borderId="34" xfId="0" applyFont="1" applyFill="1" applyBorder="1" applyAlignment="1" applyProtection="1">
      <alignment horizontal="center" vertical="top" wrapText="1"/>
      <protection hidden="1"/>
    </xf>
    <xf numFmtId="0" fontId="10" fillId="7" borderId="32" xfId="0" applyFont="1" applyFill="1" applyBorder="1" applyAlignment="1" applyProtection="1">
      <alignment horizontal="center" vertical="top" wrapText="1"/>
      <protection hidden="1"/>
    </xf>
    <xf numFmtId="0" fontId="10" fillId="0" borderId="32" xfId="0" applyFont="1" applyFill="1" applyBorder="1" applyAlignment="1" applyProtection="1">
      <alignment horizontal="center" vertical="top" wrapText="1"/>
      <protection hidden="1"/>
    </xf>
    <xf numFmtId="0" fontId="10" fillId="5" borderId="32" xfId="0" applyFont="1" applyFill="1" applyBorder="1" applyAlignment="1" applyProtection="1">
      <alignment horizontal="center" vertical="top" wrapText="1"/>
      <protection hidden="1"/>
    </xf>
    <xf numFmtId="0" fontId="10" fillId="0" borderId="0" xfId="0" applyFont="1" applyFill="1" applyAlignment="1" applyProtection="1">
      <alignment horizontal="center" vertical="center" wrapText="1"/>
      <protection hidden="1"/>
    </xf>
    <xf numFmtId="177" fontId="29" fillId="5" borderId="3" xfId="0" applyNumberFormat="1" applyFont="1" applyFill="1" applyBorder="1" applyAlignment="1" applyProtection="1">
      <alignment vertical="center" wrapText="1"/>
      <protection hidden="1"/>
    </xf>
    <xf numFmtId="177" fontId="29" fillId="5" borderId="16" xfId="0" applyNumberFormat="1" applyFont="1" applyFill="1" applyBorder="1" applyAlignment="1" applyProtection="1">
      <alignment vertical="center" wrapText="1"/>
      <protection hidden="1"/>
    </xf>
    <xf numFmtId="177" fontId="29" fillId="5" borderId="35" xfId="0" applyNumberFormat="1" applyFont="1" applyFill="1" applyBorder="1" applyAlignment="1" applyProtection="1">
      <alignment vertical="center" wrapText="1"/>
      <protection hidden="1"/>
    </xf>
    <xf numFmtId="49" fontId="29" fillId="8" borderId="1" xfId="0" applyNumberFormat="1" applyFont="1" applyFill="1" applyBorder="1" applyAlignment="1" applyProtection="1">
      <alignment vertical="center" wrapText="1"/>
      <protection hidden="1"/>
    </xf>
    <xf numFmtId="49" fontId="8" fillId="8" borderId="1" xfId="0" applyNumberFormat="1" applyFont="1" applyFill="1" applyBorder="1" applyAlignment="1" applyProtection="1">
      <alignment horizontal="center" vertical="center" wrapText="1"/>
      <protection hidden="1"/>
    </xf>
    <xf numFmtId="177" fontId="15" fillId="8" borderId="1" xfId="0" applyNumberFormat="1" applyFont="1" applyFill="1" applyBorder="1" applyAlignment="1" applyProtection="1">
      <alignment horizontal="left" vertical="center" wrapText="1"/>
      <protection hidden="1"/>
    </xf>
    <xf numFmtId="177" fontId="15" fillId="8" borderId="3" xfId="0" applyNumberFormat="1" applyFont="1" applyFill="1" applyBorder="1" applyAlignment="1" applyProtection="1">
      <alignment horizontal="left" vertical="center" wrapText="1"/>
      <protection hidden="1"/>
    </xf>
    <xf numFmtId="4" fontId="15" fillId="8" borderId="16" xfId="0" applyNumberFormat="1" applyFont="1" applyFill="1" applyBorder="1" applyAlignment="1" applyProtection="1">
      <alignment horizontal="center" vertical="center" wrapText="1"/>
      <protection hidden="1"/>
    </xf>
    <xf numFmtId="3" fontId="15" fillId="8" borderId="35" xfId="0" applyNumberFormat="1" applyFont="1" applyFill="1" applyBorder="1" applyAlignment="1" applyProtection="1">
      <alignment horizontal="center" vertical="center" wrapText="1"/>
      <protection hidden="1"/>
    </xf>
    <xf numFmtId="4" fontId="15" fillId="8" borderId="2" xfId="0" applyNumberFormat="1" applyFont="1" applyFill="1" applyBorder="1" applyAlignment="1" applyProtection="1">
      <alignment horizontal="center" vertical="center" wrapText="1"/>
      <protection hidden="1"/>
    </xf>
    <xf numFmtId="3" fontId="15" fillId="8" borderId="36" xfId="0" applyNumberFormat="1" applyFont="1" applyFill="1" applyBorder="1" applyAlignment="1" applyProtection="1">
      <alignment horizontal="center" vertical="center" wrapText="1"/>
      <protection hidden="1"/>
    </xf>
    <xf numFmtId="4" fontId="15" fillId="8" borderId="3" xfId="0" applyNumberFormat="1" applyFont="1" applyFill="1" applyBorder="1" applyAlignment="1" applyProtection="1">
      <alignment horizontal="center" vertical="center" wrapText="1"/>
      <protection hidden="1"/>
    </xf>
    <xf numFmtId="4" fontId="15" fillId="8" borderId="1" xfId="0" applyNumberFormat="1" applyFont="1" applyFill="1" applyBorder="1" applyAlignment="1" applyProtection="1">
      <alignment horizontal="center" vertical="center" wrapText="1"/>
      <protection hidden="1"/>
    </xf>
    <xf numFmtId="4" fontId="15" fillId="0" borderId="35" xfId="0" applyNumberFormat="1" applyFont="1" applyFill="1" applyBorder="1" applyAlignment="1" applyProtection="1">
      <alignment horizontal="center" vertical="center" wrapText="1"/>
      <protection hidden="1"/>
    </xf>
    <xf numFmtId="4" fontId="15" fillId="5" borderId="35" xfId="0" applyNumberFormat="1" applyFont="1" applyFill="1" applyBorder="1" applyAlignment="1" applyProtection="1">
      <alignment horizontal="center" vertical="center" wrapText="1"/>
      <protection hidden="1"/>
    </xf>
    <xf numFmtId="0" fontId="30" fillId="0" borderId="1" xfId="0" applyFont="1" applyFill="1" applyBorder="1" applyAlignment="1" applyProtection="1">
      <alignment horizontal="center" vertical="center" wrapText="1"/>
      <protection hidden="1"/>
    </xf>
    <xf numFmtId="0" fontId="8" fillId="0" borderId="1" xfId="0" applyNumberFormat="1" applyFont="1" applyBorder="1" applyAlignment="1" applyProtection="1">
      <alignment horizontal="left" vertical="center" wrapText="1"/>
      <protection hidden="1"/>
    </xf>
    <xf numFmtId="49" fontId="10" fillId="0" borderId="1" xfId="0" applyNumberFormat="1" applyFont="1" applyBorder="1" applyAlignment="1" applyProtection="1">
      <alignment horizontal="left" vertical="center" wrapText="1"/>
      <protection hidden="1"/>
    </xf>
    <xf numFmtId="49" fontId="10" fillId="0" borderId="3" xfId="0" applyNumberFormat="1" applyFont="1" applyBorder="1" applyAlignment="1" applyProtection="1">
      <alignment horizontal="right" vertical="center" wrapText="1"/>
      <protection hidden="1"/>
    </xf>
    <xf numFmtId="178" fontId="10" fillId="0" borderId="3" xfId="0" applyNumberFormat="1" applyFont="1" applyBorder="1" applyAlignment="1" applyProtection="1">
      <alignment horizontal="right" vertical="center" wrapText="1"/>
      <protection hidden="1"/>
    </xf>
    <xf numFmtId="49" fontId="10" fillId="0" borderId="3" xfId="0" applyNumberFormat="1" applyFont="1" applyBorder="1" applyAlignment="1" applyProtection="1">
      <alignment horizontal="left" vertical="center" wrapText="1"/>
      <protection hidden="1"/>
    </xf>
    <xf numFmtId="179" fontId="10" fillId="9" borderId="16" xfId="0" applyNumberFormat="1" applyFont="1" applyFill="1" applyBorder="1" applyAlignment="1" applyProtection="1">
      <alignment horizontal="center" vertical="center" wrapText="1"/>
      <protection hidden="1"/>
    </xf>
    <xf numFmtId="3" fontId="10" fillId="0" borderId="35" xfId="0" applyNumberFormat="1" applyFont="1" applyBorder="1" applyAlignment="1" applyProtection="1">
      <alignment horizontal="center" vertical="center" wrapText="1"/>
      <protection hidden="1"/>
    </xf>
    <xf numFmtId="4" fontId="10" fillId="9" borderId="2" xfId="0" applyNumberFormat="1" applyFont="1" applyFill="1" applyBorder="1" applyAlignment="1" applyProtection="1">
      <alignment horizontal="center" vertical="center" wrapText="1"/>
      <protection hidden="1"/>
    </xf>
    <xf numFmtId="3" fontId="10" fillId="6" borderId="36" xfId="0" applyNumberFormat="1" applyFont="1" applyFill="1" applyBorder="1" applyAlignment="1" applyProtection="1">
      <alignment horizontal="center" vertical="center" wrapText="1"/>
      <protection hidden="1"/>
    </xf>
    <xf numFmtId="4" fontId="10" fillId="10" borderId="36" xfId="0" applyNumberFormat="1" applyFont="1" applyFill="1" applyBorder="1" applyAlignment="1" applyProtection="1">
      <alignment horizontal="center" vertical="center" wrapText="1"/>
      <protection hidden="1"/>
    </xf>
    <xf numFmtId="3" fontId="10" fillId="0" borderId="36" xfId="0" applyNumberFormat="1" applyFont="1" applyBorder="1" applyAlignment="1" applyProtection="1">
      <alignment horizontal="center" vertical="center" wrapText="1"/>
      <protection hidden="1"/>
    </xf>
    <xf numFmtId="4" fontId="10" fillId="9" borderId="3" xfId="0" applyNumberFormat="1" applyFont="1" applyFill="1" applyBorder="1" applyAlignment="1" applyProtection="1">
      <alignment horizontal="center" vertical="center" wrapText="1"/>
      <protection hidden="1"/>
    </xf>
    <xf numFmtId="3" fontId="10" fillId="12" borderId="1" xfId="0" applyNumberFormat="1" applyFont="1" applyFill="1" applyBorder="1" applyAlignment="1" applyProtection="1">
      <alignment horizontal="center" vertical="center" wrapText="1"/>
      <protection hidden="1"/>
    </xf>
    <xf numFmtId="4" fontId="10" fillId="12" borderId="1" xfId="0" applyNumberFormat="1" applyFont="1" applyFill="1" applyBorder="1" applyAlignment="1" applyProtection="1">
      <alignment horizontal="center" vertical="center" wrapText="1"/>
      <protection hidden="1"/>
    </xf>
    <xf numFmtId="4" fontId="10" fillId="0" borderId="35" xfId="0" applyNumberFormat="1" applyFont="1" applyFill="1" applyBorder="1" applyAlignment="1" applyProtection="1">
      <alignment horizontal="center" vertical="center" wrapText="1"/>
      <protection hidden="1"/>
    </xf>
    <xf numFmtId="4" fontId="10" fillId="5" borderId="35" xfId="0" applyNumberFormat="1" applyFont="1" applyFill="1" applyBorder="1" applyAlignment="1" applyProtection="1">
      <alignment horizontal="center" vertical="center" wrapText="1"/>
      <protection hidden="1"/>
    </xf>
    <xf numFmtId="0" fontId="11" fillId="0" borderId="0" xfId="0" applyFont="1" applyFill="1" applyAlignment="1" applyProtection="1">
      <alignment horizontal="center" vertical="center" wrapText="1"/>
      <protection hidden="1"/>
    </xf>
    <xf numFmtId="49" fontId="8" fillId="8" borderId="17" xfId="0" applyNumberFormat="1" applyFont="1" applyFill="1" applyBorder="1" applyAlignment="1" applyProtection="1">
      <alignment horizontal="center" vertical="center" wrapText="1"/>
      <protection hidden="1"/>
    </xf>
    <xf numFmtId="49" fontId="29" fillId="11" borderId="3" xfId="0" applyNumberFormat="1" applyFont="1" applyFill="1" applyBorder="1" applyAlignment="1" applyProtection="1">
      <alignment vertical="center" wrapText="1"/>
      <protection hidden="1"/>
    </xf>
    <xf numFmtId="49" fontId="29" fillId="11" borderId="35" xfId="0" applyNumberFormat="1" applyFont="1" applyFill="1" applyBorder="1" applyAlignment="1" applyProtection="1">
      <alignment vertical="center" wrapText="1"/>
      <protection hidden="1"/>
    </xf>
    <xf numFmtId="49" fontId="8" fillId="11" borderId="3" xfId="0" applyNumberFormat="1" applyFont="1" applyFill="1" applyBorder="1" applyAlignment="1" applyProtection="1">
      <alignment vertical="center" wrapText="1"/>
      <protection hidden="1"/>
    </xf>
    <xf numFmtId="49" fontId="10" fillId="11" borderId="1" xfId="0" applyNumberFormat="1" applyFont="1" applyFill="1" applyBorder="1" applyAlignment="1" applyProtection="1">
      <alignment horizontal="left" vertical="center" wrapText="1"/>
      <protection hidden="1"/>
    </xf>
    <xf numFmtId="49" fontId="10" fillId="11" borderId="3" xfId="0" applyNumberFormat="1" applyFont="1" applyFill="1" applyBorder="1" applyAlignment="1" applyProtection="1">
      <alignment horizontal="left" vertical="center" wrapText="1"/>
      <protection hidden="1"/>
    </xf>
    <xf numFmtId="179" fontId="10" fillId="11" borderId="16" xfId="0" applyNumberFormat="1" applyFont="1" applyFill="1" applyBorder="1" applyAlignment="1" applyProtection="1">
      <alignment horizontal="center" vertical="center" wrapText="1"/>
      <protection hidden="1"/>
    </xf>
    <xf numFmtId="3" fontId="11" fillId="11" borderId="35" xfId="0" applyNumberFormat="1" applyFont="1" applyFill="1" applyBorder="1" applyAlignment="1" applyProtection="1">
      <alignment horizontal="center" vertical="center" wrapText="1"/>
      <protection hidden="1"/>
    </xf>
    <xf numFmtId="4" fontId="11" fillId="11" borderId="2" xfId="0" applyNumberFormat="1" applyFont="1" applyFill="1" applyBorder="1" applyAlignment="1" applyProtection="1">
      <alignment horizontal="center" vertical="center" wrapText="1"/>
      <protection hidden="1"/>
    </xf>
    <xf numFmtId="3" fontId="11" fillId="11" borderId="36" xfId="0" applyNumberFormat="1" applyFont="1" applyFill="1" applyBorder="1" applyAlignment="1" applyProtection="1">
      <alignment horizontal="center" vertical="center" wrapText="1"/>
      <protection hidden="1"/>
    </xf>
    <xf numFmtId="4" fontId="11" fillId="0" borderId="35" xfId="0" applyNumberFormat="1" applyFont="1" applyFill="1" applyBorder="1" applyAlignment="1" applyProtection="1">
      <alignment horizontal="center" vertical="center" wrapText="1"/>
      <protection hidden="1"/>
    </xf>
    <xf numFmtId="4" fontId="11" fillId="5" borderId="35" xfId="0" applyNumberFormat="1" applyFont="1" applyFill="1" applyBorder="1" applyAlignment="1" applyProtection="1">
      <alignment horizontal="center" vertical="center" wrapText="1"/>
      <protection hidden="1"/>
    </xf>
    <xf numFmtId="179" fontId="29" fillId="5" borderId="16" xfId="0" applyNumberFormat="1" applyFont="1" applyFill="1" applyBorder="1" applyAlignment="1" applyProtection="1">
      <alignment vertical="center" wrapText="1"/>
      <protection hidden="1"/>
    </xf>
    <xf numFmtId="49" fontId="29" fillId="8" borderId="35" xfId="0" applyNumberFormat="1" applyFont="1" applyFill="1" applyBorder="1" applyAlignment="1" applyProtection="1">
      <alignment vertical="center" wrapText="1"/>
      <protection hidden="1"/>
    </xf>
    <xf numFmtId="49" fontId="8" fillId="8" borderId="35" xfId="0" applyNumberFormat="1" applyFont="1" applyFill="1" applyBorder="1" applyAlignment="1" applyProtection="1">
      <alignment horizontal="center" vertical="center" wrapText="1"/>
      <protection hidden="1"/>
    </xf>
    <xf numFmtId="49" fontId="15" fillId="8" borderId="1" xfId="0" applyNumberFormat="1" applyFont="1" applyFill="1" applyBorder="1" applyAlignment="1" applyProtection="1">
      <alignment horizontal="left" vertical="center" wrapText="1"/>
      <protection hidden="1"/>
    </xf>
    <xf numFmtId="49" fontId="15" fillId="8" borderId="3" xfId="0" applyNumberFormat="1" applyFont="1" applyFill="1" applyBorder="1" applyAlignment="1" applyProtection="1">
      <alignment horizontal="left" vertical="center" wrapText="1"/>
      <protection hidden="1"/>
    </xf>
    <xf numFmtId="179" fontId="15" fillId="8" borderId="16" xfId="0" applyNumberFormat="1" applyFont="1" applyFill="1" applyBorder="1" applyAlignment="1" applyProtection="1">
      <alignment horizontal="center" vertical="center" wrapText="1"/>
      <protection hidden="1"/>
    </xf>
    <xf numFmtId="49" fontId="29" fillId="8" borderId="3" xfId="0" applyNumberFormat="1" applyFont="1" applyFill="1" applyBorder="1" applyAlignment="1" applyProtection="1">
      <alignment vertical="center" wrapText="1"/>
      <protection hidden="1"/>
    </xf>
    <xf numFmtId="49" fontId="8" fillId="8" borderId="3" xfId="0" applyNumberFormat="1" applyFont="1" applyFill="1" applyBorder="1" applyAlignment="1" applyProtection="1">
      <alignment horizontal="center" vertical="center" wrapText="1"/>
      <protection hidden="1"/>
    </xf>
    <xf numFmtId="49" fontId="10" fillId="11" borderId="3" xfId="0" applyNumberFormat="1" applyFont="1" applyFill="1" applyBorder="1" applyAlignment="1" applyProtection="1">
      <alignment vertical="center" wrapText="1"/>
      <protection hidden="1"/>
    </xf>
    <xf numFmtId="49" fontId="15" fillId="8" borderId="3" xfId="0" applyNumberFormat="1" applyFont="1" applyFill="1" applyBorder="1" applyAlignment="1" applyProtection="1">
      <alignment vertical="center" wrapText="1"/>
      <protection hidden="1"/>
    </xf>
    <xf numFmtId="0" fontId="30" fillId="0" borderId="1" xfId="0" applyFont="1" applyBorder="1" applyAlignment="1" applyProtection="1">
      <alignment horizontal="center" vertical="center" wrapText="1"/>
      <protection hidden="1"/>
    </xf>
    <xf numFmtId="3" fontId="10" fillId="11" borderId="35" xfId="0" applyNumberFormat="1" applyFont="1" applyFill="1" applyBorder="1" applyAlignment="1" applyProtection="1">
      <alignment horizontal="center" vertical="center" wrapText="1"/>
      <protection hidden="1"/>
    </xf>
    <xf numFmtId="4" fontId="10" fillId="11" borderId="35" xfId="0" applyNumberFormat="1" applyFont="1" applyFill="1" applyBorder="1" applyAlignment="1" applyProtection="1">
      <alignment horizontal="center" vertical="center" wrapText="1"/>
      <protection hidden="1"/>
    </xf>
    <xf numFmtId="180" fontId="10" fillId="0" borderId="3" xfId="0" applyNumberFormat="1" applyFont="1" applyBorder="1" applyAlignment="1" applyProtection="1">
      <alignment horizontal="right" vertical="center" wrapText="1"/>
      <protection hidden="1"/>
    </xf>
    <xf numFmtId="49" fontId="10" fillId="11" borderId="38" xfId="0" applyNumberFormat="1" applyFont="1" applyFill="1" applyBorder="1" applyAlignment="1" applyProtection="1">
      <alignment horizontal="left" vertical="center" wrapText="1"/>
      <protection hidden="1"/>
    </xf>
    <xf numFmtId="49" fontId="10" fillId="11" borderId="39" xfId="0" applyNumberFormat="1" applyFont="1" applyFill="1" applyBorder="1" applyAlignment="1" applyProtection="1">
      <alignment vertical="center" wrapText="1"/>
      <protection hidden="1"/>
    </xf>
    <xf numFmtId="49" fontId="10" fillId="11" borderId="39" xfId="0" applyNumberFormat="1" applyFont="1" applyFill="1" applyBorder="1" applyAlignment="1" applyProtection="1">
      <alignment horizontal="left" vertical="center" wrapText="1"/>
      <protection hidden="1"/>
    </xf>
    <xf numFmtId="179" fontId="10" fillId="11" borderId="37" xfId="0" applyNumberFormat="1" applyFont="1" applyFill="1" applyBorder="1" applyAlignment="1" applyProtection="1">
      <alignment horizontal="center" vertical="center" wrapText="1"/>
      <protection hidden="1"/>
    </xf>
    <xf numFmtId="175" fontId="15" fillId="11" borderId="44" xfId="0" applyNumberFormat="1" applyFont="1" applyFill="1" applyBorder="1" applyAlignment="1">
      <alignment horizontal="center" vertical="center" wrapText="1"/>
    </xf>
    <xf numFmtId="4" fontId="12" fillId="11" borderId="2" xfId="0" applyNumberFormat="1" applyFont="1" applyFill="1" applyBorder="1" applyAlignment="1">
      <alignment horizontal="center" vertical="center" wrapText="1"/>
    </xf>
    <xf numFmtId="4" fontId="13" fillId="0" borderId="2" xfId="0" applyNumberFormat="1" applyFont="1" applyFill="1" applyBorder="1" applyAlignment="1" applyProtection="1">
      <alignment horizontal="center" vertical="center" wrapText="1"/>
      <protection hidden="1"/>
    </xf>
    <xf numFmtId="0" fontId="8" fillId="0" borderId="0" xfId="0" applyNumberFormat="1" applyFont="1" applyAlignment="1" applyProtection="1">
      <alignment horizontal="justify" wrapText="1"/>
      <protection hidden="1"/>
    </xf>
    <xf numFmtId="179" fontId="10" fillId="0" borderId="0" xfId="0" applyNumberFormat="1" applyFont="1" applyAlignment="1" applyProtection="1">
      <alignment horizontal="justify" wrapText="1"/>
      <protection hidden="1"/>
    </xf>
    <xf numFmtId="0" fontId="14" fillId="0" borderId="0" xfId="0" applyNumberFormat="1" applyFont="1" applyAlignment="1" applyProtection="1">
      <alignment horizontal="justify" wrapText="1"/>
      <protection hidden="1"/>
    </xf>
    <xf numFmtId="0" fontId="14" fillId="0" borderId="0" xfId="0" applyFont="1" applyProtection="1">
      <protection hidden="1"/>
    </xf>
    <xf numFmtId="0" fontId="18" fillId="0" borderId="0" xfId="0" applyFont="1" applyBorder="1" applyProtection="1">
      <protection hidden="1"/>
    </xf>
    <xf numFmtId="0" fontId="25" fillId="0" borderId="0" xfId="0" applyFont="1" applyBorder="1" applyProtection="1">
      <protection hidden="1"/>
    </xf>
    <xf numFmtId="0" fontId="10" fillId="0" borderId="0" xfId="0" applyFont="1" applyBorder="1" applyProtection="1">
      <protection hidden="1"/>
    </xf>
    <xf numFmtId="4" fontId="10" fillId="0" borderId="0" xfId="0" applyNumberFormat="1" applyFont="1" applyProtection="1">
      <protection hidden="1"/>
    </xf>
    <xf numFmtId="4" fontId="10" fillId="0" borderId="0" xfId="0" applyNumberFormat="1" applyFont="1" applyFill="1" applyProtection="1">
      <protection hidden="1"/>
    </xf>
    <xf numFmtId="0" fontId="18" fillId="0" borderId="0" xfId="0" applyFont="1" applyAlignment="1" applyProtection="1">
      <alignment horizontal="justify"/>
      <protection hidden="1"/>
    </xf>
    <xf numFmtId="4" fontId="14" fillId="0" borderId="0" xfId="0" applyNumberFormat="1" applyFont="1" applyFill="1" applyAlignment="1">
      <alignment horizontal="center" vertical="center" wrapText="1"/>
    </xf>
    <xf numFmtId="0" fontId="15" fillId="0" borderId="0" xfId="0" applyNumberFormat="1" applyFont="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0" xfId="0" applyNumberFormat="1" applyFont="1" applyBorder="1" applyAlignment="1">
      <alignment vertical="center" wrapText="1"/>
    </xf>
    <xf numFmtId="0" fontId="12" fillId="5" borderId="0" xfId="0" applyFont="1" applyFill="1" applyBorder="1" applyAlignment="1">
      <alignment horizontal="center" vertical="center" wrapText="1"/>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31"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40" xfId="0" applyFont="1" applyFill="1" applyBorder="1" applyAlignment="1">
      <alignment horizontal="center" vertical="center" wrapText="1"/>
    </xf>
    <xf numFmtId="0" fontId="15" fillId="0" borderId="28" xfId="0" applyFont="1" applyFill="1" applyBorder="1" applyAlignment="1">
      <alignment horizontal="center" vertical="center" wrapText="1"/>
    </xf>
    <xf numFmtId="49" fontId="12" fillId="7" borderId="1" xfId="0" applyNumberFormat="1" applyFont="1" applyFill="1" applyBorder="1" applyAlignment="1">
      <alignment vertical="center" wrapText="1"/>
    </xf>
    <xf numFmtId="49" fontId="12" fillId="7" borderId="3" xfId="0" applyNumberFormat="1" applyFont="1" applyFill="1" applyBorder="1" applyAlignment="1">
      <alignment horizontal="left" vertical="center" wrapText="1"/>
    </xf>
    <xf numFmtId="49" fontId="12" fillId="7" borderId="3" xfId="0" applyNumberFormat="1" applyFont="1" applyFill="1" applyBorder="1" applyAlignment="1">
      <alignment vertical="center" wrapText="1"/>
    </xf>
    <xf numFmtId="0" fontId="14" fillId="0" borderId="34" xfId="0" applyFont="1" applyFill="1" applyBorder="1" applyAlignment="1">
      <alignment horizontal="center" vertical="top" wrapText="1"/>
    </xf>
    <xf numFmtId="177" fontId="15" fillId="5" borderId="46" xfId="0" applyNumberFormat="1" applyFont="1" applyFill="1" applyBorder="1" applyAlignment="1">
      <alignment vertical="center" wrapText="1"/>
    </xf>
    <xf numFmtId="177" fontId="15" fillId="5" borderId="47" xfId="0" applyNumberFormat="1" applyFont="1" applyFill="1" applyBorder="1" applyAlignment="1">
      <alignment vertical="center" wrapText="1"/>
    </xf>
    <xf numFmtId="177" fontId="15" fillId="5" borderId="48" xfId="0" applyNumberFormat="1" applyFont="1" applyFill="1" applyBorder="1" applyAlignment="1">
      <alignment vertical="center" wrapText="1"/>
    </xf>
    <xf numFmtId="177" fontId="15" fillId="5" borderId="49" xfId="0" applyNumberFormat="1" applyFont="1" applyFill="1" applyBorder="1" applyAlignment="1">
      <alignment vertical="center" wrapText="1"/>
    </xf>
    <xf numFmtId="177" fontId="15" fillId="5" borderId="50" xfId="0" applyNumberFormat="1" applyFont="1" applyFill="1" applyBorder="1" applyAlignment="1">
      <alignment vertical="center" wrapText="1"/>
    </xf>
    <xf numFmtId="177" fontId="15" fillId="0" borderId="3" xfId="0" applyNumberFormat="1" applyFont="1" applyFill="1" applyBorder="1" applyAlignment="1">
      <alignment vertical="center" wrapText="1"/>
    </xf>
    <xf numFmtId="49" fontId="15" fillId="8" borderId="1" xfId="0" applyNumberFormat="1" applyFont="1" applyFill="1" applyBorder="1" applyAlignment="1" applyProtection="1">
      <alignment horizontal="center" vertical="center" wrapText="1"/>
      <protection hidden="1"/>
    </xf>
    <xf numFmtId="3" fontId="15" fillId="8" borderId="8" xfId="0" applyNumberFormat="1" applyFont="1" applyFill="1" applyBorder="1" applyAlignment="1">
      <alignment horizontal="center" vertical="center" wrapText="1"/>
    </xf>
    <xf numFmtId="3" fontId="15" fillId="8" borderId="9" xfId="0" applyNumberFormat="1" applyFont="1" applyFill="1" applyBorder="1" applyAlignment="1">
      <alignment horizontal="center" vertical="center" wrapText="1"/>
    </xf>
    <xf numFmtId="3" fontId="15" fillId="8" borderId="10" xfId="0" applyNumberFormat="1" applyFont="1" applyFill="1" applyBorder="1" applyAlignment="1">
      <alignment horizontal="center" vertical="center" wrapText="1"/>
    </xf>
    <xf numFmtId="4" fontId="15" fillId="8" borderId="45" xfId="0" applyNumberFormat="1" applyFont="1" applyFill="1" applyBorder="1" applyAlignment="1">
      <alignment horizontal="center" vertical="center" wrapText="1"/>
    </xf>
    <xf numFmtId="4" fontId="15" fillId="8" borderId="27" xfId="0" applyNumberFormat="1" applyFont="1" applyFill="1" applyBorder="1" applyAlignment="1">
      <alignment horizontal="center" vertical="center" wrapText="1"/>
    </xf>
    <xf numFmtId="4" fontId="15" fillId="0" borderId="35"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177" fontId="14" fillId="0" borderId="1" xfId="0" applyNumberFormat="1" applyFont="1" applyBorder="1" applyAlignment="1" applyProtection="1">
      <alignment horizontal="left" vertical="center" wrapText="1"/>
      <protection locked="0"/>
    </xf>
    <xf numFmtId="3" fontId="14" fillId="6" borderId="36" xfId="0" applyNumberFormat="1" applyFont="1" applyFill="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21"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3" fontId="14" fillId="0" borderId="34" xfId="0" applyNumberFormat="1" applyFont="1" applyBorder="1" applyAlignment="1">
      <alignment horizontal="center" vertical="center" wrapText="1"/>
    </xf>
    <xf numFmtId="3" fontId="14" fillId="6" borderId="51" xfId="0" applyNumberFormat="1" applyFont="1" applyFill="1" applyBorder="1" applyAlignment="1">
      <alignment horizontal="center" vertical="center" wrapText="1"/>
    </xf>
    <xf numFmtId="4" fontId="14" fillId="6" borderId="21" xfId="0" applyNumberFormat="1" applyFont="1" applyFill="1" applyBorder="1" applyAlignment="1">
      <alignment horizontal="center" vertical="center" wrapText="1"/>
    </xf>
    <xf numFmtId="4" fontId="14" fillId="0" borderId="35"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3" fontId="15" fillId="11" borderId="8" xfId="0" applyNumberFormat="1"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3" fontId="15" fillId="11" borderId="9" xfId="0" applyNumberFormat="1" applyFont="1" applyFill="1" applyBorder="1" applyAlignment="1">
      <alignment horizontal="center" vertical="center" wrapText="1"/>
    </xf>
    <xf numFmtId="4" fontId="15" fillId="11" borderId="27" xfId="0" applyNumberFormat="1" applyFont="1" applyFill="1" applyBorder="1" applyAlignment="1">
      <alignment horizontal="center" vertical="center" wrapText="1"/>
    </xf>
    <xf numFmtId="177" fontId="15" fillId="5" borderId="32" xfId="0" applyNumberFormat="1" applyFont="1" applyFill="1" applyBorder="1" applyAlignment="1">
      <alignment vertical="center" wrapText="1"/>
    </xf>
    <xf numFmtId="177" fontId="15" fillId="5" borderId="33" xfId="0" applyNumberFormat="1" applyFont="1" applyFill="1" applyBorder="1" applyAlignment="1">
      <alignment vertical="center" wrapText="1"/>
    </xf>
    <xf numFmtId="49" fontId="15" fillId="8" borderId="35" xfId="0" applyNumberFormat="1" applyFont="1" applyFill="1" applyBorder="1" applyAlignment="1" applyProtection="1">
      <alignment horizontal="center" vertical="center" wrapText="1"/>
      <protection hidden="1"/>
    </xf>
    <xf numFmtId="177" fontId="15" fillId="5" borderId="36" xfId="0" applyNumberFormat="1" applyFont="1" applyFill="1" applyBorder="1" applyAlignment="1">
      <alignment vertical="center" wrapText="1"/>
    </xf>
    <xf numFmtId="3" fontId="15" fillId="11" borderId="35"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0" fontId="18" fillId="0" borderId="0" xfId="0" applyFont="1" applyAlignment="1">
      <alignment horizontal="left"/>
    </xf>
    <xf numFmtId="0" fontId="10" fillId="0" borderId="0" xfId="0" applyNumberFormat="1" applyFont="1" applyAlignment="1">
      <alignment horizontal="justify" wrapText="1"/>
    </xf>
    <xf numFmtId="4" fontId="10" fillId="0" borderId="0" xfId="0" applyNumberFormat="1" applyFont="1" applyAlignment="1">
      <alignment horizontal="center" vertical="center" wrapText="1"/>
    </xf>
    <xf numFmtId="4" fontId="10" fillId="5"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8" fillId="0" borderId="0" xfId="0" applyNumberFormat="1" applyFont="1" applyBorder="1" applyAlignment="1">
      <alignment horizontal="left" vertical="center" wrapText="1"/>
    </xf>
    <xf numFmtId="0" fontId="13" fillId="5" borderId="0" xfId="0" applyFont="1" applyFill="1" applyBorder="1" applyAlignment="1">
      <alignment horizontal="center" vertical="center" wrapText="1"/>
    </xf>
    <xf numFmtId="0" fontId="5" fillId="5" borderId="0" xfId="0" applyFont="1" applyFill="1" applyBorder="1" applyAlignment="1">
      <alignment vertical="center" wrapText="1"/>
    </xf>
    <xf numFmtId="0" fontId="13" fillId="0" borderId="0"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0" borderId="0" xfId="0" applyFont="1" applyBorder="1" applyAlignment="1">
      <alignment horizontal="center" vertical="center" wrapText="1"/>
    </xf>
    <xf numFmtId="0" fontId="0" fillId="0" borderId="0" xfId="0" applyBorder="1"/>
    <xf numFmtId="0" fontId="11" fillId="6" borderId="13"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3" fillId="0" borderId="0" xfId="0" applyFont="1" applyBorder="1" applyAlignment="1">
      <alignment horizontal="center" vertical="center" wrapText="1"/>
    </xf>
    <xf numFmtId="49" fontId="8" fillId="8" borderId="0" xfId="0" applyNumberFormat="1" applyFont="1" applyFill="1" applyBorder="1" applyAlignment="1" applyProtection="1">
      <alignment horizontal="center" vertical="center" wrapText="1"/>
      <protection locked="0"/>
    </xf>
    <xf numFmtId="0" fontId="28" fillId="0" borderId="0" xfId="0" applyFont="1" applyBorder="1"/>
    <xf numFmtId="0" fontId="11" fillId="6" borderId="30" xfId="0" applyFont="1" applyFill="1" applyBorder="1" applyAlignment="1">
      <alignment vertical="center" wrapText="1"/>
    </xf>
    <xf numFmtId="0" fontId="11" fillId="6" borderId="15" xfId="0" applyFont="1" applyFill="1" applyBorder="1" applyAlignment="1">
      <alignment vertical="center" wrapText="1"/>
    </xf>
    <xf numFmtId="49" fontId="13" fillId="7" borderId="17" xfId="0" applyNumberFormat="1" applyFont="1" applyFill="1" applyBorder="1" applyAlignment="1">
      <alignment vertical="center" wrapText="1"/>
    </xf>
    <xf numFmtId="49" fontId="13" fillId="7" borderId="1" xfId="0" applyNumberFormat="1" applyFont="1" applyFill="1" applyBorder="1" applyAlignment="1">
      <alignment vertical="center" wrapText="1"/>
    </xf>
    <xf numFmtId="49" fontId="13" fillId="7" borderId="3" xfId="0" applyNumberFormat="1" applyFont="1" applyFill="1" applyBorder="1" applyAlignment="1">
      <alignment horizontal="left" vertical="center" wrapText="1"/>
    </xf>
    <xf numFmtId="49" fontId="13" fillId="7" borderId="3" xfId="0" applyNumberFormat="1" applyFont="1" applyFill="1" applyBorder="1" applyAlignment="1">
      <alignment vertical="center" wrapText="1"/>
    </xf>
    <xf numFmtId="0" fontId="13" fillId="7" borderId="32" xfId="0" applyFont="1" applyFill="1" applyBorder="1" applyAlignment="1">
      <alignment horizontal="center" vertical="center" wrapText="1"/>
    </xf>
    <xf numFmtId="0" fontId="10" fillId="7" borderId="33" xfId="0" applyFont="1" applyFill="1" applyBorder="1" applyAlignment="1">
      <alignment horizontal="center" vertical="top" wrapText="1"/>
    </xf>
    <xf numFmtId="0" fontId="10" fillId="7" borderId="34" xfId="0" applyFont="1" applyFill="1" applyBorder="1" applyAlignment="1">
      <alignment horizontal="center" vertical="top" wrapText="1"/>
    </xf>
    <xf numFmtId="0" fontId="10" fillId="7" borderId="32" xfId="0" applyFont="1" applyFill="1" applyBorder="1" applyAlignment="1">
      <alignment horizontal="center" vertical="top" wrapText="1"/>
    </xf>
    <xf numFmtId="0" fontId="10" fillId="5" borderId="32" xfId="0" applyFont="1" applyFill="1" applyBorder="1" applyAlignment="1">
      <alignment horizontal="center" vertical="top" wrapText="1"/>
    </xf>
    <xf numFmtId="177" fontId="29" fillId="5" borderId="3" xfId="0" applyNumberFormat="1" applyFont="1" applyFill="1" applyBorder="1" applyAlignment="1">
      <alignment vertical="center" wrapText="1"/>
    </xf>
    <xf numFmtId="0" fontId="10" fillId="5" borderId="0" xfId="0" applyFont="1" applyFill="1" applyBorder="1" applyAlignment="1">
      <alignment horizontal="center" vertical="center" wrapText="1"/>
    </xf>
    <xf numFmtId="49" fontId="29" fillId="8" borderId="1" xfId="0" applyNumberFormat="1" applyFont="1" applyFill="1" applyBorder="1" applyAlignment="1" applyProtection="1">
      <alignment vertical="center" wrapText="1"/>
      <protection locked="0"/>
    </xf>
    <xf numFmtId="49" fontId="8" fillId="8" borderId="1" xfId="0" applyNumberFormat="1" applyFont="1" applyFill="1" applyBorder="1" applyAlignment="1" applyProtection="1">
      <alignment horizontal="center" vertical="center" wrapText="1"/>
      <protection locked="0"/>
    </xf>
    <xf numFmtId="4" fontId="15" fillId="8"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4" fontId="10" fillId="9" borderId="35" xfId="0" applyNumberFormat="1" applyFont="1" applyFill="1" applyBorder="1" applyAlignment="1">
      <alignment horizontal="center" vertical="center" wrapText="1"/>
    </xf>
    <xf numFmtId="3" fontId="10" fillId="6" borderId="36" xfId="0" applyNumberFormat="1" applyFont="1" applyFill="1" applyBorder="1" applyAlignment="1">
      <alignment horizontal="center" vertical="center" wrapText="1"/>
    </xf>
    <xf numFmtId="4" fontId="10" fillId="10" borderId="36" xfId="0" applyNumberFormat="1" applyFont="1" applyFill="1" applyBorder="1" applyAlignment="1">
      <alignment horizontal="center" vertical="center" wrapText="1"/>
    </xf>
    <xf numFmtId="3" fontId="10" fillId="0" borderId="36" xfId="0" applyNumberFormat="1" applyFont="1" applyBorder="1" applyAlignment="1">
      <alignment horizontal="center" vertical="center" wrapText="1"/>
    </xf>
    <xf numFmtId="4" fontId="10" fillId="9" borderId="2" xfId="0" applyNumberFormat="1" applyFont="1" applyFill="1" applyBorder="1" applyAlignment="1">
      <alignment horizontal="center" vertical="center" wrapText="1"/>
    </xf>
    <xf numFmtId="4" fontId="10" fillId="9" borderId="3" xfId="0" applyNumberFormat="1" applyFont="1" applyFill="1" applyBorder="1" applyAlignment="1">
      <alignment horizontal="center" vertical="center" wrapText="1"/>
    </xf>
    <xf numFmtId="3" fontId="10" fillId="12" borderId="1" xfId="0" applyNumberFormat="1" applyFont="1" applyFill="1" applyBorder="1" applyAlignment="1">
      <alignment horizontal="center" vertical="center" wrapText="1"/>
    </xf>
    <xf numFmtId="4" fontId="10" fillId="12" borderId="1" xfId="0" applyNumberFormat="1" applyFont="1" applyFill="1" applyBorder="1" applyAlignment="1">
      <alignment horizontal="center" vertical="center" wrapText="1"/>
    </xf>
    <xf numFmtId="4" fontId="10" fillId="0" borderId="35" xfId="0" applyNumberFormat="1" applyFont="1" applyFill="1" applyBorder="1" applyAlignment="1">
      <alignment horizontal="center" vertical="center" wrapText="1"/>
    </xf>
    <xf numFmtId="4" fontId="10" fillId="5" borderId="35"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49" fontId="29" fillId="11" borderId="3" xfId="0" applyNumberFormat="1" applyFont="1" applyFill="1" applyBorder="1" applyAlignment="1">
      <alignment vertical="center" wrapText="1"/>
    </xf>
    <xf numFmtId="49" fontId="29" fillId="11" borderId="35" xfId="0" applyNumberFormat="1" applyFont="1" applyFill="1" applyBorder="1" applyAlignment="1">
      <alignment vertical="center" wrapText="1"/>
    </xf>
    <xf numFmtId="49" fontId="8" fillId="11" borderId="3" xfId="0" applyNumberFormat="1" applyFont="1" applyFill="1" applyBorder="1" applyAlignment="1">
      <alignment vertical="center" wrapText="1"/>
    </xf>
    <xf numFmtId="49" fontId="10" fillId="11" borderId="1" xfId="0" applyNumberFormat="1" applyFont="1" applyFill="1" applyBorder="1" applyAlignment="1">
      <alignment horizontal="left" vertical="center" wrapText="1"/>
    </xf>
    <xf numFmtId="49" fontId="10" fillId="11" borderId="3" xfId="0" applyNumberFormat="1" applyFont="1" applyFill="1" applyBorder="1" applyAlignment="1">
      <alignment horizontal="left" vertical="center" wrapText="1"/>
    </xf>
    <xf numFmtId="3" fontId="11" fillId="11" borderId="36" xfId="0" applyNumberFormat="1" applyFont="1" applyFill="1" applyBorder="1" applyAlignment="1">
      <alignment horizontal="center" vertical="center" wrapText="1"/>
    </xf>
    <xf numFmtId="4" fontId="11" fillId="11" borderId="2" xfId="0" applyNumberFormat="1" applyFont="1" applyFill="1" applyBorder="1" applyAlignment="1">
      <alignment horizontal="center" vertical="center" wrapText="1"/>
    </xf>
    <xf numFmtId="4" fontId="11" fillId="0" borderId="35" xfId="0" applyNumberFormat="1" applyFont="1" applyFill="1" applyBorder="1" applyAlignment="1">
      <alignment horizontal="center" vertical="center" wrapText="1"/>
    </xf>
    <xf numFmtId="4" fontId="11" fillId="5" borderId="35" xfId="0" applyNumberFormat="1" applyFont="1" applyFill="1" applyBorder="1" applyAlignment="1">
      <alignment horizontal="center" vertical="center" wrapText="1"/>
    </xf>
    <xf numFmtId="49" fontId="29" fillId="8" borderId="35" xfId="0" applyNumberFormat="1" applyFont="1" applyFill="1" applyBorder="1" applyAlignment="1" applyProtection="1">
      <alignment vertical="center" wrapText="1"/>
      <protection locked="0"/>
    </xf>
    <xf numFmtId="49" fontId="8" fillId="8" borderId="35" xfId="0" applyNumberFormat="1" applyFont="1" applyFill="1" applyBorder="1" applyAlignment="1" applyProtection="1">
      <alignment horizontal="center" vertical="center" wrapText="1"/>
      <protection locked="0"/>
    </xf>
    <xf numFmtId="49" fontId="29" fillId="8" borderId="3" xfId="0" applyNumberFormat="1" applyFont="1" applyFill="1" applyBorder="1" applyAlignment="1" applyProtection="1">
      <alignment vertical="center" wrapText="1"/>
      <protection locked="0"/>
    </xf>
    <xf numFmtId="49" fontId="10" fillId="11" borderId="3" xfId="0" applyNumberFormat="1" applyFont="1" applyFill="1" applyBorder="1" applyAlignment="1">
      <alignment vertical="center" wrapText="1"/>
    </xf>
    <xf numFmtId="0" fontId="30" fillId="0" borderId="1" xfId="0" applyFont="1" applyBorder="1" applyAlignment="1">
      <alignment horizontal="center" vertical="center" wrapText="1"/>
    </xf>
    <xf numFmtId="3" fontId="10" fillId="11" borderId="35" xfId="0" applyNumberFormat="1" applyFont="1" applyFill="1" applyBorder="1" applyAlignment="1">
      <alignment horizontal="center" vertical="center" wrapText="1"/>
    </xf>
    <xf numFmtId="4" fontId="10" fillId="11" borderId="35" xfId="0" applyNumberFormat="1" applyFont="1" applyFill="1" applyBorder="1" applyAlignment="1">
      <alignment horizontal="center" vertical="center" wrapText="1"/>
    </xf>
    <xf numFmtId="49" fontId="8" fillId="8" borderId="3" xfId="0" applyNumberFormat="1" applyFont="1" applyFill="1" applyBorder="1" applyAlignment="1" applyProtection="1">
      <alignment horizontal="center" vertical="center" wrapText="1"/>
      <protection locked="0"/>
    </xf>
    <xf numFmtId="49" fontId="10" fillId="11" borderId="38" xfId="0" applyNumberFormat="1" applyFont="1" applyFill="1" applyBorder="1" applyAlignment="1">
      <alignment horizontal="left" vertical="center" wrapText="1"/>
    </xf>
    <xf numFmtId="49" fontId="10" fillId="11" borderId="39" xfId="0" applyNumberFormat="1" applyFont="1" applyFill="1" applyBorder="1" applyAlignment="1">
      <alignment vertical="center" wrapText="1"/>
    </xf>
    <xf numFmtId="49" fontId="10" fillId="11" borderId="39" xfId="0" applyNumberFormat="1" applyFont="1" applyFill="1" applyBorder="1" applyAlignment="1">
      <alignment horizontal="left" vertical="center" wrapText="1"/>
    </xf>
    <xf numFmtId="4" fontId="13" fillId="0" borderId="2" xfId="0" applyNumberFormat="1" applyFont="1" applyFill="1" applyBorder="1" applyAlignment="1">
      <alignment horizontal="center" vertical="center" wrapText="1"/>
    </xf>
    <xf numFmtId="0" fontId="5" fillId="0" borderId="0" xfId="0" applyFont="1" applyFill="1" applyBorder="1" applyAlignment="1">
      <alignment vertical="center" wrapText="1"/>
    </xf>
    <xf numFmtId="49" fontId="8" fillId="0" borderId="0" xfId="0" applyNumberFormat="1" applyFont="1" applyFill="1" applyBorder="1" applyAlignment="1" applyProtection="1">
      <alignment horizontal="center" vertical="center" wrapText="1"/>
      <protection locked="0"/>
    </xf>
    <xf numFmtId="0" fontId="28" fillId="0" borderId="0" xfId="0" applyFont="1"/>
    <xf numFmtId="4" fontId="14" fillId="9" borderId="35" xfId="0" applyNumberFormat="1" applyFont="1" applyFill="1" applyBorder="1" applyAlignment="1">
      <alignment horizontal="center" vertical="center" wrapText="1"/>
    </xf>
    <xf numFmtId="0" fontId="11" fillId="3" borderId="1" xfId="0" applyNumberFormat="1" applyFont="1" applyFill="1" applyBorder="1" applyAlignment="1">
      <alignment horizontal="left" vertical="center" wrapText="1"/>
    </xf>
    <xf numFmtId="0" fontId="13" fillId="0" borderId="0" xfId="0" applyNumberFormat="1" applyFont="1" applyBorder="1" applyAlignment="1">
      <alignment horizontal="left" vertical="center" wrapText="1"/>
    </xf>
    <xf numFmtId="0" fontId="11" fillId="4" borderId="27"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3" fillId="13" borderId="8" xfId="0" applyFont="1" applyFill="1" applyBorder="1" applyAlignment="1">
      <alignment vertical="center" wrapText="1"/>
    </xf>
    <xf numFmtId="0" fontId="13" fillId="13" borderId="9" xfId="0" applyFont="1" applyFill="1" applyBorder="1" applyAlignment="1">
      <alignment vertical="center" wrapText="1"/>
    </xf>
    <xf numFmtId="0" fontId="13" fillId="13" borderId="27" xfId="0" applyFont="1" applyFill="1" applyBorder="1" applyAlignment="1">
      <alignment vertical="center" wrapText="1"/>
    </xf>
    <xf numFmtId="0" fontId="13" fillId="13" borderId="10" xfId="0" applyFont="1" applyFill="1" applyBorder="1" applyAlignment="1">
      <alignment vertical="center" wrapText="1"/>
    </xf>
    <xf numFmtId="0" fontId="13" fillId="13" borderId="26" xfId="0" applyFont="1" applyFill="1" applyBorder="1" applyAlignment="1">
      <alignment vertical="center" wrapText="1"/>
    </xf>
    <xf numFmtId="0" fontId="10" fillId="0" borderId="19" xfId="0" applyFont="1" applyBorder="1" applyAlignment="1" applyProtection="1">
      <alignment horizontal="justify" wrapText="1"/>
      <protection locked="0"/>
    </xf>
    <xf numFmtId="0" fontId="10" fillId="0" borderId="33" xfId="0" applyFont="1" applyBorder="1" applyAlignment="1" applyProtection="1">
      <alignment horizontal="justify" wrapText="1"/>
      <protection locked="0"/>
    </xf>
    <xf numFmtId="0" fontId="10" fillId="0" borderId="32" xfId="0" applyFont="1" applyBorder="1" applyAlignment="1" applyProtection="1">
      <alignment horizontal="justify" wrapText="1"/>
      <protection locked="0"/>
    </xf>
    <xf numFmtId="0" fontId="10" fillId="0" borderId="22" xfId="0" applyFont="1" applyBorder="1" applyAlignment="1" applyProtection="1">
      <alignment horizontal="justify" wrapText="1"/>
      <protection locked="0"/>
    </xf>
    <xf numFmtId="0" fontId="10" fillId="0" borderId="51" xfId="0" applyFont="1" applyFill="1" applyBorder="1" applyAlignment="1" applyProtection="1">
      <alignment horizontal="justify" wrapText="1"/>
      <protection locked="0"/>
    </xf>
    <xf numFmtId="0" fontId="10" fillId="0" borderId="34" xfId="0" applyFont="1" applyFill="1" applyBorder="1" applyAlignment="1" applyProtection="1">
      <alignment horizontal="justify" wrapText="1"/>
      <protection locked="0"/>
    </xf>
    <xf numFmtId="0" fontId="10" fillId="0" borderId="33" xfId="0" applyFont="1" applyFill="1" applyBorder="1" applyAlignment="1" applyProtection="1">
      <alignment horizontal="justify" wrapText="1"/>
      <protection locked="0"/>
    </xf>
    <xf numFmtId="0" fontId="10" fillId="0" borderId="21" xfId="0" applyFont="1" applyFill="1" applyBorder="1" applyAlignment="1" applyProtection="1">
      <alignment horizontal="justify" wrapText="1"/>
      <protection locked="0"/>
    </xf>
    <xf numFmtId="0" fontId="10" fillId="0" borderId="34" xfId="0" applyFont="1" applyBorder="1" applyAlignment="1" applyProtection="1">
      <alignment horizontal="justify" wrapText="1"/>
      <protection locked="0"/>
    </xf>
    <xf numFmtId="0" fontId="10" fillId="0" borderId="51" xfId="0" applyFont="1" applyBorder="1" applyAlignment="1">
      <alignment horizontal="center" vertical="center"/>
    </xf>
    <xf numFmtId="0" fontId="10" fillId="0" borderId="31" xfId="0" applyFont="1" applyBorder="1" applyAlignment="1">
      <alignment horizontal="center" vertical="center"/>
    </xf>
    <xf numFmtId="0" fontId="10" fillId="0" borderId="22" xfId="0" applyFont="1" applyBorder="1" applyAlignment="1">
      <alignment horizontal="center" vertical="center" wrapText="1"/>
    </xf>
    <xf numFmtId="0" fontId="10" fillId="0" borderId="16" xfId="0" applyFont="1" applyBorder="1" applyAlignment="1" applyProtection="1">
      <alignment horizontal="justify" wrapText="1"/>
      <protection locked="0"/>
    </xf>
    <xf numFmtId="0" fontId="10" fillId="0" borderId="36" xfId="0" applyFont="1" applyBorder="1" applyAlignment="1" applyProtection="1">
      <alignment horizontal="justify" wrapText="1"/>
      <protection locked="0"/>
    </xf>
    <xf numFmtId="0" fontId="10" fillId="0" borderId="35" xfId="0" applyFont="1" applyBorder="1" applyAlignment="1" applyProtection="1">
      <alignment horizontal="justify" wrapText="1"/>
      <protection locked="0"/>
    </xf>
    <xf numFmtId="0" fontId="10" fillId="0" borderId="2" xfId="0" applyFont="1" applyBorder="1" applyAlignment="1" applyProtection="1">
      <alignment horizontal="justify" wrapText="1"/>
      <protection locked="0"/>
    </xf>
    <xf numFmtId="0" fontId="10" fillId="0" borderId="54" xfId="0" applyFont="1" applyFill="1" applyBorder="1" applyAlignment="1" applyProtection="1">
      <alignment horizontal="justify" wrapText="1"/>
      <protection locked="0"/>
    </xf>
    <xf numFmtId="0" fontId="10" fillId="0" borderId="44" xfId="0" applyFont="1" applyFill="1" applyBorder="1" applyAlignment="1" applyProtection="1">
      <alignment horizontal="justify" wrapText="1"/>
      <protection locked="0"/>
    </xf>
    <xf numFmtId="0" fontId="10" fillId="0" borderId="36" xfId="0" applyFont="1" applyFill="1" applyBorder="1" applyAlignment="1" applyProtection="1">
      <alignment horizontal="justify" wrapText="1"/>
      <protection locked="0"/>
    </xf>
    <xf numFmtId="0" fontId="10" fillId="0" borderId="1" xfId="0" applyFont="1" applyFill="1" applyBorder="1" applyAlignment="1" applyProtection="1">
      <alignment horizontal="justify" wrapText="1"/>
      <protection locked="0"/>
    </xf>
    <xf numFmtId="0" fontId="10" fillId="0" borderId="44" xfId="0" applyFont="1" applyBorder="1" applyAlignment="1" applyProtection="1">
      <alignment horizontal="justify" wrapText="1"/>
      <protection locked="0"/>
    </xf>
    <xf numFmtId="0" fontId="10" fillId="0" borderId="54" xfId="0" applyFont="1" applyBorder="1" applyAlignment="1">
      <alignment horizontal="center" vertical="center" wrapText="1"/>
    </xf>
    <xf numFmtId="0" fontId="10" fillId="0" borderId="2" xfId="0" applyFont="1" applyBorder="1" applyAlignment="1">
      <alignment horizontal="center" vertical="center"/>
    </xf>
    <xf numFmtId="0" fontId="10" fillId="0" borderId="54" xfId="0" applyFont="1" applyBorder="1" applyAlignment="1">
      <alignment horizontal="center" vertical="center"/>
    </xf>
    <xf numFmtId="0" fontId="10" fillId="0" borderId="3" xfId="0" applyFont="1" applyBorder="1" applyAlignment="1">
      <alignment horizontal="center" vertical="center"/>
    </xf>
    <xf numFmtId="0" fontId="10" fillId="0" borderId="54" xfId="0" applyFont="1" applyFill="1" applyBorder="1" applyAlignment="1">
      <alignment horizontal="justify" wrapText="1"/>
    </xf>
    <xf numFmtId="0" fontId="10" fillId="0" borderId="44" xfId="0" applyFont="1" applyFill="1" applyBorder="1" applyAlignment="1">
      <alignment horizontal="justify" wrapText="1"/>
    </xf>
    <xf numFmtId="0" fontId="10" fillId="0" borderId="36" xfId="0" applyFont="1" applyFill="1" applyBorder="1" applyAlignment="1">
      <alignment horizontal="justify" wrapText="1"/>
    </xf>
    <xf numFmtId="0" fontId="10" fillId="0" borderId="1" xfId="0" applyFont="1" applyFill="1" applyBorder="1" applyAlignment="1">
      <alignment horizontal="justify" wrapText="1"/>
    </xf>
    <xf numFmtId="0" fontId="10" fillId="0" borderId="44" xfId="0" applyFont="1" applyBorder="1" applyAlignment="1">
      <alignment horizontal="justify" wrapText="1"/>
    </xf>
    <xf numFmtId="3" fontId="11" fillId="0" borderId="54" xfId="0" applyNumberFormat="1" applyFont="1" applyFill="1" applyBorder="1" applyAlignment="1">
      <alignment horizontal="center" vertical="center" wrapText="1"/>
    </xf>
    <xf numFmtId="3" fontId="11" fillId="0" borderId="44" xfId="0" applyNumberFormat="1" applyFont="1" applyFill="1" applyBorder="1" applyAlignment="1">
      <alignment horizontal="center" vertical="center" wrapText="1"/>
    </xf>
    <xf numFmtId="3" fontId="11" fillId="0" borderId="36"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44" xfId="0" applyNumberFormat="1" applyFont="1" applyBorder="1" applyAlignment="1">
      <alignment horizontal="center" vertical="center" wrapText="1"/>
    </xf>
    <xf numFmtId="174" fontId="10" fillId="0" borderId="0" xfId="0" applyNumberFormat="1" applyFont="1" applyFill="1" applyBorder="1" applyAlignment="1">
      <alignment horizontal="center" vertical="center" wrapText="1"/>
    </xf>
    <xf numFmtId="0" fontId="10" fillId="0" borderId="55" xfId="0" applyFont="1" applyBorder="1" applyAlignment="1" applyProtection="1">
      <alignment horizontal="justify" wrapText="1"/>
      <protection locked="0"/>
    </xf>
    <xf numFmtId="0" fontId="10" fillId="0" borderId="46" xfId="0" applyFont="1" applyBorder="1" applyAlignment="1" applyProtection="1">
      <alignment horizontal="justify" wrapText="1"/>
      <protection locked="0"/>
    </xf>
    <xf numFmtId="0" fontId="10" fillId="0" borderId="50" xfId="0" applyFont="1" applyBorder="1" applyAlignment="1" applyProtection="1">
      <alignment horizontal="justify" wrapText="1"/>
      <protection locked="0"/>
    </xf>
    <xf numFmtId="0" fontId="10" fillId="0" borderId="48" xfId="0" applyFont="1" applyBorder="1" applyAlignment="1" applyProtection="1">
      <alignment horizontal="justify" wrapText="1"/>
      <protection locked="0"/>
    </xf>
    <xf numFmtId="0" fontId="16" fillId="0" borderId="56" xfId="0" applyFont="1" applyFill="1" applyBorder="1"/>
    <xf numFmtId="0" fontId="16" fillId="0" borderId="49" xfId="0" applyFont="1" applyFill="1" applyBorder="1"/>
    <xf numFmtId="0" fontId="16" fillId="0" borderId="46" xfId="0" applyFont="1" applyFill="1" applyBorder="1"/>
    <xf numFmtId="0" fontId="16" fillId="0" borderId="24" xfId="0" applyFont="1" applyFill="1" applyBorder="1"/>
    <xf numFmtId="0" fontId="16" fillId="0" borderId="49" xfId="0" applyFont="1" applyBorder="1"/>
    <xf numFmtId="0" fontId="10" fillId="0" borderId="5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wrapText="1"/>
    </xf>
    <xf numFmtId="0" fontId="11" fillId="8" borderId="5" xfId="0" applyFont="1" applyFill="1" applyBorder="1" applyAlignment="1">
      <alignment horizontal="justify" wrapText="1"/>
    </xf>
    <xf numFmtId="0" fontId="11" fillId="8" borderId="8" xfId="0" applyFont="1" applyFill="1" applyBorder="1" applyAlignment="1">
      <alignment horizontal="justify" wrapText="1"/>
    </xf>
    <xf numFmtId="0" fontId="11" fillId="8" borderId="45" xfId="0" applyFont="1" applyFill="1" applyBorder="1" applyAlignment="1">
      <alignment horizontal="justify" wrapText="1"/>
    </xf>
    <xf numFmtId="0" fontId="11" fillId="8" borderId="10" xfId="0" applyFont="1" applyFill="1" applyBorder="1" applyAlignment="1">
      <alignment horizontal="justify" wrapText="1"/>
    </xf>
    <xf numFmtId="0" fontId="11" fillId="8" borderId="9" xfId="0" applyFont="1" applyFill="1" applyBorder="1" applyAlignment="1">
      <alignment horizontal="justify" wrapText="1"/>
    </xf>
    <xf numFmtId="0" fontId="11" fillId="8" borderId="57" xfId="0" applyFont="1" applyFill="1" applyBorder="1" applyAlignment="1">
      <alignment horizontal="justify" wrapText="1"/>
    </xf>
    <xf numFmtId="0" fontId="11" fillId="8" borderId="27" xfId="0" applyFont="1" applyFill="1" applyBorder="1" applyAlignment="1">
      <alignment horizontal="justify" wrapText="1"/>
    </xf>
    <xf numFmtId="174" fontId="11"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wrapText="1"/>
    </xf>
    <xf numFmtId="3" fontId="10" fillId="0" borderId="35" xfId="0" applyNumberFormat="1" applyFont="1" applyFill="1" applyBorder="1" applyAlignment="1" applyProtection="1">
      <alignment horizontal="center" vertical="center" wrapText="1"/>
      <protection hidden="1"/>
    </xf>
    <xf numFmtId="4" fontId="10" fillId="0" borderId="2" xfId="0" applyNumberFormat="1" applyFont="1" applyFill="1" applyBorder="1" applyAlignment="1" applyProtection="1">
      <alignment horizontal="center" vertical="center" wrapText="1"/>
      <protection hidden="1"/>
    </xf>
    <xf numFmtId="3" fontId="10" fillId="0" borderId="36" xfId="0" applyNumberFormat="1" applyFont="1" applyFill="1" applyBorder="1" applyAlignment="1" applyProtection="1">
      <alignment horizontal="center" vertical="center" wrapText="1"/>
      <protection hidden="1"/>
    </xf>
    <xf numFmtId="4" fontId="10" fillId="0" borderId="36" xfId="0" applyNumberFormat="1" applyFont="1" applyFill="1" applyBorder="1" applyAlignment="1" applyProtection="1">
      <alignment horizontal="center" vertical="center" wrapText="1"/>
      <protection hidden="1"/>
    </xf>
    <xf numFmtId="4" fontId="10" fillId="0" borderId="3" xfId="0" applyNumberFormat="1" applyFont="1" applyFill="1" applyBorder="1" applyAlignment="1" applyProtection="1">
      <alignment horizontal="center" vertical="center" wrapText="1"/>
      <protection hidden="1"/>
    </xf>
    <xf numFmtId="3" fontId="10" fillId="0" borderId="1" xfId="0" applyNumberFormat="1" applyFont="1" applyFill="1" applyBorder="1" applyAlignment="1" applyProtection="1">
      <alignment horizontal="center" vertical="center" wrapText="1"/>
      <protection hidden="1"/>
    </xf>
    <xf numFmtId="4" fontId="10" fillId="0" borderId="1" xfId="0" applyNumberFormat="1" applyFont="1" applyFill="1" applyBorder="1" applyAlignment="1" applyProtection="1">
      <alignment horizontal="center" vertical="center" wrapText="1"/>
      <protection hidden="1"/>
    </xf>
    <xf numFmtId="3" fontId="10" fillId="0" borderId="36" xfId="0" applyNumberFormat="1" applyFont="1" applyFill="1" applyBorder="1" applyAlignment="1">
      <alignment horizontal="center" vertical="center" wrapText="1"/>
    </xf>
    <xf numFmtId="4" fontId="10" fillId="0" borderId="36"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79" fontId="14" fillId="0" borderId="35" xfId="0" applyNumberFormat="1" applyFont="1" applyFill="1" applyBorder="1" applyAlignment="1">
      <alignment horizontal="center" vertical="center" wrapText="1"/>
    </xf>
    <xf numFmtId="4" fontId="14" fillId="0" borderId="36" xfId="0" applyNumberFormat="1" applyFont="1" applyFill="1" applyBorder="1" applyAlignment="1">
      <alignment horizontal="center" vertical="center" wrapText="1"/>
    </xf>
    <xf numFmtId="3" fontId="14" fillId="0" borderId="51"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3" fontId="7" fillId="0" borderId="58" xfId="0" applyNumberFormat="1" applyFont="1" applyBorder="1" applyAlignment="1">
      <alignment horizontal="center"/>
    </xf>
    <xf numFmtId="0" fontId="0" fillId="0" borderId="58" xfId="0" applyBorder="1"/>
    <xf numFmtId="0" fontId="15" fillId="4" borderId="59" xfId="0" applyFont="1" applyFill="1" applyBorder="1" applyAlignment="1">
      <alignment horizontal="center" vertical="center" wrapText="1"/>
    </xf>
    <xf numFmtId="3" fontId="10" fillId="0" borderId="60" xfId="0" applyNumberFormat="1" applyFont="1" applyFill="1" applyBorder="1" applyAlignment="1">
      <alignment horizontal="center" vertical="center" wrapText="1"/>
    </xf>
    <xf numFmtId="3" fontId="7" fillId="0" borderId="60" xfId="0" applyNumberFormat="1" applyFont="1" applyFill="1" applyBorder="1" applyAlignment="1">
      <alignment horizontal="center"/>
    </xf>
    <xf numFmtId="3" fontId="7" fillId="0" borderId="61" xfId="0" applyNumberFormat="1" applyFont="1" applyBorder="1" applyAlignment="1">
      <alignment horizontal="center"/>
    </xf>
    <xf numFmtId="3" fontId="7" fillId="0" borderId="62" xfId="0" applyNumberFormat="1" applyFont="1" applyBorder="1" applyAlignment="1">
      <alignment horizontal="center"/>
    </xf>
    <xf numFmtId="0" fontId="0" fillId="0" borderId="62" xfId="0" applyBorder="1"/>
    <xf numFmtId="0" fontId="0" fillId="0" borderId="63" xfId="0" applyBorder="1"/>
    <xf numFmtId="0" fontId="0" fillId="0" borderId="60" xfId="0" applyBorder="1"/>
    <xf numFmtId="3" fontId="10" fillId="0" borderId="55" xfId="0" applyNumberFormat="1" applyFont="1" applyFill="1" applyBorder="1" applyAlignment="1">
      <alignment horizontal="center" vertical="center" wrapText="1"/>
    </xf>
    <xf numFmtId="3" fontId="10" fillId="0" borderId="58" xfId="0" applyNumberFormat="1" applyFont="1" applyFill="1" applyBorder="1" applyAlignment="1">
      <alignment horizontal="center" vertical="center" wrapText="1"/>
    </xf>
    <xf numFmtId="3" fontId="7" fillId="0" borderId="58" xfId="0" applyNumberFormat="1" applyFont="1" applyFill="1" applyBorder="1" applyAlignment="1">
      <alignment horizontal="center"/>
    </xf>
    <xf numFmtId="3" fontId="10" fillId="0" borderId="64" xfId="0" applyNumberFormat="1" applyFont="1" applyFill="1" applyBorder="1" applyAlignment="1">
      <alignment horizontal="center" vertical="center" wrapText="1"/>
    </xf>
    <xf numFmtId="3" fontId="10" fillId="0" borderId="65" xfId="0" applyNumberFormat="1" applyFont="1" applyFill="1" applyBorder="1" applyAlignment="1">
      <alignment horizontal="center" vertical="center" wrapText="1"/>
    </xf>
    <xf numFmtId="3" fontId="7" fillId="0" borderId="65" xfId="0" applyNumberFormat="1" applyFont="1" applyFill="1" applyBorder="1" applyAlignment="1">
      <alignment horizontal="center"/>
    </xf>
    <xf numFmtId="3" fontId="7" fillId="0" borderId="65" xfId="0" applyNumberFormat="1" applyFont="1" applyBorder="1" applyAlignment="1">
      <alignment horizontal="center"/>
    </xf>
    <xf numFmtId="0" fontId="0" fillId="0" borderId="65" xfId="0" applyBorder="1"/>
    <xf numFmtId="3" fontId="7" fillId="0" borderId="23" xfId="0" applyNumberFormat="1" applyFont="1" applyFill="1" applyBorder="1" applyAlignment="1">
      <alignment horizontal="center"/>
    </xf>
    <xf numFmtId="3" fontId="7" fillId="0" borderId="24" xfId="0" applyNumberFormat="1" applyFont="1" applyFill="1" applyBorder="1" applyAlignment="1">
      <alignment horizontal="center"/>
    </xf>
    <xf numFmtId="3" fontId="7" fillId="0" borderId="48" xfId="0" applyNumberFormat="1" applyFont="1" applyFill="1" applyBorder="1" applyAlignment="1">
      <alignment horizontal="center"/>
    </xf>
    <xf numFmtId="3" fontId="10" fillId="0" borderId="66" xfId="0" applyNumberFormat="1" applyFont="1" applyFill="1" applyBorder="1" applyAlignment="1">
      <alignment horizontal="center" vertical="center" wrapText="1"/>
    </xf>
    <xf numFmtId="3" fontId="10" fillId="0" borderId="67" xfId="0" applyNumberFormat="1" applyFont="1" applyFill="1" applyBorder="1" applyAlignment="1">
      <alignment horizontal="center" vertical="center" wrapText="1"/>
    </xf>
    <xf numFmtId="3" fontId="10" fillId="0" borderId="68" xfId="0" applyNumberFormat="1" applyFont="1" applyFill="1" applyBorder="1" applyAlignment="1">
      <alignment horizontal="center" vertical="center" wrapText="1"/>
    </xf>
    <xf numFmtId="3" fontId="7" fillId="0" borderId="69" xfId="0" applyNumberFormat="1" applyFont="1" applyBorder="1" applyAlignment="1">
      <alignment horizontal="center"/>
    </xf>
    <xf numFmtId="3" fontId="7" fillId="0" borderId="70" xfId="0" applyNumberFormat="1" applyFont="1" applyBorder="1" applyAlignment="1">
      <alignment horizontal="center"/>
    </xf>
    <xf numFmtId="0" fontId="0" fillId="0" borderId="69" xfId="0" applyBorder="1"/>
    <xf numFmtId="0" fontId="0" fillId="0" borderId="70" xfId="0" applyBorder="1"/>
    <xf numFmtId="0" fontId="0" fillId="0" borderId="61" xfId="0" applyBorder="1"/>
    <xf numFmtId="175" fontId="15" fillId="4" borderId="71" xfId="0" applyNumberFormat="1" applyFont="1" applyFill="1" applyBorder="1" applyAlignment="1">
      <alignment horizontal="center" vertical="top" wrapText="1"/>
    </xf>
    <xf numFmtId="0" fontId="0" fillId="0" borderId="55" xfId="0" applyBorder="1"/>
    <xf numFmtId="175" fontId="15" fillId="4" borderId="5" xfId="0" applyNumberFormat="1" applyFont="1" applyFill="1" applyBorder="1" applyAlignment="1">
      <alignment horizontal="center" vertical="top" wrapText="1"/>
    </xf>
    <xf numFmtId="0" fontId="0" fillId="0" borderId="48" xfId="0" applyBorder="1"/>
    <xf numFmtId="3" fontId="7" fillId="0" borderId="24" xfId="0" applyNumberFormat="1" applyFont="1" applyBorder="1" applyAlignment="1">
      <alignment horizontal="center"/>
    </xf>
    <xf numFmtId="0" fontId="15" fillId="4" borderId="43" xfId="0" applyFont="1" applyFill="1" applyBorder="1" applyAlignment="1">
      <alignment horizontal="center" vertical="center" wrapText="1"/>
    </xf>
    <xf numFmtId="3" fontId="10" fillId="0" borderId="72" xfId="0" applyNumberFormat="1" applyFont="1" applyFill="1" applyBorder="1" applyAlignment="1">
      <alignment horizontal="center" vertical="center" wrapText="1"/>
    </xf>
    <xf numFmtId="176" fontId="0" fillId="0" borderId="62" xfId="0" applyNumberFormat="1" applyBorder="1"/>
    <xf numFmtId="176" fontId="0" fillId="0" borderId="63" xfId="0" applyNumberFormat="1" applyBorder="1"/>
    <xf numFmtId="176" fontId="0" fillId="0" borderId="60" xfId="0" applyNumberFormat="1" applyBorder="1"/>
    <xf numFmtId="3" fontId="10" fillId="0" borderId="73" xfId="0" applyNumberFormat="1" applyFont="1" applyFill="1" applyBorder="1" applyAlignment="1">
      <alignment horizontal="center" vertical="center" wrapText="1"/>
    </xf>
    <xf numFmtId="3" fontId="10" fillId="0" borderId="74" xfId="0" applyNumberFormat="1" applyFont="1" applyFill="1" applyBorder="1" applyAlignment="1">
      <alignment horizontal="center" vertical="center" wrapText="1"/>
    </xf>
    <xf numFmtId="3" fontId="10" fillId="0" borderId="75" xfId="0" applyNumberFormat="1" applyFont="1" applyFill="1" applyBorder="1" applyAlignment="1">
      <alignment horizontal="center" vertical="center" wrapText="1"/>
    </xf>
    <xf numFmtId="3" fontId="10" fillId="0" borderId="76" xfId="0" applyNumberFormat="1" applyFont="1" applyFill="1" applyBorder="1" applyAlignment="1">
      <alignment horizontal="center" vertical="center" wrapText="1"/>
    </xf>
    <xf numFmtId="3" fontId="10" fillId="0" borderId="77" xfId="0" applyNumberFormat="1" applyFont="1" applyFill="1" applyBorder="1" applyAlignment="1">
      <alignment horizontal="center" vertical="center" wrapText="1"/>
    </xf>
    <xf numFmtId="3" fontId="7" fillId="0" borderId="76" xfId="0" applyNumberFormat="1" applyFont="1" applyFill="1" applyBorder="1" applyAlignment="1">
      <alignment horizontal="center"/>
    </xf>
    <xf numFmtId="3" fontId="7" fillId="0" borderId="77" xfId="0" applyNumberFormat="1" applyFont="1" applyFill="1" applyBorder="1" applyAlignment="1">
      <alignment horizontal="center"/>
    </xf>
    <xf numFmtId="3" fontId="7" fillId="0" borderId="78" xfId="0" applyNumberFormat="1" applyFont="1" applyBorder="1" applyAlignment="1">
      <alignment horizontal="center"/>
    </xf>
    <xf numFmtId="3" fontId="7" fillId="0" borderId="79" xfId="0" applyNumberFormat="1" applyFont="1" applyBorder="1" applyAlignment="1">
      <alignment horizontal="center"/>
    </xf>
    <xf numFmtId="3" fontId="7" fillId="0" borderId="80" xfId="0" applyNumberFormat="1" applyFont="1" applyBorder="1" applyAlignment="1">
      <alignment horizontal="center"/>
    </xf>
    <xf numFmtId="3" fontId="7" fillId="0" borderId="81" xfId="0" applyNumberFormat="1" applyFont="1" applyBorder="1" applyAlignment="1">
      <alignment horizontal="center"/>
    </xf>
    <xf numFmtId="0" fontId="0" fillId="0" borderId="80" xfId="0" applyBorder="1"/>
    <xf numFmtId="0" fontId="0" fillId="0" borderId="81" xfId="0" applyBorder="1"/>
    <xf numFmtId="0" fontId="0" fillId="0" borderId="82" xfId="0" applyBorder="1"/>
    <xf numFmtId="0" fontId="0" fillId="0" borderId="83" xfId="0" applyBorder="1"/>
    <xf numFmtId="0" fontId="0" fillId="0" borderId="76" xfId="0" applyBorder="1"/>
    <xf numFmtId="0" fontId="0" fillId="0" borderId="77" xfId="0" applyBorder="1"/>
    <xf numFmtId="0" fontId="11" fillId="4" borderId="59" xfId="0" applyFont="1" applyFill="1" applyBorder="1" applyAlignment="1">
      <alignment horizontal="center" vertical="center" wrapText="1"/>
    </xf>
    <xf numFmtId="0" fontId="15" fillId="4" borderId="84" xfId="0" applyFont="1" applyFill="1" applyBorder="1" applyAlignment="1">
      <alignment horizontal="center" vertical="center" wrapText="1"/>
    </xf>
    <xf numFmtId="3" fontId="7" fillId="0" borderId="60" xfId="0" applyNumberFormat="1" applyFont="1" applyBorder="1" applyAlignment="1">
      <alignment horizontal="center"/>
    </xf>
    <xf numFmtId="176" fontId="0" fillId="0" borderId="61" xfId="0" applyNumberFormat="1" applyBorder="1"/>
    <xf numFmtId="176" fontId="15" fillId="0" borderId="85" xfId="0" applyNumberFormat="1" applyFont="1" applyFill="1" applyBorder="1" applyAlignment="1">
      <alignment horizontal="center" vertical="top" wrapText="1"/>
    </xf>
    <xf numFmtId="175" fontId="15" fillId="4" borderId="86" xfId="0" applyNumberFormat="1" applyFont="1" applyFill="1" applyBorder="1" applyAlignment="1">
      <alignment horizontal="center" vertical="top" wrapText="1"/>
    </xf>
    <xf numFmtId="0" fontId="15" fillId="4" borderId="0" xfId="0" applyFont="1" applyFill="1" applyBorder="1" applyAlignment="1">
      <alignment horizontal="center" vertical="center" wrapText="1"/>
    </xf>
    <xf numFmtId="0" fontId="15" fillId="4" borderId="42" xfId="0" applyFont="1" applyFill="1" applyBorder="1" applyAlignment="1">
      <alignment horizontal="center" vertical="center" wrapText="1"/>
    </xf>
    <xf numFmtId="175" fontId="15" fillId="4" borderId="87" xfId="0" applyNumberFormat="1" applyFont="1" applyFill="1" applyBorder="1" applyAlignment="1">
      <alignment horizontal="center" vertical="top" wrapText="1"/>
    </xf>
    <xf numFmtId="175" fontId="15" fillId="4" borderId="88" xfId="0" applyNumberFormat="1" applyFont="1" applyFill="1" applyBorder="1" applyAlignment="1">
      <alignment horizontal="center" vertical="top" wrapText="1"/>
    </xf>
    <xf numFmtId="3" fontId="10" fillId="0" borderId="89" xfId="0" applyNumberFormat="1" applyFont="1" applyFill="1" applyBorder="1" applyAlignment="1">
      <alignment horizontal="center" vertical="center" wrapText="1"/>
    </xf>
    <xf numFmtId="3" fontId="10" fillId="0" borderId="90" xfId="0" applyNumberFormat="1" applyFont="1" applyFill="1" applyBorder="1" applyAlignment="1">
      <alignment horizontal="center" vertical="center" wrapText="1"/>
    </xf>
    <xf numFmtId="3" fontId="10" fillId="0" borderId="91" xfId="0" applyNumberFormat="1" applyFont="1" applyFill="1" applyBorder="1" applyAlignment="1">
      <alignment horizontal="center" vertical="center" wrapText="1"/>
    </xf>
    <xf numFmtId="3" fontId="10" fillId="0" borderId="80" xfId="0" applyNumberFormat="1" applyFont="1" applyFill="1" applyBorder="1" applyAlignment="1">
      <alignment horizontal="center" vertical="center" wrapText="1"/>
    </xf>
    <xf numFmtId="3" fontId="10" fillId="0" borderId="81" xfId="0" applyNumberFormat="1" applyFont="1" applyFill="1" applyBorder="1" applyAlignment="1">
      <alignment horizontal="center" vertical="center" wrapText="1"/>
    </xf>
    <xf numFmtId="3" fontId="7" fillId="0" borderId="80" xfId="0" applyNumberFormat="1" applyFont="1" applyFill="1" applyBorder="1" applyAlignment="1">
      <alignment horizontal="center"/>
    </xf>
    <xf numFmtId="3" fontId="7" fillId="0" borderId="81" xfId="0" applyNumberFormat="1" applyFont="1" applyFill="1" applyBorder="1" applyAlignment="1">
      <alignment horizontal="center"/>
    </xf>
    <xf numFmtId="0" fontId="0" fillId="0" borderId="92" xfId="0" applyBorder="1"/>
    <xf numFmtId="0" fontId="0" fillId="0" borderId="93" xfId="0" applyBorder="1"/>
    <xf numFmtId="0" fontId="0" fillId="0" borderId="94" xfId="0" applyBorder="1"/>
    <xf numFmtId="0" fontId="21" fillId="5" borderId="0" xfId="0" applyFont="1" applyFill="1" applyBorder="1" applyAlignment="1">
      <alignment horizontal="center" vertical="center" wrapText="1"/>
    </xf>
    <xf numFmtId="176" fontId="7" fillId="0" borderId="0" xfId="0" applyNumberFormat="1" applyFont="1" applyBorder="1" applyAlignment="1">
      <alignment horizontal="center"/>
    </xf>
    <xf numFmtId="176" fontId="0" fillId="0" borderId="0" xfId="0" applyNumberFormat="1" applyBorder="1"/>
    <xf numFmtId="3" fontId="10" fillId="0" borderId="95" xfId="0"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3" fontId="7" fillId="0" borderId="62" xfId="0" applyNumberFormat="1" applyFont="1" applyFill="1" applyBorder="1" applyAlignment="1">
      <alignment horizontal="center"/>
    </xf>
    <xf numFmtId="176" fontId="0" fillId="0" borderId="96" xfId="0" applyNumberFormat="1" applyBorder="1"/>
    <xf numFmtId="0" fontId="0" fillId="0" borderId="97" xfId="0" applyBorder="1"/>
    <xf numFmtId="0" fontId="0" fillId="0" borderId="98" xfId="0" applyBorder="1"/>
    <xf numFmtId="0" fontId="0" fillId="0" borderId="99" xfId="0" applyBorder="1"/>
    <xf numFmtId="176" fontId="15" fillId="4" borderId="85" xfId="0" applyNumberFormat="1" applyFont="1" applyFill="1" applyBorder="1" applyAlignment="1">
      <alignment horizontal="center" vertical="top" wrapText="1"/>
    </xf>
    <xf numFmtId="175" fontId="15" fillId="4" borderId="85" xfId="0" applyNumberFormat="1" applyFont="1" applyFill="1" applyBorder="1" applyAlignment="1">
      <alignment horizontal="center" vertical="top" wrapText="1"/>
    </xf>
    <xf numFmtId="175" fontId="15" fillId="4" borderId="100" xfId="0" applyNumberFormat="1" applyFont="1" applyFill="1" applyBorder="1" applyAlignment="1">
      <alignment horizontal="center" vertical="top" wrapText="1"/>
    </xf>
    <xf numFmtId="175" fontId="15" fillId="4" borderId="101" xfId="0" applyNumberFormat="1" applyFont="1" applyFill="1" applyBorder="1" applyAlignment="1">
      <alignment horizontal="center" vertical="top" wrapText="1"/>
    </xf>
    <xf numFmtId="175" fontId="15" fillId="4" borderId="102" xfId="0" applyNumberFormat="1" applyFont="1" applyFill="1" applyBorder="1" applyAlignment="1">
      <alignment horizontal="center" vertical="top" wrapText="1"/>
    </xf>
    <xf numFmtId="176" fontId="15" fillId="4" borderId="71" xfId="0" applyNumberFormat="1" applyFont="1" applyFill="1" applyBorder="1" applyAlignment="1">
      <alignment horizontal="center" vertical="top" wrapText="1"/>
    </xf>
    <xf numFmtId="0" fontId="32" fillId="4" borderId="8" xfId="0" applyFont="1" applyFill="1" applyBorder="1" applyAlignment="1">
      <alignment horizontal="center" vertical="center" wrapText="1"/>
    </xf>
    <xf numFmtId="0" fontId="32" fillId="4" borderId="103"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0" fillId="0" borderId="78" xfId="0" applyBorder="1"/>
    <xf numFmtId="0" fontId="0" fillId="0" borderId="79" xfId="0" applyBorder="1"/>
    <xf numFmtId="175" fontId="15" fillId="4" borderId="104" xfId="0" applyNumberFormat="1" applyFont="1" applyFill="1" applyBorder="1" applyAlignment="1">
      <alignment horizontal="center" vertical="top" wrapText="1"/>
    </xf>
    <xf numFmtId="175" fontId="15" fillId="4" borderId="105" xfId="0" applyNumberFormat="1" applyFont="1" applyFill="1" applyBorder="1" applyAlignment="1">
      <alignment horizontal="center" vertical="top" wrapText="1"/>
    </xf>
    <xf numFmtId="175" fontId="15" fillId="4" borderId="106" xfId="0" applyNumberFormat="1" applyFont="1" applyFill="1" applyBorder="1" applyAlignment="1">
      <alignment horizontal="center" vertical="top" wrapText="1"/>
    </xf>
    <xf numFmtId="0" fontId="11" fillId="14" borderId="71" xfId="0" applyFont="1" applyFill="1" applyBorder="1" applyAlignment="1">
      <alignment horizontal="center" vertical="center" wrapText="1"/>
    </xf>
    <xf numFmtId="0" fontId="11" fillId="14" borderId="85" xfId="0" applyFont="1" applyFill="1" applyBorder="1" applyAlignment="1">
      <alignment horizontal="center" vertical="center" wrapText="1"/>
    </xf>
    <xf numFmtId="49" fontId="33" fillId="7" borderId="31" xfId="0" applyNumberFormat="1" applyFont="1" applyFill="1" applyBorder="1" applyAlignment="1" applyProtection="1">
      <alignment horizontal="center" vertical="center" wrapText="1"/>
      <protection hidden="1"/>
    </xf>
    <xf numFmtId="4" fontId="10" fillId="15" borderId="1" xfId="0" applyNumberFormat="1" applyFont="1" applyFill="1" applyBorder="1" applyAlignment="1">
      <alignment horizontal="center" vertical="center" wrapText="1"/>
    </xf>
    <xf numFmtId="3" fontId="10" fillId="15" borderId="1" xfId="0" applyNumberFormat="1" applyFont="1" applyFill="1" applyBorder="1" applyAlignment="1">
      <alignment horizontal="center" vertical="center" wrapText="1"/>
    </xf>
    <xf numFmtId="4" fontId="15" fillId="11" borderId="36" xfId="0" applyNumberFormat="1" applyFont="1" applyFill="1" applyBorder="1" applyAlignment="1">
      <alignment horizontal="center" vertical="center" wrapText="1"/>
    </xf>
    <xf numFmtId="0" fontId="3" fillId="0" borderId="0" xfId="0" applyFont="1" applyBorder="1" applyProtection="1"/>
    <xf numFmtId="0" fontId="10" fillId="0" borderId="58" xfId="0" applyFont="1" applyBorder="1" applyAlignment="1" applyProtection="1">
      <alignment vertical="center" wrapText="1"/>
    </xf>
    <xf numFmtId="0" fontId="10" fillId="0" borderId="58" xfId="0" applyFont="1" applyBorder="1" applyAlignment="1" applyProtection="1">
      <alignment horizontal="left" vertical="center" wrapText="1"/>
    </xf>
    <xf numFmtId="0" fontId="3" fillId="0" borderId="0" xfId="0" applyFont="1" applyBorder="1" applyAlignment="1" applyProtection="1">
      <alignment horizontal="center"/>
    </xf>
    <xf numFmtId="0" fontId="3" fillId="0" borderId="0" xfId="0" applyFont="1" applyBorder="1" applyProtection="1">
      <protection locked="0"/>
    </xf>
    <xf numFmtId="0" fontId="8" fillId="0" borderId="0" xfId="0" applyFont="1" applyProtection="1"/>
    <xf numFmtId="4" fontId="10" fillId="0" borderId="58" xfId="0" applyNumberFormat="1" applyFont="1" applyBorder="1" applyProtection="1"/>
    <xf numFmtId="0" fontId="34" fillId="16" borderId="58" xfId="0" applyFont="1" applyFill="1" applyBorder="1" applyAlignment="1" applyProtection="1">
      <alignment horizontal="center" vertical="center" wrapText="1"/>
    </xf>
    <xf numFmtId="175" fontId="15" fillId="0" borderId="58" xfId="0" applyNumberFormat="1" applyFont="1" applyBorder="1" applyAlignment="1" applyProtection="1">
      <alignment horizontal="center"/>
    </xf>
    <xf numFmtId="176" fontId="12" fillId="0" borderId="58" xfId="0" applyNumberFormat="1" applyFont="1" applyBorder="1" applyAlignment="1" applyProtection="1">
      <alignment horizontal="center"/>
    </xf>
    <xf numFmtId="0" fontId="11" fillId="0" borderId="0" xfId="0" applyFont="1" applyBorder="1" applyProtection="1">
      <protection locked="0"/>
    </xf>
    <xf numFmtId="0" fontId="11" fillId="0" borderId="0" xfId="0" applyFont="1" applyProtection="1">
      <protection locked="0"/>
    </xf>
    <xf numFmtId="0" fontId="8" fillId="0" borderId="0" xfId="0" applyFont="1" applyProtection="1">
      <protection locked="0"/>
    </xf>
    <xf numFmtId="175" fontId="15" fillId="0" borderId="58" xfId="0" applyNumberFormat="1" applyFont="1" applyFill="1" applyBorder="1" applyAlignment="1" applyProtection="1">
      <alignment horizontal="center"/>
    </xf>
    <xf numFmtId="176" fontId="12" fillId="0" borderId="58" xfId="0" applyNumberFormat="1" applyFont="1" applyFill="1" applyBorder="1" applyAlignment="1" applyProtection="1">
      <alignment horizontal="center"/>
    </xf>
    <xf numFmtId="0" fontId="3" fillId="2" borderId="3" xfId="0" applyFont="1" applyFill="1" applyBorder="1" applyProtection="1">
      <protection locked="0"/>
    </xf>
    <xf numFmtId="0" fontId="5" fillId="2" borderId="3" xfId="0"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4" fillId="0" borderId="0" xfId="0" applyFont="1" applyFill="1" applyBorder="1" applyAlignment="1" applyProtection="1">
      <alignment horizontal="center" vertical="center" wrapText="1"/>
    </xf>
    <xf numFmtId="175" fontId="15" fillId="0" borderId="0" xfId="0" applyNumberFormat="1" applyFont="1" applyFill="1" applyBorder="1" applyAlignment="1" applyProtection="1">
      <alignment horizontal="center"/>
    </xf>
    <xf numFmtId="176" fontId="12" fillId="0" borderId="0" xfId="0" applyNumberFormat="1" applyFont="1" applyFill="1" applyBorder="1" applyAlignment="1" applyProtection="1">
      <alignment horizontal="center"/>
    </xf>
    <xf numFmtId="0" fontId="3" fillId="0" borderId="0" xfId="0" applyFont="1"/>
    <xf numFmtId="0" fontId="5" fillId="0" borderId="0" xfId="0" applyFont="1" applyFill="1" applyBorder="1" applyAlignment="1" applyProtection="1">
      <alignment horizontal="left" vertical="center"/>
      <protection locked="0"/>
    </xf>
    <xf numFmtId="0" fontId="3" fillId="0" borderId="0" xfId="0" applyNumberFormat="1" applyFont="1" applyAlignment="1">
      <alignment horizontal="justify" wrapText="1"/>
    </xf>
    <xf numFmtId="0" fontId="5" fillId="0" borderId="0" xfId="0" applyFont="1" applyFill="1" applyAlignment="1" applyProtection="1">
      <alignment horizontal="left" vertical="center"/>
      <protection locked="0"/>
    </xf>
    <xf numFmtId="0" fontId="3" fillId="0" borderId="0" xfId="0" applyFont="1" applyAlignment="1">
      <alignment horizontal="justify"/>
    </xf>
    <xf numFmtId="0" fontId="3" fillId="0" borderId="0" xfId="0" applyFont="1" applyAlignment="1"/>
    <xf numFmtId="0" fontId="6" fillId="0" borderId="107" xfId="0" applyFont="1" applyBorder="1" applyAlignment="1" applyProtection="1">
      <protection locked="0"/>
    </xf>
    <xf numFmtId="0" fontId="6" fillId="0" borderId="108" xfId="0" applyFont="1" applyBorder="1" applyAlignment="1" applyProtection="1">
      <protection locked="0"/>
    </xf>
    <xf numFmtId="0" fontId="6" fillId="0" borderId="109" xfId="0" applyFont="1" applyBorder="1" applyAlignment="1" applyProtection="1">
      <protection locked="0"/>
    </xf>
    <xf numFmtId="0" fontId="6" fillId="0" borderId="107" xfId="0" applyFont="1" applyFill="1" applyBorder="1" applyAlignment="1" applyProtection="1">
      <protection locked="0"/>
    </xf>
    <xf numFmtId="0" fontId="6" fillId="0" borderId="108" xfId="0" applyFont="1" applyFill="1" applyBorder="1" applyAlignment="1" applyProtection="1">
      <protection locked="0"/>
    </xf>
    <xf numFmtId="0" fontId="6" fillId="0" borderId="109" xfId="0" applyFont="1" applyFill="1" applyBorder="1" applyAlignment="1" applyProtection="1">
      <protection locked="0"/>
    </xf>
    <xf numFmtId="0" fontId="12" fillId="0" borderId="3" xfId="0" applyNumberFormat="1" applyFont="1" applyFill="1" applyBorder="1" applyAlignment="1">
      <alignment vertical="center" wrapText="1"/>
    </xf>
    <xf numFmtId="0" fontId="12" fillId="0" borderId="35" xfId="0" applyNumberFormat="1" applyFont="1" applyFill="1" applyBorder="1" applyAlignment="1">
      <alignment vertical="center" wrapText="1"/>
    </xf>
    <xf numFmtId="0" fontId="12" fillId="0" borderId="54" xfId="0" applyNumberFormat="1" applyFont="1" applyFill="1" applyBorder="1" applyAlignment="1">
      <alignment vertical="center" wrapText="1"/>
    </xf>
    <xf numFmtId="175" fontId="35" fillId="17" borderId="58" xfId="0" applyNumberFormat="1" applyFont="1" applyFill="1" applyBorder="1" applyAlignment="1">
      <alignment horizontal="center" vertical="center" wrapText="1"/>
    </xf>
    <xf numFmtId="175" fontId="11" fillId="17" borderId="58" xfId="0" applyNumberFormat="1"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36" fillId="18" borderId="58" xfId="0" applyFont="1" applyFill="1" applyBorder="1"/>
    <xf numFmtId="0" fontId="37" fillId="18" borderId="58" xfId="0" applyFont="1" applyFill="1" applyBorder="1"/>
    <xf numFmtId="49" fontId="0" fillId="0" borderId="58" xfId="0" applyNumberFormat="1" applyBorder="1"/>
    <xf numFmtId="0" fontId="10" fillId="0" borderId="58" xfId="0" applyFont="1" applyFill="1" applyBorder="1" applyAlignment="1">
      <alignment horizontal="left" vertical="center" wrapText="1"/>
    </xf>
    <xf numFmtId="0" fontId="7" fillId="0" borderId="58" xfId="0" applyFont="1" applyBorder="1" applyAlignment="1">
      <alignment horizontal="center" vertical="center"/>
    </xf>
    <xf numFmtId="0" fontId="36" fillId="0" borderId="58" xfId="0" applyFont="1" applyBorder="1" applyAlignment="1">
      <alignment vertical="center"/>
    </xf>
    <xf numFmtId="0" fontId="36" fillId="0" borderId="58" xfId="0" applyFont="1" applyBorder="1" applyAlignment="1">
      <alignment horizontal="center"/>
    </xf>
    <xf numFmtId="0" fontId="36" fillId="0" borderId="58" xfId="0" applyFont="1" applyBorder="1" applyAlignment="1">
      <alignment horizontal="center" vertical="center"/>
    </xf>
    <xf numFmtId="0" fontId="36" fillId="0" borderId="58" xfId="0" applyFont="1" applyBorder="1"/>
    <xf numFmtId="2" fontId="0" fillId="0" borderId="58" xfId="0" applyNumberFormat="1" applyBorder="1"/>
    <xf numFmtId="2" fontId="37" fillId="0" borderId="58" xfId="0" applyNumberFormat="1" applyFont="1" applyBorder="1"/>
    <xf numFmtId="0" fontId="10" fillId="0" borderId="58" xfId="0" applyFont="1" applyBorder="1" applyAlignment="1">
      <alignment horizontal="left" vertical="center" wrapText="1"/>
    </xf>
    <xf numFmtId="0" fontId="10" fillId="0" borderId="58" xfId="0" applyFont="1" applyBorder="1" applyAlignment="1">
      <alignment horizontal="left" vertical="top" wrapText="1"/>
    </xf>
    <xf numFmtId="2" fontId="7" fillId="0" borderId="58" xfId="0" applyNumberFormat="1" applyFont="1" applyBorder="1"/>
    <xf numFmtId="2" fontId="0" fillId="18" borderId="58" xfId="0" applyNumberFormat="1" applyFill="1" applyBorder="1"/>
    <xf numFmtId="2" fontId="0" fillId="19" borderId="58" xfId="0" applyNumberFormat="1" applyFill="1" applyBorder="1"/>
    <xf numFmtId="176" fontId="34" fillId="0" borderId="58" xfId="0" applyNumberFormat="1" applyFont="1" applyBorder="1" applyAlignment="1" applyProtection="1">
      <alignment horizontal="center"/>
    </xf>
    <xf numFmtId="0" fontId="38" fillId="20" borderId="58" xfId="0" applyFont="1" applyFill="1" applyBorder="1" applyAlignment="1">
      <alignment horizontal="center" vertical="center" wrapText="1"/>
    </xf>
    <xf numFmtId="0" fontId="39" fillId="0" borderId="58" xfId="0" applyFont="1" applyBorder="1"/>
    <xf numFmtId="0" fontId="38" fillId="0" borderId="58" xfId="0" applyFont="1" applyBorder="1"/>
    <xf numFmtId="2" fontId="39" fillId="0" borderId="58" xfId="0" applyNumberFormat="1" applyFont="1" applyBorder="1"/>
    <xf numFmtId="2" fontId="0" fillId="0" borderId="58" xfId="0" applyNumberFormat="1" applyFill="1" applyBorder="1"/>
    <xf numFmtId="0" fontId="38" fillId="0" borderId="58" xfId="0" applyFont="1" applyBorder="1" applyAlignment="1">
      <alignment vertical="top" wrapText="1"/>
    </xf>
    <xf numFmtId="0" fontId="3" fillId="0" borderId="0" xfId="0" applyFont="1" applyBorder="1" applyAlignment="1" applyProtection="1">
      <alignment horizontal="center"/>
    </xf>
    <xf numFmtId="14" fontId="8" fillId="16" borderId="58" xfId="0" applyNumberFormat="1" applyFont="1" applyFill="1" applyBorder="1" applyAlignment="1" applyProtection="1">
      <alignment horizontal="center"/>
    </xf>
    <xf numFmtId="49" fontId="8" fillId="16" borderId="58" xfId="0" applyNumberFormat="1" applyFont="1" applyFill="1" applyBorder="1" applyAlignment="1" applyProtection="1">
      <alignment horizontal="center"/>
    </xf>
    <xf numFmtId="0" fontId="8" fillId="16" borderId="98" xfId="0" applyFont="1" applyFill="1" applyBorder="1" applyAlignment="1" applyProtection="1">
      <alignment horizontal="left" vertical="center" wrapText="1"/>
      <protection locked="0"/>
    </xf>
    <xf numFmtId="0" fontId="8" fillId="16" borderId="110" xfId="0" applyFont="1" applyFill="1" applyBorder="1" applyAlignment="1" applyProtection="1">
      <alignment horizontal="left" vertical="center" wrapText="1"/>
      <protection locked="0"/>
    </xf>
    <xf numFmtId="0" fontId="8" fillId="16" borderId="59" xfId="0" applyFont="1" applyFill="1" applyBorder="1" applyAlignment="1" applyProtection="1">
      <alignment horizontal="center" vertical="center" wrapText="1"/>
    </xf>
    <xf numFmtId="0" fontId="8" fillId="16" borderId="111" xfId="0" applyFont="1" applyFill="1" applyBorder="1" applyAlignment="1" applyProtection="1">
      <alignment horizontal="center" vertical="center" wrapText="1"/>
    </xf>
    <xf numFmtId="0" fontId="8" fillId="16" borderId="112" xfId="0" applyFont="1" applyFill="1" applyBorder="1" applyAlignment="1" applyProtection="1">
      <alignment horizontal="center" vertical="center" wrapText="1"/>
    </xf>
    <xf numFmtId="14" fontId="15" fillId="0" borderId="113" xfId="0" applyNumberFormat="1" applyFont="1" applyBorder="1" applyAlignment="1" applyProtection="1">
      <alignment horizontal="left" vertical="center" wrapText="1"/>
    </xf>
    <xf numFmtId="0" fontId="15" fillId="0" borderId="114" xfId="0" applyFont="1" applyBorder="1" applyAlignment="1" applyProtection="1">
      <alignment horizontal="left" vertical="center" wrapText="1"/>
    </xf>
    <xf numFmtId="0" fontId="15" fillId="0" borderId="109" xfId="0" applyFont="1" applyBorder="1" applyAlignment="1" applyProtection="1">
      <alignment horizontal="left" vertical="center" wrapText="1"/>
    </xf>
    <xf numFmtId="0" fontId="15" fillId="0" borderId="107" xfId="0" applyFont="1" applyBorder="1" applyAlignment="1" applyProtection="1">
      <alignment horizontal="left" vertical="center" wrapText="1"/>
    </xf>
    <xf numFmtId="0" fontId="15" fillId="0" borderId="115" xfId="0" applyFont="1" applyBorder="1" applyAlignment="1" applyProtection="1">
      <alignment horizontal="left" vertical="center" wrapText="1"/>
    </xf>
    <xf numFmtId="0" fontId="15" fillId="0" borderId="116" xfId="0" applyFont="1" applyBorder="1" applyAlignment="1" applyProtection="1">
      <alignment horizontal="left" vertical="center" wrapText="1"/>
    </xf>
    <xf numFmtId="4" fontId="15" fillId="0" borderId="113" xfId="0" applyNumberFormat="1" applyFont="1" applyBorder="1" applyAlignment="1" applyProtection="1">
      <alignment horizontal="left" vertical="center" wrapText="1"/>
    </xf>
    <xf numFmtId="0" fontId="15" fillId="0" borderId="89" xfId="0" applyFont="1" applyBorder="1" applyAlignment="1" applyProtection="1">
      <alignment horizontal="left" vertical="center" wrapText="1"/>
    </xf>
    <xf numFmtId="0" fontId="15" fillId="0" borderId="80" xfId="0" applyFont="1" applyBorder="1" applyAlignment="1" applyProtection="1">
      <alignment horizontal="left" vertical="center" wrapText="1"/>
    </xf>
    <xf numFmtId="0" fontId="15" fillId="0" borderId="92" xfId="0" applyFont="1" applyBorder="1" applyAlignment="1" applyProtection="1">
      <alignment horizontal="left" vertical="center" wrapText="1"/>
    </xf>
    <xf numFmtId="0" fontId="10" fillId="0" borderId="89" xfId="0" applyFont="1" applyBorder="1" applyAlignment="1" applyProtection="1">
      <alignment horizontal="center" vertical="center" wrapText="1"/>
    </xf>
    <xf numFmtId="0" fontId="10" fillId="0" borderId="90" xfId="0" applyFont="1" applyBorder="1" applyAlignment="1" applyProtection="1">
      <alignment horizontal="center" vertical="center" wrapText="1"/>
    </xf>
    <xf numFmtId="0" fontId="10" fillId="0" borderId="91"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10" fillId="0" borderId="58" xfId="0" applyFont="1" applyBorder="1" applyAlignment="1" applyProtection="1">
      <alignment horizontal="center" vertical="center" wrapText="1"/>
    </xf>
    <xf numFmtId="0" fontId="10" fillId="0" borderId="81" xfId="0" applyFont="1" applyBorder="1" applyAlignment="1" applyProtection="1">
      <alignment horizontal="center" vertical="center" wrapText="1"/>
    </xf>
    <xf numFmtId="0" fontId="10" fillId="0" borderId="92" xfId="0" applyFont="1" applyBorder="1" applyAlignment="1" applyProtection="1">
      <alignment horizontal="center" vertical="center" wrapText="1"/>
    </xf>
    <xf numFmtId="0" fontId="10" fillId="0" borderId="93" xfId="0" applyFont="1" applyBorder="1" applyAlignment="1" applyProtection="1">
      <alignment horizontal="center" vertical="center" wrapText="1"/>
    </xf>
    <xf numFmtId="0" fontId="10" fillId="0" borderId="94" xfId="0" applyFont="1" applyBorder="1" applyAlignment="1" applyProtection="1">
      <alignment horizontal="center" vertical="center" wrapText="1"/>
    </xf>
    <xf numFmtId="14" fontId="8" fillId="16" borderId="98" xfId="0" applyNumberFormat="1" applyFont="1" applyFill="1" applyBorder="1" applyAlignment="1" applyProtection="1">
      <alignment horizontal="left" vertical="center" wrapText="1"/>
    </xf>
    <xf numFmtId="14" fontId="8" fillId="16" borderId="110" xfId="0" applyNumberFormat="1" applyFont="1" applyFill="1" applyBorder="1" applyAlignment="1" applyProtection="1">
      <alignment horizontal="left" vertical="center" wrapText="1"/>
    </xf>
    <xf numFmtId="4" fontId="15" fillId="16" borderId="98" xfId="0" applyNumberFormat="1" applyFont="1" applyFill="1" applyBorder="1" applyAlignment="1" applyProtection="1">
      <alignment horizontal="left" vertical="center" wrapText="1"/>
    </xf>
    <xf numFmtId="4" fontId="15" fillId="16" borderId="110" xfId="0" applyNumberFormat="1" applyFont="1" applyFill="1" applyBorder="1" applyAlignment="1" applyProtection="1">
      <alignment horizontal="left" vertical="center" wrapText="1"/>
    </xf>
    <xf numFmtId="0" fontId="3" fillId="0" borderId="58" xfId="0" applyNumberFormat="1" applyFont="1" applyBorder="1" applyAlignment="1" applyProtection="1">
      <alignment horizontal="center"/>
      <protection locked="0"/>
    </xf>
    <xf numFmtId="0" fontId="3" fillId="0" borderId="0" xfId="0" applyNumberFormat="1" applyFont="1" applyBorder="1" applyAlignment="1">
      <alignment horizontal="left" wrapText="1"/>
    </xf>
    <xf numFmtId="0" fontId="4" fillId="0" borderId="0" xfId="0" applyFont="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xf>
    <xf numFmtId="173" fontId="3" fillId="0" borderId="58" xfId="0" applyNumberFormat="1" applyFont="1" applyBorder="1" applyAlignment="1" applyProtection="1">
      <alignment horizontal="center"/>
      <protection locked="0"/>
    </xf>
    <xf numFmtId="0" fontId="3" fillId="0" borderId="58" xfId="0" applyFont="1" applyBorder="1" applyAlignment="1" applyProtection="1">
      <alignment horizontal="center"/>
    </xf>
    <xf numFmtId="0" fontId="15" fillId="3" borderId="5" xfId="0" applyFont="1" applyFill="1" applyBorder="1" applyAlignment="1">
      <alignment horizontal="center" vertical="center" wrapText="1"/>
    </xf>
    <xf numFmtId="0" fontId="15" fillId="3" borderId="5" xfId="0" applyFont="1" applyFill="1" applyBorder="1" applyAlignment="1">
      <alignment horizontal="center" wrapText="1"/>
    </xf>
    <xf numFmtId="0" fontId="19" fillId="0" borderId="32" xfId="0" applyFont="1" applyFill="1" applyBorder="1" applyAlignment="1">
      <alignment horizontal="center" wrapText="1"/>
    </xf>
    <xf numFmtId="0" fontId="5" fillId="0" borderId="1" xfId="0" applyFont="1" applyFill="1" applyBorder="1" applyAlignment="1">
      <alignment horizontal="center" vertical="center" wrapText="1"/>
    </xf>
    <xf numFmtId="0" fontId="2" fillId="0" borderId="0" xfId="0" applyFont="1" applyBorder="1" applyAlignment="1">
      <alignment horizontal="left"/>
    </xf>
    <xf numFmtId="0" fontId="2" fillId="0" borderId="14" xfId="0" applyFont="1" applyBorder="1" applyAlignment="1">
      <alignment horizontal="left"/>
    </xf>
    <xf numFmtId="0" fontId="11" fillId="4" borderId="5" xfId="0" applyFont="1" applyFill="1" applyBorder="1" applyAlignment="1">
      <alignment horizontal="center" vertical="center" wrapText="1"/>
    </xf>
    <xf numFmtId="0" fontId="0" fillId="0" borderId="0" xfId="0" applyFont="1" applyBorder="1" applyAlignment="1">
      <alignment horizontal="left" wrapText="1"/>
    </xf>
    <xf numFmtId="0" fontId="15" fillId="6" borderId="6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2" fillId="0" borderId="0" xfId="0" applyNumberFormat="1" applyFont="1" applyBorder="1" applyAlignment="1">
      <alignment horizontal="left" vertical="center" wrapText="1"/>
    </xf>
    <xf numFmtId="0" fontId="12" fillId="0" borderId="1" xfId="0" applyFont="1" applyFill="1" applyBorder="1" applyAlignment="1">
      <alignment horizontal="center" vertical="center" wrapText="1"/>
    </xf>
    <xf numFmtId="0" fontId="15" fillId="6" borderId="66" xfId="0" applyFont="1" applyFill="1" applyBorder="1" applyAlignment="1">
      <alignment horizontal="center" vertical="center" wrapText="1"/>
    </xf>
    <xf numFmtId="0" fontId="15" fillId="6" borderId="26" xfId="0" applyFont="1" applyFill="1" applyBorder="1" applyAlignment="1" applyProtection="1">
      <alignment horizontal="center" vertical="center" wrapText="1"/>
      <protection hidden="1"/>
    </xf>
    <xf numFmtId="0" fontId="15" fillId="6" borderId="67" xfId="0" applyFont="1" applyFill="1" applyBorder="1" applyAlignment="1">
      <alignment horizontal="center" vertical="center" wrapText="1"/>
    </xf>
    <xf numFmtId="0" fontId="11" fillId="6" borderId="57" xfId="0" applyFont="1" applyFill="1" applyBorder="1" applyAlignment="1" applyProtection="1">
      <alignment horizontal="center" vertical="center" wrapText="1"/>
      <protection hidden="1"/>
    </xf>
    <xf numFmtId="0" fontId="15" fillId="6" borderId="10" xfId="0" applyFont="1" applyFill="1" applyBorder="1" applyAlignment="1">
      <alignment horizontal="center" vertical="center" wrapText="1"/>
    </xf>
    <xf numFmtId="0" fontId="16" fillId="0" borderId="0" xfId="0" applyNumberFormat="1" applyFont="1" applyBorder="1" applyAlignment="1">
      <alignment horizontal="left" wrapText="1"/>
    </xf>
    <xf numFmtId="0" fontId="8" fillId="0" borderId="0" xfId="0" applyNumberFormat="1" applyFont="1" applyBorder="1" applyAlignment="1" applyProtection="1">
      <alignment horizontal="left" vertical="center" wrapText="1"/>
      <protection hidden="1"/>
    </xf>
    <xf numFmtId="0" fontId="5" fillId="0" borderId="3" xfId="0" applyFont="1" applyFill="1" applyBorder="1" applyAlignment="1" applyProtection="1">
      <alignment horizontal="center" vertical="center" wrapText="1"/>
      <protection hidden="1"/>
    </xf>
    <xf numFmtId="0" fontId="11" fillId="6" borderId="5" xfId="0" applyFont="1" applyFill="1" applyBorder="1" applyAlignment="1" applyProtection="1">
      <alignment horizontal="center" vertical="center" wrapText="1"/>
      <protection hidden="1"/>
    </xf>
    <xf numFmtId="0" fontId="11" fillId="6" borderId="4" xfId="0" applyFont="1" applyFill="1" applyBorder="1" applyAlignment="1" applyProtection="1">
      <alignment horizontal="center" vertical="center" wrapText="1"/>
      <protection hidden="1"/>
    </xf>
    <xf numFmtId="0" fontId="11" fillId="6" borderId="25" xfId="0" applyFont="1" applyFill="1" applyBorder="1" applyAlignment="1" applyProtection="1">
      <alignment horizontal="center" vertical="center" wrapText="1"/>
      <protection hidden="1"/>
    </xf>
    <xf numFmtId="0" fontId="11" fillId="6" borderId="26" xfId="0" applyFont="1" applyFill="1" applyBorder="1" applyAlignment="1" applyProtection="1">
      <alignment horizontal="center" vertical="center" wrapText="1"/>
      <protection hidden="1"/>
    </xf>
    <xf numFmtId="0" fontId="14" fillId="0" borderId="0" xfId="0" applyNumberFormat="1" applyFont="1" applyBorder="1" applyAlignment="1" applyProtection="1">
      <alignment horizontal="left" wrapText="1"/>
      <protection hidden="1"/>
    </xf>
    <xf numFmtId="0" fontId="11" fillId="6" borderId="10" xfId="0" applyFont="1" applyFill="1" applyBorder="1" applyAlignment="1" applyProtection="1">
      <alignment horizontal="center" vertical="center" wrapText="1"/>
      <protection hidden="1"/>
    </xf>
    <xf numFmtId="0" fontId="18" fillId="0" borderId="0" xfId="0" applyFont="1" applyBorder="1" applyAlignment="1" applyProtection="1">
      <alignment horizontal="left"/>
      <protection hidden="1"/>
    </xf>
    <xf numFmtId="3" fontId="11" fillId="6" borderId="5" xfId="0" applyNumberFormat="1" applyFont="1" applyFill="1" applyBorder="1" applyAlignment="1" applyProtection="1">
      <alignment horizontal="center" vertical="center" wrapText="1"/>
      <protection hidden="1"/>
    </xf>
    <xf numFmtId="0" fontId="2" fillId="0" borderId="32" xfId="0" applyNumberFormat="1" applyFont="1" applyBorder="1" applyAlignment="1">
      <alignment horizontal="center" vertical="center" wrapText="1"/>
    </xf>
    <xf numFmtId="0" fontId="15" fillId="6" borderId="11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66" xfId="0" applyFont="1" applyFill="1" applyBorder="1" applyAlignment="1">
      <alignment horizontal="center" vertical="center" wrapText="1"/>
    </xf>
    <xf numFmtId="0" fontId="11" fillId="6" borderId="67" xfId="0" applyFont="1" applyFill="1" applyBorder="1" applyAlignment="1">
      <alignment horizontal="center" vertical="center" wrapText="1"/>
    </xf>
    <xf numFmtId="0" fontId="11" fillId="6" borderId="117"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8" fillId="0" borderId="0" xfId="0" applyNumberFormat="1" applyFont="1" applyBorder="1" applyAlignment="1">
      <alignment horizontal="left" vertical="center" wrapText="1"/>
    </xf>
    <xf numFmtId="0" fontId="11" fillId="6" borderId="10"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8" fillId="0" borderId="0" xfId="0" applyFont="1" applyBorder="1" applyAlignment="1">
      <alignment horizontal="left"/>
    </xf>
    <xf numFmtId="0" fontId="5" fillId="0" borderId="1" xfId="0" applyNumberFormat="1" applyFont="1" applyFill="1" applyBorder="1" applyAlignment="1">
      <alignment horizontal="center" vertical="center" wrapText="1"/>
    </xf>
    <xf numFmtId="0" fontId="11" fillId="4" borderId="119"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0" borderId="0" xfId="0" applyNumberFormat="1" applyFont="1" applyBorder="1" applyAlignment="1">
      <alignment horizontal="left" vertical="center" wrapText="1"/>
    </xf>
    <xf numFmtId="0" fontId="11" fillId="0" borderId="1" xfId="0" applyNumberFormat="1" applyFont="1" applyBorder="1" applyAlignment="1">
      <alignment horizontal="center" vertical="center" wrapText="1"/>
    </xf>
    <xf numFmtId="0" fontId="11" fillId="0" borderId="14" xfId="0" applyNumberFormat="1" applyFont="1" applyBorder="1" applyAlignment="1">
      <alignment horizontal="left" vertical="center" wrapText="1"/>
    </xf>
    <xf numFmtId="0" fontId="11" fillId="4" borderId="118" xfId="0" applyFont="1" applyFill="1" applyBorder="1" applyAlignment="1">
      <alignment horizontal="center" vertical="center" wrapText="1"/>
    </xf>
    <xf numFmtId="0" fontId="36" fillId="18" borderId="58" xfId="0" applyFont="1" applyFill="1" applyBorder="1" applyAlignment="1">
      <alignment horizontal="center" vertical="center" wrapText="1"/>
    </xf>
    <xf numFmtId="0" fontId="36" fillId="18" borderId="58" xfId="0" applyFont="1" applyFill="1" applyBorder="1" applyAlignment="1">
      <alignment horizontal="center" wrapText="1"/>
    </xf>
    <xf numFmtId="0" fontId="36" fillId="18" borderId="58" xfId="0" applyFont="1" applyFill="1" applyBorder="1" applyAlignment="1">
      <alignment horizontal="center" vertical="center"/>
    </xf>
    <xf numFmtId="0" fontId="36" fillId="18" borderId="107" xfId="0" applyFont="1" applyFill="1" applyBorder="1" applyAlignment="1">
      <alignment horizontal="center" vertical="center" wrapText="1"/>
    </xf>
    <xf numFmtId="0" fontId="36" fillId="18" borderId="109" xfId="0" applyFont="1" applyFill="1" applyBorder="1" applyAlignment="1">
      <alignment horizontal="center" vertical="center" wrapText="1"/>
    </xf>
    <xf numFmtId="0" fontId="36" fillId="18" borderId="107" xfId="0" applyFont="1" applyFill="1" applyBorder="1" applyAlignment="1">
      <alignment horizontal="center" wrapText="1"/>
    </xf>
    <xf numFmtId="0" fontId="36" fillId="18" borderId="109" xfId="0" applyFont="1" applyFill="1" applyBorder="1" applyAlignment="1">
      <alignment horizontal="center" wrapText="1"/>
    </xf>
    <xf numFmtId="0" fontId="36" fillId="18" borderId="107" xfId="0" applyFont="1" applyFill="1" applyBorder="1" applyAlignment="1">
      <alignment horizontal="center" vertical="center"/>
    </xf>
    <xf numFmtId="0" fontId="36" fillId="18" borderId="108" xfId="0" applyFont="1" applyFill="1" applyBorder="1" applyAlignment="1">
      <alignment horizontal="center" vertical="center"/>
    </xf>
    <xf numFmtId="0" fontId="36" fillId="18" borderId="109" xfId="0" applyFont="1" applyFill="1" applyBorder="1" applyAlignment="1">
      <alignment horizontal="center" vertical="center"/>
    </xf>
    <xf numFmtId="0" fontId="36" fillId="18" borderId="58" xfId="0" applyFont="1" applyFill="1" applyBorder="1" applyAlignment="1">
      <alignment horizontal="center"/>
    </xf>
    <xf numFmtId="0" fontId="38" fillId="20" borderId="58" xfId="0" applyFont="1" applyFill="1" applyBorder="1" applyAlignment="1">
      <alignment horizontal="center" vertical="center" wrapText="1"/>
    </xf>
    <xf numFmtId="0" fontId="38" fillId="20" borderId="58"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7"/>
  <sheetViews>
    <sheetView tabSelected="1" view="pageBreakPreview" zoomScaleSheetLayoutView="100" workbookViewId="0">
      <selection activeCell="S9" sqref="S9"/>
    </sheetView>
  </sheetViews>
  <sheetFormatPr defaultRowHeight="12.75" x14ac:dyDescent="0.2"/>
  <cols>
    <col min="1" max="1" width="2.85546875" style="1" customWidth="1"/>
    <col min="2" max="2" width="30.7109375" style="1" customWidth="1"/>
    <col min="3" max="4" width="15.28515625" style="1" customWidth="1"/>
    <col min="5" max="5" width="5.140625" style="1" customWidth="1"/>
    <col min="6" max="6" width="14.85546875" style="1" customWidth="1"/>
    <col min="7" max="7" width="13" style="1" customWidth="1"/>
    <col min="8" max="8" width="2.7109375" style="1" customWidth="1"/>
    <col min="9" max="9" width="11.85546875" style="1" customWidth="1"/>
    <col min="10" max="10" width="13.85546875" style="1" customWidth="1"/>
    <col min="11" max="11" width="3.42578125" style="1" customWidth="1"/>
    <col min="12" max="12" width="13.7109375" style="1" customWidth="1"/>
    <col min="13" max="13" width="13.42578125" style="1" customWidth="1"/>
    <col min="14" max="14" width="5.85546875" style="1" customWidth="1"/>
    <col min="15" max="15" width="13.7109375" style="1" customWidth="1"/>
    <col min="16" max="16" width="13.42578125" style="1" customWidth="1"/>
    <col min="17" max="16384" width="9.140625" style="1"/>
  </cols>
  <sheetData>
    <row r="1" spans="2:16" ht="7.5" customHeight="1" x14ac:dyDescent="0.2"/>
    <row r="2" spans="2:16" ht="47.25" customHeight="1" x14ac:dyDescent="0.2">
      <c r="B2" s="748" t="s">
        <v>3</v>
      </c>
      <c r="C2" s="748"/>
      <c r="D2" s="748"/>
      <c r="E2" s="748"/>
      <c r="F2" s="748"/>
      <c r="G2" s="748"/>
      <c r="H2" s="748"/>
      <c r="I2" s="748"/>
      <c r="J2" s="748"/>
      <c r="K2" s="748"/>
      <c r="L2" s="748"/>
      <c r="M2" s="748"/>
      <c r="N2" s="748"/>
      <c r="O2" s="748"/>
      <c r="P2" s="748"/>
    </row>
    <row r="3" spans="2:16" s="2" customFormat="1" ht="27.75" customHeight="1" x14ac:dyDescent="0.25">
      <c r="B3" s="669" t="s">
        <v>4</v>
      </c>
      <c r="C3" s="680">
        <v>0</v>
      </c>
      <c r="D3" s="681"/>
      <c r="E3" s="681"/>
      <c r="F3" s="681"/>
      <c r="G3" s="681"/>
      <c r="H3" s="681"/>
      <c r="I3" s="681"/>
      <c r="J3" s="681"/>
      <c r="K3" s="681"/>
      <c r="L3" s="681"/>
      <c r="M3" s="681"/>
      <c r="N3" s="681"/>
      <c r="O3" s="681"/>
      <c r="P3" s="682"/>
    </row>
    <row r="4" spans="2:16" s="2" customFormat="1" ht="32.25" customHeight="1" x14ac:dyDescent="0.25">
      <c r="B4" s="669" t="s">
        <v>5</v>
      </c>
      <c r="C4" s="683">
        <v>0</v>
      </c>
      <c r="D4" s="684"/>
      <c r="E4" s="684"/>
      <c r="F4" s="684"/>
      <c r="G4" s="684"/>
      <c r="H4" s="684"/>
      <c r="I4" s="684"/>
      <c r="J4" s="684"/>
      <c r="K4" s="684"/>
      <c r="L4" s="684"/>
      <c r="M4" s="684"/>
      <c r="N4" s="684"/>
      <c r="O4" s="684"/>
      <c r="P4" s="685"/>
    </row>
    <row r="5" spans="2:16" s="2" customFormat="1" ht="24.75" customHeight="1" x14ac:dyDescent="0.2">
      <c r="B5" s="670"/>
    </row>
    <row r="6" spans="2:16" s="2" customFormat="1" ht="26.25" customHeight="1" x14ac:dyDescent="0.2">
      <c r="B6" s="669" t="s">
        <v>193</v>
      </c>
      <c r="C6" s="750"/>
      <c r="D6" s="750"/>
      <c r="F6" s="3" t="s">
        <v>6</v>
      </c>
      <c r="G6" s="668"/>
      <c r="H6" s="746"/>
      <c r="I6" s="746"/>
      <c r="J6" s="746"/>
      <c r="K6" s="746"/>
      <c r="L6" s="746"/>
      <c r="M6" s="746"/>
    </row>
    <row r="7" spans="2:16" s="2" customFormat="1" ht="22.5" customHeight="1" x14ac:dyDescent="0.2">
      <c r="B7" s="670"/>
    </row>
    <row r="8" spans="2:16" s="2" customFormat="1" ht="22.5" customHeight="1" x14ac:dyDescent="0.2">
      <c r="B8" s="669" t="s">
        <v>194</v>
      </c>
      <c r="C8" s="751"/>
      <c r="D8" s="751"/>
      <c r="E8" s="1"/>
      <c r="F8" s="1"/>
      <c r="G8" s="662"/>
      <c r="H8" s="1"/>
      <c r="I8" s="1"/>
      <c r="J8" s="1"/>
      <c r="K8" s="1"/>
    </row>
    <row r="9" spans="2:16" ht="11.25" customHeight="1" x14ac:dyDescent="0.2"/>
    <row r="10" spans="2:16" ht="12" customHeight="1" x14ac:dyDescent="0.2">
      <c r="B10" s="742" t="s">
        <v>183</v>
      </c>
      <c r="C10" s="716">
        <v>43101</v>
      </c>
      <c r="D10" s="717"/>
      <c r="E10" s="658"/>
      <c r="F10" s="716">
        <v>43191</v>
      </c>
      <c r="G10" s="717"/>
      <c r="H10" s="658"/>
      <c r="I10" s="716">
        <v>43282</v>
      </c>
      <c r="J10" s="717"/>
      <c r="K10" s="658"/>
      <c r="L10" s="716">
        <v>43374</v>
      </c>
      <c r="M10" s="717"/>
      <c r="O10" s="749"/>
      <c r="P10" s="749"/>
    </row>
    <row r="11" spans="2:16" ht="24.75" customHeight="1" x14ac:dyDescent="0.2">
      <c r="B11" s="743"/>
      <c r="C11" s="660" t="s">
        <v>185</v>
      </c>
      <c r="D11" s="660" t="s">
        <v>184</v>
      </c>
      <c r="F11" s="660" t="s">
        <v>185</v>
      </c>
      <c r="G11" s="660" t="s">
        <v>184</v>
      </c>
      <c r="I11" s="660" t="s">
        <v>185</v>
      </c>
      <c r="J11" s="660" t="s">
        <v>184</v>
      </c>
      <c r="L11" s="660" t="s">
        <v>185</v>
      </c>
      <c r="M11" s="660" t="s">
        <v>184</v>
      </c>
      <c r="O11" s="671"/>
      <c r="P11" s="671"/>
    </row>
    <row r="12" spans="2:16" ht="12" customHeight="1" x14ac:dyDescent="0.2">
      <c r="B12" s="654" t="s">
        <v>190</v>
      </c>
      <c r="C12" s="661"/>
      <c r="D12" s="662"/>
      <c r="E12" s="658"/>
      <c r="F12" s="661"/>
      <c r="G12" s="662"/>
      <c r="H12" s="658"/>
      <c r="I12" s="661"/>
      <c r="J12" s="662"/>
      <c r="K12" s="658"/>
      <c r="L12" s="661"/>
      <c r="M12" s="662"/>
      <c r="O12" s="672"/>
      <c r="P12" s="673"/>
    </row>
    <row r="13" spans="2:16" ht="12" customHeight="1" x14ac:dyDescent="0.2">
      <c r="B13" s="655" t="s">
        <v>191</v>
      </c>
      <c r="C13" s="661"/>
      <c r="D13" s="708" t="s">
        <v>227</v>
      </c>
      <c r="E13" s="658"/>
      <c r="F13" s="661"/>
      <c r="G13" s="708" t="s">
        <v>227</v>
      </c>
      <c r="H13" s="658"/>
      <c r="I13" s="661"/>
      <c r="J13" s="708" t="s">
        <v>227</v>
      </c>
      <c r="K13" s="708"/>
      <c r="L13" s="661"/>
      <c r="M13" s="708" t="s">
        <v>227</v>
      </c>
      <c r="O13" s="672"/>
      <c r="P13" s="673"/>
    </row>
    <row r="14" spans="2:16" x14ac:dyDescent="0.2">
      <c r="B14" s="655" t="s">
        <v>192</v>
      </c>
      <c r="C14" s="661"/>
      <c r="D14" s="662"/>
      <c r="E14" s="658"/>
      <c r="F14" s="661"/>
      <c r="G14" s="662"/>
      <c r="H14" s="658"/>
      <c r="I14" s="661"/>
      <c r="J14" s="662"/>
      <c r="K14" s="658"/>
      <c r="L14" s="661"/>
      <c r="M14" s="662"/>
      <c r="O14" s="672"/>
      <c r="P14" s="673"/>
    </row>
    <row r="15" spans="2:16" s="653" customFormat="1" x14ac:dyDescent="0.2">
      <c r="C15" s="715"/>
      <c r="D15" s="715"/>
      <c r="F15" s="715"/>
      <c r="G15" s="715"/>
      <c r="I15" s="715"/>
      <c r="J15" s="715"/>
      <c r="L15" s="715"/>
      <c r="M15" s="715"/>
      <c r="O15" s="715"/>
      <c r="P15" s="715"/>
    </row>
    <row r="16" spans="2:16" ht="12.75" customHeight="1" x14ac:dyDescent="0.2">
      <c r="B16" s="744" t="s">
        <v>186</v>
      </c>
      <c r="C16" s="716">
        <v>43160</v>
      </c>
      <c r="D16" s="717"/>
      <c r="E16" s="658"/>
      <c r="F16" s="716">
        <v>43255</v>
      </c>
      <c r="G16" s="717"/>
      <c r="H16" s="658"/>
      <c r="I16" s="716">
        <v>43350</v>
      </c>
      <c r="J16" s="717"/>
      <c r="K16" s="658"/>
      <c r="L16" s="716">
        <v>43444</v>
      </c>
      <c r="M16" s="717"/>
      <c r="O16" s="717" t="s">
        <v>200</v>
      </c>
      <c r="P16" s="717"/>
    </row>
    <row r="17" spans="2:16" ht="23.25" customHeight="1" x14ac:dyDescent="0.2">
      <c r="B17" s="745"/>
      <c r="C17" s="660" t="s">
        <v>185</v>
      </c>
      <c r="D17" s="660" t="s">
        <v>184</v>
      </c>
      <c r="F17" s="660" t="s">
        <v>185</v>
      </c>
      <c r="G17" s="660" t="s">
        <v>184</v>
      </c>
      <c r="I17" s="660" t="s">
        <v>185</v>
      </c>
      <c r="J17" s="660" t="s">
        <v>184</v>
      </c>
      <c r="L17" s="660" t="s">
        <v>185</v>
      </c>
      <c r="M17" s="660" t="s">
        <v>184</v>
      </c>
      <c r="O17" s="660" t="s">
        <v>185</v>
      </c>
      <c r="P17" s="660" t="s">
        <v>184</v>
      </c>
    </row>
    <row r="18" spans="2:16" ht="12.75" customHeight="1" x14ac:dyDescent="0.2">
      <c r="B18" s="659" t="s">
        <v>190</v>
      </c>
      <c r="C18" s="661"/>
      <c r="D18" s="662"/>
      <c r="E18" s="658"/>
      <c r="F18" s="661"/>
      <c r="G18" s="662"/>
      <c r="H18" s="658"/>
      <c r="I18" s="661"/>
      <c r="J18" s="662"/>
      <c r="K18" s="658"/>
      <c r="L18" s="661"/>
      <c r="M18" s="662"/>
      <c r="O18" s="661">
        <f t="shared" ref="O18:P20" si="0">C18+F18+I18+L18</f>
        <v>0</v>
      </c>
      <c r="P18" s="662">
        <f t="shared" si="0"/>
        <v>0</v>
      </c>
    </row>
    <row r="19" spans="2:16" ht="12.75" customHeight="1" x14ac:dyDescent="0.2">
      <c r="B19" s="659" t="s">
        <v>191</v>
      </c>
      <c r="C19" s="661"/>
      <c r="D19" s="708" t="s">
        <v>227</v>
      </c>
      <c r="E19" s="658"/>
      <c r="F19" s="661"/>
      <c r="G19" s="708" t="s">
        <v>227</v>
      </c>
      <c r="H19" s="658"/>
      <c r="I19" s="661"/>
      <c r="J19" s="708" t="s">
        <v>227</v>
      </c>
      <c r="K19" s="658"/>
      <c r="L19" s="661"/>
      <c r="M19" s="708" t="s">
        <v>227</v>
      </c>
      <c r="O19" s="661">
        <f t="shared" si="0"/>
        <v>0</v>
      </c>
      <c r="P19" s="708" t="s">
        <v>227</v>
      </c>
    </row>
    <row r="20" spans="2:16" ht="12.75" customHeight="1" x14ac:dyDescent="0.2">
      <c r="B20" s="659" t="s">
        <v>192</v>
      </c>
      <c r="C20" s="661"/>
      <c r="D20" s="662"/>
      <c r="E20" s="658"/>
      <c r="F20" s="661"/>
      <c r="G20" s="662"/>
      <c r="H20" s="658"/>
      <c r="I20" s="661"/>
      <c r="J20" s="662"/>
      <c r="K20" s="658"/>
      <c r="L20" s="661"/>
      <c r="M20" s="662"/>
      <c r="O20" s="661">
        <f t="shared" si="0"/>
        <v>0</v>
      </c>
      <c r="P20" s="662">
        <f t="shared" si="0"/>
        <v>0</v>
      </c>
    </row>
    <row r="21" spans="2:16" s="657" customFormat="1" x14ac:dyDescent="0.2">
      <c r="B21" s="4"/>
      <c r="C21" s="715"/>
      <c r="D21" s="715"/>
      <c r="E21" s="4"/>
      <c r="F21" s="715"/>
      <c r="G21" s="715"/>
      <c r="H21" s="4"/>
      <c r="I21" s="715"/>
      <c r="J21" s="715"/>
      <c r="L21" s="715"/>
      <c r="M21" s="715"/>
      <c r="O21" s="715"/>
      <c r="P21" s="715"/>
    </row>
    <row r="22" spans="2:16" s="2" customFormat="1" x14ac:dyDescent="0.2">
      <c r="B22" s="718" t="s">
        <v>187</v>
      </c>
      <c r="C22" s="716">
        <v>43160</v>
      </c>
      <c r="D22" s="717"/>
      <c r="E22" s="658"/>
      <c r="F22" s="716">
        <v>43255</v>
      </c>
      <c r="G22" s="717"/>
      <c r="H22" s="658"/>
      <c r="I22" s="716">
        <v>43350</v>
      </c>
      <c r="J22" s="717"/>
      <c r="K22" s="658"/>
      <c r="L22" s="716">
        <v>43444</v>
      </c>
      <c r="M22" s="717"/>
      <c r="O22" s="717" t="s">
        <v>200</v>
      </c>
      <c r="P22" s="717"/>
    </row>
    <row r="23" spans="2:16" s="2" customFormat="1" ht="22.5" x14ac:dyDescent="0.2">
      <c r="B23" s="719"/>
      <c r="C23" s="660" t="s">
        <v>185</v>
      </c>
      <c r="D23" s="660" t="s">
        <v>184</v>
      </c>
      <c r="E23" s="5"/>
      <c r="F23" s="660" t="s">
        <v>185</v>
      </c>
      <c r="G23" s="660" t="s">
        <v>184</v>
      </c>
      <c r="H23" s="5"/>
      <c r="I23" s="660" t="s">
        <v>185</v>
      </c>
      <c r="J23" s="660" t="s">
        <v>184</v>
      </c>
      <c r="L23" s="660" t="s">
        <v>185</v>
      </c>
      <c r="M23" s="660" t="s">
        <v>184</v>
      </c>
      <c r="O23" s="660" t="s">
        <v>185</v>
      </c>
      <c r="P23" s="660" t="s">
        <v>184</v>
      </c>
    </row>
    <row r="24" spans="2:16" s="2" customFormat="1" x14ac:dyDescent="0.2">
      <c r="B24" s="659" t="s">
        <v>190</v>
      </c>
      <c r="C24" s="661"/>
      <c r="D24" s="662"/>
      <c r="E24" s="663"/>
      <c r="F24" s="661"/>
      <c r="G24" s="662"/>
      <c r="H24" s="664"/>
      <c r="I24" s="661"/>
      <c r="J24" s="662"/>
      <c r="K24" s="665"/>
      <c r="L24" s="661"/>
      <c r="M24" s="662"/>
      <c r="O24" s="661">
        <f t="shared" ref="O24:P26" si="1">C24+F24+I24+L24</f>
        <v>0</v>
      </c>
      <c r="P24" s="662">
        <f t="shared" si="1"/>
        <v>0</v>
      </c>
    </row>
    <row r="25" spans="2:16" s="2" customFormat="1" x14ac:dyDescent="0.2">
      <c r="B25" s="659" t="s">
        <v>191</v>
      </c>
      <c r="C25" s="661"/>
      <c r="D25" s="708" t="s">
        <v>227</v>
      </c>
      <c r="E25" s="663"/>
      <c r="F25" s="661"/>
      <c r="G25" s="708" t="s">
        <v>227</v>
      </c>
      <c r="H25" s="664"/>
      <c r="I25" s="661"/>
      <c r="J25" s="708" t="s">
        <v>227</v>
      </c>
      <c r="K25" s="665"/>
      <c r="L25" s="661"/>
      <c r="M25" s="708" t="s">
        <v>227</v>
      </c>
      <c r="O25" s="661">
        <f t="shared" si="1"/>
        <v>0</v>
      </c>
      <c r="P25" s="708" t="s">
        <v>227</v>
      </c>
    </row>
    <row r="26" spans="2:16" s="2" customFormat="1" x14ac:dyDescent="0.2">
      <c r="B26" s="659" t="s">
        <v>192</v>
      </c>
      <c r="C26" s="661"/>
      <c r="D26" s="662"/>
      <c r="E26" s="663"/>
      <c r="F26" s="661"/>
      <c r="G26" s="662"/>
      <c r="H26" s="664"/>
      <c r="I26" s="661"/>
      <c r="J26" s="662"/>
      <c r="K26" s="665"/>
      <c r="L26" s="661"/>
      <c r="M26" s="662"/>
      <c r="O26" s="661">
        <f t="shared" si="1"/>
        <v>0</v>
      </c>
      <c r="P26" s="662">
        <f t="shared" si="1"/>
        <v>0</v>
      </c>
    </row>
    <row r="27" spans="2:16" s="657" customFormat="1" x14ac:dyDescent="0.2">
      <c r="B27" s="4"/>
      <c r="C27" s="715"/>
      <c r="D27" s="715"/>
      <c r="E27" s="4"/>
      <c r="F27" s="715"/>
      <c r="G27" s="715"/>
      <c r="H27" s="4"/>
      <c r="I27" s="715"/>
      <c r="J27" s="715"/>
      <c r="L27" s="715"/>
      <c r="M27" s="715"/>
      <c r="O27" s="715"/>
      <c r="P27" s="715"/>
    </row>
    <row r="28" spans="2:16" s="2" customFormat="1" x14ac:dyDescent="0.2">
      <c r="B28" s="718" t="s">
        <v>188</v>
      </c>
      <c r="C28" s="716">
        <v>43160</v>
      </c>
      <c r="D28" s="717"/>
      <c r="E28" s="658"/>
      <c r="F28" s="716">
        <v>43255</v>
      </c>
      <c r="G28" s="717"/>
      <c r="H28" s="658"/>
      <c r="I28" s="716">
        <v>43350</v>
      </c>
      <c r="J28" s="717"/>
      <c r="K28" s="658"/>
      <c r="L28" s="716">
        <v>43444</v>
      </c>
      <c r="M28" s="717"/>
      <c r="O28" s="717" t="s">
        <v>200</v>
      </c>
      <c r="P28" s="717"/>
    </row>
    <row r="29" spans="2:16" s="2" customFormat="1" ht="22.5" x14ac:dyDescent="0.2">
      <c r="B29" s="719"/>
      <c r="C29" s="660" t="s">
        <v>185</v>
      </c>
      <c r="D29" s="660" t="s">
        <v>184</v>
      </c>
      <c r="E29" s="4"/>
      <c r="F29" s="660" t="s">
        <v>185</v>
      </c>
      <c r="G29" s="660" t="s">
        <v>184</v>
      </c>
      <c r="H29" s="5"/>
      <c r="I29" s="660" t="s">
        <v>185</v>
      </c>
      <c r="J29" s="660" t="s">
        <v>184</v>
      </c>
      <c r="L29" s="660" t="s">
        <v>185</v>
      </c>
      <c r="M29" s="660" t="s">
        <v>184</v>
      </c>
      <c r="O29" s="660" t="s">
        <v>185</v>
      </c>
      <c r="P29" s="660" t="s">
        <v>184</v>
      </c>
    </row>
    <row r="30" spans="2:16" s="2" customFormat="1" x14ac:dyDescent="0.2">
      <c r="B30" s="659" t="s">
        <v>190</v>
      </c>
      <c r="C30" s="661"/>
      <c r="D30" s="662"/>
      <c r="E30" s="663"/>
      <c r="F30" s="661"/>
      <c r="G30" s="662"/>
      <c r="H30" s="664"/>
      <c r="I30" s="661"/>
      <c r="J30" s="662"/>
      <c r="K30" s="665"/>
      <c r="L30" s="661"/>
      <c r="M30" s="662"/>
      <c r="O30" s="661">
        <f t="shared" ref="O30:P32" si="2">C30+F30+I30+L30</f>
        <v>0</v>
      </c>
      <c r="P30" s="662">
        <f t="shared" si="2"/>
        <v>0</v>
      </c>
    </row>
    <row r="31" spans="2:16" s="2" customFormat="1" x14ac:dyDescent="0.2">
      <c r="B31" s="659" t="s">
        <v>191</v>
      </c>
      <c r="C31" s="661"/>
      <c r="D31" s="708" t="s">
        <v>227</v>
      </c>
      <c r="E31" s="663"/>
      <c r="F31" s="661"/>
      <c r="G31" s="708" t="s">
        <v>227</v>
      </c>
      <c r="H31" s="664"/>
      <c r="I31" s="661"/>
      <c r="J31" s="708" t="s">
        <v>227</v>
      </c>
      <c r="K31" s="665"/>
      <c r="L31" s="661"/>
      <c r="M31" s="708" t="s">
        <v>227</v>
      </c>
      <c r="O31" s="661">
        <f t="shared" si="2"/>
        <v>0</v>
      </c>
      <c r="P31" s="708" t="s">
        <v>227</v>
      </c>
    </row>
    <row r="32" spans="2:16" s="2" customFormat="1" x14ac:dyDescent="0.2">
      <c r="B32" s="659" t="s">
        <v>192</v>
      </c>
      <c r="C32" s="661"/>
      <c r="D32" s="662"/>
      <c r="E32" s="663"/>
      <c r="F32" s="661"/>
      <c r="G32" s="662"/>
      <c r="H32" s="664"/>
      <c r="I32" s="661"/>
      <c r="J32" s="662"/>
      <c r="K32" s="665"/>
      <c r="L32" s="661"/>
      <c r="M32" s="662"/>
      <c r="O32" s="661">
        <f t="shared" si="2"/>
        <v>0</v>
      </c>
      <c r="P32" s="662">
        <f t="shared" si="2"/>
        <v>0</v>
      </c>
    </row>
    <row r="33" spans="2:16" s="657" customFormat="1" x14ac:dyDescent="0.2">
      <c r="B33" s="4"/>
      <c r="C33" s="656"/>
      <c r="D33" s="656"/>
      <c r="E33" s="4"/>
      <c r="F33" s="656"/>
      <c r="G33" s="656"/>
      <c r="H33" s="4"/>
      <c r="I33" s="656"/>
      <c r="J33" s="656"/>
      <c r="L33" s="656"/>
      <c r="M33" s="656"/>
      <c r="O33" s="656"/>
      <c r="P33" s="656"/>
    </row>
    <row r="34" spans="2:16" s="2" customFormat="1" x14ac:dyDescent="0.2">
      <c r="B34" s="718" t="s">
        <v>189</v>
      </c>
      <c r="C34" s="716">
        <v>43190</v>
      </c>
      <c r="D34" s="717"/>
      <c r="E34" s="658"/>
      <c r="F34" s="716">
        <v>43281</v>
      </c>
      <c r="G34" s="717"/>
      <c r="H34" s="658"/>
      <c r="I34" s="716">
        <v>43373</v>
      </c>
      <c r="J34" s="717"/>
      <c r="K34" s="658"/>
      <c r="L34" s="716">
        <v>43465</v>
      </c>
      <c r="M34" s="717"/>
      <c r="O34" s="749"/>
      <c r="P34" s="749"/>
    </row>
    <row r="35" spans="2:16" s="2" customFormat="1" ht="22.5" x14ac:dyDescent="0.2">
      <c r="B35" s="719"/>
      <c r="C35" s="660" t="s">
        <v>185</v>
      </c>
      <c r="D35" s="660" t="s">
        <v>184</v>
      </c>
      <c r="E35" s="4"/>
      <c r="F35" s="660" t="s">
        <v>185</v>
      </c>
      <c r="G35" s="660" t="s">
        <v>184</v>
      </c>
      <c r="H35" s="5"/>
      <c r="I35" s="660" t="s">
        <v>185</v>
      </c>
      <c r="J35" s="660" t="s">
        <v>184</v>
      </c>
      <c r="L35" s="660" t="s">
        <v>185</v>
      </c>
      <c r="M35" s="660" t="s">
        <v>184</v>
      </c>
      <c r="O35" s="671"/>
      <c r="P35" s="671"/>
    </row>
    <row r="36" spans="2:16" s="2" customFormat="1" x14ac:dyDescent="0.2">
      <c r="B36" s="659" t="s">
        <v>190</v>
      </c>
      <c r="C36" s="661"/>
      <c r="D36" s="662"/>
      <c r="E36" s="663"/>
      <c r="F36" s="661"/>
      <c r="G36" s="662"/>
      <c r="H36" s="664"/>
      <c r="I36" s="661"/>
      <c r="J36" s="662"/>
      <c r="K36" s="665"/>
      <c r="L36" s="666"/>
      <c r="M36" s="667"/>
      <c r="O36" s="672"/>
      <c r="P36" s="673"/>
    </row>
    <row r="37" spans="2:16" s="2" customFormat="1" x14ac:dyDescent="0.2">
      <c r="B37" s="659" t="s">
        <v>191</v>
      </c>
      <c r="C37" s="661"/>
      <c r="D37" s="708" t="s">
        <v>227</v>
      </c>
      <c r="E37" s="663"/>
      <c r="F37" s="661"/>
      <c r="G37" s="708" t="s">
        <v>227</v>
      </c>
      <c r="H37" s="664"/>
      <c r="I37" s="661"/>
      <c r="J37" s="708" t="s">
        <v>227</v>
      </c>
      <c r="K37" s="665"/>
      <c r="L37" s="661"/>
      <c r="M37" s="708" t="s">
        <v>227</v>
      </c>
      <c r="O37" s="672"/>
      <c r="P37" s="673"/>
    </row>
    <row r="38" spans="2:16" s="2" customFormat="1" ht="12.75" customHeight="1" x14ac:dyDescent="0.2">
      <c r="B38" s="659" t="s">
        <v>192</v>
      </c>
      <c r="C38" s="661"/>
      <c r="D38" s="662"/>
      <c r="E38" s="663"/>
      <c r="F38" s="661"/>
      <c r="G38" s="662"/>
      <c r="H38" s="664"/>
      <c r="I38" s="661"/>
      <c r="J38" s="662"/>
      <c r="K38" s="665"/>
      <c r="L38" s="661"/>
      <c r="M38" s="662"/>
      <c r="O38" s="672"/>
      <c r="P38" s="673"/>
    </row>
    <row r="39" spans="2:16" ht="12.75" customHeight="1" thickBot="1" x14ac:dyDescent="0.25">
      <c r="B39" s="6"/>
      <c r="C39" s="6"/>
      <c r="D39" s="6"/>
      <c r="E39" s="6"/>
      <c r="F39" s="6"/>
      <c r="G39" s="6"/>
      <c r="H39" s="6"/>
    </row>
    <row r="40" spans="2:16" x14ac:dyDescent="0.2">
      <c r="B40" s="720" t="s">
        <v>195</v>
      </c>
      <c r="C40" s="723" t="str">
        <f>B10</f>
        <v>1. Залишок майна на початок періоду</v>
      </c>
      <c r="D40" s="724"/>
      <c r="E40" s="733"/>
      <c r="F40" s="734"/>
      <c r="G40" s="734"/>
      <c r="H40" s="734"/>
      <c r="I40" s="734"/>
      <c r="J40" s="734"/>
      <c r="K40" s="734"/>
      <c r="L40" s="734"/>
      <c r="M40" s="734"/>
      <c r="N40" s="734"/>
      <c r="O40" s="734"/>
      <c r="P40" s="735"/>
    </row>
    <row r="41" spans="2:16" x14ac:dyDescent="0.2">
      <c r="B41" s="721"/>
      <c r="C41" s="725"/>
      <c r="D41" s="726"/>
      <c r="E41" s="736"/>
      <c r="F41" s="737"/>
      <c r="G41" s="737"/>
      <c r="H41" s="737"/>
      <c r="I41" s="737"/>
      <c r="J41" s="737"/>
      <c r="K41" s="737"/>
      <c r="L41" s="737"/>
      <c r="M41" s="737"/>
      <c r="N41" s="737"/>
      <c r="O41" s="737"/>
      <c r="P41" s="738"/>
    </row>
    <row r="42" spans="2:16" ht="13.5" thickBot="1" x14ac:dyDescent="0.25">
      <c r="B42" s="721"/>
      <c r="C42" s="727"/>
      <c r="D42" s="728"/>
      <c r="E42" s="739"/>
      <c r="F42" s="740"/>
      <c r="G42" s="740"/>
      <c r="H42" s="740"/>
      <c r="I42" s="740"/>
      <c r="J42" s="740"/>
      <c r="K42" s="740"/>
      <c r="L42" s="740"/>
      <c r="M42" s="740"/>
      <c r="N42" s="740"/>
      <c r="O42" s="740"/>
      <c r="P42" s="741"/>
    </row>
    <row r="43" spans="2:16" x14ac:dyDescent="0.2">
      <c r="B43" s="721"/>
      <c r="C43" s="729" t="str">
        <f>B16</f>
        <v>2. Отримано майна за звітний період</v>
      </c>
      <c r="D43" s="724"/>
      <c r="E43" s="733"/>
      <c r="F43" s="734"/>
      <c r="G43" s="734"/>
      <c r="H43" s="734"/>
      <c r="I43" s="734"/>
      <c r="J43" s="734"/>
      <c r="K43" s="734"/>
      <c r="L43" s="734"/>
      <c r="M43" s="734"/>
      <c r="N43" s="734"/>
      <c r="O43" s="734"/>
      <c r="P43" s="735"/>
    </row>
    <row r="44" spans="2:16" x14ac:dyDescent="0.2">
      <c r="B44" s="721"/>
      <c r="C44" s="725"/>
      <c r="D44" s="726"/>
      <c r="E44" s="736"/>
      <c r="F44" s="737"/>
      <c r="G44" s="737"/>
      <c r="H44" s="737"/>
      <c r="I44" s="737"/>
      <c r="J44" s="737"/>
      <c r="K44" s="737"/>
      <c r="L44" s="737"/>
      <c r="M44" s="737"/>
      <c r="N44" s="737"/>
      <c r="O44" s="737"/>
      <c r="P44" s="738"/>
    </row>
    <row r="45" spans="2:16" ht="13.5" thickBot="1" x14ac:dyDescent="0.25">
      <c r="B45" s="721"/>
      <c r="C45" s="727"/>
      <c r="D45" s="728"/>
      <c r="E45" s="739"/>
      <c r="F45" s="740"/>
      <c r="G45" s="740"/>
      <c r="H45" s="740"/>
      <c r="I45" s="740"/>
      <c r="J45" s="740"/>
      <c r="K45" s="740"/>
      <c r="L45" s="740"/>
      <c r="M45" s="740"/>
      <c r="N45" s="740"/>
      <c r="O45" s="740"/>
      <c r="P45" s="741"/>
    </row>
    <row r="46" spans="2:16" x14ac:dyDescent="0.2">
      <c r="B46" s="721"/>
      <c r="C46" s="730" t="str">
        <f>B22</f>
        <v>3. Видаток за видами діяльності</v>
      </c>
      <c r="D46" s="724"/>
      <c r="E46" s="733"/>
      <c r="F46" s="734"/>
      <c r="G46" s="734"/>
      <c r="H46" s="734"/>
      <c r="I46" s="734"/>
      <c r="J46" s="734"/>
      <c r="K46" s="734"/>
      <c r="L46" s="734"/>
      <c r="M46" s="734"/>
      <c r="N46" s="734"/>
      <c r="O46" s="734"/>
      <c r="P46" s="735"/>
    </row>
    <row r="47" spans="2:16" x14ac:dyDescent="0.2">
      <c r="B47" s="721"/>
      <c r="C47" s="731"/>
      <c r="D47" s="726"/>
      <c r="E47" s="736"/>
      <c r="F47" s="737"/>
      <c r="G47" s="737"/>
      <c r="H47" s="737"/>
      <c r="I47" s="737"/>
      <c r="J47" s="737"/>
      <c r="K47" s="737"/>
      <c r="L47" s="737"/>
      <c r="M47" s="737"/>
      <c r="N47" s="737"/>
      <c r="O47" s="737"/>
      <c r="P47" s="738"/>
    </row>
    <row r="48" spans="2:16" ht="13.5" thickBot="1" x14ac:dyDescent="0.25">
      <c r="B48" s="721"/>
      <c r="C48" s="732"/>
      <c r="D48" s="728"/>
      <c r="E48" s="739"/>
      <c r="F48" s="740"/>
      <c r="G48" s="740"/>
      <c r="H48" s="740"/>
      <c r="I48" s="740"/>
      <c r="J48" s="740"/>
      <c r="K48" s="740"/>
      <c r="L48" s="740"/>
      <c r="M48" s="740"/>
      <c r="N48" s="740"/>
      <c r="O48" s="740"/>
      <c r="P48" s="741"/>
    </row>
    <row r="49" spans="2:16" x14ac:dyDescent="0.2">
      <c r="B49" s="721"/>
      <c r="C49" s="730" t="str">
        <f>B28</f>
        <v>4.  Відбраковано майна</v>
      </c>
      <c r="D49" s="724"/>
      <c r="E49" s="733"/>
      <c r="F49" s="734"/>
      <c r="G49" s="734"/>
      <c r="H49" s="734"/>
      <c r="I49" s="734"/>
      <c r="J49" s="734"/>
      <c r="K49" s="734"/>
      <c r="L49" s="734"/>
      <c r="M49" s="734"/>
      <c r="N49" s="734"/>
      <c r="O49" s="734"/>
      <c r="P49" s="735"/>
    </row>
    <row r="50" spans="2:16" x14ac:dyDescent="0.2">
      <c r="B50" s="721"/>
      <c r="C50" s="731"/>
      <c r="D50" s="726"/>
      <c r="E50" s="736"/>
      <c r="F50" s="737"/>
      <c r="G50" s="737"/>
      <c r="H50" s="737"/>
      <c r="I50" s="737"/>
      <c r="J50" s="737"/>
      <c r="K50" s="737"/>
      <c r="L50" s="737"/>
      <c r="M50" s="737"/>
      <c r="N50" s="737"/>
      <c r="O50" s="737"/>
      <c r="P50" s="738"/>
    </row>
    <row r="51" spans="2:16" ht="13.5" thickBot="1" x14ac:dyDescent="0.25">
      <c r="B51" s="721"/>
      <c r="C51" s="732"/>
      <c r="D51" s="728"/>
      <c r="E51" s="739"/>
      <c r="F51" s="740"/>
      <c r="G51" s="740"/>
      <c r="H51" s="740"/>
      <c r="I51" s="740"/>
      <c r="J51" s="740"/>
      <c r="K51" s="740"/>
      <c r="L51" s="740"/>
      <c r="M51" s="740"/>
      <c r="N51" s="740"/>
      <c r="O51" s="740"/>
      <c r="P51" s="741"/>
    </row>
    <row r="52" spans="2:16" x14ac:dyDescent="0.2">
      <c r="B52" s="721"/>
      <c r="C52" s="730" t="str">
        <f>B34</f>
        <v>5. Залишок майна на кінець періоду</v>
      </c>
      <c r="D52" s="724"/>
      <c r="E52" s="733"/>
      <c r="F52" s="734"/>
      <c r="G52" s="734"/>
      <c r="H52" s="734"/>
      <c r="I52" s="734"/>
      <c r="J52" s="734"/>
      <c r="K52" s="734"/>
      <c r="L52" s="734"/>
      <c r="M52" s="734"/>
      <c r="N52" s="734"/>
      <c r="O52" s="734"/>
      <c r="P52" s="735"/>
    </row>
    <row r="53" spans="2:16" x14ac:dyDescent="0.2">
      <c r="B53" s="721"/>
      <c r="C53" s="731"/>
      <c r="D53" s="726"/>
      <c r="E53" s="736"/>
      <c r="F53" s="737"/>
      <c r="G53" s="737"/>
      <c r="H53" s="737"/>
      <c r="I53" s="737"/>
      <c r="J53" s="737"/>
      <c r="K53" s="737"/>
      <c r="L53" s="737"/>
      <c r="M53" s="737"/>
      <c r="N53" s="737"/>
      <c r="O53" s="737"/>
      <c r="P53" s="738"/>
    </row>
    <row r="54" spans="2:16" ht="13.5" thickBot="1" x14ac:dyDescent="0.25">
      <c r="B54" s="722"/>
      <c r="C54" s="732"/>
      <c r="D54" s="728"/>
      <c r="E54" s="739"/>
      <c r="F54" s="740"/>
      <c r="G54" s="740"/>
      <c r="H54" s="740"/>
      <c r="I54" s="740"/>
      <c r="J54" s="740"/>
      <c r="K54" s="740"/>
      <c r="L54" s="740"/>
      <c r="M54" s="740"/>
      <c r="N54" s="740"/>
      <c r="O54" s="740"/>
      <c r="P54" s="741"/>
    </row>
    <row r="56" spans="2:16" x14ac:dyDescent="0.2">
      <c r="B56" s="674" t="s">
        <v>12</v>
      </c>
      <c r="C56" s="674"/>
      <c r="D56" s="675" t="s">
        <v>172</v>
      </c>
    </row>
    <row r="57" spans="2:16" x14ac:dyDescent="0.2">
      <c r="B57" s="676"/>
      <c r="C57" s="676"/>
      <c r="D57" s="677" t="s">
        <v>13</v>
      </c>
    </row>
    <row r="58" spans="2:16" x14ac:dyDescent="0.2">
      <c r="B58" s="676"/>
      <c r="C58" s="676"/>
      <c r="D58" s="677"/>
    </row>
    <row r="59" spans="2:16" x14ac:dyDescent="0.2">
      <c r="B59" s="674" t="s">
        <v>15</v>
      </c>
      <c r="C59" s="674"/>
      <c r="D59" s="675" t="s">
        <v>173</v>
      </c>
    </row>
    <row r="60" spans="2:16" x14ac:dyDescent="0.2">
      <c r="B60" s="674"/>
      <c r="C60" s="674"/>
      <c r="D60" s="677" t="s">
        <v>13</v>
      </c>
    </row>
    <row r="61" spans="2:16" x14ac:dyDescent="0.2">
      <c r="B61" s="674"/>
      <c r="C61" s="674"/>
      <c r="D61" s="677"/>
    </row>
    <row r="62" spans="2:16" x14ac:dyDescent="0.2">
      <c r="B62" s="747" t="s">
        <v>16</v>
      </c>
      <c r="C62" s="747"/>
      <c r="D62" s="675" t="s">
        <v>173</v>
      </c>
    </row>
    <row r="63" spans="2:16" x14ac:dyDescent="0.2">
      <c r="B63" s="676"/>
      <c r="C63" s="676"/>
      <c r="D63" s="677" t="s">
        <v>13</v>
      </c>
    </row>
    <row r="64" spans="2:16" x14ac:dyDescent="0.2">
      <c r="B64" s="678" t="s">
        <v>17</v>
      </c>
      <c r="C64" s="678"/>
      <c r="D64" s="678"/>
    </row>
    <row r="65" spans="2:4" x14ac:dyDescent="0.2">
      <c r="B65" s="674"/>
      <c r="C65" s="674"/>
      <c r="D65" s="674"/>
    </row>
    <row r="66" spans="2:4" x14ac:dyDescent="0.2">
      <c r="B66" s="674"/>
      <c r="C66" s="674"/>
      <c r="D66" s="674"/>
    </row>
    <row r="67" spans="2:4" x14ac:dyDescent="0.2">
      <c r="B67" s="679" t="s">
        <v>199</v>
      </c>
      <c r="C67" s="679"/>
      <c r="D67" s="679"/>
    </row>
  </sheetData>
  <sheetProtection selectLockedCells="1" selectUnlockedCells="1"/>
  <mergeCells count="71">
    <mergeCell ref="E53:P53"/>
    <mergeCell ref="E54:P54"/>
    <mergeCell ref="B2:P2"/>
    <mergeCell ref="O28:P28"/>
    <mergeCell ref="O34:P34"/>
    <mergeCell ref="O10:P10"/>
    <mergeCell ref="O15:P15"/>
    <mergeCell ref="O16:P16"/>
    <mergeCell ref="C6:D6"/>
    <mergeCell ref="C8:D8"/>
    <mergeCell ref="B62:C62"/>
    <mergeCell ref="E40:P40"/>
    <mergeCell ref="E41:P41"/>
    <mergeCell ref="E42:P42"/>
    <mergeCell ref="E43:P43"/>
    <mergeCell ref="E44:P44"/>
    <mergeCell ref="E45:P45"/>
    <mergeCell ref="E46:P46"/>
    <mergeCell ref="E47:P47"/>
    <mergeCell ref="E48:P48"/>
    <mergeCell ref="H6:M6"/>
    <mergeCell ref="C10:D10"/>
    <mergeCell ref="C15:D15"/>
    <mergeCell ref="C16:D16"/>
    <mergeCell ref="F10:G10"/>
    <mergeCell ref="F15:G15"/>
    <mergeCell ref="F16:G16"/>
    <mergeCell ref="I10:J10"/>
    <mergeCell ref="I15:J15"/>
    <mergeCell ref="I16:J16"/>
    <mergeCell ref="B10:B11"/>
    <mergeCell ref="B16:B17"/>
    <mergeCell ref="B22:B23"/>
    <mergeCell ref="B28:B29"/>
    <mergeCell ref="I27:J27"/>
    <mergeCell ref="O21:P21"/>
    <mergeCell ref="O22:P22"/>
    <mergeCell ref="O27:P27"/>
    <mergeCell ref="C21:D21"/>
    <mergeCell ref="L28:M28"/>
    <mergeCell ref="E49:P49"/>
    <mergeCell ref="E50:P50"/>
    <mergeCell ref="E51:P51"/>
    <mergeCell ref="E52:P52"/>
    <mergeCell ref="L34:M34"/>
    <mergeCell ref="L10:M10"/>
    <mergeCell ref="L15:M15"/>
    <mergeCell ref="L16:M16"/>
    <mergeCell ref="L21:M21"/>
    <mergeCell ref="L22:M22"/>
    <mergeCell ref="B40:B54"/>
    <mergeCell ref="C40:D42"/>
    <mergeCell ref="C43:D45"/>
    <mergeCell ref="C46:D48"/>
    <mergeCell ref="C49:D51"/>
    <mergeCell ref="C52:D54"/>
    <mergeCell ref="C22:D22"/>
    <mergeCell ref="C27:D27"/>
    <mergeCell ref="F28:G28"/>
    <mergeCell ref="L27:M27"/>
    <mergeCell ref="B34:B35"/>
    <mergeCell ref="C28:D28"/>
    <mergeCell ref="C34:D34"/>
    <mergeCell ref="F34:G34"/>
    <mergeCell ref="I21:J21"/>
    <mergeCell ref="I22:J22"/>
    <mergeCell ref="I28:J28"/>
    <mergeCell ref="I34:J34"/>
    <mergeCell ref="F21:G21"/>
    <mergeCell ref="F22:G22"/>
    <mergeCell ref="F27:G27"/>
  </mergeCells>
  <pageMargins left="0.70866141732283472" right="0" top="0.35433070866141736" bottom="0" header="0.31496062992125984" footer="0.31496062992125984"/>
  <pageSetup paperSize="9" scale="57"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3"/>
  <sheetViews>
    <sheetView view="pageBreakPreview" zoomScale="85" zoomScaleSheetLayoutView="85" workbookViewId="0">
      <selection activeCell="B10" sqref="B10"/>
    </sheetView>
  </sheetViews>
  <sheetFormatPr defaultRowHeight="12.75" x14ac:dyDescent="0.2"/>
  <cols>
    <col min="1" max="1" width="2.140625" customWidth="1"/>
    <col min="2" max="2" width="30.28515625" customWidth="1"/>
    <col min="3" max="3" width="16" customWidth="1"/>
    <col min="4" max="4" width="16.7109375" customWidth="1"/>
    <col min="5" max="5" width="0" hidden="1" customWidth="1"/>
    <col min="6" max="7" width="16.7109375" customWidth="1"/>
    <col min="8" max="11" width="18.5703125" customWidth="1"/>
    <col min="12" max="12" width="22.42578125" customWidth="1"/>
    <col min="13" max="14" width="12.85546875" customWidth="1"/>
    <col min="15" max="15" width="16.28515625" customWidth="1"/>
    <col min="16" max="16" width="8" customWidth="1"/>
    <col min="17" max="17" width="10.28515625" customWidth="1"/>
    <col min="18" max="18" width="7.7109375" customWidth="1"/>
    <col min="19" max="19" width="7.140625" customWidth="1"/>
    <col min="21" max="21" width="8.28515625" customWidth="1"/>
    <col min="22" max="22" width="9.28515625" customWidth="1"/>
    <col min="23" max="23" width="10.28515625" customWidth="1"/>
    <col min="24" max="24" width="7.7109375" customWidth="1"/>
    <col min="25" max="25" width="6.85546875" customWidth="1"/>
    <col min="26" max="26" width="8.85546875" customWidth="1"/>
    <col min="27" max="27" width="7.7109375" customWidth="1"/>
    <col min="28" max="28" width="9.5703125" customWidth="1"/>
    <col min="29" max="29" width="10.28515625" customWidth="1"/>
    <col min="30" max="30" width="7.85546875" customWidth="1"/>
    <col min="31" max="31" width="6.140625" customWidth="1"/>
    <col min="32" max="32" width="8.7109375" customWidth="1"/>
    <col min="33" max="33" width="8" customWidth="1"/>
    <col min="34" max="34" width="10.140625" customWidth="1"/>
    <col min="35" max="35" width="9.85546875" customWidth="1"/>
    <col min="36" max="37" width="7.85546875" customWidth="1"/>
  </cols>
  <sheetData>
    <row r="1" spans="1:30" s="7" customFormat="1" ht="22.5" customHeight="1" x14ac:dyDescent="0.2">
      <c r="B1" s="797" t="s">
        <v>158</v>
      </c>
      <c r="C1" s="797"/>
      <c r="D1" s="797"/>
      <c r="E1" s="9"/>
      <c r="F1" s="9"/>
      <c r="G1" s="9"/>
      <c r="H1" s="9"/>
      <c r="I1" s="9"/>
      <c r="J1" s="9"/>
      <c r="K1" s="9"/>
      <c r="L1" s="9"/>
      <c r="M1" s="9"/>
      <c r="N1" s="9"/>
      <c r="O1" s="9"/>
      <c r="P1" s="9"/>
      <c r="Q1" s="8"/>
      <c r="R1" s="9"/>
      <c r="S1" s="9"/>
      <c r="T1" s="9"/>
      <c r="U1" s="9"/>
      <c r="V1" s="9"/>
      <c r="W1" s="9"/>
      <c r="X1" s="9"/>
      <c r="Y1" s="9"/>
      <c r="Z1" s="9"/>
      <c r="AA1" s="9"/>
      <c r="AB1" s="9"/>
      <c r="AC1" s="9"/>
      <c r="AD1" s="10"/>
    </row>
    <row r="2" spans="1:30" s="7" customFormat="1" ht="22.5" customHeight="1" x14ac:dyDescent="0.2">
      <c r="B2" s="461" t="str">
        <f>'Отримання майна (3)'!C2</f>
        <v>Назва організації-отримувача</v>
      </c>
      <c r="C2" s="798">
        <f>'Отримання майна (3)'!D2</f>
        <v>0</v>
      </c>
      <c r="D2" s="798"/>
      <c r="E2" s="798"/>
      <c r="F2" s="798"/>
      <c r="G2" s="798"/>
      <c r="H2" s="9"/>
      <c r="I2" s="9"/>
      <c r="J2" s="9"/>
      <c r="K2" s="9"/>
      <c r="L2" s="9"/>
      <c r="M2" s="9"/>
      <c r="N2" s="9"/>
      <c r="O2" s="9"/>
      <c r="P2" s="9"/>
      <c r="Q2" s="8"/>
      <c r="R2" s="9"/>
      <c r="S2" s="9"/>
      <c r="T2" s="9"/>
      <c r="U2" s="9"/>
      <c r="V2" s="9"/>
      <c r="W2" s="9"/>
      <c r="X2" s="9"/>
      <c r="Y2" s="9"/>
      <c r="Z2" s="9"/>
      <c r="AA2" s="9"/>
      <c r="AB2" s="9"/>
      <c r="AC2" s="9"/>
      <c r="AD2" s="10"/>
    </row>
    <row r="3" spans="1:30" s="7" customFormat="1" ht="22.5" customHeight="1" x14ac:dyDescent="0.2">
      <c r="B3" s="461" t="str">
        <f>'Отримання майна (3)'!C3</f>
        <v>Номер грантової угоди:</v>
      </c>
      <c r="C3" s="798">
        <f>'Отримання майна (3)'!D3</f>
        <v>0</v>
      </c>
      <c r="D3" s="798"/>
      <c r="E3" s="798"/>
      <c r="F3" s="798"/>
      <c r="G3" s="798"/>
      <c r="H3" s="9"/>
      <c r="I3" s="9"/>
      <c r="J3" s="9"/>
      <c r="K3" s="9"/>
      <c r="L3" s="9"/>
      <c r="M3" s="9"/>
      <c r="N3" s="9"/>
      <c r="O3" s="9"/>
      <c r="P3" s="9"/>
      <c r="Q3" s="8"/>
      <c r="R3" s="9"/>
      <c r="S3" s="9"/>
      <c r="T3" s="9"/>
      <c r="U3" s="9"/>
      <c r="V3" s="9"/>
      <c r="W3" s="9"/>
      <c r="X3" s="9"/>
      <c r="Y3" s="9"/>
      <c r="Z3" s="9"/>
      <c r="AA3" s="9"/>
      <c r="AB3" s="9"/>
      <c r="AC3" s="9"/>
      <c r="AD3" s="10"/>
    </row>
    <row r="4" spans="1:30" s="7" customFormat="1" ht="16.5" customHeight="1" x14ac:dyDescent="0.2">
      <c r="A4" s="12"/>
      <c r="B4" s="799" t="s">
        <v>171</v>
      </c>
      <c r="C4" s="799"/>
      <c r="D4" s="799"/>
      <c r="E4" s="12"/>
      <c r="F4" s="12"/>
      <c r="G4" s="12"/>
      <c r="H4" s="12"/>
      <c r="I4" s="12"/>
      <c r="J4" s="12"/>
      <c r="K4" s="12"/>
      <c r="L4" s="12"/>
      <c r="M4" s="9"/>
      <c r="N4" s="9"/>
      <c r="O4" s="9"/>
      <c r="P4" s="9"/>
      <c r="Q4" s="8"/>
      <c r="R4" s="9"/>
      <c r="S4" s="9"/>
      <c r="T4" s="9"/>
      <c r="U4" s="9"/>
      <c r="V4" s="9"/>
      <c r="W4" s="9"/>
      <c r="X4" s="9"/>
      <c r="Y4" s="9"/>
      <c r="Z4" s="9"/>
      <c r="AA4" s="9"/>
      <c r="AB4" s="9"/>
      <c r="AC4" s="9"/>
      <c r="AD4" s="10"/>
    </row>
    <row r="5" spans="1:30" s="7" customFormat="1" ht="15.75" customHeight="1" x14ac:dyDescent="0.2">
      <c r="A5" s="12"/>
      <c r="B5" s="462" t="s">
        <v>160</v>
      </c>
      <c r="C5" s="12"/>
      <c r="D5" s="12"/>
      <c r="E5" s="12"/>
      <c r="F5" s="12"/>
      <c r="G5" s="12"/>
      <c r="H5" s="12"/>
      <c r="I5" s="12"/>
      <c r="J5" s="12"/>
      <c r="K5" s="12"/>
      <c r="L5" s="12"/>
      <c r="M5" s="9"/>
      <c r="N5" s="9"/>
      <c r="O5" s="9"/>
      <c r="P5" s="9"/>
      <c r="Q5" s="8"/>
      <c r="R5" s="9"/>
      <c r="S5" s="9"/>
      <c r="T5" s="9"/>
      <c r="U5" s="9"/>
      <c r="V5" s="9"/>
      <c r="W5" s="9"/>
      <c r="X5" s="9"/>
      <c r="Y5" s="9"/>
      <c r="Z5" s="9"/>
      <c r="AA5" s="9"/>
      <c r="AB5" s="9"/>
      <c r="AC5" s="9"/>
      <c r="AD5" s="10"/>
    </row>
    <row r="6" spans="1:30" s="13" customFormat="1" ht="33.75" customHeight="1" x14ac:dyDescent="0.2">
      <c r="B6" s="795" t="str">
        <f>'Отримання майна (3)'!C6</f>
        <v>Найменування</v>
      </c>
      <c r="C6" s="795" t="str">
        <f>'Отримання майна (3)'!D6</f>
        <v>Параметри (виробник, марка, бренд тощо)</v>
      </c>
      <c r="D6" s="795" t="s">
        <v>1</v>
      </c>
      <c r="E6" s="800" t="s">
        <v>161</v>
      </c>
      <c r="F6" s="795" t="s">
        <v>9</v>
      </c>
      <c r="G6" s="795"/>
      <c r="H6" s="795"/>
      <c r="I6" s="795"/>
      <c r="J6" s="795"/>
      <c r="K6" s="795"/>
      <c r="L6" s="795"/>
      <c r="M6" s="794" t="s">
        <v>162</v>
      </c>
      <c r="N6" s="794"/>
      <c r="O6" s="794"/>
      <c r="S6" s="14"/>
    </row>
    <row r="7" spans="1:30" s="13" customFormat="1" ht="33.75" customHeight="1" x14ac:dyDescent="0.2">
      <c r="B7" s="795"/>
      <c r="C7" s="795"/>
      <c r="D7" s="795"/>
      <c r="E7" s="800"/>
      <c r="F7" s="795" t="s">
        <v>163</v>
      </c>
      <c r="G7" s="795"/>
      <c r="H7" s="796" t="s">
        <v>10</v>
      </c>
      <c r="I7" s="796"/>
      <c r="J7" s="758" t="s">
        <v>164</v>
      </c>
      <c r="K7" s="758"/>
      <c r="L7" s="758"/>
      <c r="M7" s="758" t="s">
        <v>165</v>
      </c>
      <c r="N7" s="758"/>
      <c r="O7" s="758"/>
      <c r="S7" s="14"/>
    </row>
    <row r="8" spans="1:30" s="15" customFormat="1" ht="37.5" customHeight="1" x14ac:dyDescent="0.2">
      <c r="B8" s="795"/>
      <c r="C8" s="795"/>
      <c r="D8" s="795"/>
      <c r="E8" s="800"/>
      <c r="F8" s="51" t="s">
        <v>166</v>
      </c>
      <c r="G8" s="463" t="s">
        <v>167</v>
      </c>
      <c r="H8" s="464" t="s">
        <v>166</v>
      </c>
      <c r="I8" s="465" t="s">
        <v>167</v>
      </c>
      <c r="J8" s="466" t="s">
        <v>11</v>
      </c>
      <c r="K8" s="467" t="s">
        <v>166</v>
      </c>
      <c r="L8" s="465" t="s">
        <v>167</v>
      </c>
      <c r="M8" s="464" t="s">
        <v>168</v>
      </c>
      <c r="N8" s="467" t="s">
        <v>166</v>
      </c>
      <c r="O8" s="468" t="s">
        <v>167</v>
      </c>
      <c r="S8" s="16"/>
    </row>
    <row r="9" spans="1:30" s="17" customFormat="1" ht="14.25" customHeight="1" x14ac:dyDescent="0.2">
      <c r="B9" s="469" t="s">
        <v>169</v>
      </c>
      <c r="C9" s="470"/>
      <c r="D9" s="470"/>
      <c r="E9" s="470"/>
      <c r="F9" s="469"/>
      <c r="G9" s="471"/>
      <c r="H9" s="470"/>
      <c r="I9" s="472"/>
      <c r="J9" s="469"/>
      <c r="K9" s="473"/>
      <c r="L9" s="472"/>
      <c r="M9" s="470"/>
      <c r="N9" s="470"/>
      <c r="O9" s="472"/>
      <c r="S9" s="18"/>
    </row>
    <row r="10" spans="1:30" s="17" customFormat="1" ht="11.25" x14ac:dyDescent="0.2">
      <c r="B10" s="474"/>
      <c r="C10" s="475"/>
      <c r="D10" s="474"/>
      <c r="E10" s="476"/>
      <c r="F10" s="475"/>
      <c r="G10" s="477"/>
      <c r="H10" s="478"/>
      <c r="I10" s="479"/>
      <c r="J10" s="480"/>
      <c r="K10" s="481"/>
      <c r="L10" s="482"/>
      <c r="M10" s="483"/>
      <c r="N10" s="484"/>
      <c r="O10" s="485"/>
      <c r="S10" s="18"/>
    </row>
    <row r="11" spans="1:30" s="17" customFormat="1" ht="17.25" customHeight="1" x14ac:dyDescent="0.2">
      <c r="B11" s="486"/>
      <c r="C11" s="487"/>
      <c r="D11" s="486"/>
      <c r="E11" s="488"/>
      <c r="F11" s="487"/>
      <c r="G11" s="489"/>
      <c r="H11" s="490"/>
      <c r="I11" s="491"/>
      <c r="J11" s="492"/>
      <c r="K11" s="493"/>
      <c r="L11" s="494"/>
      <c r="M11" s="495"/>
      <c r="N11" s="20"/>
      <c r="O11" s="496"/>
      <c r="S11" s="18"/>
    </row>
    <row r="12" spans="1:30" s="17" customFormat="1" ht="11.25" x14ac:dyDescent="0.2">
      <c r="B12" s="486"/>
      <c r="C12" s="487"/>
      <c r="D12" s="486"/>
      <c r="E12" s="488"/>
      <c r="F12" s="487"/>
      <c r="G12" s="489"/>
      <c r="H12" s="490"/>
      <c r="I12" s="491"/>
      <c r="J12" s="492"/>
      <c r="K12" s="493"/>
      <c r="L12" s="494"/>
      <c r="M12" s="497"/>
      <c r="N12" s="498"/>
      <c r="O12" s="496"/>
      <c r="S12" s="18"/>
    </row>
    <row r="13" spans="1:30" s="17" customFormat="1" ht="11.25" x14ac:dyDescent="0.2">
      <c r="B13" s="486"/>
      <c r="C13" s="487"/>
      <c r="D13" s="486"/>
      <c r="E13" s="488"/>
      <c r="F13" s="487"/>
      <c r="G13" s="489"/>
      <c r="H13" s="490"/>
      <c r="I13" s="491"/>
      <c r="J13" s="492"/>
      <c r="K13" s="493"/>
      <c r="L13" s="494"/>
      <c r="M13" s="497"/>
      <c r="N13" s="498"/>
      <c r="O13" s="496"/>
      <c r="S13" s="18"/>
    </row>
    <row r="14" spans="1:30" s="17" customFormat="1" ht="11.25" x14ac:dyDescent="0.2">
      <c r="B14" s="486"/>
      <c r="C14" s="487"/>
      <c r="D14" s="486"/>
      <c r="E14" s="488"/>
      <c r="F14" s="487"/>
      <c r="G14" s="489"/>
      <c r="H14" s="490"/>
      <c r="I14" s="491"/>
      <c r="J14" s="492"/>
      <c r="K14" s="493"/>
      <c r="L14" s="494"/>
      <c r="M14" s="497"/>
      <c r="N14" s="498"/>
      <c r="O14" s="496"/>
      <c r="S14" s="18"/>
    </row>
    <row r="15" spans="1:30" s="17" customFormat="1" ht="11.25" x14ac:dyDescent="0.2">
      <c r="B15" s="486"/>
      <c r="C15" s="487"/>
      <c r="D15" s="486"/>
      <c r="E15" s="488"/>
      <c r="F15" s="487"/>
      <c r="G15" s="489"/>
      <c r="H15" s="499"/>
      <c r="I15" s="500"/>
      <c r="J15" s="501"/>
      <c r="K15" s="502"/>
      <c r="L15" s="503"/>
      <c r="M15" s="497"/>
      <c r="N15" s="498"/>
      <c r="O15" s="496"/>
      <c r="S15" s="18"/>
    </row>
    <row r="16" spans="1:30" s="17" customFormat="1" ht="11.25" x14ac:dyDescent="0.2">
      <c r="B16" s="486"/>
      <c r="C16" s="487"/>
      <c r="D16" s="486"/>
      <c r="E16" s="488"/>
      <c r="F16" s="487"/>
      <c r="G16" s="489"/>
      <c r="H16" s="499"/>
      <c r="I16" s="500"/>
      <c r="J16" s="501"/>
      <c r="K16" s="502"/>
      <c r="L16" s="503"/>
      <c r="M16" s="497"/>
      <c r="N16" s="498"/>
      <c r="O16" s="496"/>
      <c r="S16" s="18"/>
    </row>
    <row r="17" spans="2:19" s="17" customFormat="1" ht="11.25" x14ac:dyDescent="0.2">
      <c r="B17" s="486"/>
      <c r="C17" s="487"/>
      <c r="D17" s="486"/>
      <c r="E17" s="488"/>
      <c r="F17" s="487"/>
      <c r="G17" s="489"/>
      <c r="H17" s="499"/>
      <c r="I17" s="500"/>
      <c r="J17" s="501"/>
      <c r="K17" s="502"/>
      <c r="L17" s="503"/>
      <c r="M17" s="497"/>
      <c r="N17" s="498"/>
      <c r="O17" s="496"/>
      <c r="S17" s="18"/>
    </row>
    <row r="18" spans="2:19" s="17" customFormat="1" ht="11.25" x14ac:dyDescent="0.2">
      <c r="B18" s="486"/>
      <c r="C18" s="487"/>
      <c r="D18" s="486"/>
      <c r="E18" s="488"/>
      <c r="F18" s="487"/>
      <c r="G18" s="489"/>
      <c r="H18" s="499"/>
      <c r="I18" s="500"/>
      <c r="J18" s="501"/>
      <c r="K18" s="502"/>
      <c r="L18" s="503"/>
      <c r="M18" s="497"/>
      <c r="N18" s="498"/>
      <c r="O18" s="496"/>
      <c r="S18" s="18"/>
    </row>
    <row r="19" spans="2:19" s="17" customFormat="1" ht="11.25" x14ac:dyDescent="0.2">
      <c r="B19" s="486"/>
      <c r="C19" s="487"/>
      <c r="D19" s="486"/>
      <c r="E19" s="488"/>
      <c r="F19" s="487"/>
      <c r="G19" s="489"/>
      <c r="H19" s="499"/>
      <c r="I19" s="500"/>
      <c r="J19" s="501"/>
      <c r="K19" s="502"/>
      <c r="L19" s="503"/>
      <c r="M19" s="497"/>
      <c r="N19" s="498"/>
      <c r="O19" s="496"/>
      <c r="S19" s="18"/>
    </row>
    <row r="20" spans="2:19" s="17" customFormat="1" ht="11.25" x14ac:dyDescent="0.2">
      <c r="B20" s="486"/>
      <c r="C20" s="487"/>
      <c r="D20" s="486"/>
      <c r="E20" s="488"/>
      <c r="F20" s="487"/>
      <c r="G20" s="489"/>
      <c r="H20" s="499"/>
      <c r="I20" s="500"/>
      <c r="J20" s="501"/>
      <c r="K20" s="502"/>
      <c r="L20" s="503"/>
      <c r="M20" s="497"/>
      <c r="N20" s="498"/>
      <c r="O20" s="496"/>
      <c r="S20" s="18"/>
    </row>
    <row r="21" spans="2:19" s="17" customFormat="1" ht="11.25" x14ac:dyDescent="0.2">
      <c r="B21" s="486"/>
      <c r="C21" s="487"/>
      <c r="D21" s="486"/>
      <c r="E21" s="488"/>
      <c r="F21" s="487"/>
      <c r="G21" s="489"/>
      <c r="H21" s="499"/>
      <c r="I21" s="500"/>
      <c r="J21" s="501"/>
      <c r="K21" s="502"/>
      <c r="L21" s="503"/>
      <c r="M21" s="497"/>
      <c r="N21" s="498"/>
      <c r="O21" s="496"/>
      <c r="S21" s="18"/>
    </row>
    <row r="22" spans="2:19" s="17" customFormat="1" ht="11.25" x14ac:dyDescent="0.2">
      <c r="B22" s="486"/>
      <c r="C22" s="487"/>
      <c r="D22" s="486"/>
      <c r="E22" s="488"/>
      <c r="F22" s="487"/>
      <c r="G22" s="489"/>
      <c r="H22" s="499"/>
      <c r="I22" s="500"/>
      <c r="J22" s="501"/>
      <c r="K22" s="502"/>
      <c r="L22" s="503"/>
      <c r="M22" s="497"/>
      <c r="N22" s="498"/>
      <c r="O22" s="496"/>
      <c r="S22" s="18"/>
    </row>
    <row r="23" spans="2:19" s="17" customFormat="1" ht="11.25" x14ac:dyDescent="0.2">
      <c r="B23" s="486"/>
      <c r="C23" s="487"/>
      <c r="D23" s="486"/>
      <c r="E23" s="488"/>
      <c r="F23" s="487"/>
      <c r="G23" s="489"/>
      <c r="H23" s="499"/>
      <c r="I23" s="500"/>
      <c r="J23" s="501"/>
      <c r="K23" s="502"/>
      <c r="L23" s="503"/>
      <c r="M23" s="497"/>
      <c r="N23" s="498"/>
      <c r="O23" s="496"/>
      <c r="S23" s="18"/>
    </row>
    <row r="24" spans="2:19" s="17" customFormat="1" ht="11.25" x14ac:dyDescent="0.2">
      <c r="B24" s="486"/>
      <c r="C24" s="487"/>
      <c r="D24" s="486"/>
      <c r="E24" s="488"/>
      <c r="F24" s="487"/>
      <c r="G24" s="489"/>
      <c r="H24" s="499"/>
      <c r="I24" s="500"/>
      <c r="J24" s="501"/>
      <c r="K24" s="502"/>
      <c r="L24" s="503"/>
      <c r="M24" s="497"/>
      <c r="N24" s="498"/>
      <c r="O24" s="496"/>
      <c r="S24" s="18"/>
    </row>
    <row r="25" spans="2:19" s="17" customFormat="1" ht="11.25" x14ac:dyDescent="0.2">
      <c r="B25" s="486"/>
      <c r="C25" s="487"/>
      <c r="D25" s="486"/>
      <c r="E25" s="488"/>
      <c r="F25" s="487"/>
      <c r="G25" s="489"/>
      <c r="H25" s="499"/>
      <c r="I25" s="500"/>
      <c r="J25" s="501"/>
      <c r="K25" s="502"/>
      <c r="L25" s="503"/>
      <c r="M25" s="497"/>
      <c r="N25" s="498"/>
      <c r="O25" s="496"/>
      <c r="S25" s="18"/>
    </row>
    <row r="26" spans="2:19" s="17" customFormat="1" ht="11.25" x14ac:dyDescent="0.2">
      <c r="B26" s="486"/>
      <c r="C26" s="487"/>
      <c r="D26" s="486"/>
      <c r="E26" s="488"/>
      <c r="F26" s="487"/>
      <c r="G26" s="489"/>
      <c r="H26" s="499"/>
      <c r="I26" s="500"/>
      <c r="J26" s="501"/>
      <c r="K26" s="502"/>
      <c r="L26" s="503"/>
      <c r="M26" s="497"/>
      <c r="N26" s="498"/>
      <c r="O26" s="496"/>
      <c r="S26" s="18"/>
    </row>
    <row r="27" spans="2:19" s="17" customFormat="1" ht="11.25" x14ac:dyDescent="0.2">
      <c r="B27" s="486"/>
      <c r="C27" s="487"/>
      <c r="D27" s="486"/>
      <c r="E27" s="488"/>
      <c r="F27" s="487"/>
      <c r="G27" s="489"/>
      <c r="H27" s="499"/>
      <c r="I27" s="500"/>
      <c r="J27" s="501"/>
      <c r="K27" s="502"/>
      <c r="L27" s="503"/>
      <c r="M27" s="497"/>
      <c r="N27" s="498"/>
      <c r="O27" s="496"/>
      <c r="S27" s="18"/>
    </row>
    <row r="28" spans="2:19" s="17" customFormat="1" ht="11.25" x14ac:dyDescent="0.2">
      <c r="B28" s="486"/>
      <c r="C28" s="487"/>
      <c r="D28" s="486"/>
      <c r="E28" s="488"/>
      <c r="F28" s="487"/>
      <c r="G28" s="489"/>
      <c r="H28" s="499"/>
      <c r="I28" s="500"/>
      <c r="J28" s="501"/>
      <c r="K28" s="502"/>
      <c r="L28" s="503"/>
      <c r="M28" s="497"/>
      <c r="N28" s="498"/>
      <c r="O28" s="496"/>
      <c r="S28" s="18"/>
    </row>
    <row r="29" spans="2:19" s="17" customFormat="1" ht="11.25" x14ac:dyDescent="0.2">
      <c r="B29" s="486"/>
      <c r="C29" s="487"/>
      <c r="D29" s="486"/>
      <c r="E29" s="488"/>
      <c r="F29" s="487"/>
      <c r="G29" s="489"/>
      <c r="H29" s="499"/>
      <c r="I29" s="500"/>
      <c r="J29" s="501"/>
      <c r="K29" s="502"/>
      <c r="L29" s="503"/>
      <c r="M29" s="497"/>
      <c r="N29" s="498"/>
      <c r="O29" s="496"/>
      <c r="S29" s="18"/>
    </row>
    <row r="30" spans="2:19" s="17" customFormat="1" ht="11.25" x14ac:dyDescent="0.2">
      <c r="B30" s="486"/>
      <c r="C30" s="487"/>
      <c r="D30" s="486"/>
      <c r="E30" s="488"/>
      <c r="F30" s="487"/>
      <c r="G30" s="489"/>
      <c r="H30" s="499"/>
      <c r="I30" s="500"/>
      <c r="J30" s="501"/>
      <c r="K30" s="502"/>
      <c r="L30" s="503"/>
      <c r="M30" s="497"/>
      <c r="N30" s="498"/>
      <c r="O30" s="496"/>
      <c r="S30" s="18"/>
    </row>
    <row r="31" spans="2:19" s="17" customFormat="1" ht="11.25" x14ac:dyDescent="0.2">
      <c r="B31" s="486"/>
      <c r="C31" s="487"/>
      <c r="D31" s="486"/>
      <c r="E31" s="488"/>
      <c r="F31" s="487"/>
      <c r="G31" s="489"/>
      <c r="H31" s="499"/>
      <c r="I31" s="500"/>
      <c r="J31" s="501"/>
      <c r="K31" s="502"/>
      <c r="L31" s="503"/>
      <c r="M31" s="497"/>
      <c r="N31" s="498"/>
      <c r="O31" s="496"/>
      <c r="S31" s="18"/>
    </row>
    <row r="32" spans="2:19" s="17" customFormat="1" ht="11.25" x14ac:dyDescent="0.2">
      <c r="B32" s="486"/>
      <c r="C32" s="487"/>
      <c r="D32" s="486"/>
      <c r="E32" s="488"/>
      <c r="F32" s="487"/>
      <c r="G32" s="489"/>
      <c r="H32" s="499"/>
      <c r="I32" s="500"/>
      <c r="J32" s="501"/>
      <c r="K32" s="502"/>
      <c r="L32" s="503"/>
      <c r="M32" s="497"/>
      <c r="N32" s="498"/>
      <c r="O32" s="496"/>
      <c r="S32" s="18"/>
    </row>
    <row r="33" spans="2:19" s="17" customFormat="1" ht="11.25" x14ac:dyDescent="0.2">
      <c r="B33" s="486"/>
      <c r="C33" s="487"/>
      <c r="D33" s="486"/>
      <c r="E33" s="488"/>
      <c r="F33" s="487"/>
      <c r="G33" s="489"/>
      <c r="H33" s="499"/>
      <c r="I33" s="500"/>
      <c r="J33" s="501"/>
      <c r="K33" s="502"/>
      <c r="L33" s="503"/>
      <c r="M33" s="497"/>
      <c r="N33" s="498"/>
      <c r="O33" s="496"/>
      <c r="S33" s="18"/>
    </row>
    <row r="34" spans="2:19" s="17" customFormat="1" ht="11.25" x14ac:dyDescent="0.2">
      <c r="B34" s="486"/>
      <c r="C34" s="487"/>
      <c r="D34" s="486"/>
      <c r="E34" s="488"/>
      <c r="F34" s="487"/>
      <c r="G34" s="489"/>
      <c r="H34" s="499"/>
      <c r="I34" s="500"/>
      <c r="J34" s="501"/>
      <c r="K34" s="502"/>
      <c r="L34" s="503"/>
      <c r="M34" s="497"/>
      <c r="N34" s="498"/>
      <c r="O34" s="496"/>
      <c r="S34" s="18"/>
    </row>
    <row r="35" spans="2:19" s="17" customFormat="1" ht="11.25" x14ac:dyDescent="0.2">
      <c r="B35" s="486"/>
      <c r="C35" s="487"/>
      <c r="D35" s="486"/>
      <c r="E35" s="488"/>
      <c r="F35" s="487"/>
      <c r="G35" s="489"/>
      <c r="H35" s="499"/>
      <c r="I35" s="500"/>
      <c r="J35" s="501"/>
      <c r="K35" s="502"/>
      <c r="L35" s="503"/>
      <c r="M35" s="497"/>
      <c r="N35" s="498"/>
      <c r="O35" s="496"/>
      <c r="S35" s="18"/>
    </row>
    <row r="36" spans="2:19" s="17" customFormat="1" ht="11.25" x14ac:dyDescent="0.2">
      <c r="B36" s="486"/>
      <c r="C36" s="487"/>
      <c r="D36" s="486"/>
      <c r="E36" s="488"/>
      <c r="F36" s="487"/>
      <c r="G36" s="489"/>
      <c r="H36" s="499"/>
      <c r="I36" s="500"/>
      <c r="J36" s="501"/>
      <c r="K36" s="502"/>
      <c r="L36" s="503"/>
      <c r="M36" s="497"/>
      <c r="N36" s="498"/>
      <c r="O36" s="496"/>
      <c r="S36" s="18"/>
    </row>
    <row r="37" spans="2:19" s="17" customFormat="1" ht="11.25" x14ac:dyDescent="0.2">
      <c r="B37" s="486"/>
      <c r="C37" s="487"/>
      <c r="D37" s="486"/>
      <c r="E37" s="488"/>
      <c r="F37" s="487"/>
      <c r="G37" s="489"/>
      <c r="H37" s="499"/>
      <c r="I37" s="500"/>
      <c r="J37" s="501"/>
      <c r="K37" s="502"/>
      <c r="L37" s="503"/>
      <c r="M37" s="497"/>
      <c r="N37" s="498"/>
      <c r="O37" s="496"/>
      <c r="S37" s="18"/>
    </row>
    <row r="38" spans="2:19" s="17" customFormat="1" ht="11.25" x14ac:dyDescent="0.2">
      <c r="B38" s="486"/>
      <c r="C38" s="487"/>
      <c r="D38" s="486"/>
      <c r="E38" s="488"/>
      <c r="F38" s="487"/>
      <c r="G38" s="489"/>
      <c r="H38" s="499"/>
      <c r="I38" s="500"/>
      <c r="J38" s="501"/>
      <c r="K38" s="502"/>
      <c r="L38" s="503"/>
      <c r="M38" s="497"/>
      <c r="N38" s="498"/>
      <c r="O38" s="496"/>
      <c r="S38" s="18"/>
    </row>
    <row r="39" spans="2:19" s="17" customFormat="1" ht="11.25" x14ac:dyDescent="0.2">
      <c r="B39" s="486"/>
      <c r="C39" s="487"/>
      <c r="D39" s="486"/>
      <c r="E39" s="488"/>
      <c r="F39" s="487"/>
      <c r="G39" s="489"/>
      <c r="H39" s="499"/>
      <c r="I39" s="500"/>
      <c r="J39" s="501"/>
      <c r="K39" s="502"/>
      <c r="L39" s="503"/>
      <c r="M39" s="497"/>
      <c r="N39" s="498"/>
      <c r="O39" s="496"/>
      <c r="S39" s="18"/>
    </row>
    <row r="40" spans="2:19" s="17" customFormat="1" ht="11.25" x14ac:dyDescent="0.2">
      <c r="B40" s="486"/>
      <c r="C40" s="487"/>
      <c r="D40" s="486"/>
      <c r="E40" s="488"/>
      <c r="F40" s="487"/>
      <c r="G40" s="489"/>
      <c r="H40" s="499"/>
      <c r="I40" s="500"/>
      <c r="J40" s="501"/>
      <c r="K40" s="502"/>
      <c r="L40" s="503"/>
      <c r="M40" s="497"/>
      <c r="N40" s="498"/>
      <c r="O40" s="496"/>
      <c r="S40" s="18"/>
    </row>
    <row r="41" spans="2:19" s="17" customFormat="1" ht="11.25" x14ac:dyDescent="0.2">
      <c r="B41" s="486"/>
      <c r="C41" s="487"/>
      <c r="D41" s="486"/>
      <c r="E41" s="488"/>
      <c r="F41" s="487"/>
      <c r="G41" s="489"/>
      <c r="H41" s="499"/>
      <c r="I41" s="500"/>
      <c r="J41" s="501"/>
      <c r="K41" s="502"/>
      <c r="L41" s="503"/>
      <c r="M41" s="497"/>
      <c r="N41" s="498"/>
      <c r="O41" s="496"/>
      <c r="S41" s="18"/>
    </row>
    <row r="42" spans="2:19" s="17" customFormat="1" ht="11.25" x14ac:dyDescent="0.2">
      <c r="B42" s="486"/>
      <c r="C42" s="487"/>
      <c r="D42" s="486"/>
      <c r="E42" s="488"/>
      <c r="F42" s="487"/>
      <c r="G42" s="489"/>
      <c r="H42" s="499"/>
      <c r="I42" s="500"/>
      <c r="J42" s="501"/>
      <c r="K42" s="502"/>
      <c r="L42" s="503"/>
      <c r="M42" s="497"/>
      <c r="N42" s="498"/>
      <c r="O42" s="496"/>
      <c r="S42" s="18"/>
    </row>
    <row r="43" spans="2:19" s="17" customFormat="1" ht="11.25" x14ac:dyDescent="0.2">
      <c r="B43" s="486"/>
      <c r="C43" s="487"/>
      <c r="D43" s="486"/>
      <c r="E43" s="488"/>
      <c r="F43" s="487"/>
      <c r="G43" s="489"/>
      <c r="H43" s="499"/>
      <c r="I43" s="500"/>
      <c r="J43" s="501"/>
      <c r="K43" s="502"/>
      <c r="L43" s="503"/>
      <c r="M43" s="497"/>
      <c r="N43" s="498"/>
      <c r="O43" s="496"/>
      <c r="S43" s="18"/>
    </row>
    <row r="44" spans="2:19" s="17" customFormat="1" ht="11.25" x14ac:dyDescent="0.2">
      <c r="B44" s="486"/>
      <c r="C44" s="487"/>
      <c r="D44" s="486"/>
      <c r="E44" s="488"/>
      <c r="F44" s="487"/>
      <c r="G44" s="489"/>
      <c r="H44" s="499"/>
      <c r="I44" s="500"/>
      <c r="J44" s="501"/>
      <c r="K44" s="502"/>
      <c r="L44" s="503"/>
      <c r="M44" s="497"/>
      <c r="N44" s="498"/>
      <c r="O44" s="496"/>
      <c r="S44" s="18"/>
    </row>
    <row r="45" spans="2:19" s="17" customFormat="1" ht="11.25" x14ac:dyDescent="0.2">
      <c r="B45" s="486"/>
      <c r="C45" s="487"/>
      <c r="D45" s="486"/>
      <c r="E45" s="488"/>
      <c r="F45" s="487"/>
      <c r="G45" s="489"/>
      <c r="H45" s="499"/>
      <c r="I45" s="500"/>
      <c r="J45" s="501"/>
      <c r="K45" s="502"/>
      <c r="L45" s="503"/>
      <c r="M45" s="497"/>
      <c r="N45" s="498"/>
      <c r="O45" s="496"/>
      <c r="S45" s="18"/>
    </row>
    <row r="46" spans="2:19" s="17" customFormat="1" ht="11.25" x14ac:dyDescent="0.2">
      <c r="B46" s="486"/>
      <c r="C46" s="487"/>
      <c r="D46" s="486"/>
      <c r="E46" s="488"/>
      <c r="F46" s="487"/>
      <c r="G46" s="489"/>
      <c r="H46" s="499"/>
      <c r="I46" s="500"/>
      <c r="J46" s="501"/>
      <c r="K46" s="502"/>
      <c r="L46" s="503"/>
      <c r="M46" s="497"/>
      <c r="N46" s="498"/>
      <c r="O46" s="496"/>
      <c r="S46" s="18"/>
    </row>
    <row r="47" spans="2:19" s="17" customFormat="1" ht="11.25" x14ac:dyDescent="0.2">
      <c r="B47" s="486"/>
      <c r="C47" s="487"/>
      <c r="D47" s="486"/>
      <c r="E47" s="488"/>
      <c r="F47" s="487"/>
      <c r="G47" s="489"/>
      <c r="H47" s="499"/>
      <c r="I47" s="500"/>
      <c r="J47" s="501"/>
      <c r="K47" s="502"/>
      <c r="L47" s="503"/>
      <c r="M47" s="497"/>
      <c r="N47" s="498"/>
      <c r="O47" s="496"/>
      <c r="S47" s="18"/>
    </row>
    <row r="48" spans="2:19" s="17" customFormat="1" ht="11.25" x14ac:dyDescent="0.2">
      <c r="B48" s="486"/>
      <c r="C48" s="487"/>
      <c r="D48" s="486"/>
      <c r="E48" s="488"/>
      <c r="F48" s="487"/>
      <c r="G48" s="489"/>
      <c r="H48" s="499"/>
      <c r="I48" s="500"/>
      <c r="J48" s="501"/>
      <c r="K48" s="502"/>
      <c r="L48" s="503"/>
      <c r="M48" s="497"/>
      <c r="N48" s="498"/>
      <c r="O48" s="496"/>
      <c r="S48" s="18"/>
    </row>
    <row r="49" spans="2:19" s="17" customFormat="1" ht="11.25" x14ac:dyDescent="0.2">
      <c r="B49" s="486"/>
      <c r="C49" s="487"/>
      <c r="D49" s="486"/>
      <c r="E49" s="488"/>
      <c r="F49" s="487"/>
      <c r="G49" s="489"/>
      <c r="H49" s="499"/>
      <c r="I49" s="500"/>
      <c r="J49" s="501"/>
      <c r="K49" s="502"/>
      <c r="L49" s="503"/>
      <c r="M49" s="497"/>
      <c r="N49" s="498"/>
      <c r="O49" s="496"/>
      <c r="S49" s="18"/>
    </row>
    <row r="50" spans="2:19" s="17" customFormat="1" ht="11.25" x14ac:dyDescent="0.2">
      <c r="B50" s="486"/>
      <c r="C50" s="487"/>
      <c r="D50" s="486"/>
      <c r="E50" s="488"/>
      <c r="F50" s="487"/>
      <c r="G50" s="489"/>
      <c r="H50" s="499"/>
      <c r="I50" s="500"/>
      <c r="J50" s="501"/>
      <c r="K50" s="502"/>
      <c r="L50" s="503"/>
      <c r="M50" s="497"/>
      <c r="N50" s="498"/>
      <c r="O50" s="496"/>
      <c r="S50" s="18"/>
    </row>
    <row r="51" spans="2:19" s="17" customFormat="1" ht="11.25" x14ac:dyDescent="0.2">
      <c r="B51" s="486"/>
      <c r="C51" s="487"/>
      <c r="D51" s="486"/>
      <c r="E51" s="488"/>
      <c r="F51" s="487"/>
      <c r="G51" s="489"/>
      <c r="H51" s="499"/>
      <c r="I51" s="500"/>
      <c r="J51" s="501"/>
      <c r="K51" s="502"/>
      <c r="L51" s="503"/>
      <c r="M51" s="497"/>
      <c r="N51" s="498"/>
      <c r="O51" s="496"/>
      <c r="S51" s="18"/>
    </row>
    <row r="52" spans="2:19" s="17" customFormat="1" ht="11.25" x14ac:dyDescent="0.2">
      <c r="B52" s="486"/>
      <c r="C52" s="487"/>
      <c r="D52" s="486"/>
      <c r="E52" s="488"/>
      <c r="F52" s="487"/>
      <c r="G52" s="489"/>
      <c r="H52" s="499"/>
      <c r="I52" s="500"/>
      <c r="J52" s="501"/>
      <c r="K52" s="502"/>
      <c r="L52" s="503"/>
      <c r="M52" s="497"/>
      <c r="N52" s="498"/>
      <c r="O52" s="496"/>
      <c r="S52" s="18"/>
    </row>
    <row r="53" spans="2:19" s="17" customFormat="1" ht="11.25" x14ac:dyDescent="0.2">
      <c r="B53" s="486"/>
      <c r="C53" s="487"/>
      <c r="D53" s="486"/>
      <c r="E53" s="488"/>
      <c r="F53" s="487"/>
      <c r="G53" s="489"/>
      <c r="H53" s="499"/>
      <c r="I53" s="500"/>
      <c r="J53" s="501"/>
      <c r="K53" s="502"/>
      <c r="L53" s="503"/>
      <c r="M53" s="497"/>
      <c r="N53" s="498"/>
      <c r="O53" s="496"/>
      <c r="S53" s="18"/>
    </row>
    <row r="54" spans="2:19" s="17" customFormat="1" ht="11.25" x14ac:dyDescent="0.2">
      <c r="B54" s="486"/>
      <c r="C54" s="487"/>
      <c r="D54" s="486"/>
      <c r="E54" s="488"/>
      <c r="F54" s="487"/>
      <c r="G54" s="489"/>
      <c r="H54" s="499"/>
      <c r="I54" s="500"/>
      <c r="J54" s="501"/>
      <c r="K54" s="502"/>
      <c r="L54" s="503"/>
      <c r="M54" s="497"/>
      <c r="N54" s="498"/>
      <c r="O54" s="496"/>
      <c r="S54" s="18"/>
    </row>
    <row r="55" spans="2:19" s="17" customFormat="1" ht="11.25" x14ac:dyDescent="0.2">
      <c r="B55" s="486"/>
      <c r="C55" s="487"/>
      <c r="D55" s="486"/>
      <c r="E55" s="488"/>
      <c r="F55" s="487"/>
      <c r="G55" s="489"/>
      <c r="H55" s="499"/>
      <c r="I55" s="500"/>
      <c r="J55" s="501"/>
      <c r="K55" s="502"/>
      <c r="L55" s="503"/>
      <c r="M55" s="497"/>
      <c r="N55" s="498"/>
      <c r="O55" s="496"/>
      <c r="S55" s="18"/>
    </row>
    <row r="56" spans="2:19" s="17" customFormat="1" ht="11.25" x14ac:dyDescent="0.2">
      <c r="B56" s="486"/>
      <c r="C56" s="487"/>
      <c r="D56" s="486"/>
      <c r="E56" s="488"/>
      <c r="F56" s="487"/>
      <c r="G56" s="489"/>
      <c r="H56" s="499"/>
      <c r="I56" s="500"/>
      <c r="J56" s="501"/>
      <c r="K56" s="502"/>
      <c r="L56" s="503"/>
      <c r="M56" s="497"/>
      <c r="N56" s="498"/>
      <c r="O56" s="496"/>
      <c r="S56" s="18"/>
    </row>
    <row r="57" spans="2:19" s="17" customFormat="1" ht="11.25" x14ac:dyDescent="0.2">
      <c r="B57" s="486"/>
      <c r="C57" s="487"/>
      <c r="D57" s="486"/>
      <c r="E57" s="488"/>
      <c r="F57" s="487"/>
      <c r="G57" s="489"/>
      <c r="H57" s="499"/>
      <c r="I57" s="500"/>
      <c r="J57" s="501"/>
      <c r="K57" s="502"/>
      <c r="L57" s="503"/>
      <c r="M57" s="497"/>
      <c r="N57" s="498"/>
      <c r="O57" s="496"/>
      <c r="S57" s="18"/>
    </row>
    <row r="58" spans="2:19" s="17" customFormat="1" ht="11.25" x14ac:dyDescent="0.2">
      <c r="B58" s="486"/>
      <c r="C58" s="487"/>
      <c r="D58" s="486"/>
      <c r="E58" s="488"/>
      <c r="F58" s="487"/>
      <c r="G58" s="489"/>
      <c r="H58" s="499"/>
      <c r="I58" s="500"/>
      <c r="J58" s="501"/>
      <c r="K58" s="502"/>
      <c r="L58" s="503"/>
      <c r="M58" s="497"/>
      <c r="N58" s="498"/>
      <c r="O58" s="496"/>
      <c r="S58" s="18"/>
    </row>
    <row r="59" spans="2:19" s="17" customFormat="1" ht="11.25" x14ac:dyDescent="0.2">
      <c r="B59" s="486"/>
      <c r="C59" s="487"/>
      <c r="D59" s="486"/>
      <c r="E59" s="488"/>
      <c r="F59" s="487"/>
      <c r="G59" s="489"/>
      <c r="H59" s="499"/>
      <c r="I59" s="500"/>
      <c r="J59" s="501"/>
      <c r="K59" s="502"/>
      <c r="L59" s="503"/>
      <c r="M59" s="497"/>
      <c r="N59" s="498"/>
      <c r="O59" s="496"/>
      <c r="S59" s="18"/>
    </row>
    <row r="60" spans="2:19" s="17" customFormat="1" ht="11.25" x14ac:dyDescent="0.2">
      <c r="B60" s="486"/>
      <c r="C60" s="487"/>
      <c r="D60" s="486"/>
      <c r="E60" s="488"/>
      <c r="F60" s="487"/>
      <c r="G60" s="489"/>
      <c r="H60" s="499"/>
      <c r="I60" s="500"/>
      <c r="J60" s="501"/>
      <c r="K60" s="502"/>
      <c r="L60" s="503"/>
      <c r="M60" s="497"/>
      <c r="N60" s="498"/>
      <c r="O60" s="496"/>
      <c r="S60" s="18"/>
    </row>
    <row r="61" spans="2:19" s="17" customFormat="1" ht="11.25" x14ac:dyDescent="0.2">
      <c r="B61" s="486"/>
      <c r="C61" s="487"/>
      <c r="D61" s="486"/>
      <c r="E61" s="488"/>
      <c r="F61" s="487"/>
      <c r="G61" s="489"/>
      <c r="H61" s="499"/>
      <c r="I61" s="500"/>
      <c r="J61" s="501"/>
      <c r="K61" s="502"/>
      <c r="L61" s="503"/>
      <c r="M61" s="497"/>
      <c r="N61" s="498"/>
      <c r="O61" s="496"/>
      <c r="S61" s="18"/>
    </row>
    <row r="62" spans="2:19" s="17" customFormat="1" ht="11.25" x14ac:dyDescent="0.2">
      <c r="B62" s="486"/>
      <c r="C62" s="487"/>
      <c r="D62" s="486"/>
      <c r="E62" s="488"/>
      <c r="F62" s="487"/>
      <c r="G62" s="489"/>
      <c r="H62" s="499"/>
      <c r="I62" s="500"/>
      <c r="J62" s="501"/>
      <c r="K62" s="502"/>
      <c r="L62" s="503"/>
      <c r="M62" s="497"/>
      <c r="N62" s="498"/>
      <c r="O62" s="496"/>
      <c r="S62" s="18"/>
    </row>
    <row r="63" spans="2:19" s="17" customFormat="1" ht="11.25" x14ac:dyDescent="0.2">
      <c r="B63" s="486"/>
      <c r="C63" s="487"/>
      <c r="D63" s="486"/>
      <c r="E63" s="488"/>
      <c r="F63" s="487"/>
      <c r="G63" s="489"/>
      <c r="H63" s="499"/>
      <c r="I63" s="500"/>
      <c r="J63" s="501"/>
      <c r="K63" s="502"/>
      <c r="L63" s="503"/>
      <c r="M63" s="497"/>
      <c r="N63" s="498"/>
      <c r="O63" s="496"/>
      <c r="S63" s="18"/>
    </row>
    <row r="64" spans="2:19" s="17" customFormat="1" ht="11.25" x14ac:dyDescent="0.2">
      <c r="B64" s="486"/>
      <c r="C64" s="487"/>
      <c r="D64" s="486"/>
      <c r="E64" s="488"/>
      <c r="F64" s="487"/>
      <c r="G64" s="489"/>
      <c r="H64" s="499"/>
      <c r="I64" s="500"/>
      <c r="J64" s="501"/>
      <c r="K64" s="502"/>
      <c r="L64" s="503"/>
      <c r="M64" s="497"/>
      <c r="N64" s="498"/>
      <c r="O64" s="496"/>
      <c r="S64" s="18"/>
    </row>
    <row r="65" spans="2:19" s="17" customFormat="1" ht="11.25" x14ac:dyDescent="0.2">
      <c r="B65" s="486"/>
      <c r="C65" s="487"/>
      <c r="D65" s="486"/>
      <c r="E65" s="488"/>
      <c r="F65" s="487"/>
      <c r="G65" s="489"/>
      <c r="H65" s="499"/>
      <c r="I65" s="500"/>
      <c r="J65" s="501"/>
      <c r="K65" s="502"/>
      <c r="L65" s="503"/>
      <c r="M65" s="497"/>
      <c r="N65" s="498"/>
      <c r="O65" s="496"/>
      <c r="S65" s="18"/>
    </row>
    <row r="66" spans="2:19" s="17" customFormat="1" ht="11.25" x14ac:dyDescent="0.2">
      <c r="B66" s="486"/>
      <c r="C66" s="487"/>
      <c r="D66" s="486"/>
      <c r="E66" s="488"/>
      <c r="F66" s="487"/>
      <c r="G66" s="489"/>
      <c r="H66" s="499"/>
      <c r="I66" s="500"/>
      <c r="J66" s="501"/>
      <c r="K66" s="502"/>
      <c r="L66" s="503"/>
      <c r="M66" s="497"/>
      <c r="N66" s="498"/>
      <c r="O66" s="496"/>
      <c r="S66" s="18"/>
    </row>
    <row r="67" spans="2:19" s="17" customFormat="1" ht="11.25" x14ac:dyDescent="0.2">
      <c r="B67" s="486"/>
      <c r="C67" s="487"/>
      <c r="D67" s="486"/>
      <c r="E67" s="488"/>
      <c r="F67" s="487"/>
      <c r="G67" s="489"/>
      <c r="H67" s="499"/>
      <c r="I67" s="500"/>
      <c r="J67" s="501"/>
      <c r="K67" s="502"/>
      <c r="L67" s="503"/>
      <c r="M67" s="497"/>
      <c r="N67" s="498"/>
      <c r="O67" s="496"/>
      <c r="S67" s="18"/>
    </row>
    <row r="68" spans="2:19" s="17" customFormat="1" ht="11.25" x14ac:dyDescent="0.2">
      <c r="B68" s="486"/>
      <c r="C68" s="487"/>
      <c r="D68" s="486"/>
      <c r="E68" s="488"/>
      <c r="F68" s="487"/>
      <c r="G68" s="489"/>
      <c r="H68" s="499"/>
      <c r="I68" s="500"/>
      <c r="J68" s="501"/>
      <c r="K68" s="502"/>
      <c r="L68" s="503"/>
      <c r="M68" s="497"/>
      <c r="N68" s="498"/>
      <c r="O68" s="496"/>
      <c r="S68" s="18"/>
    </row>
    <row r="69" spans="2:19" s="17" customFormat="1" ht="11.25" x14ac:dyDescent="0.2">
      <c r="B69" s="486"/>
      <c r="C69" s="487"/>
      <c r="D69" s="486"/>
      <c r="E69" s="488"/>
      <c r="F69" s="487"/>
      <c r="G69" s="489"/>
      <c r="H69" s="499"/>
      <c r="I69" s="500"/>
      <c r="J69" s="501"/>
      <c r="K69" s="502"/>
      <c r="L69" s="503"/>
      <c r="M69" s="497"/>
      <c r="N69" s="498"/>
      <c r="O69" s="496"/>
      <c r="S69" s="18"/>
    </row>
    <row r="70" spans="2:19" s="17" customFormat="1" ht="11.25" x14ac:dyDescent="0.2">
      <c r="B70" s="486"/>
      <c r="C70" s="487"/>
      <c r="D70" s="486"/>
      <c r="E70" s="488"/>
      <c r="F70" s="487"/>
      <c r="G70" s="489"/>
      <c r="H70" s="499"/>
      <c r="I70" s="500"/>
      <c r="J70" s="501"/>
      <c r="K70" s="502"/>
      <c r="L70" s="503"/>
      <c r="M70" s="497"/>
      <c r="N70" s="498"/>
      <c r="O70" s="496"/>
      <c r="S70" s="18"/>
    </row>
    <row r="71" spans="2:19" s="17" customFormat="1" ht="11.25" x14ac:dyDescent="0.2">
      <c r="B71" s="486"/>
      <c r="C71" s="487"/>
      <c r="D71" s="486"/>
      <c r="E71" s="488"/>
      <c r="F71" s="487"/>
      <c r="G71" s="489"/>
      <c r="H71" s="499"/>
      <c r="I71" s="500"/>
      <c r="J71" s="501"/>
      <c r="K71" s="502"/>
      <c r="L71" s="503"/>
      <c r="M71" s="497"/>
      <c r="N71" s="498"/>
      <c r="O71" s="496"/>
      <c r="S71" s="18"/>
    </row>
    <row r="72" spans="2:19" s="17" customFormat="1" ht="11.25" x14ac:dyDescent="0.2">
      <c r="B72" s="486"/>
      <c r="C72" s="487"/>
      <c r="D72" s="486"/>
      <c r="E72" s="488"/>
      <c r="F72" s="487"/>
      <c r="G72" s="489"/>
      <c r="H72" s="499"/>
      <c r="I72" s="500"/>
      <c r="J72" s="501"/>
      <c r="K72" s="502"/>
      <c r="L72" s="503"/>
      <c r="M72" s="497"/>
      <c r="N72" s="498"/>
      <c r="O72" s="496"/>
      <c r="S72" s="18"/>
    </row>
    <row r="73" spans="2:19" s="17" customFormat="1" ht="11.25" x14ac:dyDescent="0.2">
      <c r="B73" s="486"/>
      <c r="C73" s="487"/>
      <c r="D73" s="486"/>
      <c r="E73" s="488"/>
      <c r="F73" s="487"/>
      <c r="G73" s="489"/>
      <c r="H73" s="499"/>
      <c r="I73" s="500"/>
      <c r="J73" s="501"/>
      <c r="K73" s="502"/>
      <c r="L73" s="503"/>
      <c r="M73" s="497"/>
      <c r="N73" s="498"/>
      <c r="O73" s="496"/>
      <c r="S73" s="18"/>
    </row>
    <row r="74" spans="2:19" s="17" customFormat="1" ht="11.25" x14ac:dyDescent="0.2">
      <c r="B74" s="486"/>
      <c r="C74" s="487"/>
      <c r="D74" s="486"/>
      <c r="E74" s="488"/>
      <c r="F74" s="487"/>
      <c r="G74" s="489"/>
      <c r="H74" s="499"/>
      <c r="I74" s="500"/>
      <c r="J74" s="501"/>
      <c r="K74" s="502"/>
      <c r="L74" s="503"/>
      <c r="M74" s="497"/>
      <c r="N74" s="498"/>
      <c r="O74" s="496"/>
      <c r="S74" s="18"/>
    </row>
    <row r="75" spans="2:19" s="17" customFormat="1" ht="11.25" x14ac:dyDescent="0.2">
      <c r="B75" s="486"/>
      <c r="C75" s="487"/>
      <c r="D75" s="486"/>
      <c r="E75" s="488"/>
      <c r="F75" s="487"/>
      <c r="G75" s="489"/>
      <c r="H75" s="499"/>
      <c r="I75" s="500"/>
      <c r="J75" s="501"/>
      <c r="K75" s="502"/>
      <c r="L75" s="503"/>
      <c r="M75" s="497"/>
      <c r="N75" s="498"/>
      <c r="O75" s="19"/>
      <c r="S75" s="18"/>
    </row>
    <row r="76" spans="2:19" s="17" customFormat="1" ht="11.25" x14ac:dyDescent="0.2">
      <c r="B76" s="486"/>
      <c r="C76" s="487"/>
      <c r="D76" s="486"/>
      <c r="E76" s="488"/>
      <c r="F76" s="487"/>
      <c r="G76" s="489"/>
      <c r="H76" s="499"/>
      <c r="I76" s="500"/>
      <c r="J76" s="501"/>
      <c r="K76" s="502"/>
      <c r="L76" s="503"/>
      <c r="M76" s="497"/>
      <c r="N76" s="498"/>
      <c r="O76" s="19"/>
      <c r="S76" s="18"/>
    </row>
    <row r="77" spans="2:19" s="17" customFormat="1" ht="11.25" x14ac:dyDescent="0.2">
      <c r="B77" s="486"/>
      <c r="C77" s="487"/>
      <c r="D77" s="486"/>
      <c r="E77" s="488"/>
      <c r="F77" s="487"/>
      <c r="G77" s="489"/>
      <c r="H77" s="499"/>
      <c r="I77" s="500"/>
      <c r="J77" s="501"/>
      <c r="K77" s="502"/>
      <c r="L77" s="503"/>
      <c r="M77" s="497"/>
      <c r="N77" s="498"/>
      <c r="O77" s="19"/>
      <c r="S77" s="18"/>
    </row>
    <row r="78" spans="2:19" s="17" customFormat="1" ht="15.75" customHeight="1" x14ac:dyDescent="0.2">
      <c r="B78" s="486"/>
      <c r="C78" s="487"/>
      <c r="D78" s="486"/>
      <c r="E78" s="488"/>
      <c r="F78" s="487"/>
      <c r="G78" s="489"/>
      <c r="H78" s="504"/>
      <c r="I78" s="505"/>
      <c r="J78" s="506"/>
      <c r="K78" s="507"/>
      <c r="L78" s="508"/>
      <c r="M78" s="497"/>
      <c r="N78" s="498"/>
      <c r="O78" s="19"/>
      <c r="S78" s="18"/>
    </row>
    <row r="79" spans="2:19" s="17" customFormat="1" ht="11.25" x14ac:dyDescent="0.2">
      <c r="B79" s="486"/>
      <c r="C79" s="487"/>
      <c r="D79" s="486"/>
      <c r="E79" s="488"/>
      <c r="F79" s="487"/>
      <c r="G79" s="489"/>
      <c r="H79" s="504"/>
      <c r="I79" s="505"/>
      <c r="J79" s="506"/>
      <c r="K79" s="507"/>
      <c r="L79" s="508"/>
      <c r="M79" s="497"/>
      <c r="N79" s="498"/>
      <c r="O79" s="19"/>
      <c r="S79" s="18"/>
    </row>
    <row r="80" spans="2:19" s="17" customFormat="1" ht="11.25" x14ac:dyDescent="0.2">
      <c r="B80" s="486"/>
      <c r="C80" s="487"/>
      <c r="D80" s="486"/>
      <c r="E80" s="488"/>
      <c r="F80" s="487"/>
      <c r="G80" s="489"/>
      <c r="H80" s="504"/>
      <c r="I80" s="505"/>
      <c r="J80" s="506"/>
      <c r="K80" s="507"/>
      <c r="L80" s="508"/>
      <c r="M80" s="497"/>
      <c r="N80" s="498"/>
      <c r="O80" s="19"/>
      <c r="S80" s="18"/>
    </row>
    <row r="81" spans="2:37" s="17" customFormat="1" ht="11.25" x14ac:dyDescent="0.2">
      <c r="B81" s="486"/>
      <c r="C81" s="487"/>
      <c r="D81" s="486"/>
      <c r="E81" s="488"/>
      <c r="F81" s="487"/>
      <c r="G81" s="489"/>
      <c r="H81" s="504"/>
      <c r="I81" s="505"/>
      <c r="J81" s="506"/>
      <c r="K81" s="507"/>
      <c r="L81" s="508"/>
      <c r="M81" s="497"/>
      <c r="N81" s="498"/>
      <c r="O81" s="19"/>
      <c r="S81" s="18"/>
    </row>
    <row r="82" spans="2:37" s="17" customFormat="1" ht="11.25" x14ac:dyDescent="0.2">
      <c r="B82" s="486"/>
      <c r="C82" s="487"/>
      <c r="D82" s="486"/>
      <c r="E82" s="488"/>
      <c r="F82" s="487"/>
      <c r="G82" s="489"/>
      <c r="H82" s="499"/>
      <c r="I82" s="500"/>
      <c r="J82" s="501"/>
      <c r="K82" s="502"/>
      <c r="L82" s="503"/>
      <c r="M82" s="497"/>
      <c r="N82" s="498"/>
      <c r="O82" s="19"/>
      <c r="S82" s="18"/>
    </row>
    <row r="83" spans="2:37" s="17" customFormat="1" ht="11.25" x14ac:dyDescent="0.2">
      <c r="B83" s="486"/>
      <c r="C83" s="487"/>
      <c r="D83" s="486"/>
      <c r="E83" s="488"/>
      <c r="F83" s="487"/>
      <c r="G83" s="489"/>
      <c r="H83" s="499"/>
      <c r="I83" s="500"/>
      <c r="J83" s="501"/>
      <c r="K83" s="502"/>
      <c r="L83" s="503"/>
      <c r="M83" s="497"/>
      <c r="N83" s="498"/>
      <c r="O83" s="19"/>
      <c r="S83" s="18"/>
    </row>
    <row r="84" spans="2:37" s="17" customFormat="1" ht="11.25" x14ac:dyDescent="0.2">
      <c r="B84" s="486"/>
      <c r="C84" s="487"/>
      <c r="D84" s="486"/>
      <c r="E84" s="488"/>
      <c r="F84" s="487"/>
      <c r="G84" s="489"/>
      <c r="H84" s="499"/>
      <c r="I84" s="500"/>
      <c r="J84" s="501"/>
      <c r="K84" s="502"/>
      <c r="L84" s="503"/>
      <c r="M84" s="497"/>
      <c r="N84" s="498"/>
      <c r="O84" s="19"/>
      <c r="S84" s="18"/>
    </row>
    <row r="85" spans="2:37" s="7" customFormat="1" ht="11.25" customHeight="1" x14ac:dyDescent="0.2">
      <c r="B85" s="486"/>
      <c r="C85" s="487"/>
      <c r="D85" s="486"/>
      <c r="E85" s="488"/>
      <c r="F85" s="487"/>
      <c r="G85" s="489"/>
      <c r="H85" s="499"/>
      <c r="I85" s="500"/>
      <c r="J85" s="501"/>
      <c r="K85" s="502"/>
      <c r="L85" s="503"/>
      <c r="M85" s="497"/>
      <c r="N85" s="498"/>
      <c r="O85" s="19"/>
      <c r="P85" s="39"/>
      <c r="Q85" s="39"/>
      <c r="R85" s="39"/>
      <c r="S85" s="509"/>
      <c r="T85" s="39"/>
      <c r="U85" s="39"/>
      <c r="V85" s="39"/>
      <c r="W85" s="39"/>
      <c r="X85" s="39"/>
      <c r="Y85" s="39"/>
      <c r="Z85" s="39"/>
      <c r="AA85" s="39"/>
      <c r="AB85" s="39"/>
      <c r="AC85" s="39"/>
      <c r="AD85" s="39"/>
      <c r="AE85" s="39"/>
      <c r="AF85" s="39"/>
      <c r="AG85" s="39"/>
      <c r="AH85" s="39"/>
      <c r="AI85" s="39"/>
      <c r="AJ85" s="39"/>
      <c r="AK85" s="39"/>
    </row>
    <row r="86" spans="2:37" s="7" customFormat="1" ht="14.25" customHeight="1" x14ac:dyDescent="0.2">
      <c r="B86" s="486"/>
      <c r="C86" s="487"/>
      <c r="D86" s="486"/>
      <c r="E86" s="488"/>
      <c r="F86" s="487"/>
      <c r="G86" s="489"/>
      <c r="H86" s="499"/>
      <c r="I86" s="500"/>
      <c r="J86" s="501"/>
      <c r="K86" s="502"/>
      <c r="L86" s="503"/>
      <c r="M86" s="497"/>
      <c r="N86" s="498"/>
      <c r="O86" s="19"/>
      <c r="P86" s="39"/>
      <c r="Q86" s="39"/>
      <c r="R86" s="39"/>
      <c r="S86" s="509"/>
      <c r="T86" s="39"/>
      <c r="U86" s="39"/>
      <c r="V86" s="39"/>
      <c r="W86" s="39"/>
      <c r="X86" s="39"/>
      <c r="Y86" s="39"/>
      <c r="Z86" s="39"/>
      <c r="AA86" s="39"/>
      <c r="AB86" s="39"/>
      <c r="AC86" s="39"/>
      <c r="AD86" s="39"/>
      <c r="AE86" s="39"/>
      <c r="AF86" s="39"/>
      <c r="AG86" s="39"/>
      <c r="AH86" s="39"/>
      <c r="AI86" s="39"/>
      <c r="AJ86" s="39"/>
      <c r="AK86" s="39"/>
    </row>
    <row r="87" spans="2:37" s="7" customFormat="1" ht="11.25" x14ac:dyDescent="0.2">
      <c r="B87" s="486"/>
      <c r="C87" s="487"/>
      <c r="D87" s="486"/>
      <c r="E87" s="488"/>
      <c r="F87" s="487"/>
      <c r="G87" s="489"/>
      <c r="H87" s="499"/>
      <c r="I87" s="500"/>
      <c r="J87" s="501"/>
      <c r="K87" s="502"/>
      <c r="L87" s="503"/>
      <c r="M87" s="497"/>
      <c r="N87" s="498"/>
      <c r="O87" s="19"/>
      <c r="P87" s="39"/>
      <c r="Q87" s="39"/>
      <c r="R87" s="39"/>
      <c r="S87" s="509"/>
      <c r="T87" s="39"/>
      <c r="U87" s="39"/>
      <c r="V87" s="39"/>
      <c r="W87" s="39"/>
      <c r="X87" s="39"/>
      <c r="Y87" s="39"/>
      <c r="Z87" s="39"/>
      <c r="AA87" s="39"/>
      <c r="AB87" s="39"/>
      <c r="AC87" s="39"/>
      <c r="AD87" s="39"/>
      <c r="AE87" s="39"/>
      <c r="AF87" s="39"/>
      <c r="AG87" s="39"/>
      <c r="AH87" s="39"/>
      <c r="AI87" s="39"/>
      <c r="AJ87" s="39"/>
      <c r="AK87" s="39"/>
    </row>
    <row r="88" spans="2:37" s="7" customFormat="1" ht="27" customHeight="1" x14ac:dyDescent="0.2">
      <c r="B88" s="486"/>
      <c r="C88" s="487"/>
      <c r="D88" s="486"/>
      <c r="E88" s="488"/>
      <c r="F88" s="487"/>
      <c r="G88" s="489"/>
      <c r="H88" s="499"/>
      <c r="I88" s="500"/>
      <c r="J88" s="501"/>
      <c r="K88" s="502"/>
      <c r="L88" s="503"/>
      <c r="M88" s="497"/>
      <c r="N88" s="498"/>
      <c r="O88" s="19"/>
      <c r="P88" s="39"/>
      <c r="Q88" s="39"/>
      <c r="R88" s="39"/>
      <c r="S88" s="509"/>
      <c r="T88" s="39"/>
      <c r="U88" s="39"/>
      <c r="V88" s="39"/>
      <c r="W88" s="39"/>
      <c r="X88" s="39"/>
      <c r="Y88" s="39"/>
      <c r="Z88" s="39"/>
      <c r="AA88" s="39"/>
      <c r="AB88" s="39"/>
      <c r="AC88" s="39"/>
      <c r="AD88" s="39"/>
      <c r="AE88" s="39"/>
      <c r="AF88" s="39"/>
      <c r="AG88" s="39"/>
      <c r="AH88" s="39"/>
      <c r="AI88" s="39"/>
      <c r="AJ88" s="39"/>
      <c r="AK88" s="39"/>
    </row>
    <row r="89" spans="2:37" s="7" customFormat="1" ht="14.25" customHeight="1" x14ac:dyDescent="0.2">
      <c r="B89" s="486"/>
      <c r="C89" s="487"/>
      <c r="D89" s="486"/>
      <c r="E89" s="488"/>
      <c r="F89" s="487"/>
      <c r="G89" s="489"/>
      <c r="H89" s="499"/>
      <c r="I89" s="500"/>
      <c r="J89" s="501"/>
      <c r="K89" s="502"/>
      <c r="L89" s="503"/>
      <c r="M89" s="497"/>
      <c r="N89" s="498"/>
      <c r="O89" s="19"/>
      <c r="P89" s="39"/>
      <c r="Q89" s="39"/>
      <c r="R89" s="39"/>
      <c r="S89" s="509"/>
      <c r="T89" s="39"/>
      <c r="U89" s="39"/>
      <c r="V89" s="39"/>
      <c r="W89" s="39"/>
      <c r="X89" s="39"/>
      <c r="Y89" s="39"/>
      <c r="Z89" s="39"/>
      <c r="AA89" s="39"/>
      <c r="AB89" s="39"/>
      <c r="AC89" s="39"/>
      <c r="AD89" s="39"/>
      <c r="AE89" s="39"/>
      <c r="AF89" s="39"/>
      <c r="AG89" s="39"/>
      <c r="AH89" s="39"/>
      <c r="AI89" s="39"/>
      <c r="AJ89" s="39"/>
      <c r="AK89" s="39"/>
    </row>
    <row r="90" spans="2:37" s="7" customFormat="1" ht="14.25" customHeight="1" x14ac:dyDescent="0.2">
      <c r="B90" s="486"/>
      <c r="C90" s="487"/>
      <c r="D90" s="486"/>
      <c r="E90" s="488"/>
      <c r="F90" s="487"/>
      <c r="G90" s="489"/>
      <c r="H90" s="499"/>
      <c r="I90" s="500"/>
      <c r="J90" s="501"/>
      <c r="K90" s="502"/>
      <c r="L90" s="503"/>
      <c r="M90" s="497"/>
      <c r="N90" s="498"/>
      <c r="O90" s="19"/>
      <c r="P90" s="39"/>
      <c r="Q90" s="39"/>
      <c r="R90" s="39"/>
      <c r="S90" s="509"/>
      <c r="T90" s="39"/>
      <c r="U90" s="39"/>
      <c r="V90" s="39"/>
      <c r="W90" s="39"/>
      <c r="X90" s="39"/>
      <c r="Y90" s="39"/>
      <c r="Z90" s="39"/>
      <c r="AA90" s="39"/>
      <c r="AB90" s="39"/>
      <c r="AC90" s="39"/>
      <c r="AD90" s="39"/>
      <c r="AE90" s="39"/>
      <c r="AF90" s="39"/>
      <c r="AG90" s="39"/>
      <c r="AH90" s="39"/>
      <c r="AI90" s="39"/>
      <c r="AJ90" s="39"/>
      <c r="AK90" s="39"/>
    </row>
    <row r="91" spans="2:37" s="7" customFormat="1" ht="14.25" customHeight="1" x14ac:dyDescent="0.2">
      <c r="B91" s="486"/>
      <c r="C91" s="487"/>
      <c r="D91" s="486"/>
      <c r="E91" s="488"/>
      <c r="F91" s="487"/>
      <c r="G91" s="489"/>
      <c r="H91" s="499"/>
      <c r="I91" s="500"/>
      <c r="J91" s="501"/>
      <c r="K91" s="502"/>
      <c r="L91" s="503"/>
      <c r="M91" s="497"/>
      <c r="N91" s="498"/>
      <c r="O91" s="19"/>
      <c r="P91" s="39"/>
      <c r="Q91" s="39"/>
      <c r="R91" s="39"/>
      <c r="S91" s="509"/>
      <c r="T91" s="39"/>
      <c r="U91" s="39"/>
      <c r="V91" s="39"/>
      <c r="W91" s="39"/>
      <c r="X91" s="39"/>
      <c r="Y91" s="39"/>
      <c r="Z91" s="39"/>
      <c r="AA91" s="39"/>
      <c r="AB91" s="39"/>
      <c r="AC91" s="39"/>
      <c r="AD91" s="39"/>
      <c r="AE91" s="39"/>
      <c r="AF91" s="39"/>
      <c r="AG91" s="39"/>
      <c r="AH91" s="39"/>
      <c r="AI91" s="39"/>
      <c r="AJ91" s="39"/>
      <c r="AK91" s="39"/>
    </row>
    <row r="92" spans="2:37" s="7" customFormat="1" ht="14.25" customHeight="1" x14ac:dyDescent="0.2">
      <c r="B92" s="486"/>
      <c r="C92" s="487"/>
      <c r="D92" s="486"/>
      <c r="E92" s="488"/>
      <c r="F92" s="487"/>
      <c r="G92" s="489"/>
      <c r="H92" s="499"/>
      <c r="I92" s="500"/>
      <c r="J92" s="501"/>
      <c r="K92" s="502"/>
      <c r="L92" s="503"/>
      <c r="M92" s="497"/>
      <c r="N92" s="498"/>
      <c r="O92" s="19"/>
      <c r="P92" s="39"/>
      <c r="Q92" s="39"/>
      <c r="R92" s="39"/>
      <c r="S92" s="509"/>
      <c r="T92" s="39"/>
      <c r="U92" s="39"/>
      <c r="V92" s="39"/>
      <c r="W92" s="39"/>
      <c r="X92" s="39"/>
      <c r="Y92" s="39"/>
      <c r="Z92" s="39"/>
      <c r="AA92" s="39"/>
      <c r="AB92" s="39"/>
      <c r="AC92" s="39"/>
      <c r="AD92" s="39"/>
      <c r="AE92" s="39"/>
      <c r="AF92" s="39"/>
      <c r="AG92" s="39"/>
      <c r="AH92" s="39"/>
      <c r="AI92" s="39"/>
      <c r="AJ92" s="39"/>
      <c r="AK92" s="39"/>
    </row>
    <row r="93" spans="2:37" s="7" customFormat="1" ht="11.25" x14ac:dyDescent="0.2">
      <c r="B93" s="486"/>
      <c r="C93" s="487"/>
      <c r="D93" s="486"/>
      <c r="E93" s="488"/>
      <c r="F93" s="487"/>
      <c r="G93" s="489"/>
      <c r="H93" s="499"/>
      <c r="I93" s="500"/>
      <c r="J93" s="501"/>
      <c r="K93" s="502"/>
      <c r="L93" s="503"/>
      <c r="M93" s="497"/>
      <c r="N93" s="498"/>
      <c r="O93" s="19"/>
      <c r="P93" s="39"/>
      <c r="Q93" s="39"/>
      <c r="R93" s="39"/>
      <c r="S93" s="509"/>
      <c r="T93" s="39"/>
      <c r="U93" s="39"/>
      <c r="V93" s="39"/>
      <c r="W93" s="39"/>
      <c r="X93" s="39"/>
      <c r="Y93" s="39"/>
      <c r="Z93" s="39"/>
      <c r="AA93" s="39"/>
      <c r="AB93" s="39"/>
      <c r="AC93" s="39"/>
      <c r="AD93" s="39"/>
      <c r="AE93" s="39"/>
      <c r="AF93" s="39"/>
      <c r="AG93" s="39"/>
      <c r="AH93" s="39"/>
      <c r="AI93" s="39"/>
      <c r="AJ93" s="39"/>
      <c r="AK93" s="39"/>
    </row>
    <row r="94" spans="2:37" s="7" customFormat="1" ht="14.25" x14ac:dyDescent="0.2">
      <c r="B94" s="510"/>
      <c r="C94" s="511"/>
      <c r="D94" s="510"/>
      <c r="E94" s="512"/>
      <c r="F94" s="511"/>
      <c r="G94" s="513"/>
      <c r="H94" s="514"/>
      <c r="I94" s="515"/>
      <c r="J94" s="516"/>
      <c r="K94" s="517"/>
      <c r="L94" s="518"/>
      <c r="M94" s="519"/>
      <c r="N94" s="520"/>
      <c r="O94" s="521"/>
      <c r="P94" s="39"/>
      <c r="Q94" s="39"/>
      <c r="R94" s="39"/>
      <c r="S94" s="509"/>
      <c r="T94" s="39"/>
      <c r="U94" s="39"/>
      <c r="V94" s="39"/>
      <c r="W94" s="39"/>
      <c r="X94" s="39"/>
      <c r="Y94" s="39"/>
      <c r="Z94" s="39"/>
      <c r="AA94" s="39"/>
      <c r="AB94" s="39"/>
      <c r="AC94" s="39"/>
      <c r="AD94" s="39"/>
      <c r="AE94" s="39"/>
      <c r="AF94" s="39"/>
      <c r="AG94" s="39"/>
      <c r="AH94" s="39"/>
      <c r="AI94" s="39"/>
      <c r="AJ94" s="39"/>
      <c r="AK94" s="39"/>
    </row>
    <row r="95" spans="2:37" s="13" customFormat="1" ht="11.25" x14ac:dyDescent="0.2">
      <c r="B95" s="522"/>
      <c r="C95" s="523"/>
      <c r="D95" s="523"/>
      <c r="E95" s="523"/>
      <c r="F95" s="523"/>
      <c r="G95" s="522"/>
      <c r="H95" s="524"/>
      <c r="I95" s="525"/>
      <c r="J95" s="523"/>
      <c r="K95" s="526"/>
      <c r="L95" s="525"/>
      <c r="M95" s="524"/>
      <c r="N95" s="527"/>
      <c r="O95" s="528"/>
      <c r="P95" s="45"/>
      <c r="Q95" s="45"/>
      <c r="R95" s="45"/>
      <c r="S95" s="529"/>
      <c r="T95" s="45"/>
      <c r="U95" s="530"/>
      <c r="V95" s="530"/>
      <c r="W95" s="530"/>
      <c r="X95" s="530"/>
      <c r="Y95" s="530"/>
      <c r="Z95" s="530"/>
      <c r="AA95" s="530"/>
      <c r="AB95" s="530"/>
      <c r="AC95" s="530"/>
      <c r="AD95" s="530"/>
      <c r="AE95" s="530"/>
      <c r="AF95" s="45"/>
      <c r="AG95" s="45"/>
      <c r="AH95" s="45"/>
      <c r="AI95" s="45"/>
      <c r="AJ95" s="45"/>
      <c r="AK95" s="45"/>
    </row>
    <row r="96" spans="2:37" x14ac:dyDescent="0.2">
      <c r="M96" s="28"/>
      <c r="N96" s="28"/>
      <c r="O96" s="28"/>
      <c r="P96" s="28"/>
      <c r="Q96" s="28"/>
      <c r="R96" s="28"/>
      <c r="S96" s="28"/>
      <c r="T96" s="28"/>
      <c r="U96" s="28"/>
      <c r="V96" s="28"/>
      <c r="W96" s="28"/>
      <c r="X96" s="28"/>
      <c r="Y96" s="28"/>
      <c r="Z96" s="28"/>
      <c r="AA96" s="28"/>
      <c r="AB96" s="28"/>
      <c r="AC96" s="28"/>
      <c r="AD96" s="28"/>
      <c r="AE96" s="28"/>
      <c r="AF96" s="28"/>
      <c r="AG96" s="28"/>
      <c r="AH96" s="28"/>
      <c r="AI96" s="28"/>
    </row>
    <row r="97" spans="13:35" x14ac:dyDescent="0.2">
      <c r="M97" s="28"/>
      <c r="N97" s="28"/>
      <c r="O97" s="28"/>
      <c r="P97" s="28"/>
      <c r="Q97" s="28"/>
      <c r="R97" s="28"/>
      <c r="S97" s="28"/>
      <c r="T97" s="28"/>
      <c r="U97" s="28"/>
      <c r="V97" s="28"/>
      <c r="W97" s="28"/>
      <c r="X97" s="28"/>
      <c r="Y97" s="28"/>
      <c r="Z97" s="28"/>
      <c r="AA97" s="28"/>
      <c r="AB97" s="28"/>
      <c r="AC97" s="28"/>
      <c r="AD97" s="28"/>
      <c r="AE97" s="28"/>
      <c r="AF97" s="28"/>
      <c r="AG97" s="28"/>
      <c r="AH97" s="28"/>
      <c r="AI97" s="28"/>
    </row>
    <row r="100" spans="13:35" ht="11.25" customHeight="1" x14ac:dyDescent="0.2"/>
    <row r="101" spans="13:35" ht="23.25" customHeight="1" x14ac:dyDescent="0.2"/>
    <row r="102" spans="13:35" ht="23.25" customHeight="1" x14ac:dyDescent="0.2"/>
    <row r="103" spans="13:35" ht="23.25" customHeight="1" x14ac:dyDescent="0.2"/>
  </sheetData>
  <sheetProtection selectLockedCells="1" selectUnlockedCells="1"/>
  <mergeCells count="14">
    <mergeCell ref="C6:C8"/>
    <mergeCell ref="D6:D8"/>
    <mergeCell ref="E6:E8"/>
    <mergeCell ref="F6:L6"/>
    <mergeCell ref="M6:O6"/>
    <mergeCell ref="F7:G7"/>
    <mergeCell ref="H7:I7"/>
    <mergeCell ref="J7:L7"/>
    <mergeCell ref="M7:O7"/>
    <mergeCell ref="B1:D1"/>
    <mergeCell ref="C2:G2"/>
    <mergeCell ref="C3:G3"/>
    <mergeCell ref="B4:D4"/>
    <mergeCell ref="B6:B8"/>
  </mergeCells>
  <pageMargins left="0.15763888888888888" right="0.19652777777777777" top="0.52013888888888893" bottom="0.74791666666666667" header="0.51180555555555551" footer="0.51180555555555551"/>
  <pageSetup paperSize="9" scale="62" firstPageNumber="0" fitToHeight="3"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topLeftCell="A7" workbookViewId="0">
      <selection activeCell="E28" sqref="E28"/>
    </sheetView>
  </sheetViews>
  <sheetFormatPr defaultRowHeight="12.75" outlineLevelCol="1" x14ac:dyDescent="0.2"/>
  <cols>
    <col min="1" max="1" width="5.7109375" customWidth="1"/>
    <col min="2" max="2" width="22" customWidth="1"/>
    <col min="3" max="3" width="47" customWidth="1"/>
    <col min="4" max="7" width="13.7109375" customWidth="1"/>
    <col min="8" max="8" width="3.140625" customWidth="1"/>
    <col min="9" max="9" width="3.28515625" customWidth="1"/>
    <col min="10" max="10" width="9.140625" customWidth="1" outlineLevel="1"/>
    <col min="11" max="11" width="5.140625" style="28" customWidth="1" outlineLevel="1"/>
    <col min="12" max="12" width="9.140625" customWidth="1" outlineLevel="1"/>
    <col min="13" max="13" width="5.140625" style="28" customWidth="1" outlineLevel="1"/>
    <col min="14" max="17" width="9.140625" customWidth="1" outlineLevel="1"/>
    <col min="18" max="18" width="5.7109375" style="28" customWidth="1" outlineLevel="1"/>
    <col min="19" max="19" width="9.140625" customWidth="1" outlineLevel="1"/>
    <col min="20" max="20" width="5.42578125" style="28" customWidth="1" outlineLevel="1"/>
    <col min="21" max="24" width="9.140625" customWidth="1" outlineLevel="1"/>
    <col min="25" max="25" width="4.85546875" style="28" customWidth="1" outlineLevel="1"/>
    <col min="26" max="26" width="9.140625" customWidth="1" outlineLevel="1"/>
    <col min="27" max="27" width="4.85546875" style="28" customWidth="1" outlineLevel="1"/>
    <col min="28" max="31" width="9.140625" customWidth="1" outlineLevel="1"/>
    <col min="32" max="32" width="5.140625" style="28" customWidth="1" outlineLevel="1"/>
    <col min="33" max="33" width="9.140625" customWidth="1" outlineLevel="1"/>
    <col min="34" max="34" width="4.85546875" customWidth="1" outlineLevel="1"/>
    <col min="35" max="38" width="9.140625" customWidth="1" outlineLevel="1"/>
  </cols>
  <sheetData>
    <row r="1" spans="1:39" s="28" customFormat="1" x14ac:dyDescent="0.2"/>
    <row r="2" spans="1:39" s="39" customFormat="1" ht="20.25" customHeight="1" x14ac:dyDescent="0.3">
      <c r="A2" s="38"/>
      <c r="B2" s="754" t="s">
        <v>18</v>
      </c>
      <c r="C2" s="754"/>
      <c r="D2" s="754"/>
      <c r="E2" s="754"/>
      <c r="F2" s="754"/>
      <c r="G2" s="754"/>
    </row>
    <row r="3" spans="1:39" s="39" customFormat="1" ht="39" customHeight="1" x14ac:dyDescent="0.2">
      <c r="A3" s="40"/>
      <c r="B3" s="41" t="s">
        <v>19</v>
      </c>
      <c r="C3" s="755">
        <f>'Титул (мед товари) (0)'!C3:K3</f>
        <v>0</v>
      </c>
      <c r="D3" s="755"/>
      <c r="E3" s="755"/>
      <c r="F3" s="755"/>
      <c r="G3" s="755"/>
    </row>
    <row r="4" spans="1:39" s="39" customFormat="1" ht="30.75" customHeight="1" x14ac:dyDescent="0.2">
      <c r="A4" s="42"/>
      <c r="B4" s="41" t="s">
        <v>8</v>
      </c>
      <c r="C4" s="755">
        <f>'Титул (мед товари) (0)'!C4:K4</f>
        <v>0</v>
      </c>
      <c r="D4" s="755"/>
      <c r="E4" s="755"/>
      <c r="F4" s="755"/>
      <c r="G4" s="755"/>
    </row>
    <row r="5" spans="1:39" s="39" customFormat="1" ht="27.75" customHeight="1" x14ac:dyDescent="0.2">
      <c r="A5" s="42"/>
      <c r="B5" s="41" t="str">
        <f>'Титул (мед товари) (0)'!F6</f>
        <v>Період звітування:</v>
      </c>
      <c r="C5" s="755">
        <f>'Титул (мед товари) (0)'!H6</f>
        <v>0</v>
      </c>
      <c r="D5" s="755"/>
      <c r="E5" s="755"/>
      <c r="F5" s="755"/>
      <c r="G5" s="755"/>
    </row>
    <row r="6" spans="1:39" s="39" customFormat="1" ht="15" x14ac:dyDescent="0.25">
      <c r="A6" s="42"/>
      <c r="B6" s="756" t="s">
        <v>20</v>
      </c>
      <c r="C6" s="756"/>
      <c r="D6" s="756"/>
    </row>
    <row r="7" spans="1:39" s="39" customFormat="1" ht="3" customHeight="1" x14ac:dyDescent="0.25">
      <c r="A7" s="42"/>
      <c r="B7" s="42"/>
      <c r="C7" s="43"/>
      <c r="D7"/>
      <c r="E7"/>
      <c r="F7"/>
      <c r="G7"/>
    </row>
    <row r="8" spans="1:39" s="39" customFormat="1" ht="18.75" customHeight="1" thickBot="1" x14ac:dyDescent="0.3">
      <c r="A8" s="42"/>
      <c r="B8" s="757" t="s">
        <v>21</v>
      </c>
      <c r="C8" s="757"/>
      <c r="D8" s="757"/>
    </row>
    <row r="9" spans="1:39" s="39" customFormat="1" ht="42" customHeight="1" thickBot="1" x14ac:dyDescent="0.25">
      <c r="A9" s="42"/>
      <c r="B9" s="752" t="s">
        <v>22</v>
      </c>
      <c r="C9" s="752" t="s">
        <v>23</v>
      </c>
      <c r="D9" s="753" t="s">
        <v>24</v>
      </c>
      <c r="E9" s="753" t="s">
        <v>25</v>
      </c>
      <c r="F9" s="752" t="s">
        <v>26</v>
      </c>
      <c r="G9" s="753" t="s">
        <v>27</v>
      </c>
      <c r="J9" s="44" t="s">
        <v>28</v>
      </c>
      <c r="K9" s="45"/>
      <c r="L9" s="44" t="s">
        <v>29</v>
      </c>
      <c r="M9" s="45"/>
      <c r="N9" s="758" t="str">
        <f>L9</f>
        <v>Отримано за звітний період майна</v>
      </c>
      <c r="O9" s="758"/>
      <c r="P9" s="758"/>
      <c r="Q9" s="758"/>
      <c r="R9" s="45"/>
      <c r="S9" s="47" t="s">
        <v>30</v>
      </c>
      <c r="T9" s="48"/>
      <c r="U9" s="758" t="str">
        <f>S9</f>
        <v>Видаток за звітний період майна</v>
      </c>
      <c r="V9" s="758"/>
      <c r="W9" s="758"/>
      <c r="X9" s="758"/>
      <c r="Y9" s="45"/>
      <c r="Z9" s="603" t="s">
        <v>31</v>
      </c>
      <c r="AA9" s="48"/>
      <c r="AB9" s="758" t="str">
        <f>Z9</f>
        <v>Відбраковано всього за  звітний період майна</v>
      </c>
      <c r="AC9" s="758"/>
      <c r="AD9" s="758"/>
      <c r="AE9" s="758"/>
      <c r="AF9" s="45"/>
      <c r="AG9" s="47" t="s">
        <v>32</v>
      </c>
      <c r="AH9" s="49"/>
      <c r="AI9" s="758" t="str">
        <f>AG9</f>
        <v>Залишок на кінець звітного періоду майна</v>
      </c>
      <c r="AJ9" s="758"/>
      <c r="AK9" s="758"/>
      <c r="AL9" s="758"/>
      <c r="AM9" s="50"/>
    </row>
    <row r="10" spans="1:39" s="39" customFormat="1" ht="24" customHeight="1" thickBot="1" x14ac:dyDescent="0.25">
      <c r="A10" s="42"/>
      <c r="B10" s="752"/>
      <c r="C10" s="752"/>
      <c r="D10" s="753"/>
      <c r="E10" s="753"/>
      <c r="F10" s="752"/>
      <c r="G10" s="753"/>
      <c r="J10" s="44" t="s">
        <v>178</v>
      </c>
      <c r="K10" s="45"/>
      <c r="L10" s="641" t="str">
        <f>'Оборот майна (2)'!K7</f>
        <v>Січень 2018 - Грудень 2018</v>
      </c>
      <c r="M10" s="45"/>
      <c r="N10" s="51" t="str">
        <f>'Оборот майна (2)'!N7</f>
        <v>01-03 2018 р. (1)</v>
      </c>
      <c r="O10" s="51" t="str">
        <f>'Оборот майна (2)'!P7</f>
        <v>04-06 2018 р. (2)</v>
      </c>
      <c r="P10" s="51" t="str">
        <f>'Оборот майна (2)'!R7</f>
        <v>07-09 2018 р. (2)</v>
      </c>
      <c r="Q10" s="46" t="str">
        <f>'Оборот майна (2)'!T7</f>
        <v>10-12 2018 р. (2)</v>
      </c>
      <c r="R10" s="45"/>
      <c r="S10" s="639" t="str">
        <f>L10</f>
        <v>Січень 2018 - Грудень 2018</v>
      </c>
      <c r="T10" s="45"/>
      <c r="U10" s="51" t="str">
        <f>N10</f>
        <v>01-03 2018 р. (1)</v>
      </c>
      <c r="V10" s="51" t="str">
        <f>O10</f>
        <v>04-06 2018 р. (2)</v>
      </c>
      <c r="W10" s="51" t="str">
        <f>P10</f>
        <v>07-09 2018 р. (2)</v>
      </c>
      <c r="X10" s="46" t="str">
        <f>Q10</f>
        <v>10-12 2018 р. (2)</v>
      </c>
      <c r="Y10" s="45"/>
      <c r="Z10" s="640" t="str">
        <f>S10</f>
        <v>Січень 2018 - Грудень 2018</v>
      </c>
      <c r="AA10" s="45"/>
      <c r="AB10" s="46" t="str">
        <f>U10</f>
        <v>01-03 2018 р. (1)</v>
      </c>
      <c r="AC10" s="52" t="str">
        <f>V10</f>
        <v>04-06 2018 р. (2)</v>
      </c>
      <c r="AD10" s="46" t="str">
        <f>W10</f>
        <v>07-09 2018 р. (2)</v>
      </c>
      <c r="AE10" s="53" t="str">
        <f>X10</f>
        <v>10-12 2018 р. (2)</v>
      </c>
      <c r="AF10" s="45"/>
      <c r="AG10" s="639" t="str">
        <f>Z10</f>
        <v>Січень 2018 - Грудень 2018</v>
      </c>
      <c r="AH10" s="54"/>
      <c r="AI10" s="647" t="s">
        <v>177</v>
      </c>
      <c r="AJ10" s="647" t="s">
        <v>179</v>
      </c>
      <c r="AK10" s="648" t="s">
        <v>180</v>
      </c>
      <c r="AL10" s="647" t="s">
        <v>181</v>
      </c>
      <c r="AM10" s="50"/>
    </row>
    <row r="11" spans="1:39" s="39" customFormat="1" ht="15" customHeight="1" thickBot="1" x14ac:dyDescent="0.25">
      <c r="A11" s="42"/>
      <c r="B11" s="752"/>
      <c r="C11" s="752"/>
      <c r="D11" s="753"/>
      <c r="E11" s="753"/>
      <c r="F11" s="752"/>
      <c r="G11" s="753"/>
      <c r="J11" s="549" t="s">
        <v>182</v>
      </c>
      <c r="K11" s="25"/>
      <c r="L11" s="56" t="s">
        <v>182</v>
      </c>
      <c r="M11" s="25"/>
      <c r="N11" s="56" t="s">
        <v>182</v>
      </c>
      <c r="O11" s="56" t="s">
        <v>182</v>
      </c>
      <c r="P11" s="56" t="s">
        <v>182</v>
      </c>
      <c r="Q11" s="56" t="s">
        <v>182</v>
      </c>
      <c r="R11" s="25"/>
      <c r="S11" s="56" t="s">
        <v>182</v>
      </c>
      <c r="T11" s="25"/>
      <c r="U11" s="56" t="s">
        <v>182</v>
      </c>
      <c r="V11" s="56" t="s">
        <v>182</v>
      </c>
      <c r="W11" s="56" t="s">
        <v>182</v>
      </c>
      <c r="X11" s="56" t="s">
        <v>182</v>
      </c>
      <c r="Y11" s="25"/>
      <c r="Z11" s="56" t="s">
        <v>182</v>
      </c>
      <c r="AA11" s="25"/>
      <c r="AB11" s="56" t="s">
        <v>182</v>
      </c>
      <c r="AC11" s="56" t="s">
        <v>182</v>
      </c>
      <c r="AD11" s="56" t="s">
        <v>182</v>
      </c>
      <c r="AE11" s="56" t="s">
        <v>182</v>
      </c>
      <c r="AF11" s="25"/>
      <c r="AG11" s="56" t="s">
        <v>182</v>
      </c>
      <c r="AH11" s="623"/>
      <c r="AI11" s="56" t="s">
        <v>182</v>
      </c>
      <c r="AJ11" s="56" t="s">
        <v>182</v>
      </c>
      <c r="AK11" s="56" t="s">
        <v>182</v>
      </c>
      <c r="AL11" s="56" t="s">
        <v>182</v>
      </c>
      <c r="AM11" s="50"/>
    </row>
    <row r="12" spans="1:39" s="39" customFormat="1" ht="17.100000000000001" customHeight="1" thickBot="1" x14ac:dyDescent="0.25">
      <c r="A12" s="42"/>
      <c r="B12" s="59">
        <v>1</v>
      </c>
      <c r="C12" s="60" t="s">
        <v>34</v>
      </c>
      <c r="D12" s="61"/>
      <c r="E12" s="62"/>
      <c r="F12" s="63"/>
      <c r="G12" s="64"/>
      <c r="J12" s="550">
        <f>'Оборот майна (2)'!J27</f>
        <v>0</v>
      </c>
      <c r="K12" s="66"/>
      <c r="L12" s="560">
        <f>'Оборот майна (2)'!L27</f>
        <v>0</v>
      </c>
      <c r="M12" s="66"/>
      <c r="N12" s="568">
        <f>'Оборот майна (2)'!O27</f>
        <v>0</v>
      </c>
      <c r="O12" s="569">
        <f>'Оборот майна (2)'!P27</f>
        <v>0</v>
      </c>
      <c r="P12" s="569">
        <f>'Оборот майна (2)'!S27</f>
        <v>0</v>
      </c>
      <c r="Q12" s="570">
        <f>'Оборот майна (2)'!U27</f>
        <v>0</v>
      </c>
      <c r="R12" s="66"/>
      <c r="S12" s="582">
        <f>'Оборот майна (2)'!X27</f>
        <v>0</v>
      </c>
      <c r="T12" s="70"/>
      <c r="U12" s="586">
        <f>'Оборот майна (2)'!AA27</f>
        <v>0</v>
      </c>
      <c r="V12" s="587">
        <f>'Оборот майна (2)'!AC27</f>
        <v>0</v>
      </c>
      <c r="W12" s="587">
        <f>'Оборот майна (2)'!AE27</f>
        <v>0</v>
      </c>
      <c r="X12" s="588">
        <f>'Оборот майна (2)'!AG27</f>
        <v>0</v>
      </c>
      <c r="Y12" s="66"/>
      <c r="Z12" s="550">
        <f>'Оборот майна (2)'!AJ27</f>
        <v>0</v>
      </c>
      <c r="AA12" s="70"/>
      <c r="AB12" s="613">
        <f>'Оборот майна (2)'!AM27</f>
        <v>0</v>
      </c>
      <c r="AC12" s="614">
        <f>'Оборот майна (2)'!AO27</f>
        <v>0</v>
      </c>
      <c r="AD12" s="614">
        <f>'Оборот майна (2)'!AQ27</f>
        <v>0</v>
      </c>
      <c r="AE12" s="615">
        <f>'Оборот майна (2)'!AS27</f>
        <v>0</v>
      </c>
      <c r="AF12" s="66"/>
      <c r="AG12" s="626">
        <f>'Оборот майна (2)'!AV27</f>
        <v>0</v>
      </c>
      <c r="AH12" s="70"/>
      <c r="AI12" s="613">
        <f>'Оборот майна (2)'!AY27</f>
        <v>0</v>
      </c>
      <c r="AJ12" s="614">
        <f>'Оборот майна (2)'!BA27</f>
        <v>0</v>
      </c>
      <c r="AK12" s="614">
        <f>'Оборот майна (2)'!BC27</f>
        <v>0</v>
      </c>
      <c r="AL12" s="615">
        <f>'Оборот майна (2)'!BE27</f>
        <v>0</v>
      </c>
    </row>
    <row r="13" spans="1:39" s="39" customFormat="1" ht="17.100000000000001" customHeight="1" thickBot="1" x14ac:dyDescent="0.25">
      <c r="A13" s="42"/>
      <c r="B13" s="59">
        <f>B12+1</f>
        <v>2</v>
      </c>
      <c r="C13" s="60" t="s">
        <v>35</v>
      </c>
      <c r="D13" s="61"/>
      <c r="E13" s="62"/>
      <c r="F13" s="63"/>
      <c r="G13" s="64"/>
      <c r="J13" s="550">
        <f>'Оборот майна (2)'!J45</f>
        <v>0</v>
      </c>
      <c r="K13" s="66"/>
      <c r="L13" s="65">
        <f>'Оборот майна (2)'!L45</f>
        <v>0</v>
      </c>
      <c r="M13" s="66"/>
      <c r="N13" s="67">
        <f>'Оборот майна (2)'!O45</f>
        <v>0</v>
      </c>
      <c r="O13" s="68">
        <f>'Оборот майна (2)'!P45</f>
        <v>0</v>
      </c>
      <c r="P13" s="68">
        <f>'Оборот майна (2)'!S45</f>
        <v>0</v>
      </c>
      <c r="Q13" s="69">
        <f>'Оборот майна (2)'!U45</f>
        <v>0</v>
      </c>
      <c r="R13" s="66"/>
      <c r="S13" s="550">
        <f>'Оборот майна (2)'!X45</f>
        <v>0</v>
      </c>
      <c r="T13" s="70"/>
      <c r="U13" s="589">
        <f>'Оборот майна (2)'!AA45</f>
        <v>0</v>
      </c>
      <c r="V13" s="68">
        <f>'Оборот майна (2)'!AC45</f>
        <v>0</v>
      </c>
      <c r="W13" s="68">
        <f>'Оборот майна (2)'!AE45</f>
        <v>0</v>
      </c>
      <c r="X13" s="590">
        <f>'Оборот майна (2)'!AG45</f>
        <v>0</v>
      </c>
      <c r="Y13" s="66"/>
      <c r="Z13" s="550">
        <f>'Оборот майна (2)'!AJ45</f>
        <v>0</v>
      </c>
      <c r="AA13" s="70"/>
      <c r="AB13" s="616">
        <f>'Оборот майна (2)'!AM45</f>
        <v>0</v>
      </c>
      <c r="AC13" s="558">
        <f>'Оборот майна (2)'!AO45</f>
        <v>0</v>
      </c>
      <c r="AD13" s="558">
        <f>'Оборот майна (2)'!AQ45</f>
        <v>0</v>
      </c>
      <c r="AE13" s="617">
        <f>'Оборот майна (2)'!AS45</f>
        <v>0</v>
      </c>
      <c r="AF13" s="66"/>
      <c r="AG13" s="627">
        <f>'Оборот майна (2)'!AV45</f>
        <v>0</v>
      </c>
      <c r="AH13" s="70"/>
      <c r="AI13" s="616">
        <f>'Оборот майна (2)'!AY45</f>
        <v>0</v>
      </c>
      <c r="AJ13" s="558">
        <f>'Оборот майна (2)'!BA45</f>
        <v>0</v>
      </c>
      <c r="AK13" s="558">
        <f>'Оборот майна (2)'!BC45</f>
        <v>0</v>
      </c>
      <c r="AL13" s="617">
        <f>'Оборот майна (2)'!BE45</f>
        <v>0</v>
      </c>
    </row>
    <row r="14" spans="1:39" s="39" customFormat="1" ht="17.100000000000001" customHeight="1" thickBot="1" x14ac:dyDescent="0.25">
      <c r="A14" s="42"/>
      <c r="B14" s="59">
        <f t="shared" ref="B14:B36" si="0">B13+1</f>
        <v>3</v>
      </c>
      <c r="C14" s="60" t="s">
        <v>36</v>
      </c>
      <c r="D14" s="61"/>
      <c r="E14" s="62"/>
      <c r="F14" s="63"/>
      <c r="G14" s="64"/>
      <c r="J14" s="550">
        <f>'Оборот майна (2)'!J63</f>
        <v>0</v>
      </c>
      <c r="K14" s="66"/>
      <c r="L14" s="65">
        <f>'Оборот майна (2)'!L63</f>
        <v>0</v>
      </c>
      <c r="M14" s="66"/>
      <c r="N14" s="67">
        <f>'Оборот майна (2)'!O63</f>
        <v>0</v>
      </c>
      <c r="O14" s="68">
        <f>'Оборот майна (2)'!P63</f>
        <v>0</v>
      </c>
      <c r="P14" s="68">
        <f>'Оборот майна (2)'!S63</f>
        <v>0</v>
      </c>
      <c r="Q14" s="69">
        <f>'Оборот майна (2)'!U63</f>
        <v>0</v>
      </c>
      <c r="R14" s="66"/>
      <c r="S14" s="550">
        <f>'Оборот майна (2)'!X63</f>
        <v>0</v>
      </c>
      <c r="T14" s="70"/>
      <c r="U14" s="589">
        <f>'Оборот майна (2)'!AA63</f>
        <v>0</v>
      </c>
      <c r="V14" s="68">
        <f>'Оборот майна (2)'!AC63</f>
        <v>0</v>
      </c>
      <c r="W14" s="68">
        <f>'Оборот майна (2)'!AE63</f>
        <v>0</v>
      </c>
      <c r="X14" s="590">
        <f>'Оборот майна (2)'!AG63</f>
        <v>0</v>
      </c>
      <c r="Y14" s="66"/>
      <c r="Z14" s="550">
        <f>'Оборот майна (2)'!AJ63</f>
        <v>0</v>
      </c>
      <c r="AA14" s="70"/>
      <c r="AB14" s="616">
        <f>'Оборот майна (2)'!AM63</f>
        <v>0</v>
      </c>
      <c r="AC14" s="558">
        <f>'Оборот майна (2)'!AO63</f>
        <v>0</v>
      </c>
      <c r="AD14" s="558">
        <f>'Оборот майна (2)'!AQ63</f>
        <v>0</v>
      </c>
      <c r="AE14" s="617">
        <f>'Оборот майна (2)'!AS63</f>
        <v>0</v>
      </c>
      <c r="AF14" s="66"/>
      <c r="AG14" s="627">
        <f>'Оборот майна (2)'!AV63</f>
        <v>0</v>
      </c>
      <c r="AH14" s="70"/>
      <c r="AI14" s="616">
        <f>'Оборот майна (2)'!AY63</f>
        <v>0</v>
      </c>
      <c r="AJ14" s="558">
        <f>'Оборот майна (2)'!BA63</f>
        <v>0</v>
      </c>
      <c r="AK14" s="558">
        <f>'Оборот майна (2)'!BC63</f>
        <v>0</v>
      </c>
      <c r="AL14" s="617">
        <f>'Оборот майна (2)'!BE63</f>
        <v>0</v>
      </c>
    </row>
    <row r="15" spans="1:39" s="39" customFormat="1" ht="17.100000000000001" customHeight="1" thickBot="1" x14ac:dyDescent="0.25">
      <c r="A15" s="42"/>
      <c r="B15" s="59">
        <f t="shared" si="0"/>
        <v>4</v>
      </c>
      <c r="C15" s="60" t="s">
        <v>37</v>
      </c>
      <c r="D15" s="61"/>
      <c r="E15" s="62"/>
      <c r="F15" s="63"/>
      <c r="G15" s="64"/>
      <c r="J15" s="550">
        <f>'Оборот майна (2)'!J81</f>
        <v>0</v>
      </c>
      <c r="K15" s="66"/>
      <c r="L15" s="65">
        <f>'Оборот майна (2)'!L81</f>
        <v>0</v>
      </c>
      <c r="M15" s="66"/>
      <c r="N15" s="67">
        <f>'Оборот майна (2)'!O81</f>
        <v>0</v>
      </c>
      <c r="O15" s="68">
        <f>'Оборот майна (2)'!P81</f>
        <v>0</v>
      </c>
      <c r="P15" s="68">
        <f>'Оборот майна (2)'!S81</f>
        <v>0</v>
      </c>
      <c r="Q15" s="69">
        <f>'Оборот майна (2)'!U81</f>
        <v>0</v>
      </c>
      <c r="R15" s="66"/>
      <c r="S15" s="550">
        <f>'Оборот майна (2)'!X81</f>
        <v>0</v>
      </c>
      <c r="T15" s="70"/>
      <c r="U15" s="589">
        <f>'Оборот майна (2)'!AA81</f>
        <v>0</v>
      </c>
      <c r="V15" s="68">
        <f>'Оборот майна (2)'!AC81</f>
        <v>0</v>
      </c>
      <c r="W15" s="68">
        <f>'Оборот майна (2)'!AE81</f>
        <v>0</v>
      </c>
      <c r="X15" s="590">
        <f>'Оборот майна (2)'!AG81</f>
        <v>0</v>
      </c>
      <c r="Y15" s="66"/>
      <c r="Z15" s="550">
        <f>'Оборот майна (2)'!AJ81</f>
        <v>0</v>
      </c>
      <c r="AA15" s="70"/>
      <c r="AB15" s="616">
        <f>'Оборот майна (2)'!AM81</f>
        <v>0</v>
      </c>
      <c r="AC15" s="558">
        <f>'Оборот майна (2)'!AO81</f>
        <v>0</v>
      </c>
      <c r="AD15" s="558">
        <f>'Оборот майна (2)'!AQ81</f>
        <v>0</v>
      </c>
      <c r="AE15" s="617">
        <f>'Оборот майна (2)'!AS81</f>
        <v>0</v>
      </c>
      <c r="AF15" s="66"/>
      <c r="AG15" s="627">
        <f>'Оборот майна (2)'!AV81</f>
        <v>0</v>
      </c>
      <c r="AH15" s="70"/>
      <c r="AI15" s="616">
        <f>'Оборот майна (2)'!AY81</f>
        <v>0</v>
      </c>
      <c r="AJ15" s="558">
        <f>'Оборот майна (2)'!BA81</f>
        <v>0</v>
      </c>
      <c r="AK15" s="558">
        <f>'Оборот майна (2)'!BC81</f>
        <v>0</v>
      </c>
      <c r="AL15" s="617">
        <f>'Оборот майна (2)'!BE81</f>
        <v>0</v>
      </c>
    </row>
    <row r="16" spans="1:39" s="39" customFormat="1" ht="15" customHeight="1" thickBot="1" x14ac:dyDescent="0.25">
      <c r="A16" s="42"/>
      <c r="B16" s="59">
        <f t="shared" si="0"/>
        <v>5</v>
      </c>
      <c r="C16" s="60" t="s">
        <v>38</v>
      </c>
      <c r="D16" s="71"/>
      <c r="E16" s="72"/>
      <c r="F16" s="73"/>
      <c r="G16" s="64"/>
      <c r="J16" s="550">
        <f>'Оборот майна (2)'!J99</f>
        <v>0</v>
      </c>
      <c r="K16" s="66"/>
      <c r="L16" s="65">
        <f>'Оборот майна (2)'!L99</f>
        <v>0</v>
      </c>
      <c r="M16" s="66"/>
      <c r="N16" s="67">
        <f>'Оборот майна (2)'!O99</f>
        <v>0</v>
      </c>
      <c r="O16" s="68">
        <f>'Оборот майна (2)'!P99</f>
        <v>0</v>
      </c>
      <c r="P16" s="68">
        <f>'Оборот майна (2)'!S99</f>
        <v>0</v>
      </c>
      <c r="Q16" s="69">
        <f>'Оборот майна (2)'!U99</f>
        <v>0</v>
      </c>
      <c r="R16" s="66"/>
      <c r="S16" s="550">
        <f>'Оборот майна (2)'!X99</f>
        <v>0</v>
      </c>
      <c r="T16" s="70"/>
      <c r="U16" s="589">
        <f>'Оборот майна (2)'!AA99</f>
        <v>0</v>
      </c>
      <c r="V16" s="68">
        <f>'Оборот майна (2)'!AC99</f>
        <v>0</v>
      </c>
      <c r="W16" s="68">
        <f>'Оборот майна (2)'!AE99</f>
        <v>0</v>
      </c>
      <c r="X16" s="590">
        <f>'Оборот майна (2)'!AG99</f>
        <v>0</v>
      </c>
      <c r="Y16" s="66"/>
      <c r="Z16" s="550">
        <f>'Оборот майна (2)'!AJ99</f>
        <v>0</v>
      </c>
      <c r="AA16" s="70"/>
      <c r="AB16" s="616">
        <f>'Оборот майна (2)'!AM99</f>
        <v>0</v>
      </c>
      <c r="AC16" s="558">
        <f>'Оборот майна (2)'!AO99</f>
        <v>0</v>
      </c>
      <c r="AD16" s="558">
        <f>'Оборот майна (2)'!AQ99</f>
        <v>0</v>
      </c>
      <c r="AE16" s="617">
        <f>'Оборот майна (2)'!AS99</f>
        <v>0</v>
      </c>
      <c r="AF16" s="66"/>
      <c r="AG16" s="627">
        <f>'Оборот майна (2)'!AV99</f>
        <v>0</v>
      </c>
      <c r="AH16" s="70"/>
      <c r="AI16" s="616">
        <f>'Оборот майна (2)'!AY99</f>
        <v>0</v>
      </c>
      <c r="AJ16" s="558">
        <f>'Оборот майна (2)'!BA99</f>
        <v>0</v>
      </c>
      <c r="AK16" s="558">
        <f>'Оборот майна (2)'!BC99</f>
        <v>0</v>
      </c>
      <c r="AL16" s="617">
        <f>'Оборот майна (2)'!BE99</f>
        <v>0</v>
      </c>
    </row>
    <row r="17" spans="1:38" s="39" customFormat="1" ht="15" customHeight="1" thickBot="1" x14ac:dyDescent="0.25">
      <c r="A17" s="42"/>
      <c r="B17" s="59">
        <f t="shared" si="0"/>
        <v>6</v>
      </c>
      <c r="C17" s="60" t="s">
        <v>39</v>
      </c>
      <c r="D17" s="71"/>
      <c r="E17" s="72"/>
      <c r="F17" s="73"/>
      <c r="G17" s="64"/>
      <c r="J17" s="550">
        <f>'Оборот майна (2)'!J117</f>
        <v>0</v>
      </c>
      <c r="K17" s="66"/>
      <c r="L17" s="65">
        <f>'Оборот майна (2)'!L117</f>
        <v>0</v>
      </c>
      <c r="M17" s="66"/>
      <c r="N17" s="67">
        <f>'Оборот майна (2)'!O117</f>
        <v>0</v>
      </c>
      <c r="O17" s="68">
        <f>'Оборот майна (2)'!P117</f>
        <v>0</v>
      </c>
      <c r="P17" s="68">
        <f>'Оборот майна (2)'!S117</f>
        <v>0</v>
      </c>
      <c r="Q17" s="69">
        <f>'Оборот майна (2)'!U117</f>
        <v>0</v>
      </c>
      <c r="R17" s="66"/>
      <c r="S17" s="550">
        <f>'Оборот майна (2)'!X117</f>
        <v>0</v>
      </c>
      <c r="T17" s="70"/>
      <c r="U17" s="589">
        <f>'Оборот майна (2)'!AA117</f>
        <v>0</v>
      </c>
      <c r="V17" s="68">
        <f>'Оборот майна (2)'!AC117</f>
        <v>0</v>
      </c>
      <c r="W17" s="68">
        <f>'Оборот майна (2)'!AE117</f>
        <v>0</v>
      </c>
      <c r="X17" s="590">
        <f>'Оборот майна (2)'!AG117</f>
        <v>0</v>
      </c>
      <c r="Y17" s="66"/>
      <c r="Z17" s="550">
        <f>'Оборот майна (2)'!AJ117</f>
        <v>0</v>
      </c>
      <c r="AA17" s="70"/>
      <c r="AB17" s="616">
        <f>'Оборот майна (2)'!AM117</f>
        <v>0</v>
      </c>
      <c r="AC17" s="558">
        <f>'Оборот майна (2)'!AO117</f>
        <v>0</v>
      </c>
      <c r="AD17" s="558">
        <f>'Оборот майна (2)'!AQ117</f>
        <v>0</v>
      </c>
      <c r="AE17" s="617">
        <f>'Оборот майна (2)'!AS117</f>
        <v>0</v>
      </c>
      <c r="AF17" s="66"/>
      <c r="AG17" s="627">
        <f>'Оборот майна (2)'!AV117</f>
        <v>0</v>
      </c>
      <c r="AH17" s="70"/>
      <c r="AI17" s="616">
        <f>'Оборот майна (2)'!AY117</f>
        <v>0</v>
      </c>
      <c r="AJ17" s="558">
        <f>'Оборот майна (2)'!BA117</f>
        <v>0</v>
      </c>
      <c r="AK17" s="558">
        <f>'Оборот майна (2)'!BC117</f>
        <v>0</v>
      </c>
      <c r="AL17" s="617">
        <f>'Оборот майна (2)'!BE117</f>
        <v>0</v>
      </c>
    </row>
    <row r="18" spans="1:38" s="39" customFormat="1" ht="15" customHeight="1" thickBot="1" x14ac:dyDescent="0.25">
      <c r="A18" s="74"/>
      <c r="B18" s="59">
        <f t="shared" si="0"/>
        <v>7</v>
      </c>
      <c r="C18" s="60" t="s">
        <v>40</v>
      </c>
      <c r="D18" s="71"/>
      <c r="E18" s="72"/>
      <c r="F18" s="73"/>
      <c r="G18" s="64"/>
      <c r="J18" s="550">
        <f>'Оборот майна (2)'!J135</f>
        <v>0</v>
      </c>
      <c r="K18" s="66"/>
      <c r="L18" s="65">
        <f>'Оборот майна (2)'!L135</f>
        <v>0</v>
      </c>
      <c r="M18" s="66"/>
      <c r="N18" s="67">
        <f>'Оборот майна (2)'!O135</f>
        <v>0</v>
      </c>
      <c r="O18" s="68">
        <f>'Оборот майна (2)'!P135</f>
        <v>0</v>
      </c>
      <c r="P18" s="68">
        <f>'Оборот майна (2)'!S135</f>
        <v>0</v>
      </c>
      <c r="Q18" s="69">
        <f>'Оборот майна (2)'!U135</f>
        <v>0</v>
      </c>
      <c r="R18" s="66"/>
      <c r="S18" s="550">
        <f>'Оборот майна (2)'!X135</f>
        <v>0</v>
      </c>
      <c r="T18" s="70"/>
      <c r="U18" s="589">
        <f>'Оборот майна (2)'!AA135</f>
        <v>0</v>
      </c>
      <c r="V18" s="68">
        <f>'Оборот майна (2)'!AC135</f>
        <v>0</v>
      </c>
      <c r="W18" s="68">
        <f>'Оборот майна (2)'!AE135</f>
        <v>0</v>
      </c>
      <c r="X18" s="590">
        <f>'Оборот майна (2)'!AG135</f>
        <v>0</v>
      </c>
      <c r="Y18" s="66"/>
      <c r="Z18" s="550">
        <f>'Оборот майна (2)'!AJ135</f>
        <v>0</v>
      </c>
      <c r="AA18" s="70"/>
      <c r="AB18" s="616">
        <f>'Оборот майна (2)'!AM135</f>
        <v>0</v>
      </c>
      <c r="AC18" s="558">
        <f>'Оборот майна (2)'!AO135</f>
        <v>0</v>
      </c>
      <c r="AD18" s="558">
        <f>'Оборот майна (2)'!AQ135</f>
        <v>0</v>
      </c>
      <c r="AE18" s="617">
        <f>'Оборот майна (2)'!AS135</f>
        <v>0</v>
      </c>
      <c r="AF18" s="66"/>
      <c r="AG18" s="627">
        <f>'Оборот майна (2)'!AV135</f>
        <v>0</v>
      </c>
      <c r="AH18" s="70"/>
      <c r="AI18" s="616">
        <f>'Оборот майна (2)'!AY135</f>
        <v>0</v>
      </c>
      <c r="AJ18" s="558">
        <f>'Оборот майна (2)'!BA135</f>
        <v>0</v>
      </c>
      <c r="AK18" s="558">
        <f>'Оборот майна (2)'!BC135</f>
        <v>0</v>
      </c>
      <c r="AL18" s="617">
        <f>'Оборот майна (2)'!BE135</f>
        <v>0</v>
      </c>
    </row>
    <row r="19" spans="1:38" s="39" customFormat="1" ht="15" customHeight="1" thickBot="1" x14ac:dyDescent="0.25">
      <c r="A19" s="42"/>
      <c r="B19" s="59">
        <f t="shared" si="0"/>
        <v>8</v>
      </c>
      <c r="C19" s="75" t="s">
        <v>41</v>
      </c>
      <c r="D19" s="71"/>
      <c r="E19" s="72"/>
      <c r="F19" s="73"/>
      <c r="G19" s="64"/>
      <c r="J19" s="550">
        <f>'Оборот майна (2)'!J168</f>
        <v>0</v>
      </c>
      <c r="K19" s="66"/>
      <c r="L19" s="65">
        <f>'Оборот майна (2)'!L168</f>
        <v>0</v>
      </c>
      <c r="M19" s="66"/>
      <c r="N19" s="67">
        <f>'Оборот майна (2)'!O168</f>
        <v>0</v>
      </c>
      <c r="O19" s="68">
        <f>'Оборот майна (2)'!P168</f>
        <v>0</v>
      </c>
      <c r="P19" s="68">
        <f>'Оборот майна (2)'!S168</f>
        <v>0</v>
      </c>
      <c r="Q19" s="69">
        <f>'Оборот майна (2)'!U168</f>
        <v>0</v>
      </c>
      <c r="R19" s="66"/>
      <c r="S19" s="550">
        <f>'Оборот майна (2)'!X168</f>
        <v>0</v>
      </c>
      <c r="T19" s="70"/>
      <c r="U19" s="589">
        <f>'Оборот майна (2)'!AA168</f>
        <v>0</v>
      </c>
      <c r="V19" s="68">
        <f>'Оборот майна (2)'!AC168</f>
        <v>0</v>
      </c>
      <c r="W19" s="68">
        <f>'Оборот майна (2)'!AE168</f>
        <v>0</v>
      </c>
      <c r="X19" s="590">
        <f>'Оборот майна (2)'!AG168</f>
        <v>0</v>
      </c>
      <c r="Y19" s="66"/>
      <c r="Z19" s="550">
        <f>'Оборот майна (2)'!AJ168</f>
        <v>0</v>
      </c>
      <c r="AA19" s="70"/>
      <c r="AB19" s="616">
        <f>'Оборот майна (2)'!AM168</f>
        <v>0</v>
      </c>
      <c r="AC19" s="558">
        <f>'Оборот майна (2)'!AO168</f>
        <v>0</v>
      </c>
      <c r="AD19" s="558">
        <f>'Оборот майна (2)'!AQ168</f>
        <v>0</v>
      </c>
      <c r="AE19" s="617">
        <f>'Оборот майна (2)'!AS168</f>
        <v>0</v>
      </c>
      <c r="AF19" s="66"/>
      <c r="AG19" s="627">
        <f>'Оборот майна (2)'!AV168</f>
        <v>0</v>
      </c>
      <c r="AH19" s="70"/>
      <c r="AI19" s="616">
        <f>'Оборот майна (2)'!AY168</f>
        <v>0</v>
      </c>
      <c r="AJ19" s="558">
        <f>'Оборот майна (2)'!BA168</f>
        <v>0</v>
      </c>
      <c r="AK19" s="558">
        <f>'Оборот майна (2)'!BC168</f>
        <v>0</v>
      </c>
      <c r="AL19" s="617">
        <f>'Оборот майна (2)'!BE168</f>
        <v>0</v>
      </c>
    </row>
    <row r="20" spans="1:38" s="39" customFormat="1" ht="15" customHeight="1" thickBot="1" x14ac:dyDescent="0.25">
      <c r="A20" s="42"/>
      <c r="B20" s="59">
        <f t="shared" si="0"/>
        <v>9</v>
      </c>
      <c r="C20" s="60" t="s">
        <v>42</v>
      </c>
      <c r="D20" s="71"/>
      <c r="E20" s="72"/>
      <c r="F20" s="73"/>
      <c r="G20" s="64"/>
      <c r="J20" s="550">
        <f>'Оборот майна (2)'!J186</f>
        <v>0</v>
      </c>
      <c r="K20" s="66"/>
      <c r="L20" s="557">
        <f>'Оборот майна (2)'!L186</f>
        <v>0</v>
      </c>
      <c r="M20" s="66"/>
      <c r="N20" s="67">
        <f>'Оборот майна (2)'!O186</f>
        <v>0</v>
      </c>
      <c r="O20" s="68">
        <f>'Оборот майна (2)'!P186</f>
        <v>0</v>
      </c>
      <c r="P20" s="68">
        <f>'Оборот майна (2)'!S186</f>
        <v>0</v>
      </c>
      <c r="Q20" s="69">
        <f>'Оборот майна (2)'!U186</f>
        <v>0</v>
      </c>
      <c r="R20" s="66"/>
      <c r="S20" s="550">
        <f>'Оборот майна (2)'!X186</f>
        <v>0</v>
      </c>
      <c r="T20" s="70"/>
      <c r="U20" s="589">
        <f>'Оборот майна (2)'!AA186</f>
        <v>0</v>
      </c>
      <c r="V20" s="68">
        <f>'Оборот майна (2)'!AC186</f>
        <v>0</v>
      </c>
      <c r="W20" s="68">
        <f>'Оборот майна (2)'!AE186</f>
        <v>0</v>
      </c>
      <c r="X20" s="590">
        <f>'Оборот майна (2)'!AG186</f>
        <v>0</v>
      </c>
      <c r="Y20" s="66"/>
      <c r="Z20" s="550">
        <f>'Оборот майна (2)'!AJ186</f>
        <v>0</v>
      </c>
      <c r="AA20" s="70"/>
      <c r="AB20" s="616">
        <f>'Оборот майна (2)'!AM186</f>
        <v>0</v>
      </c>
      <c r="AC20" s="558">
        <f>'Оборот майна (2)'!AO186</f>
        <v>0</v>
      </c>
      <c r="AD20" s="558">
        <f>'Оборот майна (2)'!AQ186</f>
        <v>0</v>
      </c>
      <c r="AE20" s="617">
        <f>'Оборот майна (2)'!AS186</f>
        <v>0</v>
      </c>
      <c r="AF20" s="66"/>
      <c r="AG20" s="627">
        <f>'Оборот майна (2)'!AV186</f>
        <v>0</v>
      </c>
      <c r="AH20" s="70"/>
      <c r="AI20" s="616">
        <f>'Оборот майна (2)'!AY186</f>
        <v>0</v>
      </c>
      <c r="AJ20" s="558">
        <f>'Оборот майна (2)'!BA186</f>
        <v>0</v>
      </c>
      <c r="AK20" s="558">
        <f>'Оборот майна (2)'!BC186</f>
        <v>0</v>
      </c>
      <c r="AL20" s="617">
        <f>'Оборот майна (2)'!BE186</f>
        <v>0</v>
      </c>
    </row>
    <row r="21" spans="1:38" s="39" customFormat="1" ht="15" customHeight="1" thickBot="1" x14ac:dyDescent="0.25">
      <c r="A21" s="42"/>
      <c r="B21" s="59">
        <f t="shared" si="0"/>
        <v>10</v>
      </c>
      <c r="C21" s="60" t="s">
        <v>43</v>
      </c>
      <c r="D21" s="71"/>
      <c r="E21" s="72"/>
      <c r="F21" s="73"/>
      <c r="G21" s="64"/>
      <c r="J21" s="550">
        <f>'Оборот майна (2)'!J204</f>
        <v>0</v>
      </c>
      <c r="K21" s="66"/>
      <c r="L21" s="561">
        <f>'Оборот майна (2)'!L204</f>
        <v>0</v>
      </c>
      <c r="M21" s="66"/>
      <c r="N21" s="67">
        <f>'Оборот майна (2)'!O204</f>
        <v>0</v>
      </c>
      <c r="O21" s="68">
        <f>'Оборот майна (2)'!P204</f>
        <v>0</v>
      </c>
      <c r="P21" s="68">
        <f>'Оборот майна (2)'!S204</f>
        <v>0</v>
      </c>
      <c r="Q21" s="69">
        <f>'Оборот майна (2)'!U204</f>
        <v>0</v>
      </c>
      <c r="R21" s="66"/>
      <c r="S21" s="550">
        <f>'Оборот майна (2)'!X204</f>
        <v>0</v>
      </c>
      <c r="T21" s="70"/>
      <c r="U21" s="589">
        <f>'Оборот майна (2)'!AA204</f>
        <v>0</v>
      </c>
      <c r="V21" s="68">
        <f>'Оборот майна (2)'!AC204</f>
        <v>0</v>
      </c>
      <c r="W21" s="68">
        <f>'Оборот майна (2)'!AE204</f>
        <v>0</v>
      </c>
      <c r="X21" s="590">
        <f>'Оборот майна (2)'!AG204</f>
        <v>0</v>
      </c>
      <c r="Y21" s="66"/>
      <c r="Z21" s="550">
        <f>'Оборот майна (2)'!AJ204</f>
        <v>0</v>
      </c>
      <c r="AA21" s="70"/>
      <c r="AB21" s="616">
        <f>'Оборот майна (2)'!AM204</f>
        <v>0</v>
      </c>
      <c r="AC21" s="558">
        <f>'Оборот майна (2)'!AO204</f>
        <v>0</v>
      </c>
      <c r="AD21" s="558">
        <f>'Оборот майна (2)'!AQ204</f>
        <v>0</v>
      </c>
      <c r="AE21" s="617">
        <f>'Оборот майна (2)'!AS204</f>
        <v>0</v>
      </c>
      <c r="AF21" s="66"/>
      <c r="AG21" s="627">
        <f>'Оборот майна (2)'!AV204</f>
        <v>0</v>
      </c>
      <c r="AH21" s="70"/>
      <c r="AI21" s="616">
        <f>'Оборот майна (2)'!AY204</f>
        <v>0</v>
      </c>
      <c r="AJ21" s="558">
        <f>'Оборот майна (2)'!BA204</f>
        <v>0</v>
      </c>
      <c r="AK21" s="558">
        <f>'Оборот майна (2)'!BC204</f>
        <v>0</v>
      </c>
      <c r="AL21" s="617">
        <f>'Оборот майна (2)'!BE204</f>
        <v>0</v>
      </c>
    </row>
    <row r="22" spans="1:38" s="39" customFormat="1" ht="15" customHeight="1" thickBot="1" x14ac:dyDescent="0.25">
      <c r="A22" s="42"/>
      <c r="B22" s="59">
        <f t="shared" si="0"/>
        <v>11</v>
      </c>
      <c r="C22" s="60" t="s">
        <v>44</v>
      </c>
      <c r="D22" s="71"/>
      <c r="E22" s="72"/>
      <c r="F22" s="73"/>
      <c r="G22" s="64"/>
      <c r="J22" s="550">
        <f>'Оборот майна (2)'!J222</f>
        <v>0</v>
      </c>
      <c r="K22" s="66"/>
      <c r="L22" s="561">
        <f>'Оборот майна (2)'!L222</f>
        <v>0</v>
      </c>
      <c r="M22" s="66"/>
      <c r="N22" s="67">
        <f>'Оборот майна (2)'!O222</f>
        <v>0</v>
      </c>
      <c r="O22" s="68">
        <f>'Оборот майна (2)'!P222</f>
        <v>0</v>
      </c>
      <c r="P22" s="68">
        <f>'Оборот майна (2)'!S222</f>
        <v>0</v>
      </c>
      <c r="Q22" s="69">
        <f>'Оборот майна (2)'!U222</f>
        <v>0</v>
      </c>
      <c r="R22" s="66"/>
      <c r="S22" s="550">
        <f>'Оборот майна (2)'!X222</f>
        <v>0</v>
      </c>
      <c r="T22" s="70"/>
      <c r="U22" s="589">
        <f>'Оборот майна (2)'!AA222</f>
        <v>0</v>
      </c>
      <c r="V22" s="68">
        <f>'Оборот майна (2)'!AC222</f>
        <v>0</v>
      </c>
      <c r="W22" s="68">
        <f>'Оборот майна (2)'!AE222</f>
        <v>0</v>
      </c>
      <c r="X22" s="590">
        <f>'Оборот майна (2)'!AG222</f>
        <v>0</v>
      </c>
      <c r="Y22" s="66"/>
      <c r="Z22" s="550">
        <f>'Оборот майна (2)'!AJ222</f>
        <v>0</v>
      </c>
      <c r="AA22" s="70"/>
      <c r="AB22" s="616">
        <f>'Оборот майна (2)'!AM222</f>
        <v>0</v>
      </c>
      <c r="AC22" s="558">
        <f>'Оборот майна (2)'!AO222</f>
        <v>0</v>
      </c>
      <c r="AD22" s="558">
        <f>'Оборот майна (2)'!AQ222</f>
        <v>0</v>
      </c>
      <c r="AE22" s="617">
        <f>'Оборот майна (2)'!AS222</f>
        <v>0</v>
      </c>
      <c r="AF22" s="66"/>
      <c r="AG22" s="627">
        <f>'Оборот майна (2)'!AV222</f>
        <v>0</v>
      </c>
      <c r="AH22" s="70"/>
      <c r="AI22" s="616">
        <f>'Оборот майна (2)'!AY222</f>
        <v>0</v>
      </c>
      <c r="AJ22" s="558">
        <f>'Оборот майна (2)'!BA222</f>
        <v>0</v>
      </c>
      <c r="AK22" s="558">
        <f>'Оборот майна (2)'!BC222</f>
        <v>0</v>
      </c>
      <c r="AL22" s="617">
        <f>'Оборот майна (2)'!BE222</f>
        <v>0</v>
      </c>
    </row>
    <row r="23" spans="1:38" s="39" customFormat="1" ht="15" customHeight="1" thickBot="1" x14ac:dyDescent="0.25">
      <c r="A23" s="42"/>
      <c r="B23" s="59">
        <f t="shared" si="0"/>
        <v>12</v>
      </c>
      <c r="C23" s="60" t="s">
        <v>45</v>
      </c>
      <c r="D23" s="71"/>
      <c r="E23" s="72"/>
      <c r="F23" s="73"/>
      <c r="G23" s="64"/>
      <c r="J23" s="550">
        <f>'Оборот майна (2)'!J240</f>
        <v>0</v>
      </c>
      <c r="K23" s="66"/>
      <c r="L23" s="561">
        <f>'Оборот майна (2)'!L240</f>
        <v>0</v>
      </c>
      <c r="M23" s="66"/>
      <c r="N23" s="67">
        <f>'Оборот майна (2)'!O240</f>
        <v>0</v>
      </c>
      <c r="O23" s="68">
        <f>'Оборот майна (2)'!P240</f>
        <v>0</v>
      </c>
      <c r="P23" s="68">
        <f>'Оборот майна (2)'!S240</f>
        <v>0</v>
      </c>
      <c r="Q23" s="69">
        <f>'Оборот майна (2)'!U240</f>
        <v>0</v>
      </c>
      <c r="R23" s="66"/>
      <c r="S23" s="550">
        <f>'Оборот майна (2)'!X240</f>
        <v>0</v>
      </c>
      <c r="T23" s="70"/>
      <c r="U23" s="589">
        <f>'Оборот майна (2)'!AA240</f>
        <v>0</v>
      </c>
      <c r="V23" s="68">
        <f>'Оборот майна (2)'!AC240</f>
        <v>0</v>
      </c>
      <c r="W23" s="68">
        <f>'Оборот майна (2)'!AE240</f>
        <v>0</v>
      </c>
      <c r="X23" s="590">
        <f>'Оборот майна (2)'!AG240</f>
        <v>0</v>
      </c>
      <c r="Y23" s="66"/>
      <c r="Z23" s="550">
        <f>'Оборот майна (2)'!AJ240</f>
        <v>0</v>
      </c>
      <c r="AA23" s="70"/>
      <c r="AB23" s="616">
        <f>'Оборот майна (2)'!AM240</f>
        <v>0</v>
      </c>
      <c r="AC23" s="558">
        <f>'Оборот майна (2)'!AO240</f>
        <v>0</v>
      </c>
      <c r="AD23" s="558">
        <f>'Оборот майна (2)'!AQ240</f>
        <v>0</v>
      </c>
      <c r="AE23" s="617">
        <f>'Оборот майна (2)'!AS240</f>
        <v>0</v>
      </c>
      <c r="AF23" s="66"/>
      <c r="AG23" s="627">
        <f>'Оборот майна (2)'!AV240</f>
        <v>0</v>
      </c>
      <c r="AH23" s="70"/>
      <c r="AI23" s="616">
        <f>'Оборот майна (2)'!AY240</f>
        <v>0</v>
      </c>
      <c r="AJ23" s="558">
        <f>'Оборот майна (2)'!BA240</f>
        <v>0</v>
      </c>
      <c r="AK23" s="558">
        <f>'Оборот майна (2)'!BC240</f>
        <v>0</v>
      </c>
      <c r="AL23" s="617">
        <f>'Оборот майна (2)'!BE240</f>
        <v>0</v>
      </c>
    </row>
    <row r="24" spans="1:38" s="39" customFormat="1" ht="15" customHeight="1" thickBot="1" x14ac:dyDescent="0.25">
      <c r="A24" s="42"/>
      <c r="B24" s="59">
        <f t="shared" si="0"/>
        <v>13</v>
      </c>
      <c r="C24" s="60" t="s">
        <v>46</v>
      </c>
      <c r="D24" s="71"/>
      <c r="E24" s="72"/>
      <c r="F24" s="73"/>
      <c r="G24" s="64"/>
      <c r="J24" s="550">
        <f>'Оборот майна (2)'!J258</f>
        <v>0</v>
      </c>
      <c r="K24" s="66"/>
      <c r="L24" s="561">
        <f>'Оборот майна (2)'!L258</f>
        <v>0</v>
      </c>
      <c r="M24" s="66"/>
      <c r="N24" s="67">
        <f>'Оборот майна (2)'!O258</f>
        <v>0</v>
      </c>
      <c r="O24" s="68">
        <f>'Оборот майна (2)'!P258</f>
        <v>0</v>
      </c>
      <c r="P24" s="68">
        <f>'Оборот майна (2)'!S258</f>
        <v>0</v>
      </c>
      <c r="Q24" s="69">
        <f>'Оборот майна (2)'!U258</f>
        <v>0</v>
      </c>
      <c r="R24" s="66"/>
      <c r="S24" s="550">
        <f>'Оборот майна (2)'!X258</f>
        <v>0</v>
      </c>
      <c r="T24" s="70"/>
      <c r="U24" s="589">
        <f>'Оборот майна (2)'!AA258</f>
        <v>0</v>
      </c>
      <c r="V24" s="68">
        <f>'Оборот майна (2)'!AC258</f>
        <v>0</v>
      </c>
      <c r="W24" s="68">
        <f>'Оборот майна (2)'!AE258</f>
        <v>0</v>
      </c>
      <c r="X24" s="590">
        <f>'Оборот майна (2)'!AG258</f>
        <v>0</v>
      </c>
      <c r="Y24" s="66"/>
      <c r="Z24" s="550">
        <f>'Оборот майна (2)'!AJ258</f>
        <v>0</v>
      </c>
      <c r="AA24" s="70"/>
      <c r="AB24" s="616">
        <f>'Оборот майна (2)'!AM258</f>
        <v>0</v>
      </c>
      <c r="AC24" s="558">
        <f>'Оборот майна (2)'!AO258</f>
        <v>0</v>
      </c>
      <c r="AD24" s="558">
        <f>'Оборот майна (2)'!AQ258</f>
        <v>0</v>
      </c>
      <c r="AE24" s="617">
        <f>'Оборот майна (2)'!AS258</f>
        <v>0</v>
      </c>
      <c r="AF24" s="66"/>
      <c r="AG24" s="627">
        <f>'Оборот майна (2)'!AV258</f>
        <v>0</v>
      </c>
      <c r="AH24" s="70"/>
      <c r="AI24" s="616">
        <f>'Оборот майна (2)'!AY258</f>
        <v>0</v>
      </c>
      <c r="AJ24" s="558">
        <f>'Оборот майна (2)'!BA258</f>
        <v>0</v>
      </c>
      <c r="AK24" s="558">
        <f>'Оборот майна (2)'!BC258</f>
        <v>0</v>
      </c>
      <c r="AL24" s="617">
        <f>'Оборот майна (2)'!BE258</f>
        <v>0</v>
      </c>
    </row>
    <row r="25" spans="1:38" s="39" customFormat="1" ht="15" customHeight="1" thickBot="1" x14ac:dyDescent="0.25">
      <c r="A25" s="42"/>
      <c r="B25" s="59">
        <f t="shared" si="0"/>
        <v>14</v>
      </c>
      <c r="C25" s="60" t="s">
        <v>47</v>
      </c>
      <c r="D25" s="71"/>
      <c r="E25" s="72"/>
      <c r="F25" s="73"/>
      <c r="G25" s="64"/>
      <c r="J25" s="550">
        <f>'Оборот майна (2)'!J276</f>
        <v>0</v>
      </c>
      <c r="K25" s="66"/>
      <c r="L25" s="561">
        <f>'Оборот майна (2)'!L276</f>
        <v>0</v>
      </c>
      <c r="M25" s="66"/>
      <c r="N25" s="67">
        <f>'Оборот майна (2)'!O276</f>
        <v>0</v>
      </c>
      <c r="O25" s="68">
        <f>'Оборот майна (2)'!P276</f>
        <v>0</v>
      </c>
      <c r="P25" s="68">
        <f>'Оборот майна (2)'!S276</f>
        <v>0</v>
      </c>
      <c r="Q25" s="69">
        <f>'Оборот майна (2)'!U276</f>
        <v>0</v>
      </c>
      <c r="R25" s="66"/>
      <c r="S25" s="550">
        <f>'Оборот майна (2)'!X276</f>
        <v>0</v>
      </c>
      <c r="T25" s="70"/>
      <c r="U25" s="589">
        <f>'Оборот майна (2)'!AA276</f>
        <v>0</v>
      </c>
      <c r="V25" s="68">
        <f>'Оборот майна (2)'!AC276</f>
        <v>0</v>
      </c>
      <c r="W25" s="68">
        <f>'Оборот майна (2)'!AE276</f>
        <v>0</v>
      </c>
      <c r="X25" s="590">
        <f>'Оборот майна (2)'!AG276</f>
        <v>0</v>
      </c>
      <c r="Y25" s="66"/>
      <c r="Z25" s="550">
        <f>'Оборот майна (2)'!AJ276</f>
        <v>0</v>
      </c>
      <c r="AA25" s="70"/>
      <c r="AB25" s="616">
        <f>'Оборот майна (2)'!AM276</f>
        <v>0</v>
      </c>
      <c r="AC25" s="558">
        <f>'Оборот майна (2)'!AO276</f>
        <v>0</v>
      </c>
      <c r="AD25" s="558">
        <f>'Оборот майна (2)'!AQ276</f>
        <v>0</v>
      </c>
      <c r="AE25" s="617">
        <f>'Оборот майна (2)'!AS276</f>
        <v>0</v>
      </c>
      <c r="AF25" s="66"/>
      <c r="AG25" s="627">
        <f>'Оборот майна (2)'!AV276</f>
        <v>0</v>
      </c>
      <c r="AH25" s="70"/>
      <c r="AI25" s="616">
        <f>'Оборот майна (2)'!AY276</f>
        <v>0</v>
      </c>
      <c r="AJ25" s="558">
        <f>'Оборот майна (2)'!BA276</f>
        <v>0</v>
      </c>
      <c r="AK25" s="558">
        <f>'Оборот майна (2)'!BC276</f>
        <v>0</v>
      </c>
      <c r="AL25" s="617">
        <f>'Оборот майна (2)'!BE276</f>
        <v>0</v>
      </c>
    </row>
    <row r="26" spans="1:38" s="28" customFormat="1" ht="15" customHeight="1" thickBot="1" x14ac:dyDescent="0.25">
      <c r="A26" s="76"/>
      <c r="B26" s="59">
        <f t="shared" si="0"/>
        <v>15</v>
      </c>
      <c r="C26" s="60" t="s">
        <v>48</v>
      </c>
      <c r="D26" s="71"/>
      <c r="E26" s="72"/>
      <c r="F26" s="73"/>
      <c r="G26" s="64"/>
      <c r="J26" s="551">
        <f>'Оборот майна (2)'!J294</f>
        <v>0</v>
      </c>
      <c r="K26" s="77"/>
      <c r="L26" s="562">
        <f>'Оборот майна (2)'!L294</f>
        <v>0</v>
      </c>
      <c r="M26" s="66"/>
      <c r="N26" s="565">
        <f>'Оборот майна (2)'!O294</f>
        <v>0</v>
      </c>
      <c r="O26" s="566">
        <f>'Оборот майна (2)'!P294</f>
        <v>0</v>
      </c>
      <c r="P26" s="566">
        <f>'Оборот майна (2)'!S294</f>
        <v>0</v>
      </c>
      <c r="Q26" s="567">
        <f>'Оборот майна (2)'!U294</f>
        <v>0</v>
      </c>
      <c r="R26" s="77"/>
      <c r="S26" s="551">
        <f>'Оборот майна (2)'!X294</f>
        <v>0</v>
      </c>
      <c r="T26" s="79"/>
      <c r="U26" s="591">
        <f>'Оборот майна (2)'!AA294</f>
        <v>0</v>
      </c>
      <c r="V26" s="78">
        <f>'Оборот майна (2)'!AC294</f>
        <v>0</v>
      </c>
      <c r="W26" s="78">
        <f>'Оборот майна (2)'!AE294</f>
        <v>0</v>
      </c>
      <c r="X26" s="592">
        <f>'Оборот майна (2)'!AG294</f>
        <v>0</v>
      </c>
      <c r="Y26" s="77"/>
      <c r="Z26" s="551">
        <f>'Оборот майна (2)'!AJ294</f>
        <v>0</v>
      </c>
      <c r="AA26" s="79"/>
      <c r="AB26" s="618">
        <f>'Оборот майна (2)'!AM294</f>
        <v>0</v>
      </c>
      <c r="AC26" s="559">
        <f>'Оборот майна (2)'!AO294</f>
        <v>0</v>
      </c>
      <c r="AD26" s="559">
        <f>'Оборот майна (2)'!AQ294</f>
        <v>0</v>
      </c>
      <c r="AE26" s="619">
        <f>'Оборот майна (2)'!AS294</f>
        <v>0</v>
      </c>
      <c r="AF26" s="77"/>
      <c r="AG26" s="628">
        <f>'Оборот майна (2)'!AV294</f>
        <v>0</v>
      </c>
      <c r="AH26" s="79"/>
      <c r="AI26" s="618">
        <f>'Оборот майна (2)'!AY294</f>
        <v>0</v>
      </c>
      <c r="AJ26" s="559">
        <f>'Оборот майна (2)'!BA294</f>
        <v>0</v>
      </c>
      <c r="AK26" s="559">
        <f>'Оборот майна (2)'!BC294</f>
        <v>0</v>
      </c>
      <c r="AL26" s="619">
        <f>'Оборот майна (2)'!BE294</f>
        <v>0</v>
      </c>
    </row>
    <row r="27" spans="1:38" ht="15" customHeight="1" thickBot="1" x14ac:dyDescent="0.25">
      <c r="B27" s="59">
        <f t="shared" si="0"/>
        <v>16</v>
      </c>
      <c r="C27" s="60" t="s">
        <v>49</v>
      </c>
      <c r="D27" s="71"/>
      <c r="E27" s="72"/>
      <c r="F27" s="73"/>
      <c r="G27" s="64"/>
      <c r="J27" s="552">
        <f>'Оборот майна (2)'!J312</f>
        <v>0</v>
      </c>
      <c r="K27" s="77"/>
      <c r="L27" s="563">
        <f>'Оборот майна (2)'!L312</f>
        <v>0</v>
      </c>
      <c r="M27" s="66"/>
      <c r="N27" s="571">
        <f>'Оборот майна (2)'!O312</f>
        <v>0</v>
      </c>
      <c r="O27" s="547">
        <f>'Оборот майна (2)'!P312</f>
        <v>0</v>
      </c>
      <c r="P27" s="547">
        <f>'Оборот майна (2)'!S312</f>
        <v>0</v>
      </c>
      <c r="Q27" s="572">
        <f>'Оборот майна (2)'!U312</f>
        <v>0</v>
      </c>
      <c r="R27" s="77"/>
      <c r="S27" s="552">
        <f>'Оборот майна (2)'!X312</f>
        <v>0</v>
      </c>
      <c r="T27" s="79"/>
      <c r="U27" s="593">
        <f>'Оборот майна (2)'!AA312</f>
        <v>0</v>
      </c>
      <c r="V27" s="580">
        <f>'Оборот майна (2)'!AC312</f>
        <v>0</v>
      </c>
      <c r="W27" s="580">
        <f>'Оборот майна (2)'!AE312</f>
        <v>0</v>
      </c>
      <c r="X27" s="594">
        <f>'Оборот майна (2)'!AG312</f>
        <v>0</v>
      </c>
      <c r="Y27" s="77"/>
      <c r="Z27" s="605">
        <f>'Оборот майна (2)'!AJ312</f>
        <v>0</v>
      </c>
      <c r="AA27" s="79"/>
      <c r="AB27" s="595">
        <f>'Оборот майна (2)'!AM312</f>
        <v>0</v>
      </c>
      <c r="AC27" s="547">
        <f>'Оборот майна (2)'!AO312</f>
        <v>0</v>
      </c>
      <c r="AD27" s="547">
        <f>'Оборот майна (2)'!AQ312</f>
        <v>0</v>
      </c>
      <c r="AE27" s="596">
        <f>'Оборот майна (2)'!AS312</f>
        <v>0</v>
      </c>
      <c r="AF27" s="77"/>
      <c r="AG27" s="553">
        <f>'Оборот майна (2)'!AV312</f>
        <v>0</v>
      </c>
      <c r="AH27" s="624"/>
      <c r="AI27" s="595">
        <f>'Оборот майна (2)'!AY312</f>
        <v>0</v>
      </c>
      <c r="AJ27" s="547">
        <f>'Оборот майна (2)'!BA312</f>
        <v>0</v>
      </c>
      <c r="AK27" s="547">
        <f>'Оборот майна (2)'!BC312</f>
        <v>0</v>
      </c>
      <c r="AL27" s="596">
        <f>'Оборот майна (2)'!BE312</f>
        <v>0</v>
      </c>
    </row>
    <row r="28" spans="1:38" ht="15" customHeight="1" thickBot="1" x14ac:dyDescent="0.25">
      <c r="B28" s="59">
        <f t="shared" si="0"/>
        <v>17</v>
      </c>
      <c r="C28" s="80" t="s">
        <v>50</v>
      </c>
      <c r="D28" s="71"/>
      <c r="E28" s="72"/>
      <c r="F28" s="73"/>
      <c r="G28" s="64"/>
      <c r="J28" s="553">
        <f>'Оборот майна (2)'!J330</f>
        <v>0</v>
      </c>
      <c r="K28" s="77"/>
      <c r="L28" s="563">
        <f>'Оборот майна (2)'!L330</f>
        <v>0</v>
      </c>
      <c r="M28" s="66"/>
      <c r="N28" s="571">
        <f>'Оборот майна (2)'!O330</f>
        <v>0</v>
      </c>
      <c r="O28" s="547">
        <f>'Оборот майна (2)'!P330</f>
        <v>0</v>
      </c>
      <c r="P28" s="547">
        <f>'Оборот майна (2)'!S330</f>
        <v>0</v>
      </c>
      <c r="Q28" s="572">
        <f>'Оборот майна (2)'!U330</f>
        <v>0</v>
      </c>
      <c r="R28" s="77"/>
      <c r="S28" s="553">
        <f>'Оборот майна (2)'!X330</f>
        <v>0</v>
      </c>
      <c r="T28" s="79"/>
      <c r="U28" s="595">
        <f>'Оборот майна (2)'!AA330</f>
        <v>0</v>
      </c>
      <c r="V28" s="547">
        <f>'Оборот майна (2)'!AC330</f>
        <v>0</v>
      </c>
      <c r="W28" s="547">
        <f>'Оборот майна (2)'!AE330</f>
        <v>0</v>
      </c>
      <c r="X28" s="596">
        <f>'Оборот майна (2)'!AG330</f>
        <v>0</v>
      </c>
      <c r="Y28" s="77"/>
      <c r="Z28" s="605">
        <f>'Оборот майна (2)'!AJ330</f>
        <v>0</v>
      </c>
      <c r="AA28" s="79"/>
      <c r="AB28" s="595">
        <f>'Оборот майна (2)'!AM330</f>
        <v>0</v>
      </c>
      <c r="AC28" s="547">
        <f>'Оборот майна (2)'!AO330</f>
        <v>0</v>
      </c>
      <c r="AD28" s="547">
        <f>'Оборот майна (2)'!AQ330</f>
        <v>0</v>
      </c>
      <c r="AE28" s="596">
        <f>'Оборот майна (2)'!AS330</f>
        <v>0</v>
      </c>
      <c r="AF28" s="77"/>
      <c r="AG28" s="553">
        <f>'Оборот майна (2)'!AV330</f>
        <v>0</v>
      </c>
      <c r="AH28" s="624"/>
      <c r="AI28" s="595">
        <f>'Оборот майна (2)'!AY330</f>
        <v>0</v>
      </c>
      <c r="AJ28" s="547">
        <f>'Оборот майна (2)'!BA330</f>
        <v>0</v>
      </c>
      <c r="AK28" s="547">
        <f>'Оборот майна (2)'!BC330</f>
        <v>0</v>
      </c>
      <c r="AL28" s="596">
        <f>'Оборот майна (2)'!BE330</f>
        <v>0</v>
      </c>
    </row>
    <row r="29" spans="1:38" ht="15" customHeight="1" thickBot="1" x14ac:dyDescent="0.25">
      <c r="B29" s="59">
        <f t="shared" si="0"/>
        <v>18</v>
      </c>
      <c r="C29" s="81" t="s">
        <v>175</v>
      </c>
      <c r="D29" s="71"/>
      <c r="E29" s="72"/>
      <c r="F29" s="73"/>
      <c r="G29" s="64"/>
      <c r="J29" s="553">
        <f>'Оборот майна (2)'!J348</f>
        <v>0</v>
      </c>
      <c r="L29" s="563">
        <f>'Оборот майна (2)'!L348</f>
        <v>0</v>
      </c>
      <c r="M29" s="83"/>
      <c r="N29" s="571">
        <f>'Оборот майна (2)'!O348</f>
        <v>0</v>
      </c>
      <c r="O29" s="547">
        <f>'Оборот майна (2)'!P348</f>
        <v>0</v>
      </c>
      <c r="P29" s="547">
        <f>'Оборот майна (2)'!S348</f>
        <v>0</v>
      </c>
      <c r="Q29" s="572">
        <f>'Оборот майна (2)'!U348</f>
        <v>0</v>
      </c>
      <c r="S29" s="553">
        <f>'Оборот майна (2)'!X348</f>
        <v>0</v>
      </c>
      <c r="T29" s="83"/>
      <c r="U29" s="595">
        <f>'Оборот майна (2)'!AA348</f>
        <v>0</v>
      </c>
      <c r="V29" s="547">
        <f>'Оборот майна (2)'!AC348</f>
        <v>0</v>
      </c>
      <c r="W29" s="547">
        <f>'Оборот майна (2)'!AE348</f>
        <v>0</v>
      </c>
      <c r="X29" s="596">
        <f>'Оборот майна (2)'!AG348</f>
        <v>0</v>
      </c>
      <c r="Z29" s="605">
        <f>'Оборот майна (2)'!AJ348</f>
        <v>0</v>
      </c>
      <c r="AA29" s="83"/>
      <c r="AB29" s="595">
        <f>'Оборот майна (2)'!AM348</f>
        <v>0</v>
      </c>
      <c r="AC29" s="547">
        <f>'Оборот майна (2)'!AO348</f>
        <v>0</v>
      </c>
      <c r="AD29" s="547">
        <f>'Оборот майна (2)'!AQ348</f>
        <v>0</v>
      </c>
      <c r="AE29" s="596">
        <f>'Оборот майна (2)'!AS348</f>
        <v>0</v>
      </c>
      <c r="AG29" s="553">
        <f>'Оборот майна (2)'!AV348</f>
        <v>0</v>
      </c>
      <c r="AH29" s="624"/>
      <c r="AI29" s="595">
        <f>'Оборот майна (2)'!AY348</f>
        <v>0</v>
      </c>
      <c r="AJ29" s="547">
        <f>'Оборот майна (2)'!BA348</f>
        <v>0</v>
      </c>
      <c r="AK29" s="547">
        <f>'Оборот майна (2)'!BC348</f>
        <v>0</v>
      </c>
      <c r="AL29" s="596">
        <f>'Оборот майна (2)'!BE348</f>
        <v>0</v>
      </c>
    </row>
    <row r="30" spans="1:38" ht="15" hidden="1" thickBot="1" x14ac:dyDescent="0.25">
      <c r="B30" s="59">
        <f t="shared" si="0"/>
        <v>19</v>
      </c>
      <c r="C30" s="81"/>
      <c r="D30" s="71"/>
      <c r="E30" s="72"/>
      <c r="F30" s="73"/>
      <c r="G30" s="64"/>
      <c r="J30" s="554"/>
      <c r="L30" s="564"/>
      <c r="M30" s="83"/>
      <c r="N30" s="573"/>
      <c r="O30" s="548"/>
      <c r="P30" s="548"/>
      <c r="Q30" s="574"/>
      <c r="S30" s="583"/>
      <c r="T30" s="83"/>
      <c r="U30" s="597"/>
      <c r="V30" s="548"/>
      <c r="W30" s="548"/>
      <c r="X30" s="598"/>
      <c r="Z30" s="585"/>
      <c r="AA30" s="83"/>
      <c r="AB30" s="597"/>
      <c r="AC30" s="548"/>
      <c r="AD30" s="548"/>
      <c r="AE30" s="598"/>
      <c r="AG30" s="583"/>
      <c r="AH30" s="625"/>
      <c r="AI30" s="597"/>
      <c r="AJ30" s="548"/>
      <c r="AK30" s="548"/>
      <c r="AL30" s="598"/>
    </row>
    <row r="31" spans="1:38" ht="15" hidden="1" thickBot="1" x14ac:dyDescent="0.25">
      <c r="B31" s="59">
        <f t="shared" si="0"/>
        <v>20</v>
      </c>
      <c r="C31" s="81"/>
      <c r="D31" s="71"/>
      <c r="E31" s="72"/>
      <c r="F31" s="73"/>
      <c r="G31" s="64"/>
      <c r="J31" s="555"/>
      <c r="L31" s="564"/>
      <c r="M31" s="83"/>
      <c r="N31" s="573"/>
      <c r="O31" s="548"/>
      <c r="P31" s="548"/>
      <c r="Q31" s="574"/>
      <c r="S31" s="584"/>
      <c r="T31" s="83"/>
      <c r="U31" s="599"/>
      <c r="V31" s="85"/>
      <c r="W31" s="85"/>
      <c r="X31" s="600"/>
      <c r="Z31" s="585"/>
      <c r="AA31" s="83"/>
      <c r="AB31" s="597"/>
      <c r="AC31" s="548"/>
      <c r="AD31" s="548"/>
      <c r="AE31" s="598"/>
      <c r="AG31" s="583"/>
      <c r="AH31" s="625"/>
      <c r="AI31" s="597"/>
      <c r="AJ31" s="548"/>
      <c r="AK31" s="548"/>
      <c r="AL31" s="598"/>
    </row>
    <row r="32" spans="1:38" ht="15" hidden="1" thickBot="1" x14ac:dyDescent="0.25">
      <c r="B32" s="59">
        <f t="shared" si="0"/>
        <v>21</v>
      </c>
      <c r="C32" s="81"/>
      <c r="D32" s="71"/>
      <c r="E32" s="72"/>
      <c r="F32" s="73"/>
      <c r="G32" s="64"/>
      <c r="J32" s="556"/>
      <c r="L32" s="564"/>
      <c r="M32" s="83"/>
      <c r="N32" s="84"/>
      <c r="O32" s="85"/>
      <c r="P32" s="85"/>
      <c r="Q32" s="86"/>
      <c r="S32" s="585"/>
      <c r="T32" s="83"/>
      <c r="U32" s="601"/>
      <c r="V32" s="88"/>
      <c r="W32" s="88"/>
      <c r="X32" s="602"/>
      <c r="Z32" s="585"/>
      <c r="AA32" s="83"/>
      <c r="AB32" s="597"/>
      <c r="AC32" s="548"/>
      <c r="AD32" s="548"/>
      <c r="AE32" s="598"/>
      <c r="AG32" s="583"/>
      <c r="AH32" s="625"/>
      <c r="AI32" s="597"/>
      <c r="AJ32" s="548"/>
      <c r="AK32" s="548"/>
      <c r="AL32" s="598"/>
    </row>
    <row r="33" spans="2:38" ht="15" hidden="1" thickBot="1" x14ac:dyDescent="0.25">
      <c r="B33" s="59">
        <f t="shared" si="0"/>
        <v>22</v>
      </c>
      <c r="C33" s="81"/>
      <c r="D33" s="71"/>
      <c r="E33" s="72"/>
      <c r="F33" s="73"/>
      <c r="G33" s="64"/>
      <c r="J33" s="556"/>
      <c r="L33" s="564"/>
      <c r="M33" s="83"/>
      <c r="N33" s="87"/>
      <c r="O33" s="88"/>
      <c r="P33" s="88"/>
      <c r="Q33" s="89"/>
      <c r="S33" s="585"/>
      <c r="T33" s="83"/>
      <c r="U33" s="601"/>
      <c r="V33" s="88"/>
      <c r="W33" s="88"/>
      <c r="X33" s="602"/>
      <c r="Z33" s="585"/>
      <c r="AA33" s="83"/>
      <c r="AB33" s="597"/>
      <c r="AC33" s="548"/>
      <c r="AD33" s="548"/>
      <c r="AE33" s="598"/>
      <c r="AG33" s="583"/>
      <c r="AH33" s="625"/>
      <c r="AI33" s="597"/>
      <c r="AJ33" s="548"/>
      <c r="AK33" s="548"/>
      <c r="AL33" s="598"/>
    </row>
    <row r="34" spans="2:38" ht="15" hidden="1" thickBot="1" x14ac:dyDescent="0.25">
      <c r="B34" s="59">
        <f t="shared" si="0"/>
        <v>23</v>
      </c>
      <c r="C34" s="81"/>
      <c r="D34" s="71"/>
      <c r="E34" s="72"/>
      <c r="F34" s="73"/>
      <c r="G34" s="64"/>
      <c r="J34" s="556"/>
      <c r="L34" s="564"/>
      <c r="M34" s="83"/>
      <c r="N34" s="87"/>
      <c r="O34" s="88"/>
      <c r="P34" s="88"/>
      <c r="Q34" s="89"/>
      <c r="S34" s="585"/>
      <c r="T34" s="83"/>
      <c r="U34" s="601"/>
      <c r="V34" s="88"/>
      <c r="W34" s="88"/>
      <c r="X34" s="602"/>
      <c r="Z34" s="585"/>
      <c r="AA34" s="83"/>
      <c r="AB34" s="597"/>
      <c r="AC34" s="548"/>
      <c r="AD34" s="548"/>
      <c r="AE34" s="598"/>
      <c r="AG34" s="583"/>
      <c r="AH34" s="625"/>
      <c r="AI34" s="597"/>
      <c r="AJ34" s="548"/>
      <c r="AK34" s="548"/>
      <c r="AL34" s="598"/>
    </row>
    <row r="35" spans="2:38" ht="15" hidden="1" thickBot="1" x14ac:dyDescent="0.25">
      <c r="B35" s="59">
        <f t="shared" si="0"/>
        <v>24</v>
      </c>
      <c r="C35" s="81"/>
      <c r="D35" s="71"/>
      <c r="E35" s="72"/>
      <c r="F35" s="73"/>
      <c r="G35" s="64"/>
      <c r="J35" s="556"/>
      <c r="L35" s="82"/>
      <c r="M35" s="83"/>
      <c r="N35" s="87"/>
      <c r="O35" s="88"/>
      <c r="P35" s="88"/>
      <c r="Q35" s="89"/>
      <c r="S35" s="585"/>
      <c r="T35" s="83"/>
      <c r="U35" s="601"/>
      <c r="V35" s="88"/>
      <c r="W35" s="88"/>
      <c r="X35" s="602"/>
      <c r="Z35" s="585"/>
      <c r="AA35" s="83"/>
      <c r="AB35" s="597"/>
      <c r="AC35" s="548"/>
      <c r="AD35" s="548"/>
      <c r="AE35" s="598"/>
      <c r="AG35" s="583"/>
      <c r="AH35" s="625"/>
      <c r="AI35" s="597"/>
      <c r="AJ35" s="548"/>
      <c r="AK35" s="548"/>
      <c r="AL35" s="598"/>
    </row>
    <row r="36" spans="2:38" ht="15" hidden="1" thickBot="1" x14ac:dyDescent="0.25">
      <c r="B36" s="59">
        <f t="shared" si="0"/>
        <v>25</v>
      </c>
      <c r="C36" s="81"/>
      <c r="D36" s="71"/>
      <c r="E36" s="72"/>
      <c r="F36" s="73"/>
      <c r="G36" s="64"/>
      <c r="J36" s="575"/>
      <c r="L36" s="577"/>
      <c r="M36" s="83"/>
      <c r="N36" s="90"/>
      <c r="O36" s="91"/>
      <c r="P36" s="91"/>
      <c r="Q36" s="579"/>
      <c r="S36" s="606"/>
      <c r="T36" s="83"/>
      <c r="U36" s="642"/>
      <c r="V36" s="91"/>
      <c r="W36" s="91"/>
      <c r="X36" s="643"/>
      <c r="Z36" s="606"/>
      <c r="AA36" s="83"/>
      <c r="AB36" s="620"/>
      <c r="AC36" s="621"/>
      <c r="AD36" s="621"/>
      <c r="AE36" s="622"/>
      <c r="AG36" s="629"/>
      <c r="AH36" s="625"/>
      <c r="AI36" s="630"/>
      <c r="AJ36" s="631"/>
      <c r="AK36" s="631"/>
      <c r="AL36" s="632"/>
    </row>
    <row r="37" spans="2:38" ht="15.75" thickBot="1" x14ac:dyDescent="0.25">
      <c r="B37" s="92"/>
      <c r="C37" s="92" t="s">
        <v>51</v>
      </c>
      <c r="D37" s="93"/>
      <c r="E37" s="93"/>
      <c r="F37" s="93"/>
      <c r="G37" s="94"/>
      <c r="J37" s="576">
        <f>SUM(J12:J35)</f>
        <v>0</v>
      </c>
      <c r="K37" s="95"/>
      <c r="L37" s="578">
        <f>SUM(L12:L35)</f>
        <v>0</v>
      </c>
      <c r="M37" s="96"/>
      <c r="N37" s="97">
        <f>SUM(N12:N36)</f>
        <v>0</v>
      </c>
      <c r="O37" s="98">
        <f>SUM(O12:O35)</f>
        <v>0</v>
      </c>
      <c r="P37" s="98">
        <f>SUM(P12:P35)</f>
        <v>0</v>
      </c>
      <c r="Q37" s="99">
        <f>SUM(Q12:Q35)</f>
        <v>0</v>
      </c>
      <c r="R37" s="95"/>
      <c r="S37" s="644">
        <f>SUM(S12:S35)</f>
        <v>0</v>
      </c>
      <c r="T37" s="607"/>
      <c r="U37" s="608">
        <f>SUM(U12:U35)</f>
        <v>0</v>
      </c>
      <c r="V37" s="645">
        <f>SUM(V12:V35)</f>
        <v>0</v>
      </c>
      <c r="W37" s="645">
        <f>SUM(W12:W29)</f>
        <v>0</v>
      </c>
      <c r="X37" s="646">
        <f>SUM(X12:X35)</f>
        <v>0</v>
      </c>
      <c r="Y37" s="95"/>
      <c r="Z37" s="638">
        <f>SUM(Z12:Z35)</f>
        <v>0</v>
      </c>
      <c r="AA37" s="607"/>
      <c r="AB37" s="576">
        <f>SUM(AC12:AC35)</f>
        <v>0</v>
      </c>
      <c r="AC37" s="637">
        <f>SUM(AC12:AC35)</f>
        <v>0</v>
      </c>
      <c r="AD37" s="611">
        <f>SUM(AD12:AD35)</f>
        <v>0</v>
      </c>
      <c r="AE37" s="612">
        <f>SUM(AE12:AE35)</f>
        <v>0</v>
      </c>
      <c r="AF37" s="95"/>
      <c r="AG37" s="576">
        <f>SUM(AG12:AG35)</f>
        <v>0</v>
      </c>
      <c r="AH37" s="633"/>
      <c r="AI37" s="636">
        <f>SUM(AI12:AI36)</f>
        <v>0</v>
      </c>
      <c r="AJ37" s="635">
        <f>SUM(AJ12:AJ36)</f>
        <v>0</v>
      </c>
      <c r="AK37" s="634">
        <f>SUM(AK12:AK29)</f>
        <v>0</v>
      </c>
      <c r="AL37" s="635">
        <f>SUM(AL12:AL29)</f>
        <v>0</v>
      </c>
    </row>
    <row r="39" spans="2:38" ht="38.25" customHeight="1" x14ac:dyDescent="0.2">
      <c r="B39" s="759" t="s">
        <v>52</v>
      </c>
      <c r="C39" s="759"/>
      <c r="D39" s="759"/>
      <c r="E39" s="759"/>
      <c r="F39" s="759"/>
      <c r="G39" s="759"/>
    </row>
    <row r="41" spans="2:38" ht="28.5" customHeight="1" x14ac:dyDescent="0.2">
      <c r="B41" s="759" t="s">
        <v>53</v>
      </c>
      <c r="C41" s="759"/>
      <c r="D41" s="759"/>
      <c r="E41" s="759"/>
      <c r="F41" s="759"/>
      <c r="G41" s="759"/>
    </row>
  </sheetData>
  <mergeCells count="18">
    <mergeCell ref="N9:Q9"/>
    <mergeCell ref="U9:X9"/>
    <mergeCell ref="AB9:AE9"/>
    <mergeCell ref="AI9:AL9"/>
    <mergeCell ref="B39:G39"/>
    <mergeCell ref="B41:G41"/>
    <mergeCell ref="B9:B11"/>
    <mergeCell ref="C9:C11"/>
    <mergeCell ref="D9:D11"/>
    <mergeCell ref="E9:E11"/>
    <mergeCell ref="F9:F11"/>
    <mergeCell ref="G9:G11"/>
    <mergeCell ref="B2:G2"/>
    <mergeCell ref="C3:G3"/>
    <mergeCell ref="C4:G4"/>
    <mergeCell ref="C5:G5"/>
    <mergeCell ref="B6:D6"/>
    <mergeCell ref="B8:D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
  <sheetViews>
    <sheetView topLeftCell="N15" workbookViewId="0">
      <selection activeCell="X22" sqref="X22"/>
    </sheetView>
  </sheetViews>
  <sheetFormatPr defaultRowHeight="12.75" x14ac:dyDescent="0.2"/>
  <cols>
    <col min="1" max="2" width="7.140625" customWidth="1"/>
    <col min="3" max="3" width="5.5703125" customWidth="1"/>
    <col min="4" max="4" width="12.7109375" customWidth="1"/>
    <col min="5" max="5" width="10.5703125" customWidth="1"/>
    <col min="6" max="6" width="10" customWidth="1"/>
    <col min="7" max="7" width="11.5703125" customWidth="1"/>
    <col min="8" max="8" width="11" customWidth="1"/>
    <col min="9" max="9" width="10.7109375" customWidth="1"/>
    <col min="10" max="10" width="11" customWidth="1"/>
    <col min="11" max="11" width="10" customWidth="1"/>
    <col min="13" max="14" width="10" customWidth="1"/>
    <col min="17" max="18" width="11.7109375" customWidth="1"/>
    <col min="19" max="24" width="10" bestFit="1" customWidth="1"/>
    <col min="26" max="26" width="8" customWidth="1"/>
    <col min="37" max="37" width="10" bestFit="1" customWidth="1"/>
    <col min="38" max="38" width="10.42578125" customWidth="1"/>
    <col min="39" max="39" width="11" customWidth="1"/>
    <col min="40" max="40" width="11.140625" customWidth="1"/>
    <col min="41" max="41" width="10.85546875" customWidth="1"/>
    <col min="42" max="44" width="9.85546875" bestFit="1" customWidth="1"/>
  </cols>
  <sheetData>
    <row r="1" spans="1:46" ht="51" customHeight="1" x14ac:dyDescent="0.2">
      <c r="A1" s="689" t="s">
        <v>5</v>
      </c>
      <c r="B1" s="690" t="s">
        <v>196</v>
      </c>
      <c r="C1" s="691" t="s">
        <v>22</v>
      </c>
      <c r="D1" s="691" t="s">
        <v>23</v>
      </c>
      <c r="E1" s="801" t="s">
        <v>28</v>
      </c>
      <c r="F1" s="801"/>
      <c r="G1" s="802" t="s">
        <v>29</v>
      </c>
      <c r="H1" s="802"/>
      <c r="I1" s="803" t="s">
        <v>29</v>
      </c>
      <c r="J1" s="803"/>
      <c r="K1" s="803"/>
      <c r="L1" s="803"/>
      <c r="M1" s="803"/>
      <c r="N1" s="803"/>
      <c r="O1" s="803"/>
      <c r="P1" s="803"/>
      <c r="Q1" s="804" t="s">
        <v>30</v>
      </c>
      <c r="R1" s="805"/>
      <c r="S1" s="803" t="s">
        <v>30</v>
      </c>
      <c r="T1" s="803"/>
      <c r="U1" s="803"/>
      <c r="V1" s="803"/>
      <c r="W1" s="803"/>
      <c r="X1" s="803"/>
      <c r="Y1" s="803"/>
      <c r="Z1" s="803"/>
      <c r="AA1" s="806" t="s">
        <v>31</v>
      </c>
      <c r="AB1" s="807"/>
      <c r="AC1" s="808" t="s">
        <v>31</v>
      </c>
      <c r="AD1" s="809"/>
      <c r="AE1" s="809"/>
      <c r="AF1" s="809"/>
      <c r="AG1" s="809"/>
      <c r="AH1" s="809"/>
      <c r="AI1" s="809"/>
      <c r="AJ1" s="810"/>
      <c r="AK1" s="801" t="s">
        <v>32</v>
      </c>
      <c r="AL1" s="801"/>
      <c r="AM1" s="801"/>
      <c r="AN1" s="801"/>
      <c r="AO1" s="801"/>
      <c r="AP1" s="801"/>
      <c r="AQ1" s="801"/>
      <c r="AR1" s="801"/>
    </row>
    <row r="2" spans="1:46" ht="18.75" customHeight="1" x14ac:dyDescent="0.2">
      <c r="A2" s="689"/>
      <c r="B2" s="690"/>
      <c r="C2" s="691"/>
      <c r="D2" s="691"/>
      <c r="E2" s="803" t="s">
        <v>223</v>
      </c>
      <c r="F2" s="803"/>
      <c r="G2" s="811" t="s">
        <v>202</v>
      </c>
      <c r="H2" s="811"/>
      <c r="I2" s="803" t="s">
        <v>203</v>
      </c>
      <c r="J2" s="803"/>
      <c r="K2" s="803" t="s">
        <v>204</v>
      </c>
      <c r="L2" s="803"/>
      <c r="M2" s="803" t="s">
        <v>205</v>
      </c>
      <c r="N2" s="803"/>
      <c r="O2" s="803" t="s">
        <v>206</v>
      </c>
      <c r="P2" s="803"/>
      <c r="Q2" s="811" t="s">
        <v>202</v>
      </c>
      <c r="R2" s="811"/>
      <c r="S2" s="692" t="s">
        <v>203</v>
      </c>
      <c r="T2" s="692"/>
      <c r="U2" s="692" t="s">
        <v>204</v>
      </c>
      <c r="V2" s="692"/>
      <c r="W2" s="692" t="s">
        <v>205</v>
      </c>
      <c r="X2" s="692"/>
      <c r="Y2" s="692" t="s">
        <v>206</v>
      </c>
      <c r="Z2" s="692"/>
      <c r="AA2" s="811" t="s">
        <v>202</v>
      </c>
      <c r="AB2" s="811"/>
      <c r="AC2" s="692" t="s">
        <v>203</v>
      </c>
      <c r="AD2" s="692"/>
      <c r="AE2" s="692" t="s">
        <v>204</v>
      </c>
      <c r="AF2" s="692"/>
      <c r="AG2" s="692" t="s">
        <v>205</v>
      </c>
      <c r="AH2" s="692"/>
      <c r="AI2" s="692" t="s">
        <v>206</v>
      </c>
      <c r="AJ2" s="692"/>
      <c r="AK2" s="692" t="s">
        <v>207</v>
      </c>
      <c r="AL2" s="692"/>
      <c r="AM2" s="692" t="s">
        <v>224</v>
      </c>
      <c r="AN2" s="692"/>
      <c r="AO2" s="692" t="s">
        <v>225</v>
      </c>
      <c r="AP2" s="692"/>
      <c r="AQ2" s="692" t="s">
        <v>226</v>
      </c>
      <c r="AR2" s="693"/>
    </row>
    <row r="3" spans="1:46" x14ac:dyDescent="0.2">
      <c r="A3" s="694"/>
      <c r="B3" s="695"/>
      <c r="C3" s="696"/>
      <c r="D3" s="695"/>
      <c r="E3" s="697" t="s">
        <v>33</v>
      </c>
      <c r="F3" s="697" t="s">
        <v>197</v>
      </c>
      <c r="G3" s="698" t="s">
        <v>33</v>
      </c>
      <c r="H3" s="698" t="s">
        <v>197</v>
      </c>
      <c r="I3" s="699" t="s">
        <v>33</v>
      </c>
      <c r="J3" s="699" t="s">
        <v>197</v>
      </c>
      <c r="K3" s="699" t="s">
        <v>33</v>
      </c>
      <c r="L3" s="699" t="s">
        <v>197</v>
      </c>
      <c r="M3" s="699" t="s">
        <v>33</v>
      </c>
      <c r="N3" s="699" t="s">
        <v>197</v>
      </c>
      <c r="O3" s="699" t="s">
        <v>33</v>
      </c>
      <c r="P3" s="699" t="s">
        <v>197</v>
      </c>
      <c r="Q3" s="700" t="s">
        <v>33</v>
      </c>
      <c r="R3" s="699" t="s">
        <v>197</v>
      </c>
      <c r="S3" s="700" t="s">
        <v>33</v>
      </c>
      <c r="T3" s="699" t="s">
        <v>197</v>
      </c>
      <c r="U3" s="700" t="s">
        <v>33</v>
      </c>
      <c r="V3" s="699" t="s">
        <v>197</v>
      </c>
      <c r="W3" s="700" t="s">
        <v>33</v>
      </c>
      <c r="X3" s="699" t="s">
        <v>197</v>
      </c>
      <c r="Y3" s="700" t="s">
        <v>33</v>
      </c>
      <c r="Z3" s="699" t="s">
        <v>197</v>
      </c>
      <c r="AA3" s="700" t="s">
        <v>33</v>
      </c>
      <c r="AB3" s="699" t="s">
        <v>197</v>
      </c>
      <c r="AC3" s="700" t="s">
        <v>33</v>
      </c>
      <c r="AD3" s="699" t="s">
        <v>197</v>
      </c>
      <c r="AE3" s="700" t="s">
        <v>33</v>
      </c>
      <c r="AF3" s="699" t="s">
        <v>197</v>
      </c>
      <c r="AG3" s="700" t="s">
        <v>33</v>
      </c>
      <c r="AH3" s="699" t="s">
        <v>197</v>
      </c>
      <c r="AI3" s="700" t="s">
        <v>33</v>
      </c>
      <c r="AJ3" s="699" t="s">
        <v>197</v>
      </c>
      <c r="AK3" s="700" t="s">
        <v>33</v>
      </c>
      <c r="AL3" s="699" t="s">
        <v>197</v>
      </c>
      <c r="AM3" s="700" t="s">
        <v>33</v>
      </c>
      <c r="AN3" s="699" t="s">
        <v>197</v>
      </c>
      <c r="AO3" s="700" t="s">
        <v>33</v>
      </c>
      <c r="AP3" s="699" t="s">
        <v>197</v>
      </c>
      <c r="AQ3" s="700" t="s">
        <v>33</v>
      </c>
      <c r="AR3" s="699" t="s">
        <v>197</v>
      </c>
    </row>
    <row r="4" spans="1:46" ht="25.5" customHeight="1" x14ac:dyDescent="0.2">
      <c r="A4" s="705">
        <f>'Титул (мед товари) (0)'!$C$4</f>
        <v>0</v>
      </c>
      <c r="B4" s="695">
        <f>'Титул (мед товари) (0)'!C3</f>
        <v>0</v>
      </c>
      <c r="C4" s="696">
        <v>1</v>
      </c>
      <c r="D4" s="695" t="s">
        <v>34</v>
      </c>
      <c r="E4" s="701">
        <f>'Оборот майна (2)'!I27</f>
        <v>0</v>
      </c>
      <c r="F4" s="701">
        <f>'Оборот майна (2)'!J27</f>
        <v>0</v>
      </c>
      <c r="G4" s="702">
        <f t="shared" ref="G4:H21" si="0">I4+K4+M4+O4</f>
        <v>0</v>
      </c>
      <c r="H4" s="702">
        <f t="shared" si="0"/>
        <v>0</v>
      </c>
      <c r="I4" s="701">
        <f>'Оборот майна (2)'!N27</f>
        <v>0</v>
      </c>
      <c r="J4" s="701">
        <f>'Оборот майна (2)'!O27</f>
        <v>0</v>
      </c>
      <c r="K4" s="701">
        <f>'Оборот майна (2)'!P27</f>
        <v>0</v>
      </c>
      <c r="L4" s="701">
        <f>'Оборот майна (2)'!Q27</f>
        <v>0</v>
      </c>
      <c r="M4" s="701">
        <f>'Оборот майна (2)'!R27</f>
        <v>0</v>
      </c>
      <c r="N4" s="701">
        <f>'Оборот майна (2)'!S27</f>
        <v>0</v>
      </c>
      <c r="O4" s="701">
        <f>'Оборот майна (2)'!T27</f>
        <v>0</v>
      </c>
      <c r="P4" s="701">
        <f>'Оборот майна (2)'!U27</f>
        <v>0</v>
      </c>
      <c r="Q4" s="702">
        <f t="shared" ref="Q4:R21" si="1">S4+U4+W4+Y4</f>
        <v>0</v>
      </c>
      <c r="R4" s="702">
        <f t="shared" si="1"/>
        <v>0</v>
      </c>
      <c r="S4" s="701">
        <f>'Оборот майна (2)'!Z27</f>
        <v>0</v>
      </c>
      <c r="T4" s="701">
        <f>'Оборот майна (2)'!AA27</f>
        <v>0</v>
      </c>
      <c r="U4" s="701">
        <f>'Оборот майна (2)'!AB27</f>
        <v>0</v>
      </c>
      <c r="V4" s="701">
        <f>'Оборот майна (2)'!AC27</f>
        <v>0</v>
      </c>
      <c r="W4" s="701">
        <f>'Оборот майна (2)'!AD27</f>
        <v>0</v>
      </c>
      <c r="X4" s="701">
        <f>'Оборот майна (2)'!AE27</f>
        <v>0</v>
      </c>
      <c r="Y4" s="701">
        <f>'Оборот майна (2)'!AF27</f>
        <v>0</v>
      </c>
      <c r="Z4" s="701">
        <f>'Оборот майна (2)'!AG27</f>
        <v>0</v>
      </c>
      <c r="AA4" s="701">
        <f t="shared" ref="AA4:AB21" si="2">AC4+AE4+AG4+AI4</f>
        <v>0</v>
      </c>
      <c r="AB4" s="701">
        <f t="shared" si="2"/>
        <v>0</v>
      </c>
      <c r="AC4" s="701">
        <f>'Оборот майна (2)'!AL27</f>
        <v>0</v>
      </c>
      <c r="AD4" s="701">
        <f>'Оборот майна (2)'!AM27</f>
        <v>0</v>
      </c>
      <c r="AE4" s="701">
        <f>'Оборот майна (2)'!AN27</f>
        <v>0</v>
      </c>
      <c r="AF4" s="701">
        <f>'Оборот майна (2)'!AO27</f>
        <v>0</v>
      </c>
      <c r="AG4" s="701">
        <f>'Оборот майна (2)'!AP27</f>
        <v>0</v>
      </c>
      <c r="AH4" s="701">
        <f>'Оборот майна (2)'!AQ27</f>
        <v>0</v>
      </c>
      <c r="AI4" s="701">
        <f>'Оборот майна (2)'!AR27</f>
        <v>0</v>
      </c>
      <c r="AJ4" s="701">
        <f>'Оборот майна (2)'!AS27</f>
        <v>0</v>
      </c>
      <c r="AK4" s="701">
        <f t="shared" ref="AK4:AL21" si="3">E4+I4-S4-AC4</f>
        <v>0</v>
      </c>
      <c r="AL4" s="701">
        <f t="shared" si="3"/>
        <v>0</v>
      </c>
      <c r="AM4" s="701">
        <f t="shared" ref="AM4:AN21" si="4">E4+I4+K4-S4-U4-AC4-AE4</f>
        <v>0</v>
      </c>
      <c r="AN4" s="701">
        <f t="shared" si="4"/>
        <v>0</v>
      </c>
      <c r="AO4" s="701">
        <f t="shared" ref="AO4:AO21" si="5">E4+I4+K4+M4-S4-U4-W4-AC4-AE4-AG4</f>
        <v>0</v>
      </c>
      <c r="AP4" s="701">
        <f t="shared" ref="AP4:AP21" si="6">F4+J4+L4+N4+-T4-V4-X4-AD4-AF4-AH4</f>
        <v>0</v>
      </c>
      <c r="AQ4" s="701">
        <f t="shared" ref="AQ4:AR21" si="7">E4+I4+K4+M4+O4-S4-U4-W4-Y4-AC4-AE4-AG4-AI4</f>
        <v>0</v>
      </c>
      <c r="AR4" s="701">
        <f t="shared" si="7"/>
        <v>0</v>
      </c>
    </row>
    <row r="5" spans="1:46" ht="25.5" customHeight="1" x14ac:dyDescent="0.2">
      <c r="A5" s="705">
        <f>'Титул (мед товари) (0)'!$C$4</f>
        <v>0</v>
      </c>
      <c r="B5" s="695">
        <f>B4</f>
        <v>0</v>
      </c>
      <c r="C5" s="696">
        <v>2</v>
      </c>
      <c r="D5" s="695" t="s">
        <v>35</v>
      </c>
      <c r="E5" s="701">
        <f>'Оборот майна (2)'!I45</f>
        <v>0</v>
      </c>
      <c r="F5" s="701">
        <f>'Оборот майна (2)'!J45</f>
        <v>0</v>
      </c>
      <c r="G5" s="702">
        <f t="shared" si="0"/>
        <v>0</v>
      </c>
      <c r="H5" s="702">
        <f t="shared" si="0"/>
        <v>0</v>
      </c>
      <c r="I5" s="701">
        <f>'Оборот майна (2)'!N45</f>
        <v>0</v>
      </c>
      <c r="J5" s="701">
        <f>'Оборот майна (2)'!O45</f>
        <v>0</v>
      </c>
      <c r="K5" s="701">
        <f>'Оборот майна (2)'!P45</f>
        <v>0</v>
      </c>
      <c r="L5" s="701">
        <f>'Оборот майна (2)'!Q45</f>
        <v>0</v>
      </c>
      <c r="M5" s="701">
        <f>'Оборот майна (2)'!R45</f>
        <v>0</v>
      </c>
      <c r="N5" s="701">
        <f>'Оборот майна (2)'!S45</f>
        <v>0</v>
      </c>
      <c r="O5" s="701">
        <f>'Оборот майна (2)'!T45</f>
        <v>0</v>
      </c>
      <c r="P5" s="701">
        <f>'Оборот майна (2)'!U45</f>
        <v>0</v>
      </c>
      <c r="Q5" s="702">
        <f t="shared" si="1"/>
        <v>0</v>
      </c>
      <c r="R5" s="702">
        <f t="shared" si="1"/>
        <v>0</v>
      </c>
      <c r="S5" s="701">
        <f>'Оборот майна (2)'!Z45</f>
        <v>0</v>
      </c>
      <c r="T5" s="701">
        <f>'Оборот майна (2)'!AA45</f>
        <v>0</v>
      </c>
      <c r="U5" s="701">
        <f>'Оборот майна (2)'!AB45</f>
        <v>0</v>
      </c>
      <c r="V5" s="701">
        <f>'Оборот майна (2)'!AC45</f>
        <v>0</v>
      </c>
      <c r="W5" s="701">
        <f>'Оборот майна (2)'!AD45</f>
        <v>0</v>
      </c>
      <c r="X5" s="701">
        <f>'Оборот майна (2)'!AE45</f>
        <v>0</v>
      </c>
      <c r="Y5" s="701">
        <f>'Оборот майна (2)'!AF45</f>
        <v>0</v>
      </c>
      <c r="Z5" s="701">
        <f>'Оборот майна (2)'!AG45</f>
        <v>0</v>
      </c>
      <c r="AA5" s="701">
        <f t="shared" si="2"/>
        <v>0</v>
      </c>
      <c r="AB5" s="701">
        <f t="shared" si="2"/>
        <v>0</v>
      </c>
      <c r="AC5" s="701">
        <f>'Оборот майна (2)'!AL45</f>
        <v>0</v>
      </c>
      <c r="AD5" s="701">
        <f>'Оборот майна (2)'!AM45</f>
        <v>0</v>
      </c>
      <c r="AE5" s="701">
        <f>'Оборот майна (2)'!AN45</f>
        <v>0</v>
      </c>
      <c r="AF5" s="701">
        <f>'Оборот майна (2)'!AO45</f>
        <v>0</v>
      </c>
      <c r="AG5" s="701">
        <f>'Оборот майна (2)'!AP45</f>
        <v>0</v>
      </c>
      <c r="AH5" s="701">
        <f>'Оборот майна (2)'!AQ45</f>
        <v>0</v>
      </c>
      <c r="AI5" s="701">
        <f>'Оборот майна (2)'!AR45</f>
        <v>0</v>
      </c>
      <c r="AJ5" s="701">
        <f>'Оборот майна (2)'!AS45</f>
        <v>0</v>
      </c>
      <c r="AK5" s="701">
        <f t="shared" si="3"/>
        <v>0</v>
      </c>
      <c r="AL5" s="701">
        <f t="shared" si="3"/>
        <v>0</v>
      </c>
      <c r="AM5" s="701">
        <f t="shared" si="4"/>
        <v>0</v>
      </c>
      <c r="AN5" s="701">
        <f t="shared" si="4"/>
        <v>0</v>
      </c>
      <c r="AO5" s="701">
        <f t="shared" si="5"/>
        <v>0</v>
      </c>
      <c r="AP5" s="701">
        <f t="shared" si="6"/>
        <v>0</v>
      </c>
      <c r="AQ5" s="701">
        <f t="shared" si="7"/>
        <v>0</v>
      </c>
      <c r="AR5" s="701">
        <f t="shared" si="7"/>
        <v>0</v>
      </c>
    </row>
    <row r="6" spans="1:46" ht="25.5" customHeight="1" x14ac:dyDescent="0.2">
      <c r="A6" s="705">
        <f>'Титул (мед товари) (0)'!$C$4</f>
        <v>0</v>
      </c>
      <c r="B6" s="695">
        <f t="shared" ref="B6:B21" si="8">B5</f>
        <v>0</v>
      </c>
      <c r="C6" s="696">
        <v>3</v>
      </c>
      <c r="D6" s="695" t="s">
        <v>36</v>
      </c>
      <c r="E6" s="701">
        <f>'Оборот майна (2)'!I63</f>
        <v>0</v>
      </c>
      <c r="F6" s="701">
        <f>'Оборот майна (2)'!J63</f>
        <v>0</v>
      </c>
      <c r="G6" s="702">
        <f t="shared" si="0"/>
        <v>0</v>
      </c>
      <c r="H6" s="702">
        <f t="shared" si="0"/>
        <v>0</v>
      </c>
      <c r="I6" s="701">
        <f>'Оборот майна (2)'!N63</f>
        <v>0</v>
      </c>
      <c r="J6" s="701">
        <f>'Оборот майна (2)'!O63</f>
        <v>0</v>
      </c>
      <c r="K6" s="701">
        <f>'Оборот майна (2)'!P63</f>
        <v>0</v>
      </c>
      <c r="L6" s="701">
        <f>'Оборот майна (2)'!Q63</f>
        <v>0</v>
      </c>
      <c r="M6" s="701">
        <f>'Оборот майна (2)'!R63</f>
        <v>0</v>
      </c>
      <c r="N6" s="701">
        <f>'Оборот майна (2)'!S63</f>
        <v>0</v>
      </c>
      <c r="O6" s="701">
        <f>'Оборот майна (2)'!T63</f>
        <v>0</v>
      </c>
      <c r="P6" s="701">
        <f>'Оборот майна (2)'!U63</f>
        <v>0</v>
      </c>
      <c r="Q6" s="702">
        <f t="shared" si="1"/>
        <v>0</v>
      </c>
      <c r="R6" s="702">
        <f t="shared" si="1"/>
        <v>0</v>
      </c>
      <c r="S6" s="701">
        <f>'Оборот майна (2)'!Z63</f>
        <v>0</v>
      </c>
      <c r="T6" s="701">
        <f>'Оборот майна (2)'!AA63</f>
        <v>0</v>
      </c>
      <c r="U6" s="701">
        <f>'Оборот майна (2)'!AB63</f>
        <v>0</v>
      </c>
      <c r="V6" s="701">
        <f>'Оборот майна (2)'!AC63</f>
        <v>0</v>
      </c>
      <c r="W6" s="701">
        <f>'Оборот майна (2)'!AD63</f>
        <v>0</v>
      </c>
      <c r="X6" s="701">
        <f>'Оборот майна (2)'!AE63</f>
        <v>0</v>
      </c>
      <c r="Y6" s="701">
        <f>'Оборот майна (2)'!AF63</f>
        <v>0</v>
      </c>
      <c r="Z6" s="701">
        <f>'Оборот майна (2)'!AG63</f>
        <v>0</v>
      </c>
      <c r="AA6" s="701">
        <f t="shared" si="2"/>
        <v>0</v>
      </c>
      <c r="AB6" s="701">
        <f t="shared" si="2"/>
        <v>0</v>
      </c>
      <c r="AC6" s="701">
        <f>'Оборот майна (2)'!AL63</f>
        <v>0</v>
      </c>
      <c r="AD6" s="701">
        <f>'Оборот майна (2)'!AM63</f>
        <v>0</v>
      </c>
      <c r="AE6" s="701">
        <f>'Оборот майна (2)'!AN63</f>
        <v>0</v>
      </c>
      <c r="AF6" s="701">
        <f>'Оборот майна (2)'!AO63</f>
        <v>0</v>
      </c>
      <c r="AG6" s="701">
        <f>'Оборот майна (2)'!AP63</f>
        <v>0</v>
      </c>
      <c r="AH6" s="701">
        <f>'Оборот майна (2)'!AQ63</f>
        <v>0</v>
      </c>
      <c r="AI6" s="701">
        <f>'Оборот майна (2)'!AR63</f>
        <v>0</v>
      </c>
      <c r="AJ6" s="701">
        <f>'Оборот майна (2)'!AS63</f>
        <v>0</v>
      </c>
      <c r="AK6" s="701">
        <f t="shared" si="3"/>
        <v>0</v>
      </c>
      <c r="AL6" s="701">
        <f t="shared" si="3"/>
        <v>0</v>
      </c>
      <c r="AM6" s="701">
        <f t="shared" si="4"/>
        <v>0</v>
      </c>
      <c r="AN6" s="701">
        <f t="shared" si="4"/>
        <v>0</v>
      </c>
      <c r="AO6" s="701">
        <f t="shared" si="5"/>
        <v>0</v>
      </c>
      <c r="AP6" s="701">
        <f t="shared" si="6"/>
        <v>0</v>
      </c>
      <c r="AQ6" s="701">
        <f t="shared" si="7"/>
        <v>0</v>
      </c>
      <c r="AR6" s="701">
        <f t="shared" si="7"/>
        <v>0</v>
      </c>
    </row>
    <row r="7" spans="1:46" x14ac:dyDescent="0.2">
      <c r="A7" s="705">
        <f>'Титул (мед товари) (0)'!$C$4</f>
        <v>0</v>
      </c>
      <c r="B7" s="695">
        <f t="shared" si="8"/>
        <v>0</v>
      </c>
      <c r="C7" s="696">
        <v>4</v>
      </c>
      <c r="D7" s="695" t="s">
        <v>37</v>
      </c>
      <c r="E7" s="701">
        <f>'Оборот майна (2)'!I81</f>
        <v>0</v>
      </c>
      <c r="F7" s="701">
        <f>'Оборот майна (2)'!J81</f>
        <v>0</v>
      </c>
      <c r="G7" s="702">
        <f t="shared" si="0"/>
        <v>0</v>
      </c>
      <c r="H7" s="702">
        <f t="shared" si="0"/>
        <v>0</v>
      </c>
      <c r="I7" s="701">
        <f>'Оборот майна (2)'!N81</f>
        <v>0</v>
      </c>
      <c r="J7" s="701">
        <f>'Оборот майна (2)'!O81</f>
        <v>0</v>
      </c>
      <c r="K7" s="701">
        <f>'Оборот майна (2)'!P81</f>
        <v>0</v>
      </c>
      <c r="L7" s="701">
        <f>'Оборот майна (2)'!Q81</f>
        <v>0</v>
      </c>
      <c r="M7" s="701">
        <f>'Оборот майна (2)'!R81</f>
        <v>0</v>
      </c>
      <c r="N7" s="701">
        <f>'Оборот майна (2)'!S81</f>
        <v>0</v>
      </c>
      <c r="O7" s="701">
        <f>'Оборот майна (2)'!T81</f>
        <v>0</v>
      </c>
      <c r="P7" s="701">
        <f>'Оборот майна (2)'!U81</f>
        <v>0</v>
      </c>
      <c r="Q7" s="702">
        <f t="shared" si="1"/>
        <v>0</v>
      </c>
      <c r="R7" s="702">
        <f t="shared" si="1"/>
        <v>0</v>
      </c>
      <c r="S7" s="701">
        <f>'Оборот майна (2)'!Z81</f>
        <v>0</v>
      </c>
      <c r="T7" s="701">
        <f>'Оборот майна (2)'!AA81</f>
        <v>0</v>
      </c>
      <c r="U7" s="701">
        <f>'Оборот майна (2)'!AB81</f>
        <v>0</v>
      </c>
      <c r="V7" s="701">
        <f>'Оборот майна (2)'!AC81</f>
        <v>0</v>
      </c>
      <c r="W7" s="701">
        <f>'Оборот майна (2)'!AD81</f>
        <v>0</v>
      </c>
      <c r="X7" s="701">
        <f>'Оборот майна (2)'!AE81</f>
        <v>0</v>
      </c>
      <c r="Y7" s="701">
        <f>'Оборот майна (2)'!AF81</f>
        <v>0</v>
      </c>
      <c r="Z7" s="701">
        <f>'Оборот майна (2)'!AG81</f>
        <v>0</v>
      </c>
      <c r="AA7" s="701">
        <f t="shared" si="2"/>
        <v>0</v>
      </c>
      <c r="AB7" s="701">
        <f t="shared" si="2"/>
        <v>0</v>
      </c>
      <c r="AC7" s="701">
        <f>'Оборот майна (2)'!AL81</f>
        <v>0</v>
      </c>
      <c r="AD7" s="701">
        <f>'Оборот майна (2)'!AM81</f>
        <v>0</v>
      </c>
      <c r="AE7" s="701">
        <f>'Оборот майна (2)'!AN81</f>
        <v>0</v>
      </c>
      <c r="AF7" s="701">
        <f>'Оборот майна (2)'!AO81</f>
        <v>0</v>
      </c>
      <c r="AG7" s="701">
        <f>'Оборот майна (2)'!AP81</f>
        <v>0</v>
      </c>
      <c r="AH7" s="701">
        <f>'Оборот майна (2)'!AQ81</f>
        <v>0</v>
      </c>
      <c r="AI7" s="701">
        <f>'Оборот майна (2)'!AR81</f>
        <v>0</v>
      </c>
      <c r="AJ7" s="701">
        <f>'Оборот майна (2)'!AS81</f>
        <v>0</v>
      </c>
      <c r="AK7" s="701">
        <f t="shared" si="3"/>
        <v>0</v>
      </c>
      <c r="AL7" s="701">
        <f t="shared" si="3"/>
        <v>0</v>
      </c>
      <c r="AM7" s="701">
        <f t="shared" si="4"/>
        <v>0</v>
      </c>
      <c r="AN7" s="701">
        <f t="shared" si="4"/>
        <v>0</v>
      </c>
      <c r="AO7" s="701">
        <f t="shared" si="5"/>
        <v>0</v>
      </c>
      <c r="AP7" s="701">
        <f t="shared" si="6"/>
        <v>0</v>
      </c>
      <c r="AQ7" s="701">
        <f t="shared" si="7"/>
        <v>0</v>
      </c>
      <c r="AR7" s="701">
        <f t="shared" si="7"/>
        <v>0</v>
      </c>
      <c r="AT7" s="401"/>
    </row>
    <row r="8" spans="1:46" x14ac:dyDescent="0.2">
      <c r="A8" s="705">
        <f>'Титул (мед товари) (0)'!$C$4</f>
        <v>0</v>
      </c>
      <c r="B8" s="695">
        <f t="shared" si="8"/>
        <v>0</v>
      </c>
      <c r="C8" s="696">
        <v>5</v>
      </c>
      <c r="D8" s="695" t="s">
        <v>38</v>
      </c>
      <c r="E8" s="701">
        <f>'Оборот майна (2)'!I99</f>
        <v>0</v>
      </c>
      <c r="F8" s="701">
        <f>'Оборот майна (2)'!J99</f>
        <v>0</v>
      </c>
      <c r="G8" s="702">
        <f t="shared" si="0"/>
        <v>0</v>
      </c>
      <c r="H8" s="702">
        <f t="shared" si="0"/>
        <v>0</v>
      </c>
      <c r="I8" s="701">
        <f>'Оборот майна (2)'!N99</f>
        <v>0</v>
      </c>
      <c r="J8" s="701">
        <f>'Оборот майна (2)'!O99</f>
        <v>0</v>
      </c>
      <c r="K8" s="701">
        <f>'Оборот майна (2)'!P99</f>
        <v>0</v>
      </c>
      <c r="L8" s="701">
        <f>'Оборот майна (2)'!Q99</f>
        <v>0</v>
      </c>
      <c r="M8" s="701">
        <f>'Оборот майна (2)'!R99</f>
        <v>0</v>
      </c>
      <c r="N8" s="701">
        <f>'Оборот майна (2)'!S99</f>
        <v>0</v>
      </c>
      <c r="O8" s="701">
        <f>'Оборот майна (2)'!T99</f>
        <v>0</v>
      </c>
      <c r="P8" s="701">
        <f>'Оборот майна (2)'!U99</f>
        <v>0</v>
      </c>
      <c r="Q8" s="702">
        <f t="shared" si="1"/>
        <v>0</v>
      </c>
      <c r="R8" s="702">
        <f t="shared" si="1"/>
        <v>0</v>
      </c>
      <c r="S8" s="701">
        <f>'Оборот майна (2)'!Z99</f>
        <v>0</v>
      </c>
      <c r="T8" s="701">
        <f>'Оборот майна (2)'!AA99</f>
        <v>0</v>
      </c>
      <c r="U8" s="701">
        <f>'Оборот майна (2)'!AB99</f>
        <v>0</v>
      </c>
      <c r="V8" s="701">
        <f>'Оборот майна (2)'!AC99</f>
        <v>0</v>
      </c>
      <c r="W8" s="701">
        <f>'Оборот майна (2)'!AD99</f>
        <v>0</v>
      </c>
      <c r="X8" s="701">
        <f>'Оборот майна (2)'!AE99</f>
        <v>0</v>
      </c>
      <c r="Y8" s="701">
        <f>'Оборот майна (2)'!AF99</f>
        <v>0</v>
      </c>
      <c r="Z8" s="701">
        <f>'Оборот майна (2)'!AG99</f>
        <v>0</v>
      </c>
      <c r="AA8" s="701">
        <f t="shared" si="2"/>
        <v>0</v>
      </c>
      <c r="AB8" s="701">
        <f t="shared" si="2"/>
        <v>0</v>
      </c>
      <c r="AC8" s="701">
        <f>'Оборот майна (2)'!AL99</f>
        <v>0</v>
      </c>
      <c r="AD8" s="701">
        <f>'Оборот майна (2)'!AM99</f>
        <v>0</v>
      </c>
      <c r="AE8" s="701">
        <f>'Оборот майна (2)'!AN99</f>
        <v>0</v>
      </c>
      <c r="AF8" s="701">
        <f>'Оборот майна (2)'!AO99</f>
        <v>0</v>
      </c>
      <c r="AG8" s="701">
        <f>'Оборот майна (2)'!AP99</f>
        <v>0</v>
      </c>
      <c r="AH8" s="701">
        <f>'Оборот майна (2)'!AQ99</f>
        <v>0</v>
      </c>
      <c r="AI8" s="701">
        <f>'Оборот майна (2)'!AR99</f>
        <v>0</v>
      </c>
      <c r="AJ8" s="701">
        <f>'Оборот майна (2)'!AS99</f>
        <v>0</v>
      </c>
      <c r="AK8" s="701">
        <f t="shared" si="3"/>
        <v>0</v>
      </c>
      <c r="AL8" s="701">
        <f t="shared" si="3"/>
        <v>0</v>
      </c>
      <c r="AM8" s="701">
        <f t="shared" si="4"/>
        <v>0</v>
      </c>
      <c r="AN8" s="701">
        <f t="shared" si="4"/>
        <v>0</v>
      </c>
      <c r="AO8" s="701">
        <f t="shared" si="5"/>
        <v>0</v>
      </c>
      <c r="AP8" s="701">
        <f t="shared" si="6"/>
        <v>0</v>
      </c>
      <c r="AQ8" s="701">
        <f t="shared" si="7"/>
        <v>0</v>
      </c>
      <c r="AR8" s="701">
        <f t="shared" si="7"/>
        <v>0</v>
      </c>
      <c r="AT8" s="401"/>
    </row>
    <row r="9" spans="1:46" ht="22.5" x14ac:dyDescent="0.2">
      <c r="A9" s="705">
        <f>'Титул (мед товари) (0)'!$C$4</f>
        <v>0</v>
      </c>
      <c r="B9" s="695">
        <f t="shared" si="8"/>
        <v>0</v>
      </c>
      <c r="C9" s="696">
        <v>6</v>
      </c>
      <c r="D9" s="695" t="s">
        <v>39</v>
      </c>
      <c r="E9" s="701">
        <f>'Оборот майна (2)'!I117</f>
        <v>0</v>
      </c>
      <c r="F9" s="701">
        <f>'Оборот майна (2)'!J117</f>
        <v>0</v>
      </c>
      <c r="G9" s="702">
        <f t="shared" si="0"/>
        <v>0</v>
      </c>
      <c r="H9" s="702">
        <f t="shared" si="0"/>
        <v>0</v>
      </c>
      <c r="I9" s="701">
        <f>'Оборот майна (2)'!N117</f>
        <v>0</v>
      </c>
      <c r="J9" s="701">
        <f>'Оборот майна (2)'!O117</f>
        <v>0</v>
      </c>
      <c r="K9" s="701">
        <f>'Оборот майна (2)'!P117</f>
        <v>0</v>
      </c>
      <c r="L9" s="701">
        <f>'Оборот майна (2)'!Q117</f>
        <v>0</v>
      </c>
      <c r="M9" s="701">
        <f>'Оборот майна (2)'!R117</f>
        <v>0</v>
      </c>
      <c r="N9" s="701">
        <f>'Оборот майна (2)'!S117</f>
        <v>0</v>
      </c>
      <c r="O9" s="701">
        <f>'Оборот майна (2)'!T117</f>
        <v>0</v>
      </c>
      <c r="P9" s="701">
        <f>'Оборот майна (2)'!U117</f>
        <v>0</v>
      </c>
      <c r="Q9" s="702">
        <f t="shared" si="1"/>
        <v>0</v>
      </c>
      <c r="R9" s="702">
        <f t="shared" si="1"/>
        <v>0</v>
      </c>
      <c r="S9" s="701">
        <f>'Оборот майна (2)'!Z117</f>
        <v>0</v>
      </c>
      <c r="T9" s="701">
        <f>'Оборот майна (2)'!AA117</f>
        <v>0</v>
      </c>
      <c r="U9" s="701">
        <f>'Оборот майна (2)'!AB117</f>
        <v>0</v>
      </c>
      <c r="V9" s="701">
        <f>'Оборот майна (2)'!AC117</f>
        <v>0</v>
      </c>
      <c r="W9" s="701">
        <f>'Оборот майна (2)'!AD117</f>
        <v>0</v>
      </c>
      <c r="X9" s="701">
        <f>'Оборот майна (2)'!AE117</f>
        <v>0</v>
      </c>
      <c r="Y9" s="701">
        <f>'Оборот майна (2)'!AF117</f>
        <v>0</v>
      </c>
      <c r="Z9" s="701">
        <f>'Оборот майна (2)'!AG117</f>
        <v>0</v>
      </c>
      <c r="AA9" s="701">
        <f t="shared" si="2"/>
        <v>0</v>
      </c>
      <c r="AB9" s="701">
        <f t="shared" si="2"/>
        <v>0</v>
      </c>
      <c r="AC9" s="701">
        <f>'Оборот майна (2)'!AL117</f>
        <v>0</v>
      </c>
      <c r="AD9" s="701">
        <f>'Оборот майна (2)'!AM117</f>
        <v>0</v>
      </c>
      <c r="AE9" s="701">
        <f>'Оборот майна (2)'!AN117</f>
        <v>0</v>
      </c>
      <c r="AF9" s="701">
        <f>'Оборот майна (2)'!AO117</f>
        <v>0</v>
      </c>
      <c r="AG9" s="701">
        <f>'Оборот майна (2)'!AP117</f>
        <v>0</v>
      </c>
      <c r="AH9" s="701">
        <f>'Оборот майна (2)'!AQ117</f>
        <v>0</v>
      </c>
      <c r="AI9" s="701">
        <f>'Оборот майна (2)'!AR117</f>
        <v>0</v>
      </c>
      <c r="AJ9" s="701">
        <f>'Оборот майна (2)'!AS117</f>
        <v>0</v>
      </c>
      <c r="AK9" s="701">
        <f t="shared" si="3"/>
        <v>0</v>
      </c>
      <c r="AL9" s="701">
        <f t="shared" si="3"/>
        <v>0</v>
      </c>
      <c r="AM9" s="701">
        <f t="shared" si="4"/>
        <v>0</v>
      </c>
      <c r="AN9" s="701">
        <f t="shared" si="4"/>
        <v>0</v>
      </c>
      <c r="AO9" s="701">
        <f t="shared" si="5"/>
        <v>0</v>
      </c>
      <c r="AP9" s="701">
        <f t="shared" si="6"/>
        <v>0</v>
      </c>
      <c r="AQ9" s="701">
        <f t="shared" si="7"/>
        <v>0</v>
      </c>
      <c r="AR9" s="701">
        <f t="shared" si="7"/>
        <v>0</v>
      </c>
      <c r="AT9" s="401"/>
    </row>
    <row r="10" spans="1:46" ht="33.75" x14ac:dyDescent="0.2">
      <c r="A10" s="705">
        <f>'Титул (мед товари) (0)'!$C$4</f>
        <v>0</v>
      </c>
      <c r="B10" s="695">
        <f t="shared" si="8"/>
        <v>0</v>
      </c>
      <c r="C10" s="696">
        <v>7</v>
      </c>
      <c r="D10" s="695" t="s">
        <v>40</v>
      </c>
      <c r="E10" s="701">
        <f>'Оборот майна (2)'!I135</f>
        <v>0</v>
      </c>
      <c r="F10" s="701">
        <f>'Оборот майна (2)'!J135</f>
        <v>0</v>
      </c>
      <c r="G10" s="702">
        <f t="shared" si="0"/>
        <v>0</v>
      </c>
      <c r="H10" s="702">
        <f t="shared" si="0"/>
        <v>0</v>
      </c>
      <c r="I10" s="701">
        <f>'Оборот майна (2)'!N135</f>
        <v>0</v>
      </c>
      <c r="J10" s="701">
        <f>'Оборот майна (2)'!O135</f>
        <v>0</v>
      </c>
      <c r="K10" s="701">
        <f>'Оборот майна (2)'!P135</f>
        <v>0</v>
      </c>
      <c r="L10" s="701">
        <f>'Оборот майна (2)'!Q135</f>
        <v>0</v>
      </c>
      <c r="M10" s="701">
        <f>'Оборот майна (2)'!R135</f>
        <v>0</v>
      </c>
      <c r="N10" s="701">
        <f>'Оборот майна (2)'!S135</f>
        <v>0</v>
      </c>
      <c r="O10" s="701">
        <f>'Оборот майна (2)'!T135</f>
        <v>0</v>
      </c>
      <c r="P10" s="701">
        <f>'Оборот майна (2)'!U135</f>
        <v>0</v>
      </c>
      <c r="Q10" s="702">
        <f t="shared" si="1"/>
        <v>0</v>
      </c>
      <c r="R10" s="702">
        <f t="shared" si="1"/>
        <v>0</v>
      </c>
      <c r="S10" s="701">
        <f>'Оборот майна (2)'!Z135</f>
        <v>0</v>
      </c>
      <c r="T10" s="701">
        <f>'Оборот майна (2)'!AA135</f>
        <v>0</v>
      </c>
      <c r="U10" s="701">
        <f>'Оборот майна (2)'!AB135</f>
        <v>0</v>
      </c>
      <c r="V10" s="701">
        <f>'Оборот майна (2)'!AC135</f>
        <v>0</v>
      </c>
      <c r="W10" s="701">
        <f>'Оборот майна (2)'!AD135</f>
        <v>0</v>
      </c>
      <c r="X10" s="701">
        <f>'Оборот майна (2)'!AE135</f>
        <v>0</v>
      </c>
      <c r="Y10" s="701">
        <f>'Оборот майна (2)'!AF135</f>
        <v>0</v>
      </c>
      <c r="Z10" s="701">
        <f>'Оборот майна (2)'!AG135</f>
        <v>0</v>
      </c>
      <c r="AA10" s="701">
        <f t="shared" si="2"/>
        <v>0</v>
      </c>
      <c r="AB10" s="701">
        <f t="shared" si="2"/>
        <v>0</v>
      </c>
      <c r="AC10" s="701">
        <f>'Оборот майна (2)'!AL135</f>
        <v>0</v>
      </c>
      <c r="AD10" s="701">
        <f>'Оборот майна (2)'!AM135</f>
        <v>0</v>
      </c>
      <c r="AE10" s="701">
        <f>'Оборот майна (2)'!AN135</f>
        <v>0</v>
      </c>
      <c r="AF10" s="701">
        <f>'Оборот майна (2)'!AO135</f>
        <v>0</v>
      </c>
      <c r="AG10" s="701">
        <f>'Оборот майна (2)'!AP135</f>
        <v>0</v>
      </c>
      <c r="AH10" s="701">
        <f>'Оборот майна (2)'!AQ135</f>
        <v>0</v>
      </c>
      <c r="AI10" s="701">
        <f>'Оборот майна (2)'!AR135</f>
        <v>0</v>
      </c>
      <c r="AJ10" s="701">
        <f>'Оборот майна (2)'!AS135</f>
        <v>0</v>
      </c>
      <c r="AK10" s="701">
        <f t="shared" si="3"/>
        <v>0</v>
      </c>
      <c r="AL10" s="701">
        <f t="shared" si="3"/>
        <v>0</v>
      </c>
      <c r="AM10" s="701">
        <f t="shared" si="4"/>
        <v>0</v>
      </c>
      <c r="AN10" s="701">
        <f t="shared" si="4"/>
        <v>0</v>
      </c>
      <c r="AO10" s="701">
        <f t="shared" si="5"/>
        <v>0</v>
      </c>
      <c r="AP10" s="701">
        <f t="shared" si="6"/>
        <v>0</v>
      </c>
      <c r="AQ10" s="701">
        <f t="shared" si="7"/>
        <v>0</v>
      </c>
      <c r="AR10" s="701">
        <f t="shared" si="7"/>
        <v>0</v>
      </c>
    </row>
    <row r="11" spans="1:46" ht="22.5" x14ac:dyDescent="0.2">
      <c r="A11" s="705">
        <f>'Титул (мед товари) (0)'!$C$4</f>
        <v>0</v>
      </c>
      <c r="B11" s="695">
        <f t="shared" si="8"/>
        <v>0</v>
      </c>
      <c r="C11" s="696">
        <v>8</v>
      </c>
      <c r="D11" s="695" t="s">
        <v>41</v>
      </c>
      <c r="E11" s="701">
        <f>'Оборот майна (2)'!I168</f>
        <v>0</v>
      </c>
      <c r="F11" s="701">
        <f>'Оборот майна (2)'!J168</f>
        <v>0</v>
      </c>
      <c r="G11" s="702">
        <f t="shared" si="0"/>
        <v>0</v>
      </c>
      <c r="H11" s="702">
        <f t="shared" si="0"/>
        <v>0</v>
      </c>
      <c r="I11" s="701">
        <f>'Оборот майна (2)'!N168</f>
        <v>0</v>
      </c>
      <c r="J11" s="701">
        <f>'Оборот майна (2)'!O168</f>
        <v>0</v>
      </c>
      <c r="K11" s="701">
        <f>'Оборот майна (2)'!P168</f>
        <v>0</v>
      </c>
      <c r="L11" s="701">
        <f>'Оборот майна (2)'!Q168</f>
        <v>0</v>
      </c>
      <c r="M11" s="701">
        <f>'Оборот майна (2)'!R168</f>
        <v>0</v>
      </c>
      <c r="N11" s="701">
        <f>'Оборот майна (2)'!S168</f>
        <v>0</v>
      </c>
      <c r="O11" s="701">
        <f>'Оборот майна (2)'!T168</f>
        <v>0</v>
      </c>
      <c r="P11" s="701">
        <f>'Оборот майна (2)'!U168</f>
        <v>0</v>
      </c>
      <c r="Q11" s="702">
        <f t="shared" si="1"/>
        <v>0</v>
      </c>
      <c r="R11" s="702">
        <f t="shared" si="1"/>
        <v>0</v>
      </c>
      <c r="S11" s="701">
        <f>'Оборот майна (2)'!Z168</f>
        <v>0</v>
      </c>
      <c r="T11" s="701">
        <f>'Оборот майна (2)'!AA168</f>
        <v>0</v>
      </c>
      <c r="U11" s="701">
        <f>'Оборот майна (2)'!AB168</f>
        <v>0</v>
      </c>
      <c r="V11" s="701">
        <f>'Оборот майна (2)'!AC168</f>
        <v>0</v>
      </c>
      <c r="W11" s="701">
        <f>'Оборот майна (2)'!AD168</f>
        <v>0</v>
      </c>
      <c r="X11" s="701">
        <f>'Оборот майна (2)'!AE168</f>
        <v>0</v>
      </c>
      <c r="Y11" s="701">
        <f>'Оборот майна (2)'!AF168</f>
        <v>0</v>
      </c>
      <c r="Z11" s="701">
        <f>'Оборот майна (2)'!AG168</f>
        <v>0</v>
      </c>
      <c r="AA11" s="701">
        <f t="shared" si="2"/>
        <v>0</v>
      </c>
      <c r="AB11" s="701">
        <f t="shared" si="2"/>
        <v>0</v>
      </c>
      <c r="AC11" s="701">
        <f>'Оборот майна (2)'!AL168</f>
        <v>0</v>
      </c>
      <c r="AD11" s="701">
        <f>'Оборот майна (2)'!AM168</f>
        <v>0</v>
      </c>
      <c r="AE11" s="701">
        <f>'Оборот майна (2)'!AN168</f>
        <v>0</v>
      </c>
      <c r="AF11" s="701">
        <f>'Оборот майна (2)'!AO168</f>
        <v>0</v>
      </c>
      <c r="AG11" s="701">
        <f>'Оборот майна (2)'!AP168</f>
        <v>0</v>
      </c>
      <c r="AH11" s="701">
        <f>'Оборот майна (2)'!AQ168</f>
        <v>0</v>
      </c>
      <c r="AI11" s="701">
        <f>'Оборот майна (2)'!AR168</f>
        <v>0</v>
      </c>
      <c r="AJ11" s="701">
        <f>'Оборот майна (2)'!AS168</f>
        <v>0</v>
      </c>
      <c r="AK11" s="701">
        <f t="shared" si="3"/>
        <v>0</v>
      </c>
      <c r="AL11" s="701">
        <f t="shared" si="3"/>
        <v>0</v>
      </c>
      <c r="AM11" s="701">
        <f t="shared" si="4"/>
        <v>0</v>
      </c>
      <c r="AN11" s="701">
        <f t="shared" si="4"/>
        <v>0</v>
      </c>
      <c r="AO11" s="701">
        <f t="shared" si="5"/>
        <v>0</v>
      </c>
      <c r="AP11" s="701">
        <f t="shared" si="6"/>
        <v>0</v>
      </c>
      <c r="AQ11" s="701">
        <f t="shared" si="7"/>
        <v>0</v>
      </c>
      <c r="AR11" s="701">
        <f t="shared" si="7"/>
        <v>0</v>
      </c>
    </row>
    <row r="12" spans="1:46" ht="22.5" x14ac:dyDescent="0.2">
      <c r="A12" s="705">
        <f>'Титул (мед товари) (0)'!$C$4</f>
        <v>0</v>
      </c>
      <c r="B12" s="695">
        <f t="shared" si="8"/>
        <v>0</v>
      </c>
      <c r="C12" s="696">
        <v>9</v>
      </c>
      <c r="D12" s="695" t="s">
        <v>42</v>
      </c>
      <c r="E12" s="701">
        <f>'Оборот майна (2)'!I186</f>
        <v>0</v>
      </c>
      <c r="F12" s="701">
        <f>'Оборот майна (2)'!J186</f>
        <v>0</v>
      </c>
      <c r="G12" s="702">
        <f t="shared" si="0"/>
        <v>0</v>
      </c>
      <c r="H12" s="702">
        <f t="shared" si="0"/>
        <v>0</v>
      </c>
      <c r="I12" s="701">
        <f>'Оборот майна (2)'!N186</f>
        <v>0</v>
      </c>
      <c r="J12" s="701">
        <f>'Оборот майна (2)'!O186</f>
        <v>0</v>
      </c>
      <c r="K12" s="701">
        <f>'Оборот майна (2)'!P186</f>
        <v>0</v>
      </c>
      <c r="L12" s="701">
        <f>'Оборот майна (2)'!Q186</f>
        <v>0</v>
      </c>
      <c r="M12" s="701">
        <f>'Оборот майна (2)'!R186</f>
        <v>0</v>
      </c>
      <c r="N12" s="701">
        <f>'Оборот майна (2)'!S186</f>
        <v>0</v>
      </c>
      <c r="O12" s="701">
        <f>'Оборот майна (2)'!T186</f>
        <v>0</v>
      </c>
      <c r="P12" s="701">
        <f>'Оборот майна (2)'!U186</f>
        <v>0</v>
      </c>
      <c r="Q12" s="702">
        <f t="shared" si="1"/>
        <v>0</v>
      </c>
      <c r="R12" s="702">
        <f t="shared" si="1"/>
        <v>0</v>
      </c>
      <c r="S12" s="701">
        <f>'Оборот майна (2)'!Z186</f>
        <v>0</v>
      </c>
      <c r="T12" s="701">
        <f>'Оборот майна (2)'!AA186</f>
        <v>0</v>
      </c>
      <c r="U12" s="701">
        <f>'Оборот майна (2)'!AB186</f>
        <v>0</v>
      </c>
      <c r="V12" s="701">
        <f>'Оборот майна (2)'!AC186</f>
        <v>0</v>
      </c>
      <c r="W12" s="701">
        <f>'Оборот майна (2)'!AD186</f>
        <v>0</v>
      </c>
      <c r="X12" s="701">
        <f>'Оборот майна (2)'!AE186</f>
        <v>0</v>
      </c>
      <c r="Y12" s="701">
        <f>'Оборот майна (2)'!AF186</f>
        <v>0</v>
      </c>
      <c r="Z12" s="701">
        <f>'Оборот майна (2)'!AG186</f>
        <v>0</v>
      </c>
      <c r="AA12" s="701">
        <f t="shared" si="2"/>
        <v>0</v>
      </c>
      <c r="AB12" s="701">
        <f t="shared" si="2"/>
        <v>0</v>
      </c>
      <c r="AC12" s="701">
        <f>'Оборот майна (2)'!AL186</f>
        <v>0</v>
      </c>
      <c r="AD12" s="701">
        <f>'Оборот майна (2)'!AM186</f>
        <v>0</v>
      </c>
      <c r="AE12" s="701">
        <f>'Оборот майна (2)'!AN186</f>
        <v>0</v>
      </c>
      <c r="AF12" s="701">
        <f>'Оборот майна (2)'!AO186</f>
        <v>0</v>
      </c>
      <c r="AG12" s="701">
        <f>'Оборот майна (2)'!AP186</f>
        <v>0</v>
      </c>
      <c r="AH12" s="701">
        <f>'Оборот майна (2)'!AQ186</f>
        <v>0</v>
      </c>
      <c r="AI12" s="701">
        <f>'Оборот майна (2)'!AR186</f>
        <v>0</v>
      </c>
      <c r="AJ12" s="701">
        <f>'Оборот майна (2)'!AS186</f>
        <v>0</v>
      </c>
      <c r="AK12" s="701">
        <f t="shared" si="3"/>
        <v>0</v>
      </c>
      <c r="AL12" s="701">
        <f t="shared" si="3"/>
        <v>0</v>
      </c>
      <c r="AM12" s="701">
        <f t="shared" si="4"/>
        <v>0</v>
      </c>
      <c r="AN12" s="701">
        <f t="shared" si="4"/>
        <v>0</v>
      </c>
      <c r="AO12" s="701">
        <f t="shared" si="5"/>
        <v>0</v>
      </c>
      <c r="AP12" s="701">
        <f t="shared" si="6"/>
        <v>0</v>
      </c>
      <c r="AQ12" s="701">
        <f t="shared" si="7"/>
        <v>0</v>
      </c>
      <c r="AR12" s="701">
        <f t="shared" si="7"/>
        <v>0</v>
      </c>
    </row>
    <row r="13" spans="1:46" ht="33.75" x14ac:dyDescent="0.2">
      <c r="A13" s="705">
        <f>'Титул (мед товари) (0)'!$C$4</f>
        <v>0</v>
      </c>
      <c r="B13" s="695">
        <f t="shared" si="8"/>
        <v>0</v>
      </c>
      <c r="C13" s="696">
        <v>10</v>
      </c>
      <c r="D13" s="695" t="s">
        <v>43</v>
      </c>
      <c r="E13" s="701">
        <f>'Оборот майна (2)'!I204</f>
        <v>0</v>
      </c>
      <c r="F13" s="701">
        <f>'Оборот майна (2)'!J204</f>
        <v>0</v>
      </c>
      <c r="G13" s="702">
        <f t="shared" si="0"/>
        <v>0</v>
      </c>
      <c r="H13" s="702">
        <f t="shared" si="0"/>
        <v>0</v>
      </c>
      <c r="I13" s="701">
        <f>'Оборот майна (2)'!N204</f>
        <v>0</v>
      </c>
      <c r="J13" s="701">
        <f>'Оборот майна (2)'!O204</f>
        <v>0</v>
      </c>
      <c r="K13" s="701">
        <f>'Оборот майна (2)'!P204</f>
        <v>0</v>
      </c>
      <c r="L13" s="701">
        <f>'Оборот майна (2)'!Q204</f>
        <v>0</v>
      </c>
      <c r="M13" s="701">
        <f>'Оборот майна (2)'!R204</f>
        <v>0</v>
      </c>
      <c r="N13" s="701">
        <f>'Оборот майна (2)'!S204</f>
        <v>0</v>
      </c>
      <c r="O13" s="701">
        <f>'Оборот майна (2)'!T204</f>
        <v>0</v>
      </c>
      <c r="P13" s="701">
        <f>'Оборот майна (2)'!U204</f>
        <v>0</v>
      </c>
      <c r="Q13" s="702">
        <f t="shared" si="1"/>
        <v>0</v>
      </c>
      <c r="R13" s="702">
        <f t="shared" si="1"/>
        <v>0</v>
      </c>
      <c r="S13" s="701">
        <f>'Оборот майна (2)'!Z204</f>
        <v>0</v>
      </c>
      <c r="T13" s="701">
        <f>'Оборот майна (2)'!AA204</f>
        <v>0</v>
      </c>
      <c r="U13" s="701">
        <f>'Оборот майна (2)'!AB204</f>
        <v>0</v>
      </c>
      <c r="V13" s="701">
        <f>'Оборот майна (2)'!AC204</f>
        <v>0</v>
      </c>
      <c r="W13" s="701">
        <f>'Оборот майна (2)'!AD204</f>
        <v>0</v>
      </c>
      <c r="X13" s="701">
        <f>'Оборот майна (2)'!AE204</f>
        <v>0</v>
      </c>
      <c r="Y13" s="701">
        <f>'Оборот майна (2)'!AF204</f>
        <v>0</v>
      </c>
      <c r="Z13" s="701">
        <f>'Оборот майна (2)'!AG204</f>
        <v>0</v>
      </c>
      <c r="AA13" s="701">
        <f t="shared" si="2"/>
        <v>0</v>
      </c>
      <c r="AB13" s="701">
        <f t="shared" si="2"/>
        <v>0</v>
      </c>
      <c r="AC13" s="701">
        <f>'Оборот майна (2)'!AL204</f>
        <v>0</v>
      </c>
      <c r="AD13" s="701">
        <f>'Оборот майна (2)'!AM204</f>
        <v>0</v>
      </c>
      <c r="AE13" s="701">
        <f>'Оборот майна (2)'!AN204</f>
        <v>0</v>
      </c>
      <c r="AF13" s="701">
        <f>'Оборот майна (2)'!AO204</f>
        <v>0</v>
      </c>
      <c r="AG13" s="701">
        <f>'Оборот майна (2)'!AP204</f>
        <v>0</v>
      </c>
      <c r="AH13" s="701">
        <f>'Оборот майна (2)'!AQ204</f>
        <v>0</v>
      </c>
      <c r="AI13" s="701">
        <f>'Оборот майна (2)'!AR204</f>
        <v>0</v>
      </c>
      <c r="AJ13" s="701">
        <f>'Оборот майна (2)'!AS204</f>
        <v>0</v>
      </c>
      <c r="AK13" s="701">
        <f t="shared" si="3"/>
        <v>0</v>
      </c>
      <c r="AL13" s="701">
        <f t="shared" si="3"/>
        <v>0</v>
      </c>
      <c r="AM13" s="701">
        <f t="shared" si="4"/>
        <v>0</v>
      </c>
      <c r="AN13" s="701">
        <f t="shared" si="4"/>
        <v>0</v>
      </c>
      <c r="AO13" s="701">
        <f t="shared" si="5"/>
        <v>0</v>
      </c>
      <c r="AP13" s="701">
        <f t="shared" si="6"/>
        <v>0</v>
      </c>
      <c r="AQ13" s="701">
        <f t="shared" si="7"/>
        <v>0</v>
      </c>
      <c r="AR13" s="701">
        <f t="shared" si="7"/>
        <v>0</v>
      </c>
    </row>
    <row r="14" spans="1:46" ht="33.75" x14ac:dyDescent="0.2">
      <c r="A14" s="705">
        <f>'Титул (мед товари) (0)'!$C$4</f>
        <v>0</v>
      </c>
      <c r="B14" s="695">
        <f t="shared" si="8"/>
        <v>0</v>
      </c>
      <c r="C14" s="696">
        <v>11</v>
      </c>
      <c r="D14" s="695" t="s">
        <v>44</v>
      </c>
      <c r="E14" s="701">
        <f>'Оборот майна (2)'!I222</f>
        <v>0</v>
      </c>
      <c r="F14" s="701">
        <f>'Оборот майна (2)'!J222</f>
        <v>0</v>
      </c>
      <c r="G14" s="702">
        <f t="shared" si="0"/>
        <v>0</v>
      </c>
      <c r="H14" s="702">
        <f t="shared" si="0"/>
        <v>0</v>
      </c>
      <c r="I14" s="701">
        <f>'Оборот майна (2)'!N222</f>
        <v>0</v>
      </c>
      <c r="J14" s="701">
        <f>'Оборот майна (2)'!O222</f>
        <v>0</v>
      </c>
      <c r="K14" s="701">
        <f>'Оборот майна (2)'!P222</f>
        <v>0</v>
      </c>
      <c r="L14" s="701">
        <f>'Оборот майна (2)'!Q222</f>
        <v>0</v>
      </c>
      <c r="M14" s="701">
        <f>'Оборот майна (2)'!R222</f>
        <v>0</v>
      </c>
      <c r="N14" s="701">
        <f>'Оборот майна (2)'!S222</f>
        <v>0</v>
      </c>
      <c r="O14" s="701">
        <f>'Оборот майна (2)'!T222</f>
        <v>0</v>
      </c>
      <c r="P14" s="701">
        <f>'Оборот майна (2)'!U222</f>
        <v>0</v>
      </c>
      <c r="Q14" s="702">
        <f t="shared" si="1"/>
        <v>0</v>
      </c>
      <c r="R14" s="702">
        <f t="shared" si="1"/>
        <v>0</v>
      </c>
      <c r="S14" s="701">
        <f>'Оборот майна (2)'!Z222</f>
        <v>0</v>
      </c>
      <c r="T14" s="701">
        <f>'Оборот майна (2)'!AA222</f>
        <v>0</v>
      </c>
      <c r="U14" s="701">
        <f>'Оборот майна (2)'!AB222</f>
        <v>0</v>
      </c>
      <c r="V14" s="701">
        <f>'Оборот майна (2)'!AC222</f>
        <v>0</v>
      </c>
      <c r="W14" s="701">
        <f>'Оборот майна (2)'!AD222</f>
        <v>0</v>
      </c>
      <c r="X14" s="701">
        <f>'Оборот майна (2)'!AE222</f>
        <v>0</v>
      </c>
      <c r="Y14" s="701">
        <f>'Оборот майна (2)'!AF222</f>
        <v>0</v>
      </c>
      <c r="Z14" s="701">
        <f>'Оборот майна (2)'!AG222</f>
        <v>0</v>
      </c>
      <c r="AA14" s="701">
        <f t="shared" si="2"/>
        <v>0</v>
      </c>
      <c r="AB14" s="701">
        <f t="shared" si="2"/>
        <v>0</v>
      </c>
      <c r="AC14" s="701">
        <f>'Оборот майна (2)'!AL222</f>
        <v>0</v>
      </c>
      <c r="AD14" s="701">
        <f>'Оборот майна (2)'!AM222</f>
        <v>0</v>
      </c>
      <c r="AE14" s="701">
        <f>'Оборот майна (2)'!AN222</f>
        <v>0</v>
      </c>
      <c r="AF14" s="701">
        <f>'Оборот майна (2)'!AO222</f>
        <v>0</v>
      </c>
      <c r="AG14" s="701">
        <f>'Оборот майна (2)'!AP222</f>
        <v>0</v>
      </c>
      <c r="AH14" s="701">
        <f>'Оборот майна (2)'!AQ222</f>
        <v>0</v>
      </c>
      <c r="AI14" s="701">
        <f>'Оборот майна (2)'!AR222</f>
        <v>0</v>
      </c>
      <c r="AJ14" s="701">
        <f>'Оборот майна (2)'!AS222</f>
        <v>0</v>
      </c>
      <c r="AK14" s="701">
        <f t="shared" si="3"/>
        <v>0</v>
      </c>
      <c r="AL14" s="701">
        <f t="shared" si="3"/>
        <v>0</v>
      </c>
      <c r="AM14" s="701">
        <f t="shared" si="4"/>
        <v>0</v>
      </c>
      <c r="AN14" s="701">
        <f t="shared" si="4"/>
        <v>0</v>
      </c>
      <c r="AO14" s="701">
        <f t="shared" si="5"/>
        <v>0</v>
      </c>
      <c r="AP14" s="701">
        <f t="shared" si="6"/>
        <v>0</v>
      </c>
      <c r="AQ14" s="701">
        <f t="shared" si="7"/>
        <v>0</v>
      </c>
      <c r="AR14" s="701">
        <f t="shared" si="7"/>
        <v>0</v>
      </c>
    </row>
    <row r="15" spans="1:46" ht="33.75" x14ac:dyDescent="0.2">
      <c r="A15" s="705">
        <f>'Титул (мед товари) (0)'!$C$4</f>
        <v>0</v>
      </c>
      <c r="B15" s="695">
        <f t="shared" si="8"/>
        <v>0</v>
      </c>
      <c r="C15" s="696">
        <v>12</v>
      </c>
      <c r="D15" s="695" t="s">
        <v>45</v>
      </c>
      <c r="E15" s="701">
        <f>'Оборот майна (2)'!I240</f>
        <v>0</v>
      </c>
      <c r="F15" s="701">
        <f>'Оборот майна (2)'!J240</f>
        <v>0</v>
      </c>
      <c r="G15" s="702">
        <f t="shared" si="0"/>
        <v>0</v>
      </c>
      <c r="H15" s="702">
        <f t="shared" si="0"/>
        <v>0</v>
      </c>
      <c r="I15" s="701">
        <f>'Оборот майна (2)'!N240</f>
        <v>0</v>
      </c>
      <c r="J15" s="701">
        <f>'Оборот майна (2)'!O240</f>
        <v>0</v>
      </c>
      <c r="K15" s="701">
        <f>'Оборот майна (2)'!P240</f>
        <v>0</v>
      </c>
      <c r="L15" s="701">
        <f>'Оборот майна (2)'!Q240</f>
        <v>0</v>
      </c>
      <c r="M15" s="701">
        <f>'Оборот майна (2)'!R240</f>
        <v>0</v>
      </c>
      <c r="N15" s="701">
        <f>'Оборот майна (2)'!S240</f>
        <v>0</v>
      </c>
      <c r="O15" s="701">
        <f>'Оборот майна (2)'!T240</f>
        <v>0</v>
      </c>
      <c r="P15" s="701">
        <f>'Оборот майна (2)'!U240</f>
        <v>0</v>
      </c>
      <c r="Q15" s="702">
        <f t="shared" si="1"/>
        <v>0</v>
      </c>
      <c r="R15" s="702">
        <f t="shared" si="1"/>
        <v>0</v>
      </c>
      <c r="S15" s="701">
        <f>'Оборот майна (2)'!Z240</f>
        <v>0</v>
      </c>
      <c r="T15" s="701">
        <f>'Оборот майна (2)'!AA240</f>
        <v>0</v>
      </c>
      <c r="U15" s="701">
        <f>'Оборот майна (2)'!AB240</f>
        <v>0</v>
      </c>
      <c r="V15" s="701">
        <f>'Оборот майна (2)'!AC240</f>
        <v>0</v>
      </c>
      <c r="W15" s="701">
        <f>'Оборот майна (2)'!AD240</f>
        <v>0</v>
      </c>
      <c r="X15" s="701">
        <f>'Оборот майна (2)'!AE240</f>
        <v>0</v>
      </c>
      <c r="Y15" s="701">
        <f>'Оборот майна (2)'!AF240</f>
        <v>0</v>
      </c>
      <c r="Z15" s="701">
        <f>'Оборот майна (2)'!AG240</f>
        <v>0</v>
      </c>
      <c r="AA15" s="701">
        <f t="shared" si="2"/>
        <v>0</v>
      </c>
      <c r="AB15" s="701">
        <f t="shared" si="2"/>
        <v>0</v>
      </c>
      <c r="AC15" s="701">
        <f>'Оборот майна (2)'!AL240</f>
        <v>0</v>
      </c>
      <c r="AD15" s="701">
        <f>'Оборот майна (2)'!AM240</f>
        <v>0</v>
      </c>
      <c r="AE15" s="701">
        <f>'Оборот майна (2)'!AN240</f>
        <v>0</v>
      </c>
      <c r="AF15" s="701">
        <f>'Оборот майна (2)'!AO240</f>
        <v>0</v>
      </c>
      <c r="AG15" s="701">
        <f>'Оборот майна (2)'!AP240</f>
        <v>0</v>
      </c>
      <c r="AH15" s="701">
        <f>'Оборот майна (2)'!AQ240</f>
        <v>0</v>
      </c>
      <c r="AI15" s="701">
        <f>'Оборот майна (2)'!AR240</f>
        <v>0</v>
      </c>
      <c r="AJ15" s="701">
        <f>'Оборот майна (2)'!AS240</f>
        <v>0</v>
      </c>
      <c r="AK15" s="701">
        <f t="shared" si="3"/>
        <v>0</v>
      </c>
      <c r="AL15" s="701">
        <f t="shared" si="3"/>
        <v>0</v>
      </c>
      <c r="AM15" s="701">
        <f t="shared" si="4"/>
        <v>0</v>
      </c>
      <c r="AN15" s="701">
        <f t="shared" si="4"/>
        <v>0</v>
      </c>
      <c r="AO15" s="701">
        <f t="shared" si="5"/>
        <v>0</v>
      </c>
      <c r="AP15" s="701">
        <f t="shared" si="6"/>
        <v>0</v>
      </c>
      <c r="AQ15" s="701">
        <f t="shared" si="7"/>
        <v>0</v>
      </c>
      <c r="AR15" s="701">
        <f t="shared" si="7"/>
        <v>0</v>
      </c>
    </row>
    <row r="16" spans="1:46" ht="33.75" x14ac:dyDescent="0.2">
      <c r="A16" s="705">
        <f>'Титул (мед товари) (0)'!$C$4</f>
        <v>0</v>
      </c>
      <c r="B16" s="695">
        <f t="shared" si="8"/>
        <v>0</v>
      </c>
      <c r="C16" s="696">
        <v>13</v>
      </c>
      <c r="D16" s="695" t="s">
        <v>46</v>
      </c>
      <c r="E16" s="701">
        <f>'Оборот майна (2)'!I258</f>
        <v>0</v>
      </c>
      <c r="F16" s="701">
        <f>'Оборот майна (2)'!J258</f>
        <v>0</v>
      </c>
      <c r="G16" s="702">
        <f t="shared" si="0"/>
        <v>0</v>
      </c>
      <c r="H16" s="702">
        <f t="shared" si="0"/>
        <v>0</v>
      </c>
      <c r="I16" s="701">
        <f>'Оборот майна (2)'!N258</f>
        <v>0</v>
      </c>
      <c r="J16" s="701">
        <f>'Оборот майна (2)'!O258</f>
        <v>0</v>
      </c>
      <c r="K16" s="701">
        <f>'Оборот майна (2)'!P258</f>
        <v>0</v>
      </c>
      <c r="L16" s="701">
        <f>'Оборот майна (2)'!Q258</f>
        <v>0</v>
      </c>
      <c r="M16" s="701">
        <f>'Оборот майна (2)'!R258</f>
        <v>0</v>
      </c>
      <c r="N16" s="701">
        <f>'Оборот майна (2)'!S258</f>
        <v>0</v>
      </c>
      <c r="O16" s="701">
        <f>'Оборот майна (2)'!T258</f>
        <v>0</v>
      </c>
      <c r="P16" s="701">
        <f>'Оборот майна (2)'!U258</f>
        <v>0</v>
      </c>
      <c r="Q16" s="702">
        <f t="shared" si="1"/>
        <v>0</v>
      </c>
      <c r="R16" s="702">
        <f t="shared" si="1"/>
        <v>0</v>
      </c>
      <c r="S16" s="701">
        <f>'Оборот майна (2)'!Z258</f>
        <v>0</v>
      </c>
      <c r="T16" s="701">
        <f>'Оборот майна (2)'!AA258</f>
        <v>0</v>
      </c>
      <c r="U16" s="701">
        <f>'Оборот майна (2)'!AB258</f>
        <v>0</v>
      </c>
      <c r="V16" s="701">
        <f>'Оборот майна (2)'!AC258</f>
        <v>0</v>
      </c>
      <c r="W16" s="701">
        <f>'Оборот майна (2)'!AD258</f>
        <v>0</v>
      </c>
      <c r="X16" s="701">
        <f>'Оборот майна (2)'!AE258</f>
        <v>0</v>
      </c>
      <c r="Y16" s="701">
        <f>'Оборот майна (2)'!AF258</f>
        <v>0</v>
      </c>
      <c r="Z16" s="701">
        <f>'Оборот майна (2)'!AG258</f>
        <v>0</v>
      </c>
      <c r="AA16" s="701">
        <f t="shared" si="2"/>
        <v>0</v>
      </c>
      <c r="AB16" s="701">
        <f t="shared" si="2"/>
        <v>0</v>
      </c>
      <c r="AC16" s="701">
        <f>'Оборот майна (2)'!AL258</f>
        <v>0</v>
      </c>
      <c r="AD16" s="701">
        <f>'Оборот майна (2)'!AM258</f>
        <v>0</v>
      </c>
      <c r="AE16" s="701">
        <f>'Оборот майна (2)'!AN258</f>
        <v>0</v>
      </c>
      <c r="AF16" s="701">
        <f>'Оборот майна (2)'!AO258</f>
        <v>0</v>
      </c>
      <c r="AG16" s="701">
        <f>'Оборот майна (2)'!AP258</f>
        <v>0</v>
      </c>
      <c r="AH16" s="701">
        <f>'Оборот майна (2)'!AQ258</f>
        <v>0</v>
      </c>
      <c r="AI16" s="701">
        <f>'Оборот майна (2)'!AR258</f>
        <v>0</v>
      </c>
      <c r="AJ16" s="701">
        <f>'Оборот майна (2)'!AS258</f>
        <v>0</v>
      </c>
      <c r="AK16" s="701">
        <f t="shared" si="3"/>
        <v>0</v>
      </c>
      <c r="AL16" s="701">
        <f t="shared" si="3"/>
        <v>0</v>
      </c>
      <c r="AM16" s="701">
        <f t="shared" si="4"/>
        <v>0</v>
      </c>
      <c r="AN16" s="701">
        <f t="shared" si="4"/>
        <v>0</v>
      </c>
      <c r="AO16" s="701">
        <f t="shared" si="5"/>
        <v>0</v>
      </c>
      <c r="AP16" s="701">
        <f t="shared" si="6"/>
        <v>0</v>
      </c>
      <c r="AQ16" s="701">
        <f t="shared" si="7"/>
        <v>0</v>
      </c>
      <c r="AR16" s="701">
        <f t="shared" si="7"/>
        <v>0</v>
      </c>
    </row>
    <row r="17" spans="1:44" ht="33.75" x14ac:dyDescent="0.2">
      <c r="A17" s="705">
        <f>'Титул (мед товари) (0)'!$C$4</f>
        <v>0</v>
      </c>
      <c r="B17" s="695">
        <f t="shared" si="8"/>
        <v>0</v>
      </c>
      <c r="C17" s="696">
        <v>14</v>
      </c>
      <c r="D17" s="695" t="s">
        <v>47</v>
      </c>
      <c r="E17" s="701">
        <f>'Оборот майна (2)'!I276</f>
        <v>0</v>
      </c>
      <c r="F17" s="701">
        <f>'Оборот майна (2)'!J276</f>
        <v>0</v>
      </c>
      <c r="G17" s="702">
        <f t="shared" si="0"/>
        <v>0</v>
      </c>
      <c r="H17" s="702">
        <f t="shared" si="0"/>
        <v>0</v>
      </c>
      <c r="I17" s="701">
        <f>'Оборот майна (2)'!N276</f>
        <v>0</v>
      </c>
      <c r="J17" s="701">
        <f>'Оборот майна (2)'!O276</f>
        <v>0</v>
      </c>
      <c r="K17" s="701">
        <f>'Оборот майна (2)'!P276</f>
        <v>0</v>
      </c>
      <c r="L17" s="701">
        <f>'Оборот майна (2)'!Q276</f>
        <v>0</v>
      </c>
      <c r="M17" s="701">
        <f>'Оборот майна (2)'!R276</f>
        <v>0</v>
      </c>
      <c r="N17" s="701">
        <f>'Оборот майна (2)'!S276</f>
        <v>0</v>
      </c>
      <c r="O17" s="701">
        <f>'Оборот майна (2)'!T276</f>
        <v>0</v>
      </c>
      <c r="P17" s="701">
        <f>'Оборот майна (2)'!U276</f>
        <v>0</v>
      </c>
      <c r="Q17" s="702">
        <f t="shared" si="1"/>
        <v>0</v>
      </c>
      <c r="R17" s="702">
        <f t="shared" si="1"/>
        <v>0</v>
      </c>
      <c r="S17" s="701">
        <f>'Оборот майна (2)'!Z276</f>
        <v>0</v>
      </c>
      <c r="T17" s="701">
        <f>'Оборот майна (2)'!AA276</f>
        <v>0</v>
      </c>
      <c r="U17" s="701">
        <f>'Оборот майна (2)'!AB276</f>
        <v>0</v>
      </c>
      <c r="V17" s="701">
        <f>'Оборот майна (2)'!AC276</f>
        <v>0</v>
      </c>
      <c r="W17" s="701">
        <f>'Оборот майна (2)'!AD276</f>
        <v>0</v>
      </c>
      <c r="X17" s="701">
        <f>'Оборот майна (2)'!AE276</f>
        <v>0</v>
      </c>
      <c r="Y17" s="701">
        <f>'Оборот майна (2)'!AF276</f>
        <v>0</v>
      </c>
      <c r="Z17" s="701">
        <f>'Оборот майна (2)'!AG276</f>
        <v>0</v>
      </c>
      <c r="AA17" s="701">
        <f t="shared" si="2"/>
        <v>0</v>
      </c>
      <c r="AB17" s="701">
        <f t="shared" si="2"/>
        <v>0</v>
      </c>
      <c r="AC17" s="701">
        <f>'Оборот майна (2)'!AL276</f>
        <v>0</v>
      </c>
      <c r="AD17" s="701">
        <f>'Оборот майна (2)'!AM276</f>
        <v>0</v>
      </c>
      <c r="AE17" s="701">
        <f>'Оборот майна (2)'!AN276</f>
        <v>0</v>
      </c>
      <c r="AF17" s="701">
        <f>'Оборот майна (2)'!AO276</f>
        <v>0</v>
      </c>
      <c r="AG17" s="701">
        <f>'Оборот майна (2)'!AP276</f>
        <v>0</v>
      </c>
      <c r="AH17" s="701">
        <f>'Оборот майна (2)'!AQ276</f>
        <v>0</v>
      </c>
      <c r="AI17" s="701">
        <f>'Оборот майна (2)'!AR276</f>
        <v>0</v>
      </c>
      <c r="AJ17" s="701">
        <f>'Оборот майна (2)'!AS276</f>
        <v>0</v>
      </c>
      <c r="AK17" s="701">
        <f t="shared" si="3"/>
        <v>0</v>
      </c>
      <c r="AL17" s="701">
        <f t="shared" si="3"/>
        <v>0</v>
      </c>
      <c r="AM17" s="701">
        <f t="shared" si="4"/>
        <v>0</v>
      </c>
      <c r="AN17" s="701">
        <f t="shared" si="4"/>
        <v>0</v>
      </c>
      <c r="AO17" s="701">
        <f t="shared" si="5"/>
        <v>0</v>
      </c>
      <c r="AP17" s="701">
        <f t="shared" si="6"/>
        <v>0</v>
      </c>
      <c r="AQ17" s="701">
        <f t="shared" si="7"/>
        <v>0</v>
      </c>
      <c r="AR17" s="701">
        <f t="shared" si="7"/>
        <v>0</v>
      </c>
    </row>
    <row r="18" spans="1:44" ht="33.75" x14ac:dyDescent="0.2">
      <c r="A18" s="705">
        <f>'Титул (мед товари) (0)'!$C$4</f>
        <v>0</v>
      </c>
      <c r="B18" s="695">
        <f t="shared" si="8"/>
        <v>0</v>
      </c>
      <c r="C18" s="696">
        <v>15</v>
      </c>
      <c r="D18" s="695" t="s">
        <v>48</v>
      </c>
      <c r="E18" s="701">
        <f>'Оборот майна (2)'!I294</f>
        <v>0</v>
      </c>
      <c r="F18" s="701">
        <f>'Оборот майна (2)'!J294</f>
        <v>0</v>
      </c>
      <c r="G18" s="702">
        <f t="shared" si="0"/>
        <v>0</v>
      </c>
      <c r="H18" s="702">
        <f t="shared" si="0"/>
        <v>0</v>
      </c>
      <c r="I18" s="701">
        <f>'Оборот майна (2)'!N294</f>
        <v>0</v>
      </c>
      <c r="J18" s="701">
        <f>'Оборот майна (2)'!O294</f>
        <v>0</v>
      </c>
      <c r="K18" s="701">
        <f>'Оборот майна (2)'!P294</f>
        <v>0</v>
      </c>
      <c r="L18" s="701">
        <f>'Оборот майна (2)'!Q294</f>
        <v>0</v>
      </c>
      <c r="M18" s="701">
        <f>'Оборот майна (2)'!R294</f>
        <v>0</v>
      </c>
      <c r="N18" s="701">
        <f>'Оборот майна (2)'!S294</f>
        <v>0</v>
      </c>
      <c r="O18" s="701">
        <f>'Оборот майна (2)'!T294</f>
        <v>0</v>
      </c>
      <c r="P18" s="701">
        <f>'Оборот майна (2)'!U294</f>
        <v>0</v>
      </c>
      <c r="Q18" s="702">
        <f t="shared" si="1"/>
        <v>0</v>
      </c>
      <c r="R18" s="702">
        <f t="shared" si="1"/>
        <v>0</v>
      </c>
      <c r="S18" s="701">
        <f>'Оборот майна (2)'!Z294</f>
        <v>0</v>
      </c>
      <c r="T18" s="701">
        <f>'Оборот майна (2)'!AA294</f>
        <v>0</v>
      </c>
      <c r="U18" s="701">
        <f>'Оборот майна (2)'!AB294</f>
        <v>0</v>
      </c>
      <c r="V18" s="701">
        <f>'Оборот майна (2)'!AC294</f>
        <v>0</v>
      </c>
      <c r="W18" s="701">
        <f>'Оборот майна (2)'!AD294</f>
        <v>0</v>
      </c>
      <c r="X18" s="701">
        <f>'Оборот майна (2)'!AE294</f>
        <v>0</v>
      </c>
      <c r="Y18" s="701">
        <f>'Оборот майна (2)'!AF294</f>
        <v>0</v>
      </c>
      <c r="Z18" s="701">
        <f>'Оборот майна (2)'!AG294</f>
        <v>0</v>
      </c>
      <c r="AA18" s="701">
        <f t="shared" si="2"/>
        <v>0</v>
      </c>
      <c r="AB18" s="701">
        <f t="shared" si="2"/>
        <v>0</v>
      </c>
      <c r="AC18" s="701">
        <f>'Оборот майна (2)'!AL294</f>
        <v>0</v>
      </c>
      <c r="AD18" s="701">
        <f>'Оборот майна (2)'!AM294</f>
        <v>0</v>
      </c>
      <c r="AE18" s="701">
        <f>'Оборот майна (2)'!AN294</f>
        <v>0</v>
      </c>
      <c r="AF18" s="701">
        <f>'Оборот майна (2)'!AO294</f>
        <v>0</v>
      </c>
      <c r="AG18" s="701">
        <f>'Оборот майна (2)'!AP294</f>
        <v>0</v>
      </c>
      <c r="AH18" s="701">
        <f>'Оборот майна (2)'!AQ294</f>
        <v>0</v>
      </c>
      <c r="AI18" s="701">
        <f>'Оборот майна (2)'!AR294</f>
        <v>0</v>
      </c>
      <c r="AJ18" s="701">
        <f>'Оборот майна (2)'!AS294</f>
        <v>0</v>
      </c>
      <c r="AK18" s="701">
        <f t="shared" si="3"/>
        <v>0</v>
      </c>
      <c r="AL18" s="701">
        <f t="shared" si="3"/>
        <v>0</v>
      </c>
      <c r="AM18" s="701">
        <f t="shared" si="4"/>
        <v>0</v>
      </c>
      <c r="AN18" s="701">
        <f t="shared" si="4"/>
        <v>0</v>
      </c>
      <c r="AO18" s="701">
        <f t="shared" si="5"/>
        <v>0</v>
      </c>
      <c r="AP18" s="701">
        <f t="shared" si="6"/>
        <v>0</v>
      </c>
      <c r="AQ18" s="701">
        <f t="shared" si="7"/>
        <v>0</v>
      </c>
      <c r="AR18" s="701">
        <f t="shared" si="7"/>
        <v>0</v>
      </c>
    </row>
    <row r="19" spans="1:44" ht="22.5" x14ac:dyDescent="0.2">
      <c r="A19" s="705">
        <f>'Титул (мед товари) (0)'!$C$4</f>
        <v>0</v>
      </c>
      <c r="B19" s="695">
        <f t="shared" si="8"/>
        <v>0</v>
      </c>
      <c r="C19" s="696">
        <v>16</v>
      </c>
      <c r="D19" s="695" t="s">
        <v>49</v>
      </c>
      <c r="E19" s="701">
        <f>'Оборот майна (2)'!I312</f>
        <v>0</v>
      </c>
      <c r="F19" s="701">
        <f>'Оборот майна (2)'!J312</f>
        <v>0</v>
      </c>
      <c r="G19" s="702">
        <f t="shared" si="0"/>
        <v>0</v>
      </c>
      <c r="H19" s="702">
        <f t="shared" si="0"/>
        <v>0</v>
      </c>
      <c r="I19" s="701">
        <f>'Оборот майна (2)'!N312</f>
        <v>0</v>
      </c>
      <c r="J19" s="701">
        <f>'Оборот майна (2)'!O312</f>
        <v>0</v>
      </c>
      <c r="K19" s="701">
        <f>'Оборот майна (2)'!P312</f>
        <v>0</v>
      </c>
      <c r="L19" s="701">
        <f>'Оборот майна (2)'!Q312</f>
        <v>0</v>
      </c>
      <c r="M19" s="701">
        <f>'Оборот майна (2)'!R312</f>
        <v>0</v>
      </c>
      <c r="N19" s="701">
        <f>'Оборот майна (2)'!S312</f>
        <v>0</v>
      </c>
      <c r="O19" s="701">
        <f>'Оборот майна (2)'!T312</f>
        <v>0</v>
      </c>
      <c r="P19" s="701">
        <f>'Оборот майна (2)'!U312</f>
        <v>0</v>
      </c>
      <c r="Q19" s="702">
        <f t="shared" si="1"/>
        <v>0</v>
      </c>
      <c r="R19" s="702">
        <f t="shared" si="1"/>
        <v>0</v>
      </c>
      <c r="S19" s="701">
        <f>'Оборот майна (2)'!Z312</f>
        <v>0</v>
      </c>
      <c r="T19" s="701">
        <f>'Оборот майна (2)'!AA312</f>
        <v>0</v>
      </c>
      <c r="U19" s="701">
        <f>'Оборот майна (2)'!AB312</f>
        <v>0</v>
      </c>
      <c r="V19" s="701">
        <f>'Оборот майна (2)'!AC312</f>
        <v>0</v>
      </c>
      <c r="W19" s="701">
        <f>'Оборот майна (2)'!AD312</f>
        <v>0</v>
      </c>
      <c r="X19" s="701">
        <f>'Оборот майна (2)'!AE312</f>
        <v>0</v>
      </c>
      <c r="Y19" s="701">
        <f>'Оборот майна (2)'!AF312</f>
        <v>0</v>
      </c>
      <c r="Z19" s="701">
        <f>'Оборот майна (2)'!AG312</f>
        <v>0</v>
      </c>
      <c r="AA19" s="701">
        <f t="shared" si="2"/>
        <v>0</v>
      </c>
      <c r="AB19" s="701">
        <f t="shared" si="2"/>
        <v>0</v>
      </c>
      <c r="AC19" s="701">
        <f>'Оборот майна (2)'!AL312</f>
        <v>0</v>
      </c>
      <c r="AD19" s="701">
        <f>'Оборот майна (2)'!AM312</f>
        <v>0</v>
      </c>
      <c r="AE19" s="701">
        <f>'Оборот майна (2)'!AN312</f>
        <v>0</v>
      </c>
      <c r="AF19" s="701">
        <f>'Оборот майна (2)'!AO312</f>
        <v>0</v>
      </c>
      <c r="AG19" s="701">
        <f>'Оборот майна (2)'!AP312</f>
        <v>0</v>
      </c>
      <c r="AH19" s="701">
        <f>'Оборот майна (2)'!AQ312</f>
        <v>0</v>
      </c>
      <c r="AI19" s="701">
        <f>'Оборот майна (2)'!AR312</f>
        <v>0</v>
      </c>
      <c r="AJ19" s="701">
        <f>'Оборот майна (2)'!AS312</f>
        <v>0</v>
      </c>
      <c r="AK19" s="701">
        <f t="shared" si="3"/>
        <v>0</v>
      </c>
      <c r="AL19" s="701">
        <f t="shared" si="3"/>
        <v>0</v>
      </c>
      <c r="AM19" s="701">
        <f t="shared" si="4"/>
        <v>0</v>
      </c>
      <c r="AN19" s="701">
        <f t="shared" si="4"/>
        <v>0</v>
      </c>
      <c r="AO19" s="701">
        <f t="shared" si="5"/>
        <v>0</v>
      </c>
      <c r="AP19" s="701">
        <f t="shared" si="6"/>
        <v>0</v>
      </c>
      <c r="AQ19" s="701">
        <f t="shared" si="7"/>
        <v>0</v>
      </c>
      <c r="AR19" s="701">
        <f t="shared" si="7"/>
        <v>0</v>
      </c>
    </row>
    <row r="20" spans="1:44" ht="78.75" x14ac:dyDescent="0.2">
      <c r="A20" s="705">
        <f>'Титул (мед товари) (0)'!$C$4</f>
        <v>0</v>
      </c>
      <c r="B20" s="695">
        <f t="shared" si="8"/>
        <v>0</v>
      </c>
      <c r="C20" s="696">
        <v>17</v>
      </c>
      <c r="D20" s="703" t="s">
        <v>50</v>
      </c>
      <c r="E20" s="701">
        <f>'Оборот майна (2)'!I330</f>
        <v>0</v>
      </c>
      <c r="F20" s="701">
        <f>'Оборот майна (2)'!J330</f>
        <v>0</v>
      </c>
      <c r="G20" s="702">
        <f t="shared" si="0"/>
        <v>0</v>
      </c>
      <c r="H20" s="702">
        <f t="shared" si="0"/>
        <v>0</v>
      </c>
      <c r="I20" s="701">
        <f>'Оборот майна (2)'!N330</f>
        <v>0</v>
      </c>
      <c r="J20" s="701">
        <f>'Оборот майна (2)'!O330</f>
        <v>0</v>
      </c>
      <c r="K20" s="701">
        <f>'Оборот майна (2)'!P330</f>
        <v>0</v>
      </c>
      <c r="L20" s="701">
        <f>'Оборот майна (2)'!Q330</f>
        <v>0</v>
      </c>
      <c r="M20" s="701">
        <f>'Оборот майна (2)'!R330</f>
        <v>0</v>
      </c>
      <c r="N20" s="701">
        <f>'Оборот майна (2)'!S330</f>
        <v>0</v>
      </c>
      <c r="O20" s="701">
        <f>'Оборот майна (2)'!T330</f>
        <v>0</v>
      </c>
      <c r="P20" s="701">
        <f>'Оборот майна (2)'!U330</f>
        <v>0</v>
      </c>
      <c r="Q20" s="702">
        <f t="shared" si="1"/>
        <v>0</v>
      </c>
      <c r="R20" s="702">
        <f t="shared" si="1"/>
        <v>0</v>
      </c>
      <c r="S20" s="701">
        <f>'Оборот майна (2)'!Z330</f>
        <v>0</v>
      </c>
      <c r="T20" s="701">
        <f>'Оборот майна (2)'!AA330</f>
        <v>0</v>
      </c>
      <c r="U20" s="701">
        <f>'Оборот майна (2)'!AB330</f>
        <v>0</v>
      </c>
      <c r="V20" s="701">
        <f>'Оборот майна (2)'!AC330</f>
        <v>0</v>
      </c>
      <c r="W20" s="701">
        <f>'Оборот майна (2)'!AD330</f>
        <v>0</v>
      </c>
      <c r="X20" s="701">
        <f>'Оборот майна (2)'!AE330</f>
        <v>0</v>
      </c>
      <c r="Y20" s="701">
        <f>'Оборот майна (2)'!AF330</f>
        <v>0</v>
      </c>
      <c r="Z20" s="701">
        <f>'Оборот майна (2)'!AG330</f>
        <v>0</v>
      </c>
      <c r="AA20" s="701">
        <f t="shared" si="2"/>
        <v>0</v>
      </c>
      <c r="AB20" s="701">
        <f t="shared" si="2"/>
        <v>0</v>
      </c>
      <c r="AC20" s="701">
        <f>'Оборот майна (2)'!AL330</f>
        <v>0</v>
      </c>
      <c r="AD20" s="701">
        <f>'Оборот майна (2)'!AM330</f>
        <v>0</v>
      </c>
      <c r="AE20" s="701">
        <f>'Оборот майна (2)'!AN330</f>
        <v>0</v>
      </c>
      <c r="AF20" s="701">
        <f>'Оборот майна (2)'!AO330</f>
        <v>0</v>
      </c>
      <c r="AG20" s="701">
        <f>'Оборот майна (2)'!AP330</f>
        <v>0</v>
      </c>
      <c r="AH20" s="701">
        <f>'Оборот майна (2)'!AQ330</f>
        <v>0</v>
      </c>
      <c r="AI20" s="701">
        <f>'Оборот майна (2)'!AR330</f>
        <v>0</v>
      </c>
      <c r="AJ20" s="701">
        <f>'Оборот майна (2)'!AS330</f>
        <v>0</v>
      </c>
      <c r="AK20" s="701">
        <f t="shared" si="3"/>
        <v>0</v>
      </c>
      <c r="AL20" s="701">
        <f t="shared" si="3"/>
        <v>0</v>
      </c>
      <c r="AM20" s="701">
        <f t="shared" si="4"/>
        <v>0</v>
      </c>
      <c r="AN20" s="701">
        <f t="shared" si="4"/>
        <v>0</v>
      </c>
      <c r="AO20" s="701">
        <f t="shared" si="5"/>
        <v>0</v>
      </c>
      <c r="AP20" s="701">
        <f t="shared" si="6"/>
        <v>0</v>
      </c>
      <c r="AQ20" s="701">
        <f t="shared" si="7"/>
        <v>0</v>
      </c>
      <c r="AR20" s="701">
        <f t="shared" si="7"/>
        <v>0</v>
      </c>
    </row>
    <row r="21" spans="1:44" x14ac:dyDescent="0.2">
      <c r="A21" s="705">
        <f>'Титул (мед товари) (0)'!$C$4</f>
        <v>0</v>
      </c>
      <c r="B21" s="695">
        <f t="shared" si="8"/>
        <v>0</v>
      </c>
      <c r="C21" s="696">
        <v>18</v>
      </c>
      <c r="D21" s="704" t="s">
        <v>175</v>
      </c>
      <c r="E21" s="701">
        <f>'Оборот майна (2)'!I348</f>
        <v>0</v>
      </c>
      <c r="F21" s="701">
        <f>'Оборот майна (2)'!J348</f>
        <v>0</v>
      </c>
      <c r="G21" s="702">
        <f t="shared" si="0"/>
        <v>0</v>
      </c>
      <c r="H21" s="702">
        <f t="shared" si="0"/>
        <v>0</v>
      </c>
      <c r="I21" s="701">
        <f>'Оборот майна (2)'!N348</f>
        <v>0</v>
      </c>
      <c r="J21" s="701">
        <f>'Оборот майна (2)'!O348</f>
        <v>0</v>
      </c>
      <c r="K21" s="701">
        <f>'Оборот майна (2)'!P348</f>
        <v>0</v>
      </c>
      <c r="L21" s="701">
        <f>'Оборот майна (2)'!Q348</f>
        <v>0</v>
      </c>
      <c r="M21" s="701">
        <f>'Оборот майна (2)'!R348</f>
        <v>0</v>
      </c>
      <c r="N21" s="701">
        <f>'Оборот майна (2)'!S348</f>
        <v>0</v>
      </c>
      <c r="O21" s="701">
        <f>'Оборот майна (2)'!T348</f>
        <v>0</v>
      </c>
      <c r="P21" s="701">
        <f>'Оборот майна (2)'!U348</f>
        <v>0</v>
      </c>
      <c r="Q21" s="702">
        <f t="shared" si="1"/>
        <v>0</v>
      </c>
      <c r="R21" s="702">
        <f t="shared" si="1"/>
        <v>0</v>
      </c>
      <c r="S21" s="701">
        <f>'Оборот майна (2)'!Z348</f>
        <v>0</v>
      </c>
      <c r="T21" s="701">
        <f>'Оборот майна (2)'!AA348</f>
        <v>0</v>
      </c>
      <c r="U21" s="701">
        <f>'Оборот майна (2)'!AB348</f>
        <v>0</v>
      </c>
      <c r="V21" s="701">
        <f>'Оборот майна (2)'!AC348</f>
        <v>0</v>
      </c>
      <c r="W21" s="701">
        <f>'Оборот майна (2)'!AD348</f>
        <v>0</v>
      </c>
      <c r="X21" s="701">
        <f>'Оборот майна (2)'!AE348</f>
        <v>0</v>
      </c>
      <c r="Y21" s="701">
        <f>'Оборот майна (2)'!AF348</f>
        <v>0</v>
      </c>
      <c r="Z21" s="701">
        <f>'Оборот майна (2)'!AG348</f>
        <v>0</v>
      </c>
      <c r="AA21" s="701">
        <f t="shared" si="2"/>
        <v>0</v>
      </c>
      <c r="AB21" s="701">
        <f t="shared" si="2"/>
        <v>0</v>
      </c>
      <c r="AC21" s="701">
        <f>'Оборот майна (2)'!AL348</f>
        <v>0</v>
      </c>
      <c r="AD21" s="701">
        <f>'Оборот майна (2)'!AM348</f>
        <v>0</v>
      </c>
      <c r="AE21" s="701">
        <f>'Оборот майна (2)'!AN348</f>
        <v>0</v>
      </c>
      <c r="AF21" s="701">
        <f>'Оборот майна (2)'!AO348</f>
        <v>0</v>
      </c>
      <c r="AG21" s="701">
        <f>'Оборот майна (2)'!AP348</f>
        <v>0</v>
      </c>
      <c r="AH21" s="701">
        <f>'Оборот майна (2)'!AQ348</f>
        <v>0</v>
      </c>
      <c r="AI21" s="701">
        <f>'Оборот майна (2)'!AR348</f>
        <v>0</v>
      </c>
      <c r="AJ21" s="701">
        <f>'Оборот майна (2)'!AS348</f>
        <v>0</v>
      </c>
      <c r="AK21" s="701">
        <f t="shared" si="3"/>
        <v>0</v>
      </c>
      <c r="AL21" s="701">
        <f t="shared" si="3"/>
        <v>0</v>
      </c>
      <c r="AM21" s="701">
        <f t="shared" si="4"/>
        <v>0</v>
      </c>
      <c r="AN21" s="701">
        <f t="shared" si="4"/>
        <v>0</v>
      </c>
      <c r="AO21" s="701">
        <f t="shared" si="5"/>
        <v>0</v>
      </c>
      <c r="AP21" s="701">
        <f t="shared" si="6"/>
        <v>0</v>
      </c>
      <c r="AQ21" s="701">
        <f t="shared" si="7"/>
        <v>0</v>
      </c>
      <c r="AR21" s="701">
        <f t="shared" si="7"/>
        <v>0</v>
      </c>
    </row>
    <row r="22" spans="1:44" x14ac:dyDescent="0.2">
      <c r="D22" s="695" t="s">
        <v>198</v>
      </c>
      <c r="E22" s="706">
        <f>E4+E5+E6+E7+E8+E9+E10+E11+E12+E13+E14+E15+E16+E17+E18+E19+E20+E21</f>
        <v>0</v>
      </c>
      <c r="F22" s="706">
        <f>F4+F5+F6+F7+F8+F9+F10+F11+F12+F13+F14+F15+F16+F17+F18+F19+F20+F21</f>
        <v>0</v>
      </c>
      <c r="G22" s="707">
        <f t="shared" ref="G22:AR22" si="9">G4+G5+G6+G7+G8+G9+G10+G11+G12+G13+G14+G15+G16+G17+G18+G19+G20+G21</f>
        <v>0</v>
      </c>
      <c r="H22" s="707">
        <f t="shared" si="9"/>
        <v>0</v>
      </c>
      <c r="I22" s="701">
        <f t="shared" si="9"/>
        <v>0</v>
      </c>
      <c r="J22" s="701">
        <f t="shared" si="9"/>
        <v>0</v>
      </c>
      <c r="K22" s="701">
        <f t="shared" si="9"/>
        <v>0</v>
      </c>
      <c r="L22" s="701">
        <f t="shared" si="9"/>
        <v>0</v>
      </c>
      <c r="M22" s="701">
        <f t="shared" si="9"/>
        <v>0</v>
      </c>
      <c r="N22" s="701">
        <f t="shared" si="9"/>
        <v>0</v>
      </c>
      <c r="O22" s="701">
        <f t="shared" si="9"/>
        <v>0</v>
      </c>
      <c r="P22" s="701">
        <f t="shared" si="9"/>
        <v>0</v>
      </c>
      <c r="Q22" s="707">
        <f t="shared" si="9"/>
        <v>0</v>
      </c>
      <c r="R22" s="707">
        <f t="shared" si="9"/>
        <v>0</v>
      </c>
      <c r="S22" s="701">
        <f t="shared" si="9"/>
        <v>0</v>
      </c>
      <c r="T22" s="701">
        <f t="shared" si="9"/>
        <v>0</v>
      </c>
      <c r="U22" s="701">
        <f t="shared" si="9"/>
        <v>0</v>
      </c>
      <c r="V22" s="701">
        <f t="shared" si="9"/>
        <v>0</v>
      </c>
      <c r="W22" s="701">
        <f t="shared" si="9"/>
        <v>0</v>
      </c>
      <c r="X22" s="701">
        <f t="shared" si="9"/>
        <v>0</v>
      </c>
      <c r="Y22" s="701">
        <f t="shared" si="9"/>
        <v>0</v>
      </c>
      <c r="Z22" s="701">
        <f t="shared" si="9"/>
        <v>0</v>
      </c>
      <c r="AA22" s="707">
        <f t="shared" si="9"/>
        <v>0</v>
      </c>
      <c r="AB22" s="707">
        <f t="shared" si="9"/>
        <v>0</v>
      </c>
      <c r="AC22" s="701">
        <f t="shared" si="9"/>
        <v>0</v>
      </c>
      <c r="AD22" s="701">
        <f t="shared" si="9"/>
        <v>0</v>
      </c>
      <c r="AE22" s="701">
        <f t="shared" si="9"/>
        <v>0</v>
      </c>
      <c r="AF22" s="701">
        <f t="shared" si="9"/>
        <v>0</v>
      </c>
      <c r="AG22" s="701">
        <f t="shared" si="9"/>
        <v>0</v>
      </c>
      <c r="AH22" s="701">
        <f t="shared" si="9"/>
        <v>0</v>
      </c>
      <c r="AI22" s="701">
        <f t="shared" si="9"/>
        <v>0</v>
      </c>
      <c r="AJ22" s="701">
        <f t="shared" si="9"/>
        <v>0</v>
      </c>
      <c r="AK22" s="707">
        <f t="shared" si="9"/>
        <v>0</v>
      </c>
      <c r="AL22" s="707">
        <f t="shared" si="9"/>
        <v>0</v>
      </c>
      <c r="AM22" s="701">
        <f t="shared" si="9"/>
        <v>0</v>
      </c>
      <c r="AN22" s="701">
        <f t="shared" si="9"/>
        <v>0</v>
      </c>
      <c r="AO22" s="713">
        <f t="shared" si="9"/>
        <v>0</v>
      </c>
      <c r="AP22" s="713">
        <f t="shared" si="9"/>
        <v>0</v>
      </c>
      <c r="AQ22" s="701">
        <f t="shared" si="9"/>
        <v>0</v>
      </c>
      <c r="AR22" s="701">
        <f t="shared" si="9"/>
        <v>0</v>
      </c>
    </row>
  </sheetData>
  <mergeCells count="16">
    <mergeCell ref="AC1:AJ1"/>
    <mergeCell ref="AK1:AR1"/>
    <mergeCell ref="E2:F2"/>
    <mergeCell ref="G2:H2"/>
    <mergeCell ref="I2:J2"/>
    <mergeCell ref="K2:L2"/>
    <mergeCell ref="M2:N2"/>
    <mergeCell ref="O2:P2"/>
    <mergeCell ref="Q2:R2"/>
    <mergeCell ref="AA2:AB2"/>
    <mergeCell ref="E1:F1"/>
    <mergeCell ref="G1:H1"/>
    <mergeCell ref="I1:P1"/>
    <mergeCell ref="Q1:R1"/>
    <mergeCell ref="S1:Z1"/>
    <mergeCell ref="AA1:AB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Formulas="1" workbookViewId="0">
      <selection activeCell="H13" sqref="H13"/>
    </sheetView>
  </sheetViews>
  <sheetFormatPr defaultRowHeight="12.75" x14ac:dyDescent="0.2"/>
  <cols>
    <col min="1" max="1" width="14.42578125" customWidth="1"/>
    <col min="2" max="2" width="12.140625" customWidth="1"/>
    <col min="3" max="3" width="12.42578125" customWidth="1"/>
    <col min="4" max="4" width="11.140625" customWidth="1"/>
    <col min="5" max="5" width="11.85546875" customWidth="1"/>
    <col min="6" max="6" width="12.42578125" customWidth="1"/>
    <col min="7" max="7" width="11.28515625" customWidth="1"/>
    <col min="8" max="8" width="12.28515625" customWidth="1"/>
    <col min="9" max="9" width="13.5703125" customWidth="1"/>
  </cols>
  <sheetData>
    <row r="1" spans="1:9" ht="40.5" customHeight="1" x14ac:dyDescent="0.2">
      <c r="A1" s="709" t="s">
        <v>228</v>
      </c>
      <c r="B1" s="812" t="s">
        <v>229</v>
      </c>
      <c r="C1" s="812"/>
      <c r="D1" s="813" t="s">
        <v>230</v>
      </c>
      <c r="E1" s="813"/>
      <c r="F1" s="812" t="s">
        <v>231</v>
      </c>
      <c r="G1" s="812"/>
      <c r="H1" s="812" t="s">
        <v>232</v>
      </c>
      <c r="I1" s="812"/>
    </row>
    <row r="2" spans="1:9" x14ac:dyDescent="0.2">
      <c r="A2" s="710"/>
      <c r="B2" s="711" t="s">
        <v>33</v>
      </c>
      <c r="C2" s="711" t="s">
        <v>197</v>
      </c>
      <c r="D2" s="711" t="s">
        <v>33</v>
      </c>
      <c r="E2" s="711" t="s">
        <v>197</v>
      </c>
      <c r="F2" s="711" t="s">
        <v>33</v>
      </c>
      <c r="G2" s="711" t="s">
        <v>197</v>
      </c>
      <c r="H2" s="711" t="s">
        <v>33</v>
      </c>
      <c r="I2" s="711" t="s">
        <v>197</v>
      </c>
    </row>
    <row r="3" spans="1:9" x14ac:dyDescent="0.2">
      <c r="A3" s="714" t="s">
        <v>233</v>
      </c>
      <c r="B3" s="712">
        <f>Дод.3.3!E22</f>
        <v>0</v>
      </c>
      <c r="C3" s="712">
        <f>Дод.3.3!F22</f>
        <v>0</v>
      </c>
      <c r="D3" s="712">
        <f>Дод.3.3!I22</f>
        <v>0</v>
      </c>
      <c r="E3" s="712">
        <f>Дод.3.3!J22</f>
        <v>0</v>
      </c>
      <c r="F3" s="712">
        <f>Дод.3.3!S22+Дод.3.3!AC22</f>
        <v>0</v>
      </c>
      <c r="G3" s="712">
        <f>Дод.3.3!T22+Дод.3.3!AD22</f>
        <v>0</v>
      </c>
      <c r="H3" s="712">
        <f t="shared" ref="H3:I6" si="0">B3+D3-F3</f>
        <v>0</v>
      </c>
      <c r="I3" s="712">
        <f t="shared" si="0"/>
        <v>0</v>
      </c>
    </row>
    <row r="4" spans="1:9" x14ac:dyDescent="0.2">
      <c r="A4" s="714" t="s">
        <v>234</v>
      </c>
      <c r="B4" s="712">
        <f t="shared" ref="B4:C6" si="1">H3</f>
        <v>0</v>
      </c>
      <c r="C4" s="712">
        <f t="shared" si="1"/>
        <v>0</v>
      </c>
      <c r="D4" s="712">
        <f>Дод.3.3!K22</f>
        <v>0</v>
      </c>
      <c r="E4" s="712">
        <f>Дод.3.3!L22</f>
        <v>0</v>
      </c>
      <c r="F4" s="712">
        <f>Дод.3.3!U22+Дод.3.3!AE22</f>
        <v>0</v>
      </c>
      <c r="G4" s="712">
        <f>Дод.3.3!V22+Дод.3.3!AF22</f>
        <v>0</v>
      </c>
      <c r="H4" s="712">
        <f t="shared" si="0"/>
        <v>0</v>
      </c>
      <c r="I4" s="712">
        <f t="shared" si="0"/>
        <v>0</v>
      </c>
    </row>
    <row r="5" spans="1:9" x14ac:dyDescent="0.2">
      <c r="A5" s="714" t="s">
        <v>235</v>
      </c>
      <c r="B5" s="712">
        <f t="shared" si="1"/>
        <v>0</v>
      </c>
      <c r="C5" s="712">
        <f t="shared" si="1"/>
        <v>0</v>
      </c>
      <c r="D5" s="712">
        <f>Дод.3.3!M22</f>
        <v>0</v>
      </c>
      <c r="E5" s="712">
        <f>Дод.3.3!N22</f>
        <v>0</v>
      </c>
      <c r="F5" s="712">
        <f>Дод.3.3!W22+Дод.3.3!AG22</f>
        <v>0</v>
      </c>
      <c r="G5" s="712">
        <f>Дод.3.3!X22+Дод.3.3!AH22</f>
        <v>0</v>
      </c>
      <c r="H5" s="712">
        <f t="shared" si="0"/>
        <v>0</v>
      </c>
      <c r="I5" s="712">
        <f t="shared" si="0"/>
        <v>0</v>
      </c>
    </row>
    <row r="6" spans="1:9" x14ac:dyDescent="0.2">
      <c r="A6" s="714" t="s">
        <v>236</v>
      </c>
      <c r="B6" s="712">
        <f t="shared" si="1"/>
        <v>0</v>
      </c>
      <c r="C6" s="712">
        <f t="shared" si="1"/>
        <v>0</v>
      </c>
      <c r="D6" s="712">
        <f>Дод.3.3!O22</f>
        <v>0</v>
      </c>
      <c r="E6" s="712">
        <f>Дод.3.3!P22</f>
        <v>0</v>
      </c>
      <c r="F6" s="712">
        <f>Дод.3.3!Y22+Дод.3.3!AI22</f>
        <v>0</v>
      </c>
      <c r="G6" s="712">
        <f>Дод.3.3!Z22+Дод.3.3!AJ22</f>
        <v>0</v>
      </c>
      <c r="H6" s="712">
        <f t="shared" si="0"/>
        <v>0</v>
      </c>
      <c r="I6" s="712">
        <f t="shared" si="0"/>
        <v>0</v>
      </c>
    </row>
  </sheetData>
  <mergeCells count="4">
    <mergeCell ref="B1:C1"/>
    <mergeCell ref="D1:E1"/>
    <mergeCell ref="F1:G1"/>
    <mergeCell ref="H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view="pageBreakPreview" zoomScale="90" zoomScaleNormal="80" zoomScaleSheetLayoutView="90" workbookViewId="0">
      <pane xSplit="3" ySplit="9" topLeftCell="D10" activePane="bottomRight" state="frozen"/>
      <selection pane="topRight" activeCell="D1" sqref="D1"/>
      <selection pane="bottomLeft" activeCell="A10" sqref="A10"/>
      <selection pane="bottomRight" activeCell="E18" sqref="E18"/>
    </sheetView>
  </sheetViews>
  <sheetFormatPr defaultRowHeight="12.75" outlineLevelCol="1" x14ac:dyDescent="0.2"/>
  <cols>
    <col min="1" max="1" width="5.7109375" customWidth="1"/>
    <col min="2" max="2" width="22" customWidth="1"/>
    <col min="3" max="3" width="47" customWidth="1"/>
    <col min="4" max="7" width="13.7109375" customWidth="1"/>
    <col min="8" max="8" width="3.140625" customWidth="1"/>
    <col min="9" max="9" width="3.28515625" customWidth="1"/>
    <col min="10" max="10" width="9.140625" hidden="1" customWidth="1" outlineLevel="1"/>
    <col min="11" max="11" width="5.140625" style="28" hidden="1" customWidth="1" outlineLevel="1"/>
    <col min="12" max="12" width="9.140625" hidden="1" customWidth="1" outlineLevel="1"/>
    <col min="13" max="13" width="5.140625" style="28" hidden="1" customWidth="1" outlineLevel="1"/>
    <col min="14" max="17" width="9.140625" hidden="1" customWidth="1" outlineLevel="1"/>
    <col min="18" max="18" width="5.7109375" style="28" hidden="1" customWidth="1" outlineLevel="1"/>
    <col min="19" max="19" width="9.140625" hidden="1" customWidth="1" outlineLevel="1"/>
    <col min="20" max="20" width="5.42578125" style="28" hidden="1" customWidth="1" outlineLevel="1"/>
    <col min="21" max="24" width="9.140625" hidden="1" customWidth="1" outlineLevel="1"/>
    <col min="25" max="25" width="4.85546875" style="28" hidden="1" customWidth="1" outlineLevel="1"/>
    <col min="26" max="26" width="9.140625" hidden="1" customWidth="1" outlineLevel="1"/>
    <col min="27" max="27" width="4.85546875" style="28" hidden="1" customWidth="1" outlineLevel="1"/>
    <col min="28" max="31" width="9.140625" hidden="1" customWidth="1" outlineLevel="1"/>
    <col min="32" max="32" width="5.140625" style="28" hidden="1" customWidth="1" outlineLevel="1"/>
    <col min="33" max="33" width="9.140625" hidden="1" customWidth="1" outlineLevel="1"/>
    <col min="34" max="34" width="4.85546875" hidden="1" customWidth="1" outlineLevel="1"/>
    <col min="35" max="38" width="9.140625" hidden="1" customWidth="1" outlineLevel="1"/>
    <col min="39" max="39" width="9.140625" customWidth="1" collapsed="1"/>
  </cols>
  <sheetData>
    <row r="1" spans="1:39" s="28" customFormat="1" x14ac:dyDescent="0.2"/>
    <row r="2" spans="1:39" s="39" customFormat="1" ht="20.25" customHeight="1" x14ac:dyDescent="0.3">
      <c r="A2" s="38"/>
      <c r="B2" s="754" t="s">
        <v>18</v>
      </c>
      <c r="C2" s="754"/>
      <c r="D2" s="754"/>
      <c r="E2" s="754"/>
      <c r="F2" s="754"/>
      <c r="G2" s="754"/>
    </row>
    <row r="3" spans="1:39" s="39" customFormat="1" ht="39" customHeight="1" x14ac:dyDescent="0.2">
      <c r="A3" s="40"/>
      <c r="B3" s="41" t="s">
        <v>19</v>
      </c>
      <c r="C3" s="755">
        <f>'Титул (мед товари) (0)'!C3:K3</f>
        <v>0</v>
      </c>
      <c r="D3" s="755"/>
      <c r="E3" s="755"/>
      <c r="F3" s="755"/>
      <c r="G3" s="755"/>
    </row>
    <row r="4" spans="1:39" s="39" customFormat="1" ht="30.75" customHeight="1" x14ac:dyDescent="0.2">
      <c r="A4" s="42"/>
      <c r="B4" s="41" t="s">
        <v>8</v>
      </c>
      <c r="C4" s="755">
        <f>'Титул (мед товари) (0)'!C4:K4</f>
        <v>0</v>
      </c>
      <c r="D4" s="755"/>
      <c r="E4" s="755"/>
      <c r="F4" s="755"/>
      <c r="G4" s="755"/>
    </row>
    <row r="5" spans="1:39" s="39" customFormat="1" ht="27.75" customHeight="1" x14ac:dyDescent="0.2">
      <c r="A5" s="42"/>
      <c r="B5" s="41" t="str">
        <f>'Титул (мед товари) (0)'!F6</f>
        <v>Період звітування:</v>
      </c>
      <c r="C5" s="755">
        <f>'Титул (мед товари) (0)'!H6</f>
        <v>0</v>
      </c>
      <c r="D5" s="755"/>
      <c r="E5" s="755"/>
      <c r="F5" s="755"/>
      <c r="G5" s="755"/>
    </row>
    <row r="6" spans="1:39" s="39" customFormat="1" ht="15" x14ac:dyDescent="0.25">
      <c r="A6" s="42"/>
      <c r="B6" s="756" t="s">
        <v>20</v>
      </c>
      <c r="C6" s="756"/>
      <c r="D6" s="756"/>
    </row>
    <row r="7" spans="1:39" s="39" customFormat="1" ht="3" customHeight="1" x14ac:dyDescent="0.25">
      <c r="A7" s="42"/>
      <c r="B7" s="42"/>
      <c r="C7" s="43"/>
      <c r="D7"/>
      <c r="E7"/>
      <c r="F7"/>
      <c r="G7"/>
    </row>
    <row r="8" spans="1:39" s="39" customFormat="1" ht="18.75" customHeight="1" thickBot="1" x14ac:dyDescent="0.3">
      <c r="A8" s="42"/>
      <c r="B8" s="757" t="s">
        <v>21</v>
      </c>
      <c r="C8" s="757"/>
      <c r="D8" s="757"/>
    </row>
    <row r="9" spans="1:39" s="39" customFormat="1" ht="42" customHeight="1" thickBot="1" x14ac:dyDescent="0.25">
      <c r="A9" s="42"/>
      <c r="B9" s="752" t="s">
        <v>22</v>
      </c>
      <c r="C9" s="752" t="s">
        <v>23</v>
      </c>
      <c r="D9" s="753" t="s">
        <v>24</v>
      </c>
      <c r="E9" s="753" t="s">
        <v>25</v>
      </c>
      <c r="F9" s="752" t="s">
        <v>26</v>
      </c>
      <c r="G9" s="753" t="s">
        <v>27</v>
      </c>
      <c r="J9" s="44" t="s">
        <v>28</v>
      </c>
      <c r="K9" s="45"/>
      <c r="L9" s="44" t="s">
        <v>29</v>
      </c>
      <c r="M9" s="45"/>
      <c r="N9" s="758" t="str">
        <f>L9</f>
        <v>Отримано за звітний період майна</v>
      </c>
      <c r="O9" s="758"/>
      <c r="P9" s="758"/>
      <c r="Q9" s="758"/>
      <c r="R9" s="45"/>
      <c r="S9" s="47" t="s">
        <v>30</v>
      </c>
      <c r="T9" s="48"/>
      <c r="U9" s="758" t="str">
        <f>S9</f>
        <v>Видаток за звітний період майна</v>
      </c>
      <c r="V9" s="758"/>
      <c r="W9" s="758"/>
      <c r="X9" s="758"/>
      <c r="Y9" s="45"/>
      <c r="Z9" s="603" t="s">
        <v>31</v>
      </c>
      <c r="AA9" s="48"/>
      <c r="AB9" s="758" t="str">
        <f>Z9</f>
        <v>Відбраковано всього за  звітний період майна</v>
      </c>
      <c r="AC9" s="758"/>
      <c r="AD9" s="758"/>
      <c r="AE9" s="758"/>
      <c r="AF9" s="45"/>
      <c r="AG9" s="47" t="s">
        <v>32</v>
      </c>
      <c r="AH9" s="49"/>
      <c r="AI9" s="758" t="str">
        <f>AG9</f>
        <v>Залишок на кінець звітного періоду майна</v>
      </c>
      <c r="AJ9" s="758"/>
      <c r="AK9" s="758"/>
      <c r="AL9" s="758"/>
      <c r="AM9" s="50"/>
    </row>
    <row r="10" spans="1:39" s="39" customFormat="1" ht="24" customHeight="1" thickBot="1" x14ac:dyDescent="0.25">
      <c r="A10" s="42"/>
      <c r="B10" s="752"/>
      <c r="C10" s="752"/>
      <c r="D10" s="753"/>
      <c r="E10" s="753"/>
      <c r="F10" s="752"/>
      <c r="G10" s="753"/>
      <c r="J10" s="44" t="s">
        <v>178</v>
      </c>
      <c r="K10" s="45"/>
      <c r="L10" s="641" t="str">
        <f>'Оборот майна (2)'!K7</f>
        <v>Січень 2018 - Грудень 2018</v>
      </c>
      <c r="M10" s="45"/>
      <c r="N10" s="51" t="str">
        <f>'Оборот майна (2)'!N7</f>
        <v>01-03 2018 р. (1)</v>
      </c>
      <c r="O10" s="51" t="str">
        <f>'Оборот майна (2)'!P7</f>
        <v>04-06 2018 р. (2)</v>
      </c>
      <c r="P10" s="51" t="str">
        <f>'Оборот майна (2)'!R7</f>
        <v>07-09 2018 р. (2)</v>
      </c>
      <c r="Q10" s="46" t="str">
        <f>'Оборот майна (2)'!T7</f>
        <v>10-12 2018 р. (2)</v>
      </c>
      <c r="R10" s="45"/>
      <c r="S10" s="639" t="str">
        <f>L10</f>
        <v>Січень 2018 - Грудень 2018</v>
      </c>
      <c r="T10" s="45"/>
      <c r="U10" s="51" t="str">
        <f>N10</f>
        <v>01-03 2018 р. (1)</v>
      </c>
      <c r="V10" s="51" t="str">
        <f>O10</f>
        <v>04-06 2018 р. (2)</v>
      </c>
      <c r="W10" s="51" t="str">
        <f>P10</f>
        <v>07-09 2018 р. (2)</v>
      </c>
      <c r="X10" s="46" t="str">
        <f>Q10</f>
        <v>10-12 2018 р. (2)</v>
      </c>
      <c r="Y10" s="45"/>
      <c r="Z10" s="640" t="str">
        <f>S10</f>
        <v>Січень 2018 - Грудень 2018</v>
      </c>
      <c r="AA10" s="45"/>
      <c r="AB10" s="46" t="str">
        <f>U10</f>
        <v>01-03 2018 р. (1)</v>
      </c>
      <c r="AC10" s="52" t="str">
        <f>V10</f>
        <v>04-06 2018 р. (2)</v>
      </c>
      <c r="AD10" s="46" t="str">
        <f>W10</f>
        <v>07-09 2018 р. (2)</v>
      </c>
      <c r="AE10" s="53" t="str">
        <f>X10</f>
        <v>10-12 2018 р. (2)</v>
      </c>
      <c r="AF10" s="45"/>
      <c r="AG10" s="639" t="str">
        <f>Z10</f>
        <v>Січень 2018 - Грудень 2018</v>
      </c>
      <c r="AH10" s="54"/>
      <c r="AI10" s="647" t="s">
        <v>177</v>
      </c>
      <c r="AJ10" s="647" t="s">
        <v>179</v>
      </c>
      <c r="AK10" s="648" t="s">
        <v>180</v>
      </c>
      <c r="AL10" s="647" t="s">
        <v>181</v>
      </c>
      <c r="AM10" s="50"/>
    </row>
    <row r="11" spans="1:39" s="39" customFormat="1" ht="15" customHeight="1" thickBot="1" x14ac:dyDescent="0.25">
      <c r="A11" s="42"/>
      <c r="B11" s="752"/>
      <c r="C11" s="752"/>
      <c r="D11" s="753"/>
      <c r="E11" s="753"/>
      <c r="F11" s="752"/>
      <c r="G11" s="753"/>
      <c r="J11" s="549" t="s">
        <v>33</v>
      </c>
      <c r="K11" s="25"/>
      <c r="L11" s="56" t="s">
        <v>33</v>
      </c>
      <c r="M11" s="25"/>
      <c r="N11" s="57" t="s">
        <v>33</v>
      </c>
      <c r="O11" s="57" t="s">
        <v>33</v>
      </c>
      <c r="P11" s="57" t="s">
        <v>33</v>
      </c>
      <c r="Q11" s="56" t="s">
        <v>33</v>
      </c>
      <c r="R11" s="25"/>
      <c r="S11" s="581" t="s">
        <v>33</v>
      </c>
      <c r="T11" s="25"/>
      <c r="U11" s="581" t="s">
        <v>33</v>
      </c>
      <c r="V11" s="581" t="s">
        <v>33</v>
      </c>
      <c r="W11" s="581" t="s">
        <v>33</v>
      </c>
      <c r="X11" s="55" t="s">
        <v>33</v>
      </c>
      <c r="Y11" s="25"/>
      <c r="Z11" s="604" t="s">
        <v>33</v>
      </c>
      <c r="AA11" s="25"/>
      <c r="AB11" s="55" t="s">
        <v>33</v>
      </c>
      <c r="AC11" s="609" t="s">
        <v>33</v>
      </c>
      <c r="AD11" s="55" t="s">
        <v>33</v>
      </c>
      <c r="AE11" s="610" t="s">
        <v>33</v>
      </c>
      <c r="AF11" s="25"/>
      <c r="AG11" s="581" t="s">
        <v>33</v>
      </c>
      <c r="AH11" s="623"/>
      <c r="AI11" s="55" t="s">
        <v>33</v>
      </c>
      <c r="AJ11" s="55" t="s">
        <v>33</v>
      </c>
      <c r="AK11" s="609" t="s">
        <v>33</v>
      </c>
      <c r="AL11" s="55" t="s">
        <v>33</v>
      </c>
      <c r="AM11" s="50"/>
    </row>
    <row r="12" spans="1:39" s="39" customFormat="1" ht="17.100000000000001" customHeight="1" thickBot="1" x14ac:dyDescent="0.25">
      <c r="A12" s="42"/>
      <c r="B12" s="59">
        <v>1</v>
      </c>
      <c r="C12" s="60" t="s">
        <v>34</v>
      </c>
      <c r="D12" s="61"/>
      <c r="E12" s="62">
        <f>'Отримання майна (3)'!K27</f>
        <v>0</v>
      </c>
      <c r="F12" s="63"/>
      <c r="G12" s="64">
        <f>D12-E12+F12</f>
        <v>0</v>
      </c>
      <c r="J12" s="550">
        <f>'Оборот майна (2)'!I27</f>
        <v>0</v>
      </c>
      <c r="K12" s="66"/>
      <c r="L12" s="560">
        <f>'Оборот майна (2)'!K27</f>
        <v>0</v>
      </c>
      <c r="M12" s="66"/>
      <c r="N12" s="568">
        <f>'Оборот майна (2)'!N27</f>
        <v>0</v>
      </c>
      <c r="O12" s="569">
        <f>'Оборот майна (2)'!P27</f>
        <v>0</v>
      </c>
      <c r="P12" s="569">
        <f>'Оборот майна (2)'!R27</f>
        <v>0</v>
      </c>
      <c r="Q12" s="570">
        <f>'Оборот майна (2)'!T27</f>
        <v>0</v>
      </c>
      <c r="R12" s="66"/>
      <c r="S12" s="582">
        <f>'Оборот майна (2)'!W27</f>
        <v>0</v>
      </c>
      <c r="T12" s="70"/>
      <c r="U12" s="586">
        <f>'Оборот майна (2)'!Z27</f>
        <v>0</v>
      </c>
      <c r="V12" s="587">
        <f>'Оборот майна (2)'!AB27</f>
        <v>0</v>
      </c>
      <c r="W12" s="587">
        <f>'Оборот майна (2)'!AD27</f>
        <v>0</v>
      </c>
      <c r="X12" s="588">
        <f>'Оборот майна (2)'!AF27</f>
        <v>0</v>
      </c>
      <c r="Y12" s="66"/>
      <c r="Z12" s="550">
        <f>'Оборот майна (2)'!AI27</f>
        <v>0</v>
      </c>
      <c r="AA12" s="70"/>
      <c r="AB12" s="613">
        <f>'Оборот майна (2)'!AL27</f>
        <v>0</v>
      </c>
      <c r="AC12" s="614">
        <f>'Оборот майна (2)'!AN27</f>
        <v>0</v>
      </c>
      <c r="AD12" s="614">
        <f>'Оборот майна (2)'!AP27</f>
        <v>0</v>
      </c>
      <c r="AE12" s="615">
        <f>'Оборот майна (2)'!AR27</f>
        <v>0</v>
      </c>
      <c r="AF12" s="66"/>
      <c r="AG12" s="626">
        <f>'Оборот майна (2)'!AU27</f>
        <v>0</v>
      </c>
      <c r="AH12" s="70"/>
      <c r="AI12" s="613">
        <f>'Оборот майна (2)'!AX27</f>
        <v>0</v>
      </c>
      <c r="AJ12" s="614">
        <f>'Оборот майна (2)'!AZ27</f>
        <v>0</v>
      </c>
      <c r="AK12" s="614">
        <f>'Оборот майна (2)'!BB27</f>
        <v>0</v>
      </c>
      <c r="AL12" s="615">
        <f>'Оборот майна (2)'!BD27</f>
        <v>0</v>
      </c>
    </row>
    <row r="13" spans="1:39" s="39" customFormat="1" ht="17.100000000000001" customHeight="1" thickBot="1" x14ac:dyDescent="0.25">
      <c r="A13" s="42"/>
      <c r="B13" s="59">
        <f>B12+1</f>
        <v>2</v>
      </c>
      <c r="C13" s="60" t="s">
        <v>35</v>
      </c>
      <c r="D13" s="61"/>
      <c r="E13" s="62">
        <f>'Отримання майна (3)'!K45</f>
        <v>0</v>
      </c>
      <c r="F13" s="63"/>
      <c r="G13" s="64">
        <f t="shared" ref="G13:G36" si="0">D13-E13</f>
        <v>0</v>
      </c>
      <c r="J13" s="550">
        <f>'Оборот майна (2)'!I45</f>
        <v>0</v>
      </c>
      <c r="K13" s="66"/>
      <c r="L13" s="65">
        <f>'Оборот майна (2)'!K45</f>
        <v>0</v>
      </c>
      <c r="M13" s="66"/>
      <c r="N13" s="67">
        <f>'Оборот майна (2)'!N45</f>
        <v>0</v>
      </c>
      <c r="O13" s="68">
        <f>'Оборот майна (2)'!P45</f>
        <v>0</v>
      </c>
      <c r="P13" s="68">
        <f>'Оборот майна (2)'!R45</f>
        <v>0</v>
      </c>
      <c r="Q13" s="69">
        <f>'Оборот майна (2)'!T45</f>
        <v>0</v>
      </c>
      <c r="R13" s="66"/>
      <c r="S13" s="550">
        <f>'Оборот майна (2)'!W45</f>
        <v>0</v>
      </c>
      <c r="T13" s="70"/>
      <c r="U13" s="589">
        <f>'Оборот майна (2)'!Z45</f>
        <v>0</v>
      </c>
      <c r="V13" s="68">
        <f>'Оборот майна (2)'!AB45</f>
        <v>0</v>
      </c>
      <c r="W13" s="68">
        <f>'Оборот майна (2)'!AD45</f>
        <v>0</v>
      </c>
      <c r="X13" s="590">
        <f>'Оборот майна (2)'!AF45</f>
        <v>0</v>
      </c>
      <c r="Y13" s="66"/>
      <c r="Z13" s="550">
        <f>'Оборот майна (2)'!AI45</f>
        <v>0</v>
      </c>
      <c r="AA13" s="70"/>
      <c r="AB13" s="616">
        <f>'Оборот майна (2)'!AL45</f>
        <v>0</v>
      </c>
      <c r="AC13" s="558">
        <f>'Оборот майна (2)'!AN45</f>
        <v>0</v>
      </c>
      <c r="AD13" s="558">
        <f>'Оборот майна (2)'!AP45</f>
        <v>0</v>
      </c>
      <c r="AE13" s="617">
        <f>'Оборот майна (2)'!AR45</f>
        <v>0</v>
      </c>
      <c r="AF13" s="66"/>
      <c r="AG13" s="627">
        <f>'Оборот майна (2)'!AU45</f>
        <v>0</v>
      </c>
      <c r="AH13" s="70"/>
      <c r="AI13" s="616">
        <f>'Оборот майна (2)'!AX45</f>
        <v>0</v>
      </c>
      <c r="AJ13" s="558">
        <f>'Оборот майна (2)'!AZ45</f>
        <v>0</v>
      </c>
      <c r="AK13" s="558">
        <f>'Оборот майна (2)'!BB45</f>
        <v>0</v>
      </c>
      <c r="AL13" s="617">
        <f>'Оборот майна (2)'!BD45</f>
        <v>0</v>
      </c>
    </row>
    <row r="14" spans="1:39" s="39" customFormat="1" ht="17.100000000000001" customHeight="1" thickBot="1" x14ac:dyDescent="0.25">
      <c r="A14" s="42"/>
      <c r="B14" s="59">
        <f t="shared" ref="B14:B36" si="1">B13+1</f>
        <v>3</v>
      </c>
      <c r="C14" s="60" t="s">
        <v>36</v>
      </c>
      <c r="D14" s="61"/>
      <c r="E14" s="62">
        <f>'Отримання майна (3)'!K63</f>
        <v>0</v>
      </c>
      <c r="F14" s="63"/>
      <c r="G14" s="64">
        <f t="shared" si="0"/>
        <v>0</v>
      </c>
      <c r="J14" s="550">
        <f>'Оборот майна (2)'!I63</f>
        <v>0</v>
      </c>
      <c r="K14" s="66"/>
      <c r="L14" s="65">
        <f>'Оборот майна (2)'!K63</f>
        <v>0</v>
      </c>
      <c r="M14" s="66"/>
      <c r="N14" s="67">
        <f>'Оборот майна (2)'!N63</f>
        <v>0</v>
      </c>
      <c r="O14" s="68">
        <f>'Оборот майна (2)'!P63</f>
        <v>0</v>
      </c>
      <c r="P14" s="68">
        <f>'Оборот майна (2)'!R63</f>
        <v>0</v>
      </c>
      <c r="Q14" s="69">
        <f>'Оборот майна (2)'!T63</f>
        <v>0</v>
      </c>
      <c r="R14" s="66"/>
      <c r="S14" s="550">
        <f>'Оборот майна (2)'!W63</f>
        <v>0</v>
      </c>
      <c r="T14" s="70"/>
      <c r="U14" s="589">
        <f>'Оборот майна (2)'!Z63</f>
        <v>0</v>
      </c>
      <c r="V14" s="68">
        <f>'Оборот майна (2)'!AB63</f>
        <v>0</v>
      </c>
      <c r="W14" s="68">
        <f>'Оборот майна (2)'!AD63</f>
        <v>0</v>
      </c>
      <c r="X14" s="590">
        <f>'Оборот майна (2)'!AF63</f>
        <v>0</v>
      </c>
      <c r="Y14" s="66"/>
      <c r="Z14" s="550">
        <f>'Оборот майна (2)'!AI63</f>
        <v>0</v>
      </c>
      <c r="AA14" s="70"/>
      <c r="AB14" s="616">
        <f>'Оборот майна (2)'!AL63</f>
        <v>0</v>
      </c>
      <c r="AC14" s="558">
        <f>'Оборот майна (2)'!AN63</f>
        <v>0</v>
      </c>
      <c r="AD14" s="558">
        <f>'Оборот майна (2)'!AP63</f>
        <v>0</v>
      </c>
      <c r="AE14" s="617">
        <f>'Оборот майна (2)'!AR63</f>
        <v>0</v>
      </c>
      <c r="AF14" s="66"/>
      <c r="AG14" s="627">
        <f>'Оборот майна (2)'!AU63</f>
        <v>0</v>
      </c>
      <c r="AH14" s="70"/>
      <c r="AI14" s="616">
        <f>'Оборот майна (2)'!AX63</f>
        <v>0</v>
      </c>
      <c r="AJ14" s="558">
        <f>'Оборот майна (2)'!AZ63</f>
        <v>0</v>
      </c>
      <c r="AK14" s="558">
        <f>'Оборот майна (2)'!BB63</f>
        <v>0</v>
      </c>
      <c r="AL14" s="617">
        <f>'Оборот майна (2)'!BD63</f>
        <v>0</v>
      </c>
    </row>
    <row r="15" spans="1:39" s="39" customFormat="1" ht="17.100000000000001" customHeight="1" thickBot="1" x14ac:dyDescent="0.25">
      <c r="A15" s="42"/>
      <c r="B15" s="59">
        <f t="shared" si="1"/>
        <v>4</v>
      </c>
      <c r="C15" s="60" t="s">
        <v>37</v>
      </c>
      <c r="D15" s="61"/>
      <c r="E15" s="62">
        <f>'Отримання майна (3)'!K81</f>
        <v>0</v>
      </c>
      <c r="F15" s="63"/>
      <c r="G15" s="64">
        <f t="shared" si="0"/>
        <v>0</v>
      </c>
      <c r="J15" s="550">
        <f>'Оборот майна (2)'!I81</f>
        <v>0</v>
      </c>
      <c r="K15" s="66"/>
      <c r="L15" s="65">
        <f>'Оборот майна (2)'!K81</f>
        <v>0</v>
      </c>
      <c r="M15" s="66"/>
      <c r="N15" s="67">
        <f>'Оборот майна (2)'!N81</f>
        <v>0</v>
      </c>
      <c r="O15" s="68">
        <f>'Оборот майна (2)'!P81</f>
        <v>0</v>
      </c>
      <c r="P15" s="68">
        <f>'Оборот майна (2)'!R81</f>
        <v>0</v>
      </c>
      <c r="Q15" s="69">
        <f>'Оборот майна (2)'!T81</f>
        <v>0</v>
      </c>
      <c r="R15" s="66"/>
      <c r="S15" s="550">
        <f>'Оборот майна (2)'!W81</f>
        <v>0</v>
      </c>
      <c r="T15" s="70"/>
      <c r="U15" s="589">
        <f>'Оборот майна (2)'!Z81</f>
        <v>0</v>
      </c>
      <c r="V15" s="68">
        <f>'Оборот майна (2)'!AB81</f>
        <v>0</v>
      </c>
      <c r="W15" s="68">
        <f>'Оборот майна (2)'!AD81</f>
        <v>0</v>
      </c>
      <c r="X15" s="590">
        <f>'Оборот майна (2)'!AF81</f>
        <v>0</v>
      </c>
      <c r="Y15" s="66"/>
      <c r="Z15" s="550">
        <f>'Оборот майна (2)'!AI81</f>
        <v>0</v>
      </c>
      <c r="AA15" s="70"/>
      <c r="AB15" s="616">
        <f>'Оборот майна (2)'!AL81</f>
        <v>0</v>
      </c>
      <c r="AC15" s="558">
        <f>'Оборот майна (2)'!AN81</f>
        <v>0</v>
      </c>
      <c r="AD15" s="558">
        <f>'Оборот майна (2)'!AP81</f>
        <v>0</v>
      </c>
      <c r="AE15" s="617">
        <f>'Оборот майна (2)'!AR81</f>
        <v>0</v>
      </c>
      <c r="AF15" s="66"/>
      <c r="AG15" s="627">
        <f>'Оборот майна (2)'!AU81</f>
        <v>0</v>
      </c>
      <c r="AH15" s="70"/>
      <c r="AI15" s="616">
        <f>'Оборот майна (2)'!AX81</f>
        <v>0</v>
      </c>
      <c r="AJ15" s="558">
        <f>'Оборот майна (2)'!AZ81</f>
        <v>0</v>
      </c>
      <c r="AK15" s="558">
        <f>'Оборот майна (2)'!BB81</f>
        <v>0</v>
      </c>
      <c r="AL15" s="617">
        <f>'Оборот майна (2)'!BD81</f>
        <v>0</v>
      </c>
    </row>
    <row r="16" spans="1:39" s="39" customFormat="1" ht="15" customHeight="1" thickBot="1" x14ac:dyDescent="0.25">
      <c r="A16" s="42"/>
      <c r="B16" s="59">
        <f t="shared" si="1"/>
        <v>5</v>
      </c>
      <c r="C16" s="60" t="s">
        <v>38</v>
      </c>
      <c r="D16" s="71"/>
      <c r="E16" s="72">
        <f>'Отримання майна (3)'!K99</f>
        <v>0</v>
      </c>
      <c r="F16" s="73"/>
      <c r="G16" s="64">
        <f t="shared" si="0"/>
        <v>0</v>
      </c>
      <c r="J16" s="550">
        <f>'Оборот майна (2)'!I99</f>
        <v>0</v>
      </c>
      <c r="K16" s="66"/>
      <c r="L16" s="65">
        <f>'Оборот майна (2)'!K99</f>
        <v>0</v>
      </c>
      <c r="M16" s="66"/>
      <c r="N16" s="67">
        <f>'Оборот майна (2)'!N99</f>
        <v>0</v>
      </c>
      <c r="O16" s="68">
        <f>'Оборот майна (2)'!P99</f>
        <v>0</v>
      </c>
      <c r="P16" s="68">
        <f>'Оборот майна (2)'!R99</f>
        <v>0</v>
      </c>
      <c r="Q16" s="69">
        <f>'Оборот майна (2)'!T99</f>
        <v>0</v>
      </c>
      <c r="R16" s="66"/>
      <c r="S16" s="550">
        <f>'Оборот майна (2)'!W99</f>
        <v>0</v>
      </c>
      <c r="T16" s="70"/>
      <c r="U16" s="589">
        <f>'Оборот майна (2)'!Z99</f>
        <v>0</v>
      </c>
      <c r="V16" s="68">
        <f>'Оборот майна (2)'!AB99</f>
        <v>0</v>
      </c>
      <c r="W16" s="68">
        <f>'Оборот майна (2)'!AD99</f>
        <v>0</v>
      </c>
      <c r="X16" s="590">
        <f>'Оборот майна (2)'!AF99</f>
        <v>0</v>
      </c>
      <c r="Y16" s="66"/>
      <c r="Z16" s="550">
        <f>'Оборот майна (2)'!AI99</f>
        <v>0</v>
      </c>
      <c r="AA16" s="70"/>
      <c r="AB16" s="616">
        <f>'Оборот майна (2)'!AL99</f>
        <v>0</v>
      </c>
      <c r="AC16" s="558">
        <f>'Оборот майна (2)'!AN99</f>
        <v>0</v>
      </c>
      <c r="AD16" s="558">
        <f>'Оборот майна (2)'!AP99</f>
        <v>0</v>
      </c>
      <c r="AE16" s="617">
        <f>'Оборот майна (2)'!AR99</f>
        <v>0</v>
      </c>
      <c r="AF16" s="66"/>
      <c r="AG16" s="627">
        <f>'Оборот майна (2)'!AU99</f>
        <v>0</v>
      </c>
      <c r="AH16" s="70"/>
      <c r="AI16" s="616">
        <f>'Оборот майна (2)'!AX99</f>
        <v>0</v>
      </c>
      <c r="AJ16" s="558">
        <f>'Оборот майна (2)'!AZ99</f>
        <v>0</v>
      </c>
      <c r="AK16" s="558">
        <f>'Оборот майна (2)'!BB99</f>
        <v>0</v>
      </c>
      <c r="AL16" s="617">
        <f>'Оборот майна (2)'!BD99</f>
        <v>0</v>
      </c>
    </row>
    <row r="17" spans="1:38" s="39" customFormat="1" ht="15" customHeight="1" thickBot="1" x14ac:dyDescent="0.25">
      <c r="A17" s="42"/>
      <c r="B17" s="59">
        <f t="shared" si="1"/>
        <v>6</v>
      </c>
      <c r="C17" s="60" t="s">
        <v>39</v>
      </c>
      <c r="D17" s="71"/>
      <c r="E17" s="72">
        <f>'Отримання майна (3)'!K117</f>
        <v>0</v>
      </c>
      <c r="F17" s="73"/>
      <c r="G17" s="64">
        <f t="shared" si="0"/>
        <v>0</v>
      </c>
      <c r="J17" s="550">
        <f>'Оборот майна (2)'!I117</f>
        <v>0</v>
      </c>
      <c r="K17" s="66"/>
      <c r="L17" s="65">
        <f>'Оборот майна (2)'!K117</f>
        <v>0</v>
      </c>
      <c r="M17" s="66"/>
      <c r="N17" s="67">
        <f>'Оборот майна (2)'!N117</f>
        <v>0</v>
      </c>
      <c r="O17" s="68">
        <f>'Оборот майна (2)'!P117</f>
        <v>0</v>
      </c>
      <c r="P17" s="68">
        <f>'Оборот майна (2)'!R117</f>
        <v>0</v>
      </c>
      <c r="Q17" s="69">
        <f>'Оборот майна (2)'!T117</f>
        <v>0</v>
      </c>
      <c r="R17" s="66"/>
      <c r="S17" s="550">
        <f>'Оборот майна (2)'!W117</f>
        <v>0</v>
      </c>
      <c r="T17" s="70"/>
      <c r="U17" s="589">
        <f>'Оборот майна (2)'!Z117</f>
        <v>0</v>
      </c>
      <c r="V17" s="68">
        <f>'Оборот майна (2)'!AB117</f>
        <v>0</v>
      </c>
      <c r="W17" s="68">
        <f>'Оборот майна (2)'!AD117</f>
        <v>0</v>
      </c>
      <c r="X17" s="590">
        <f>'Оборот майна (2)'!AF117</f>
        <v>0</v>
      </c>
      <c r="Y17" s="66"/>
      <c r="Z17" s="550">
        <f>'Оборот майна (2)'!AI117</f>
        <v>0</v>
      </c>
      <c r="AA17" s="70"/>
      <c r="AB17" s="616">
        <f>'Оборот майна (2)'!AL117</f>
        <v>0</v>
      </c>
      <c r="AC17" s="558">
        <f>'Оборот майна (2)'!AN117</f>
        <v>0</v>
      </c>
      <c r="AD17" s="558">
        <f>'Оборот майна (2)'!AP117</f>
        <v>0</v>
      </c>
      <c r="AE17" s="617">
        <f>'Оборот майна (2)'!AR117</f>
        <v>0</v>
      </c>
      <c r="AF17" s="66"/>
      <c r="AG17" s="627">
        <f>'Оборот майна (2)'!AU117</f>
        <v>0</v>
      </c>
      <c r="AH17" s="70"/>
      <c r="AI17" s="616">
        <f>'Оборот майна (2)'!AX117</f>
        <v>0</v>
      </c>
      <c r="AJ17" s="558">
        <f>'Оборот майна (2)'!AZ117</f>
        <v>0</v>
      </c>
      <c r="AK17" s="558">
        <f>'Оборот майна (2)'!BB117</f>
        <v>0</v>
      </c>
      <c r="AL17" s="617">
        <f>'Оборот майна (2)'!BD117</f>
        <v>0</v>
      </c>
    </row>
    <row r="18" spans="1:38" s="39" customFormat="1" ht="15" customHeight="1" thickBot="1" x14ac:dyDescent="0.25">
      <c r="A18" s="74"/>
      <c r="B18" s="59">
        <f t="shared" si="1"/>
        <v>7</v>
      </c>
      <c r="C18" s="60" t="s">
        <v>40</v>
      </c>
      <c r="D18" s="71"/>
      <c r="E18" s="72">
        <f>'Отримання майна (3)'!K135</f>
        <v>0</v>
      </c>
      <c r="F18" s="73"/>
      <c r="G18" s="64">
        <f t="shared" si="0"/>
        <v>0</v>
      </c>
      <c r="J18" s="550">
        <f>'Оборот майна (2)'!I135</f>
        <v>0</v>
      </c>
      <c r="K18" s="66"/>
      <c r="L18" s="65">
        <f>'Оборот майна (2)'!K135</f>
        <v>0</v>
      </c>
      <c r="M18" s="66"/>
      <c r="N18" s="67">
        <f>'Оборот майна (2)'!N135</f>
        <v>0</v>
      </c>
      <c r="O18" s="68">
        <f>'Оборот майна (2)'!P135</f>
        <v>0</v>
      </c>
      <c r="P18" s="68">
        <f>'Оборот майна (2)'!R135</f>
        <v>0</v>
      </c>
      <c r="Q18" s="69">
        <f>'Оборот майна (2)'!T135</f>
        <v>0</v>
      </c>
      <c r="R18" s="66"/>
      <c r="S18" s="550">
        <f>'Оборот майна (2)'!W135</f>
        <v>0</v>
      </c>
      <c r="T18" s="70"/>
      <c r="U18" s="589">
        <f>'Оборот майна (2)'!Z135</f>
        <v>0</v>
      </c>
      <c r="V18" s="68">
        <f>'Оборот майна (2)'!AB135</f>
        <v>0</v>
      </c>
      <c r="W18" s="68">
        <f>'Оборот майна (2)'!AD135</f>
        <v>0</v>
      </c>
      <c r="X18" s="590">
        <f>'Оборот майна (2)'!AF135</f>
        <v>0</v>
      </c>
      <c r="Y18" s="66"/>
      <c r="Z18" s="550">
        <f>'Оборот майна (2)'!AI135</f>
        <v>0</v>
      </c>
      <c r="AA18" s="70"/>
      <c r="AB18" s="616">
        <f>'Оборот майна (2)'!AL135</f>
        <v>0</v>
      </c>
      <c r="AC18" s="558">
        <f>'Оборот майна (2)'!AN135</f>
        <v>0</v>
      </c>
      <c r="AD18" s="558">
        <f>'Оборот майна (2)'!AP135</f>
        <v>0</v>
      </c>
      <c r="AE18" s="617">
        <f>'Оборот майна (2)'!AR135</f>
        <v>0</v>
      </c>
      <c r="AF18" s="66"/>
      <c r="AG18" s="627">
        <f>'Оборот майна (2)'!AU135</f>
        <v>0</v>
      </c>
      <c r="AH18" s="70"/>
      <c r="AI18" s="616">
        <f>'Оборот майна (2)'!AX135</f>
        <v>0</v>
      </c>
      <c r="AJ18" s="558">
        <f>'Оборот майна (2)'!AZ135</f>
        <v>0</v>
      </c>
      <c r="AK18" s="558">
        <f>'Оборот майна (2)'!BB135</f>
        <v>0</v>
      </c>
      <c r="AL18" s="617">
        <f>'Оборот майна (2)'!BD135</f>
        <v>0</v>
      </c>
    </row>
    <row r="19" spans="1:38" s="39" customFormat="1" ht="15" customHeight="1" thickBot="1" x14ac:dyDescent="0.25">
      <c r="A19" s="42"/>
      <c r="B19" s="59">
        <f t="shared" si="1"/>
        <v>8</v>
      </c>
      <c r="C19" s="75" t="s">
        <v>41</v>
      </c>
      <c r="D19" s="71"/>
      <c r="E19" s="72">
        <f>'Отримання майна (3)'!K168</f>
        <v>0</v>
      </c>
      <c r="F19" s="73"/>
      <c r="G19" s="64">
        <f t="shared" si="0"/>
        <v>0</v>
      </c>
      <c r="J19" s="550">
        <f>'Оборот майна (2)'!I168</f>
        <v>0</v>
      </c>
      <c r="K19" s="66"/>
      <c r="L19" s="65">
        <f>'Оборот майна (2)'!K168</f>
        <v>0</v>
      </c>
      <c r="M19" s="66"/>
      <c r="N19" s="67">
        <f>'Оборот майна (2)'!N168</f>
        <v>0</v>
      </c>
      <c r="O19" s="68">
        <f>'Оборот майна (2)'!P168</f>
        <v>0</v>
      </c>
      <c r="P19" s="68">
        <f>'Оборот майна (2)'!R168</f>
        <v>0</v>
      </c>
      <c r="Q19" s="69">
        <f>'Оборот майна (2)'!T168</f>
        <v>0</v>
      </c>
      <c r="R19" s="66"/>
      <c r="S19" s="550">
        <f>'Оборот майна (2)'!W168</f>
        <v>0</v>
      </c>
      <c r="T19" s="70"/>
      <c r="U19" s="589">
        <f>'Оборот майна (2)'!Z168</f>
        <v>0</v>
      </c>
      <c r="V19" s="68">
        <f>'Оборот майна (2)'!AB168</f>
        <v>0</v>
      </c>
      <c r="W19" s="68">
        <f>'Оборот майна (2)'!AD168</f>
        <v>0</v>
      </c>
      <c r="X19" s="590">
        <f>'Оборот майна (2)'!AF168</f>
        <v>0</v>
      </c>
      <c r="Y19" s="66"/>
      <c r="Z19" s="550">
        <f>'Оборот майна (2)'!AI168</f>
        <v>0</v>
      </c>
      <c r="AA19" s="70"/>
      <c r="AB19" s="616">
        <f>'Оборот майна (2)'!AL168</f>
        <v>0</v>
      </c>
      <c r="AC19" s="558">
        <f>'Оборот майна (2)'!AN168</f>
        <v>0</v>
      </c>
      <c r="AD19" s="558">
        <f>'Оборот майна (2)'!AP168</f>
        <v>0</v>
      </c>
      <c r="AE19" s="617">
        <f>'Оборот майна (2)'!AR168</f>
        <v>0</v>
      </c>
      <c r="AF19" s="66"/>
      <c r="AG19" s="627">
        <f>'Оборот майна (2)'!AU168</f>
        <v>0</v>
      </c>
      <c r="AH19" s="70"/>
      <c r="AI19" s="616">
        <f>'Оборот майна (2)'!AX168</f>
        <v>0</v>
      </c>
      <c r="AJ19" s="558">
        <f>'Оборот майна (2)'!AZ168</f>
        <v>0</v>
      </c>
      <c r="AK19" s="558">
        <f>'Оборот майна (2)'!BB168</f>
        <v>0</v>
      </c>
      <c r="AL19" s="617">
        <f>'Оборот майна (2)'!BD168</f>
        <v>0</v>
      </c>
    </row>
    <row r="20" spans="1:38" s="39" customFormat="1" ht="15" customHeight="1" thickBot="1" x14ac:dyDescent="0.25">
      <c r="A20" s="42"/>
      <c r="B20" s="59">
        <f t="shared" si="1"/>
        <v>9</v>
      </c>
      <c r="C20" s="60" t="s">
        <v>42</v>
      </c>
      <c r="D20" s="71"/>
      <c r="E20" s="72">
        <f>'Отримання майна (3)'!K186</f>
        <v>0</v>
      </c>
      <c r="F20" s="73"/>
      <c r="G20" s="64">
        <f t="shared" si="0"/>
        <v>0</v>
      </c>
      <c r="J20" s="550">
        <f>'Оборот майна (2)'!I186</f>
        <v>0</v>
      </c>
      <c r="K20" s="66"/>
      <c r="L20" s="557">
        <f>'Оборот майна (2)'!K186</f>
        <v>0</v>
      </c>
      <c r="M20" s="66"/>
      <c r="N20" s="67">
        <f>'Оборот майна (2)'!N186</f>
        <v>0</v>
      </c>
      <c r="O20" s="68">
        <f>'Оборот майна (2)'!P186</f>
        <v>0</v>
      </c>
      <c r="P20" s="68">
        <f>'Оборот майна (2)'!R186</f>
        <v>0</v>
      </c>
      <c r="Q20" s="69">
        <f>'Оборот майна (2)'!T186</f>
        <v>0</v>
      </c>
      <c r="R20" s="66"/>
      <c r="S20" s="550">
        <f>'Оборот майна (2)'!W186</f>
        <v>0</v>
      </c>
      <c r="T20" s="70"/>
      <c r="U20" s="589">
        <f>'Оборот майна (2)'!Z186</f>
        <v>0</v>
      </c>
      <c r="V20" s="68">
        <f>'Оборот майна (2)'!AB186</f>
        <v>0</v>
      </c>
      <c r="W20" s="68">
        <f>'Оборот майна (2)'!AD186</f>
        <v>0</v>
      </c>
      <c r="X20" s="590">
        <f>'Оборот майна (2)'!AF186</f>
        <v>0</v>
      </c>
      <c r="Y20" s="66"/>
      <c r="Z20" s="550">
        <f>'Оборот майна (2)'!AI186</f>
        <v>0</v>
      </c>
      <c r="AA20" s="70"/>
      <c r="AB20" s="616">
        <f>'Оборот майна (2)'!AL186</f>
        <v>0</v>
      </c>
      <c r="AC20" s="558">
        <f>'Оборот майна (2)'!AN186</f>
        <v>0</v>
      </c>
      <c r="AD20" s="558">
        <f>'Оборот майна (2)'!AP186</f>
        <v>0</v>
      </c>
      <c r="AE20" s="617">
        <f>'Оборот майна (2)'!AR186</f>
        <v>0</v>
      </c>
      <c r="AF20" s="66"/>
      <c r="AG20" s="627">
        <f>'Оборот майна (2)'!AU186</f>
        <v>0</v>
      </c>
      <c r="AH20" s="70"/>
      <c r="AI20" s="616">
        <f>'Оборот майна (2)'!AX186</f>
        <v>0</v>
      </c>
      <c r="AJ20" s="558">
        <f>'Оборот майна (2)'!AZ186</f>
        <v>0</v>
      </c>
      <c r="AK20" s="558">
        <f>'Оборот майна (2)'!BB186</f>
        <v>0</v>
      </c>
      <c r="AL20" s="617">
        <f>'Оборот майна (2)'!BD186</f>
        <v>0</v>
      </c>
    </row>
    <row r="21" spans="1:38" s="39" customFormat="1" ht="15" customHeight="1" thickBot="1" x14ac:dyDescent="0.25">
      <c r="A21" s="42"/>
      <c r="B21" s="59">
        <f t="shared" si="1"/>
        <v>10</v>
      </c>
      <c r="C21" s="60" t="s">
        <v>43</v>
      </c>
      <c r="D21" s="71"/>
      <c r="E21" s="72">
        <f>'Отримання майна (3)'!K204</f>
        <v>0</v>
      </c>
      <c r="F21" s="73"/>
      <c r="G21" s="64">
        <f t="shared" si="0"/>
        <v>0</v>
      </c>
      <c r="J21" s="550">
        <f>'Оборот майна (2)'!I204</f>
        <v>0</v>
      </c>
      <c r="K21" s="66"/>
      <c r="L21" s="561">
        <f>'Оборот майна (2)'!K204</f>
        <v>0</v>
      </c>
      <c r="M21" s="66"/>
      <c r="N21" s="67">
        <f>'Оборот майна (2)'!N204</f>
        <v>0</v>
      </c>
      <c r="O21" s="68">
        <f>'Оборот майна (2)'!P204</f>
        <v>0</v>
      </c>
      <c r="P21" s="68">
        <f>'Оборот майна (2)'!R204</f>
        <v>0</v>
      </c>
      <c r="Q21" s="69">
        <f>'Оборот майна (2)'!T204</f>
        <v>0</v>
      </c>
      <c r="R21" s="66"/>
      <c r="S21" s="550">
        <f>'Оборот майна (2)'!W204</f>
        <v>0</v>
      </c>
      <c r="T21" s="70"/>
      <c r="U21" s="589">
        <f>'Оборот майна (2)'!Z204</f>
        <v>0</v>
      </c>
      <c r="V21" s="68">
        <f>'Оборот майна (2)'!AB204</f>
        <v>0</v>
      </c>
      <c r="W21" s="68">
        <f>'Оборот майна (2)'!AD204</f>
        <v>0</v>
      </c>
      <c r="X21" s="590">
        <f>'Оборот майна (2)'!AF204</f>
        <v>0</v>
      </c>
      <c r="Y21" s="66"/>
      <c r="Z21" s="550">
        <f>'Оборот майна (2)'!AI204</f>
        <v>0</v>
      </c>
      <c r="AA21" s="70"/>
      <c r="AB21" s="616">
        <f>'Оборот майна (2)'!AL204</f>
        <v>0</v>
      </c>
      <c r="AC21" s="558">
        <f>'Оборот майна (2)'!AN204</f>
        <v>0</v>
      </c>
      <c r="AD21" s="558">
        <f>'Оборот майна (2)'!AP204</f>
        <v>0</v>
      </c>
      <c r="AE21" s="617">
        <f>'Оборот майна (2)'!AR204</f>
        <v>0</v>
      </c>
      <c r="AF21" s="66"/>
      <c r="AG21" s="627">
        <f>'Оборот майна (2)'!AU204</f>
        <v>0</v>
      </c>
      <c r="AH21" s="70"/>
      <c r="AI21" s="616">
        <f>'Оборот майна (2)'!AX204</f>
        <v>0</v>
      </c>
      <c r="AJ21" s="558">
        <f>'Оборот майна (2)'!AZ204</f>
        <v>0</v>
      </c>
      <c r="AK21" s="558">
        <f>'Оборот майна (2)'!BB204</f>
        <v>0</v>
      </c>
      <c r="AL21" s="617">
        <f>'Оборот майна (2)'!BD204</f>
        <v>0</v>
      </c>
    </row>
    <row r="22" spans="1:38" s="39" customFormat="1" ht="15" customHeight="1" thickBot="1" x14ac:dyDescent="0.25">
      <c r="A22" s="42"/>
      <c r="B22" s="59">
        <f t="shared" si="1"/>
        <v>11</v>
      </c>
      <c r="C22" s="60" t="s">
        <v>44</v>
      </c>
      <c r="D22" s="71"/>
      <c r="E22" s="72">
        <f>'Отримання майна (3)'!K222</f>
        <v>0</v>
      </c>
      <c r="F22" s="73"/>
      <c r="G22" s="64">
        <f t="shared" si="0"/>
        <v>0</v>
      </c>
      <c r="J22" s="550">
        <f>'Оборот майна (2)'!I222</f>
        <v>0</v>
      </c>
      <c r="K22" s="66"/>
      <c r="L22" s="561">
        <f>'Оборот майна (2)'!K222</f>
        <v>0</v>
      </c>
      <c r="M22" s="66"/>
      <c r="N22" s="67">
        <f>'Оборот майна (2)'!N222</f>
        <v>0</v>
      </c>
      <c r="O22" s="68">
        <f>'Оборот майна (2)'!P222</f>
        <v>0</v>
      </c>
      <c r="P22" s="68">
        <f>'Оборот майна (2)'!R222</f>
        <v>0</v>
      </c>
      <c r="Q22" s="69">
        <f>'Оборот майна (2)'!T222</f>
        <v>0</v>
      </c>
      <c r="R22" s="66"/>
      <c r="S22" s="550">
        <f>'Оборот майна (2)'!W222</f>
        <v>0</v>
      </c>
      <c r="T22" s="70"/>
      <c r="U22" s="589">
        <f>'Оборот майна (2)'!Z222</f>
        <v>0</v>
      </c>
      <c r="V22" s="68">
        <f>'Оборот майна (2)'!AB222</f>
        <v>0</v>
      </c>
      <c r="W22" s="68">
        <f>'Оборот майна (2)'!AD222</f>
        <v>0</v>
      </c>
      <c r="X22" s="590">
        <f>'Оборот майна (2)'!AF222</f>
        <v>0</v>
      </c>
      <c r="Y22" s="66"/>
      <c r="Z22" s="550">
        <f>'Оборот майна (2)'!AI222</f>
        <v>0</v>
      </c>
      <c r="AA22" s="70"/>
      <c r="AB22" s="616">
        <f>'Оборот майна (2)'!AL222</f>
        <v>0</v>
      </c>
      <c r="AC22" s="558">
        <f>'Оборот майна (2)'!AN222</f>
        <v>0</v>
      </c>
      <c r="AD22" s="558">
        <f>'Оборот майна (2)'!AP222</f>
        <v>0</v>
      </c>
      <c r="AE22" s="617">
        <f>'Оборот майна (2)'!AR222</f>
        <v>0</v>
      </c>
      <c r="AF22" s="66"/>
      <c r="AG22" s="627">
        <f>'Оборот майна (2)'!AU222</f>
        <v>0</v>
      </c>
      <c r="AH22" s="70"/>
      <c r="AI22" s="616">
        <f>'Оборот майна (2)'!AX222</f>
        <v>0</v>
      </c>
      <c r="AJ22" s="558">
        <f>'Оборот майна (2)'!AZ222</f>
        <v>0</v>
      </c>
      <c r="AK22" s="558">
        <f>'Оборот майна (2)'!BB222</f>
        <v>0</v>
      </c>
      <c r="AL22" s="617">
        <f>'Оборот майна (2)'!BD222</f>
        <v>0</v>
      </c>
    </row>
    <row r="23" spans="1:38" s="39" customFormat="1" ht="15" customHeight="1" thickBot="1" x14ac:dyDescent="0.25">
      <c r="A23" s="42"/>
      <c r="B23" s="59">
        <f t="shared" si="1"/>
        <v>12</v>
      </c>
      <c r="C23" s="60" t="s">
        <v>45</v>
      </c>
      <c r="D23" s="71"/>
      <c r="E23" s="72">
        <f>'Отримання майна (3)'!K240</f>
        <v>0</v>
      </c>
      <c r="F23" s="73"/>
      <c r="G23" s="64">
        <f t="shared" si="0"/>
        <v>0</v>
      </c>
      <c r="J23" s="550">
        <f>'Оборот майна (2)'!I240</f>
        <v>0</v>
      </c>
      <c r="K23" s="66"/>
      <c r="L23" s="561">
        <f>'Оборот майна (2)'!K240</f>
        <v>0</v>
      </c>
      <c r="M23" s="66"/>
      <c r="N23" s="67">
        <f>'Оборот майна (2)'!N240</f>
        <v>0</v>
      </c>
      <c r="O23" s="68">
        <f>'Оборот майна (2)'!P240</f>
        <v>0</v>
      </c>
      <c r="P23" s="68">
        <f>'Оборот майна (2)'!R240</f>
        <v>0</v>
      </c>
      <c r="Q23" s="69">
        <f>'Оборот майна (2)'!T240</f>
        <v>0</v>
      </c>
      <c r="R23" s="66"/>
      <c r="S23" s="550">
        <f>'Оборот майна (2)'!W240</f>
        <v>0</v>
      </c>
      <c r="T23" s="70"/>
      <c r="U23" s="589">
        <f>'Оборот майна (2)'!Z240</f>
        <v>0</v>
      </c>
      <c r="V23" s="68">
        <f>'Оборот майна (2)'!AB240</f>
        <v>0</v>
      </c>
      <c r="W23" s="68">
        <f>'Оборот майна (2)'!AD240</f>
        <v>0</v>
      </c>
      <c r="X23" s="590">
        <f>'Оборот майна (2)'!AF240</f>
        <v>0</v>
      </c>
      <c r="Y23" s="66"/>
      <c r="Z23" s="550">
        <f>'Оборот майна (2)'!AI240</f>
        <v>0</v>
      </c>
      <c r="AA23" s="70"/>
      <c r="AB23" s="616">
        <f>'Оборот майна (2)'!AL240</f>
        <v>0</v>
      </c>
      <c r="AC23" s="558">
        <f>'Оборот майна (2)'!AN240</f>
        <v>0</v>
      </c>
      <c r="AD23" s="558">
        <f>'Оборот майна (2)'!AP240</f>
        <v>0</v>
      </c>
      <c r="AE23" s="617">
        <f>'Оборот майна (2)'!AR240</f>
        <v>0</v>
      </c>
      <c r="AF23" s="66"/>
      <c r="AG23" s="627">
        <f>'Оборот майна (2)'!AU240</f>
        <v>0</v>
      </c>
      <c r="AH23" s="70"/>
      <c r="AI23" s="616">
        <f>'Оборот майна (2)'!AX240</f>
        <v>0</v>
      </c>
      <c r="AJ23" s="558">
        <f>'Оборот майна (2)'!AZ240</f>
        <v>0</v>
      </c>
      <c r="AK23" s="558">
        <f>'Оборот майна (2)'!BB240</f>
        <v>0</v>
      </c>
      <c r="AL23" s="617">
        <f>'Оборот майна (2)'!BD240</f>
        <v>0</v>
      </c>
    </row>
    <row r="24" spans="1:38" s="39" customFormat="1" ht="15" customHeight="1" thickBot="1" x14ac:dyDescent="0.25">
      <c r="A24" s="42"/>
      <c r="B24" s="59">
        <f t="shared" si="1"/>
        <v>13</v>
      </c>
      <c r="C24" s="60" t="s">
        <v>46</v>
      </c>
      <c r="D24" s="71"/>
      <c r="E24" s="72">
        <f>'Отримання майна (3)'!K258</f>
        <v>0</v>
      </c>
      <c r="F24" s="73"/>
      <c r="G24" s="64">
        <f t="shared" si="0"/>
        <v>0</v>
      </c>
      <c r="J24" s="550">
        <f>'Оборот майна (2)'!I258</f>
        <v>0</v>
      </c>
      <c r="K24" s="66"/>
      <c r="L24" s="561">
        <f>'Оборот майна (2)'!K258</f>
        <v>0</v>
      </c>
      <c r="M24" s="66"/>
      <c r="N24" s="67">
        <f>'Оборот майна (2)'!N258</f>
        <v>0</v>
      </c>
      <c r="O24" s="68">
        <f>'Оборот майна (2)'!P258</f>
        <v>0</v>
      </c>
      <c r="P24" s="68">
        <f>'Оборот майна (2)'!R258</f>
        <v>0</v>
      </c>
      <c r="Q24" s="69">
        <f>'Оборот майна (2)'!T258</f>
        <v>0</v>
      </c>
      <c r="R24" s="66"/>
      <c r="S24" s="550">
        <f>'Оборот майна (2)'!W258</f>
        <v>0</v>
      </c>
      <c r="T24" s="70"/>
      <c r="U24" s="589">
        <f>'Оборот майна (2)'!Z258</f>
        <v>0</v>
      </c>
      <c r="V24" s="68">
        <f>'Оборот майна (2)'!AB258</f>
        <v>0</v>
      </c>
      <c r="W24" s="68">
        <f>'Оборот майна (2)'!AD258</f>
        <v>0</v>
      </c>
      <c r="X24" s="590">
        <f>'Оборот майна (2)'!AF258</f>
        <v>0</v>
      </c>
      <c r="Y24" s="66"/>
      <c r="Z24" s="550">
        <f>'Оборот майна (2)'!AI258</f>
        <v>0</v>
      </c>
      <c r="AA24" s="70"/>
      <c r="AB24" s="616">
        <f>'Оборот майна (2)'!AL258</f>
        <v>0</v>
      </c>
      <c r="AC24" s="558">
        <f>'Оборот майна (2)'!AN258</f>
        <v>0</v>
      </c>
      <c r="AD24" s="558">
        <f>'Оборот майна (2)'!AP258</f>
        <v>0</v>
      </c>
      <c r="AE24" s="617">
        <f>'Оборот майна (2)'!AR258</f>
        <v>0</v>
      </c>
      <c r="AF24" s="66"/>
      <c r="AG24" s="627">
        <f>'Оборот майна (2)'!AU258</f>
        <v>0</v>
      </c>
      <c r="AH24" s="70"/>
      <c r="AI24" s="616">
        <f>'Оборот майна (2)'!AX258</f>
        <v>0</v>
      </c>
      <c r="AJ24" s="558">
        <f>'Оборот майна (2)'!AZ258</f>
        <v>0</v>
      </c>
      <c r="AK24" s="558">
        <f>'Оборот майна (2)'!BB258</f>
        <v>0</v>
      </c>
      <c r="AL24" s="617">
        <f>'Оборот майна (2)'!BD258</f>
        <v>0</v>
      </c>
    </row>
    <row r="25" spans="1:38" s="39" customFormat="1" ht="15" customHeight="1" thickBot="1" x14ac:dyDescent="0.25">
      <c r="A25" s="42"/>
      <c r="B25" s="59">
        <f t="shared" si="1"/>
        <v>14</v>
      </c>
      <c r="C25" s="60" t="s">
        <v>47</v>
      </c>
      <c r="D25" s="71"/>
      <c r="E25" s="72">
        <f>'Отримання майна (3)'!K276</f>
        <v>0</v>
      </c>
      <c r="F25" s="73"/>
      <c r="G25" s="64">
        <f t="shared" si="0"/>
        <v>0</v>
      </c>
      <c r="J25" s="550">
        <f>'Оборот майна (2)'!I276</f>
        <v>0</v>
      </c>
      <c r="K25" s="66"/>
      <c r="L25" s="561">
        <f>'Оборот майна (2)'!K276</f>
        <v>0</v>
      </c>
      <c r="M25" s="66"/>
      <c r="N25" s="67">
        <f>'Оборот майна (2)'!N276</f>
        <v>0</v>
      </c>
      <c r="O25" s="68">
        <f>'Оборот майна (2)'!P276</f>
        <v>0</v>
      </c>
      <c r="P25" s="68">
        <f>'Оборот майна (2)'!R276</f>
        <v>0</v>
      </c>
      <c r="Q25" s="69">
        <f>'Оборот майна (2)'!T276</f>
        <v>0</v>
      </c>
      <c r="R25" s="66"/>
      <c r="S25" s="550">
        <f>'Оборот майна (2)'!W276</f>
        <v>0</v>
      </c>
      <c r="T25" s="70"/>
      <c r="U25" s="589">
        <f>'Оборот майна (2)'!Z276</f>
        <v>0</v>
      </c>
      <c r="V25" s="68">
        <f>'Оборот майна (2)'!AB276</f>
        <v>0</v>
      </c>
      <c r="W25" s="68">
        <f>'Оборот майна (2)'!AD276</f>
        <v>0</v>
      </c>
      <c r="X25" s="590">
        <f>'Оборот майна (2)'!AF276</f>
        <v>0</v>
      </c>
      <c r="Y25" s="66"/>
      <c r="Z25" s="550">
        <f>'Оборот майна (2)'!AI276</f>
        <v>0</v>
      </c>
      <c r="AA25" s="70"/>
      <c r="AB25" s="616">
        <f>'Оборот майна (2)'!AL276</f>
        <v>0</v>
      </c>
      <c r="AC25" s="558">
        <f>'Оборот майна (2)'!AN276</f>
        <v>0</v>
      </c>
      <c r="AD25" s="558">
        <f>'Оборот майна (2)'!AP276</f>
        <v>0</v>
      </c>
      <c r="AE25" s="617">
        <f>'Оборот майна (2)'!AR276</f>
        <v>0</v>
      </c>
      <c r="AF25" s="66"/>
      <c r="AG25" s="627">
        <f>'Оборот майна (2)'!AU276</f>
        <v>0</v>
      </c>
      <c r="AH25" s="70"/>
      <c r="AI25" s="616">
        <f>'Оборот майна (2)'!AX276</f>
        <v>0</v>
      </c>
      <c r="AJ25" s="558">
        <f>'Оборот майна (2)'!AZ276</f>
        <v>0</v>
      </c>
      <c r="AK25" s="558">
        <f>'Оборот майна (2)'!BB276</f>
        <v>0</v>
      </c>
      <c r="AL25" s="617">
        <f>'Оборот майна (2)'!BD276</f>
        <v>0</v>
      </c>
    </row>
    <row r="26" spans="1:38" s="28" customFormat="1" ht="15" customHeight="1" thickBot="1" x14ac:dyDescent="0.25">
      <c r="A26" s="76"/>
      <c r="B26" s="59">
        <f t="shared" si="1"/>
        <v>15</v>
      </c>
      <c r="C26" s="60" t="s">
        <v>48</v>
      </c>
      <c r="D26" s="71"/>
      <c r="E26" s="72">
        <f>'Отримання майна (3)'!K294</f>
        <v>0</v>
      </c>
      <c r="F26" s="73"/>
      <c r="G26" s="64">
        <f t="shared" si="0"/>
        <v>0</v>
      </c>
      <c r="J26" s="551">
        <f>'Оборот майна (2)'!I294</f>
        <v>0</v>
      </c>
      <c r="K26" s="77"/>
      <c r="L26" s="562">
        <f>'Оборот майна (2)'!K294</f>
        <v>0</v>
      </c>
      <c r="M26" s="66"/>
      <c r="N26" s="565">
        <f>'Оборот майна (2)'!N294</f>
        <v>0</v>
      </c>
      <c r="O26" s="566">
        <f>'Оборот майна (2)'!P294</f>
        <v>0</v>
      </c>
      <c r="P26" s="566">
        <f>'Оборот майна (2)'!R294</f>
        <v>0</v>
      </c>
      <c r="Q26" s="567">
        <f>'Оборот майна (2)'!T294</f>
        <v>0</v>
      </c>
      <c r="R26" s="77"/>
      <c r="S26" s="551">
        <f>'Оборот майна (2)'!W294</f>
        <v>0</v>
      </c>
      <c r="T26" s="79"/>
      <c r="U26" s="591">
        <f>'Оборот майна (2)'!Z294</f>
        <v>0</v>
      </c>
      <c r="V26" s="78">
        <f>'Оборот майна (2)'!AB294</f>
        <v>0</v>
      </c>
      <c r="W26" s="78">
        <f>'Оборот майна (2)'!AD294</f>
        <v>0</v>
      </c>
      <c r="X26" s="592">
        <f>'Оборот майна (2)'!AF294</f>
        <v>0</v>
      </c>
      <c r="Y26" s="77"/>
      <c r="Z26" s="551">
        <f>'Оборот майна (2)'!AI294</f>
        <v>0</v>
      </c>
      <c r="AA26" s="79"/>
      <c r="AB26" s="618">
        <f>'Оборот майна (2)'!AL294</f>
        <v>0</v>
      </c>
      <c r="AC26" s="559">
        <f>'Оборот майна (2)'!AN294</f>
        <v>0</v>
      </c>
      <c r="AD26" s="559">
        <f>'Оборот майна (2)'!AP294</f>
        <v>0</v>
      </c>
      <c r="AE26" s="619">
        <f>'Оборот майна (2)'!AR294</f>
        <v>0</v>
      </c>
      <c r="AF26" s="77"/>
      <c r="AG26" s="628">
        <f>'Оборот майна (2)'!AU294</f>
        <v>0</v>
      </c>
      <c r="AH26" s="79"/>
      <c r="AI26" s="618">
        <f>'Оборот майна (2)'!AX294</f>
        <v>0</v>
      </c>
      <c r="AJ26" s="559">
        <f>'Оборот майна (2)'!AZ294</f>
        <v>0</v>
      </c>
      <c r="AK26" s="559">
        <f>'Оборот майна (2)'!BB294</f>
        <v>0</v>
      </c>
      <c r="AL26" s="619">
        <f>'Оборот майна (2)'!BD294</f>
        <v>0</v>
      </c>
    </row>
    <row r="27" spans="1:38" ht="15" customHeight="1" thickBot="1" x14ac:dyDescent="0.25">
      <c r="B27" s="59">
        <f t="shared" si="1"/>
        <v>16</v>
      </c>
      <c r="C27" s="60" t="s">
        <v>49</v>
      </c>
      <c r="D27" s="71"/>
      <c r="E27" s="72">
        <f>'Отримання майна (3)'!K312</f>
        <v>0</v>
      </c>
      <c r="F27" s="73"/>
      <c r="G27" s="64">
        <f t="shared" si="0"/>
        <v>0</v>
      </c>
      <c r="J27" s="552">
        <f>'Оборот майна (2)'!I312</f>
        <v>0</v>
      </c>
      <c r="K27" s="77"/>
      <c r="L27" s="563">
        <f>'Оборот майна (2)'!K312</f>
        <v>0</v>
      </c>
      <c r="M27" s="66"/>
      <c r="N27" s="571">
        <f>'Оборот майна (2)'!N312</f>
        <v>0</v>
      </c>
      <c r="O27" s="547">
        <f>'Оборот майна (2)'!P312</f>
        <v>0</v>
      </c>
      <c r="P27" s="547">
        <f>'Оборот майна (2)'!R312</f>
        <v>0</v>
      </c>
      <c r="Q27" s="572">
        <f>'Оборот майна (2)'!T312</f>
        <v>0</v>
      </c>
      <c r="R27" s="77"/>
      <c r="S27" s="552">
        <f>'Оборот майна (2)'!W312</f>
        <v>0</v>
      </c>
      <c r="T27" s="79"/>
      <c r="U27" s="593">
        <f>'Оборот майна (2)'!Z312</f>
        <v>0</v>
      </c>
      <c r="V27" s="580">
        <f>'Оборот майна (2)'!AB312</f>
        <v>0</v>
      </c>
      <c r="W27" s="580">
        <f>'Оборот майна (2)'!AD312</f>
        <v>0</v>
      </c>
      <c r="X27" s="594">
        <f>'Оборот майна (2)'!AF312</f>
        <v>0</v>
      </c>
      <c r="Y27" s="77"/>
      <c r="Z27" s="605">
        <f>'Оборот майна (2)'!AI312</f>
        <v>0</v>
      </c>
      <c r="AA27" s="79"/>
      <c r="AB27" s="595">
        <f>'Оборот майна (2)'!AL312</f>
        <v>0</v>
      </c>
      <c r="AC27" s="547">
        <f>'Оборот майна (2)'!AN312</f>
        <v>0</v>
      </c>
      <c r="AD27" s="547">
        <f>'Оборот майна (2)'!AP312</f>
        <v>0</v>
      </c>
      <c r="AE27" s="596">
        <f>'Оборот майна (2)'!AR312</f>
        <v>0</v>
      </c>
      <c r="AF27" s="77"/>
      <c r="AG27" s="553">
        <f>'Оборот майна (2)'!AU312</f>
        <v>0</v>
      </c>
      <c r="AH27" s="624"/>
      <c r="AI27" s="595">
        <f>'Оборот майна (2)'!AX312</f>
        <v>0</v>
      </c>
      <c r="AJ27" s="547">
        <f>'Оборот майна (2)'!AZ312</f>
        <v>0</v>
      </c>
      <c r="AK27" s="547">
        <f>'Оборот майна (2)'!BB312</f>
        <v>0</v>
      </c>
      <c r="AL27" s="596">
        <f>'Оборот майна (2)'!BD312</f>
        <v>0</v>
      </c>
    </row>
    <row r="28" spans="1:38" ht="15" customHeight="1" thickBot="1" x14ac:dyDescent="0.25">
      <c r="B28" s="59">
        <f t="shared" si="1"/>
        <v>17</v>
      </c>
      <c r="C28" s="80" t="s">
        <v>50</v>
      </c>
      <c r="D28" s="71"/>
      <c r="E28" s="72">
        <f>'Отримання майна (3)'!K330</f>
        <v>0</v>
      </c>
      <c r="F28" s="73"/>
      <c r="G28" s="64">
        <f t="shared" si="0"/>
        <v>0</v>
      </c>
      <c r="J28" s="553">
        <f>'Оборот майна (2)'!I330</f>
        <v>0</v>
      </c>
      <c r="K28" s="77"/>
      <c r="L28" s="563">
        <f>'Оборот майна (2)'!K330</f>
        <v>0</v>
      </c>
      <c r="M28" s="66"/>
      <c r="N28" s="571">
        <f>'Оборот майна (2)'!N330</f>
        <v>0</v>
      </c>
      <c r="O28" s="547">
        <f>'Оборот майна (2)'!P330</f>
        <v>0</v>
      </c>
      <c r="P28" s="547">
        <f>'Оборот майна (2)'!R330</f>
        <v>0</v>
      </c>
      <c r="Q28" s="572">
        <f>'Оборот майна (2)'!T330</f>
        <v>0</v>
      </c>
      <c r="R28" s="77"/>
      <c r="S28" s="553">
        <f>'Оборот майна (2)'!W330</f>
        <v>0</v>
      </c>
      <c r="T28" s="79"/>
      <c r="U28" s="595">
        <f>'Оборот майна (2)'!Z330</f>
        <v>0</v>
      </c>
      <c r="V28" s="547">
        <f>'Оборот майна (2)'!AB330</f>
        <v>0</v>
      </c>
      <c r="W28" s="547">
        <f>'Оборот майна (2)'!AD330</f>
        <v>0</v>
      </c>
      <c r="X28" s="596">
        <f>'Оборот майна (2)'!AF330</f>
        <v>0</v>
      </c>
      <c r="Y28" s="77"/>
      <c r="Z28" s="605">
        <f>'Оборот майна (2)'!AI330</f>
        <v>0</v>
      </c>
      <c r="AA28" s="79"/>
      <c r="AB28" s="595">
        <f>'Оборот майна (2)'!AL330</f>
        <v>0</v>
      </c>
      <c r="AC28" s="547">
        <f>'Оборот майна (2)'!AN330</f>
        <v>0</v>
      </c>
      <c r="AD28" s="547">
        <f>'Оборот майна (2)'!AP330</f>
        <v>0</v>
      </c>
      <c r="AE28" s="596">
        <f>'Оборот майна (2)'!AR330</f>
        <v>0</v>
      </c>
      <c r="AF28" s="77"/>
      <c r="AG28" s="553">
        <f>'Оборот майна (2)'!AU330</f>
        <v>0</v>
      </c>
      <c r="AH28" s="624"/>
      <c r="AI28" s="595">
        <f>'Оборот майна (2)'!AX330</f>
        <v>0</v>
      </c>
      <c r="AJ28" s="547">
        <f>'Оборот майна (2)'!AZ330</f>
        <v>0</v>
      </c>
      <c r="AK28" s="547">
        <f>'Оборот майна (2)'!BB330</f>
        <v>0</v>
      </c>
      <c r="AL28" s="596">
        <f>'Оборот майна (2)'!BD330</f>
        <v>0</v>
      </c>
    </row>
    <row r="29" spans="1:38" ht="15" customHeight="1" thickBot="1" x14ac:dyDescent="0.25">
      <c r="B29" s="59">
        <f t="shared" si="1"/>
        <v>18</v>
      </c>
      <c r="C29" s="81" t="s">
        <v>175</v>
      </c>
      <c r="D29" s="71"/>
      <c r="E29" s="72">
        <f>'Отримання майна (3)'!K348</f>
        <v>0</v>
      </c>
      <c r="F29" s="73"/>
      <c r="G29" s="64">
        <f t="shared" si="0"/>
        <v>0</v>
      </c>
      <c r="J29" s="553">
        <f>'Оборот майна (2)'!I348</f>
        <v>0</v>
      </c>
      <c r="L29" s="563">
        <f>'Оборот майна (2)'!K348</f>
        <v>0</v>
      </c>
      <c r="M29" s="83"/>
      <c r="N29" s="571">
        <f>'Оборот майна (2)'!N348</f>
        <v>0</v>
      </c>
      <c r="O29" s="547">
        <f>'Оборот майна (2)'!P348</f>
        <v>0</v>
      </c>
      <c r="P29" s="547">
        <f>'Оборот майна (2)'!R348</f>
        <v>0</v>
      </c>
      <c r="Q29" s="572">
        <f>'Оборот майна (2)'!T348</f>
        <v>0</v>
      </c>
      <c r="S29" s="553">
        <f>'Оборот майна (2)'!W348</f>
        <v>0</v>
      </c>
      <c r="T29" s="83"/>
      <c r="U29" s="595">
        <f>'Оборот майна (2)'!Z348</f>
        <v>0</v>
      </c>
      <c r="V29" s="547">
        <f>'Оборот майна (2)'!AB348</f>
        <v>0</v>
      </c>
      <c r="W29" s="547">
        <f>'Оборот майна (2)'!AD348</f>
        <v>0</v>
      </c>
      <c r="X29" s="596">
        <f>'Оборот майна (2)'!AF348</f>
        <v>0</v>
      </c>
      <c r="Z29" s="605">
        <f>'Оборот майна (2)'!AI348</f>
        <v>0</v>
      </c>
      <c r="AA29" s="83"/>
      <c r="AB29" s="595">
        <f>'Оборот майна (2)'!AL348</f>
        <v>0</v>
      </c>
      <c r="AC29" s="547">
        <f>'Оборот майна (2)'!AN348</f>
        <v>0</v>
      </c>
      <c r="AD29" s="547">
        <f>'Оборот майна (2)'!AP348</f>
        <v>0</v>
      </c>
      <c r="AE29" s="596">
        <f>'Оборот майна (2)'!AR348</f>
        <v>0</v>
      </c>
      <c r="AG29" s="553">
        <f>'Оборот майна (2)'!AU348</f>
        <v>0</v>
      </c>
      <c r="AH29" s="624"/>
      <c r="AI29" s="595">
        <f>'Оборот майна (2)'!AX348</f>
        <v>0</v>
      </c>
      <c r="AJ29" s="547">
        <f>'Оборот майна (2)'!AZ348</f>
        <v>0</v>
      </c>
      <c r="AK29" s="547">
        <f>'Оборот майна (2)'!BB348</f>
        <v>0</v>
      </c>
      <c r="AL29" s="596">
        <f>'Оборот майна (2)'!BD348</f>
        <v>0</v>
      </c>
    </row>
    <row r="30" spans="1:38" ht="15" hidden="1" thickBot="1" x14ac:dyDescent="0.25">
      <c r="B30" s="59">
        <f t="shared" si="1"/>
        <v>19</v>
      </c>
      <c r="C30" s="81"/>
      <c r="D30" s="71"/>
      <c r="E30" s="72"/>
      <c r="F30" s="73"/>
      <c r="G30" s="64">
        <f t="shared" si="0"/>
        <v>0</v>
      </c>
      <c r="J30" s="554"/>
      <c r="L30" s="564"/>
      <c r="M30" s="83"/>
      <c r="N30" s="573"/>
      <c r="O30" s="548"/>
      <c r="P30" s="548"/>
      <c r="Q30" s="574"/>
      <c r="S30" s="583"/>
      <c r="T30" s="83"/>
      <c r="U30" s="597"/>
      <c r="V30" s="548"/>
      <c r="W30" s="548"/>
      <c r="X30" s="598"/>
      <c r="Z30" s="585"/>
      <c r="AA30" s="83"/>
      <c r="AB30" s="597"/>
      <c r="AC30" s="548"/>
      <c r="AD30" s="548"/>
      <c r="AE30" s="598"/>
      <c r="AG30" s="583"/>
      <c r="AH30" s="625"/>
      <c r="AI30" s="597"/>
      <c r="AJ30" s="548"/>
      <c r="AK30" s="548"/>
      <c r="AL30" s="598"/>
    </row>
    <row r="31" spans="1:38" ht="15" hidden="1" thickBot="1" x14ac:dyDescent="0.25">
      <c r="B31" s="59">
        <f t="shared" si="1"/>
        <v>20</v>
      </c>
      <c r="C31" s="81"/>
      <c r="D31" s="71"/>
      <c r="E31" s="72"/>
      <c r="F31" s="73"/>
      <c r="G31" s="64">
        <f t="shared" si="0"/>
        <v>0</v>
      </c>
      <c r="J31" s="555"/>
      <c r="L31" s="564"/>
      <c r="M31" s="83"/>
      <c r="N31" s="573"/>
      <c r="O31" s="548"/>
      <c r="P31" s="548"/>
      <c r="Q31" s="574"/>
      <c r="S31" s="584"/>
      <c r="T31" s="83"/>
      <c r="U31" s="599"/>
      <c r="V31" s="85"/>
      <c r="W31" s="85"/>
      <c r="X31" s="600"/>
      <c r="Z31" s="585"/>
      <c r="AA31" s="83"/>
      <c r="AB31" s="597"/>
      <c r="AC31" s="548"/>
      <c r="AD31" s="548"/>
      <c r="AE31" s="598"/>
      <c r="AG31" s="583"/>
      <c r="AH31" s="625"/>
      <c r="AI31" s="597"/>
      <c r="AJ31" s="548"/>
      <c r="AK31" s="548"/>
      <c r="AL31" s="598"/>
    </row>
    <row r="32" spans="1:38" ht="15" hidden="1" thickBot="1" x14ac:dyDescent="0.25">
      <c r="B32" s="59">
        <f t="shared" si="1"/>
        <v>21</v>
      </c>
      <c r="C32" s="81"/>
      <c r="D32" s="71"/>
      <c r="E32" s="72"/>
      <c r="F32" s="73"/>
      <c r="G32" s="64">
        <f t="shared" si="0"/>
        <v>0</v>
      </c>
      <c r="J32" s="556"/>
      <c r="L32" s="564"/>
      <c r="M32" s="83"/>
      <c r="N32" s="84"/>
      <c r="O32" s="85"/>
      <c r="P32" s="85"/>
      <c r="Q32" s="86"/>
      <c r="S32" s="585"/>
      <c r="T32" s="83"/>
      <c r="U32" s="601"/>
      <c r="V32" s="88"/>
      <c r="W32" s="88"/>
      <c r="X32" s="602"/>
      <c r="Z32" s="585"/>
      <c r="AA32" s="83"/>
      <c r="AB32" s="597"/>
      <c r="AC32" s="548"/>
      <c r="AD32" s="548"/>
      <c r="AE32" s="598"/>
      <c r="AG32" s="583"/>
      <c r="AH32" s="625"/>
      <c r="AI32" s="597"/>
      <c r="AJ32" s="548"/>
      <c r="AK32" s="548"/>
      <c r="AL32" s="598"/>
    </row>
    <row r="33" spans="2:38" ht="15" hidden="1" thickBot="1" x14ac:dyDescent="0.25">
      <c r="B33" s="59">
        <f t="shared" si="1"/>
        <v>22</v>
      </c>
      <c r="C33" s="81"/>
      <c r="D33" s="71"/>
      <c r="E33" s="72"/>
      <c r="F33" s="73"/>
      <c r="G33" s="64">
        <f t="shared" si="0"/>
        <v>0</v>
      </c>
      <c r="J33" s="556"/>
      <c r="L33" s="564"/>
      <c r="M33" s="83"/>
      <c r="N33" s="87"/>
      <c r="O33" s="88"/>
      <c r="P33" s="88"/>
      <c r="Q33" s="89"/>
      <c r="S33" s="585"/>
      <c r="T33" s="83"/>
      <c r="U33" s="601"/>
      <c r="V33" s="88"/>
      <c r="W33" s="88"/>
      <c r="X33" s="602"/>
      <c r="Z33" s="585"/>
      <c r="AA33" s="83"/>
      <c r="AB33" s="597"/>
      <c r="AC33" s="548"/>
      <c r="AD33" s="548"/>
      <c r="AE33" s="598"/>
      <c r="AG33" s="583"/>
      <c r="AH33" s="625"/>
      <c r="AI33" s="597"/>
      <c r="AJ33" s="548"/>
      <c r="AK33" s="548"/>
      <c r="AL33" s="598"/>
    </row>
    <row r="34" spans="2:38" ht="15" hidden="1" thickBot="1" x14ac:dyDescent="0.25">
      <c r="B34" s="59">
        <f t="shared" si="1"/>
        <v>23</v>
      </c>
      <c r="C34" s="81"/>
      <c r="D34" s="71"/>
      <c r="E34" s="72"/>
      <c r="F34" s="73"/>
      <c r="G34" s="64">
        <f t="shared" si="0"/>
        <v>0</v>
      </c>
      <c r="J34" s="556"/>
      <c r="L34" s="564"/>
      <c r="M34" s="83"/>
      <c r="N34" s="87"/>
      <c r="O34" s="88"/>
      <c r="P34" s="88"/>
      <c r="Q34" s="89"/>
      <c r="S34" s="585"/>
      <c r="T34" s="83"/>
      <c r="U34" s="601"/>
      <c r="V34" s="88"/>
      <c r="W34" s="88"/>
      <c r="X34" s="602"/>
      <c r="Z34" s="585"/>
      <c r="AA34" s="83"/>
      <c r="AB34" s="597"/>
      <c r="AC34" s="548"/>
      <c r="AD34" s="548"/>
      <c r="AE34" s="598"/>
      <c r="AG34" s="583"/>
      <c r="AH34" s="625"/>
      <c r="AI34" s="597"/>
      <c r="AJ34" s="548"/>
      <c r="AK34" s="548"/>
      <c r="AL34" s="598"/>
    </row>
    <row r="35" spans="2:38" ht="15" hidden="1" thickBot="1" x14ac:dyDescent="0.25">
      <c r="B35" s="59">
        <f t="shared" si="1"/>
        <v>24</v>
      </c>
      <c r="C35" s="81"/>
      <c r="D35" s="71"/>
      <c r="E35" s="72"/>
      <c r="F35" s="73"/>
      <c r="G35" s="64">
        <f t="shared" si="0"/>
        <v>0</v>
      </c>
      <c r="J35" s="556"/>
      <c r="L35" s="82"/>
      <c r="M35" s="83"/>
      <c r="N35" s="87"/>
      <c r="O35" s="88"/>
      <c r="P35" s="88"/>
      <c r="Q35" s="89"/>
      <c r="S35" s="585"/>
      <c r="T35" s="83"/>
      <c r="U35" s="601"/>
      <c r="V35" s="88"/>
      <c r="W35" s="88"/>
      <c r="X35" s="602"/>
      <c r="Z35" s="585"/>
      <c r="AA35" s="83"/>
      <c r="AB35" s="597"/>
      <c r="AC35" s="548"/>
      <c r="AD35" s="548"/>
      <c r="AE35" s="598"/>
      <c r="AG35" s="583"/>
      <c r="AH35" s="625"/>
      <c r="AI35" s="597"/>
      <c r="AJ35" s="548"/>
      <c r="AK35" s="548"/>
      <c r="AL35" s="598"/>
    </row>
    <row r="36" spans="2:38" ht="15" hidden="1" thickBot="1" x14ac:dyDescent="0.25">
      <c r="B36" s="59">
        <f t="shared" si="1"/>
        <v>25</v>
      </c>
      <c r="C36" s="81"/>
      <c r="D36" s="71"/>
      <c r="E36" s="72"/>
      <c r="F36" s="73"/>
      <c r="G36" s="64">
        <f t="shared" si="0"/>
        <v>0</v>
      </c>
      <c r="J36" s="575"/>
      <c r="L36" s="577"/>
      <c r="M36" s="83"/>
      <c r="N36" s="90"/>
      <c r="O36" s="91"/>
      <c r="P36" s="91"/>
      <c r="Q36" s="579"/>
      <c r="S36" s="606"/>
      <c r="T36" s="83"/>
      <c r="U36" s="642"/>
      <c r="V36" s="91"/>
      <c r="W36" s="91"/>
      <c r="X36" s="643"/>
      <c r="Z36" s="606"/>
      <c r="AA36" s="83"/>
      <c r="AB36" s="620"/>
      <c r="AC36" s="621"/>
      <c r="AD36" s="621"/>
      <c r="AE36" s="622"/>
      <c r="AG36" s="629"/>
      <c r="AH36" s="625"/>
      <c r="AI36" s="630"/>
      <c r="AJ36" s="631"/>
      <c r="AK36" s="631"/>
      <c r="AL36" s="632"/>
    </row>
    <row r="37" spans="2:38" ht="15.75" thickBot="1" x14ac:dyDescent="0.25">
      <c r="B37" s="92"/>
      <c r="C37" s="92" t="s">
        <v>51</v>
      </c>
      <c r="D37" s="93">
        <f>SUM(D12:D35)</f>
        <v>0</v>
      </c>
      <c r="E37" s="93">
        <f>SUM(E12:E35)</f>
        <v>0</v>
      </c>
      <c r="F37" s="93"/>
      <c r="G37" s="94">
        <f>SUM(G12:G35)</f>
        <v>0</v>
      </c>
      <c r="J37" s="576">
        <f>SUM(J12:J35)</f>
        <v>0</v>
      </c>
      <c r="K37" s="95"/>
      <c r="L37" s="578">
        <f>SUM(L12:L35)</f>
        <v>0</v>
      </c>
      <c r="M37" s="96"/>
      <c r="N37" s="97">
        <f>SUM(N12:N35)</f>
        <v>0</v>
      </c>
      <c r="O37" s="98">
        <f t="shared" ref="O37:AL37" si="2">SUM(O12:O35)</f>
        <v>0</v>
      </c>
      <c r="P37" s="98">
        <f t="shared" si="2"/>
        <v>0</v>
      </c>
      <c r="Q37" s="99">
        <f t="shared" si="2"/>
        <v>0</v>
      </c>
      <c r="R37" s="95"/>
      <c r="S37" s="644">
        <f t="shared" si="2"/>
        <v>0</v>
      </c>
      <c r="T37" s="607"/>
      <c r="U37" s="608">
        <f t="shared" si="2"/>
        <v>0</v>
      </c>
      <c r="V37" s="645">
        <f t="shared" si="2"/>
        <v>0</v>
      </c>
      <c r="W37" s="645">
        <f t="shared" si="2"/>
        <v>0</v>
      </c>
      <c r="X37" s="646">
        <f t="shared" si="2"/>
        <v>0</v>
      </c>
      <c r="Y37" s="95"/>
      <c r="Z37" s="638">
        <f t="shared" si="2"/>
        <v>0</v>
      </c>
      <c r="AA37" s="607"/>
      <c r="AB37" s="576">
        <f t="shared" si="2"/>
        <v>0</v>
      </c>
      <c r="AC37" s="637">
        <f t="shared" si="2"/>
        <v>0</v>
      </c>
      <c r="AD37" s="611">
        <f t="shared" si="2"/>
        <v>0</v>
      </c>
      <c r="AE37" s="612">
        <f t="shared" si="2"/>
        <v>0</v>
      </c>
      <c r="AF37" s="95"/>
      <c r="AG37" s="576">
        <f>SUM(AG12:AG35)</f>
        <v>0</v>
      </c>
      <c r="AH37" s="633"/>
      <c r="AI37" s="636">
        <f t="shared" si="2"/>
        <v>0</v>
      </c>
      <c r="AJ37" s="635">
        <f t="shared" si="2"/>
        <v>0</v>
      </c>
      <c r="AK37" s="634">
        <f t="shared" si="2"/>
        <v>0</v>
      </c>
      <c r="AL37" s="635">
        <f t="shared" si="2"/>
        <v>0</v>
      </c>
    </row>
    <row r="39" spans="2:38" ht="38.25" customHeight="1" x14ac:dyDescent="0.2">
      <c r="B39" s="759" t="s">
        <v>52</v>
      </c>
      <c r="C39" s="759"/>
      <c r="D39" s="759"/>
      <c r="E39" s="759"/>
      <c r="F39" s="759"/>
      <c r="G39" s="759"/>
    </row>
    <row r="41" spans="2:38" ht="28.5" customHeight="1" x14ac:dyDescent="0.2">
      <c r="B41" s="759" t="s">
        <v>53</v>
      </c>
      <c r="C41" s="759"/>
      <c r="D41" s="759"/>
      <c r="E41" s="759"/>
      <c r="F41" s="759"/>
      <c r="G41" s="759"/>
    </row>
  </sheetData>
  <sheetProtection selectLockedCells="1" selectUnlockedCells="1"/>
  <autoFilter ref="J11:AL11"/>
  <mergeCells count="18">
    <mergeCell ref="N9:Q9"/>
    <mergeCell ref="U9:X9"/>
    <mergeCell ref="AB9:AE9"/>
    <mergeCell ref="AI9:AL9"/>
    <mergeCell ref="B39:G39"/>
    <mergeCell ref="B41:G41"/>
    <mergeCell ref="B9:B11"/>
    <mergeCell ref="C9:C11"/>
    <mergeCell ref="D9:D11"/>
    <mergeCell ref="E9:E11"/>
    <mergeCell ref="F9:F11"/>
    <mergeCell ref="G9:G11"/>
    <mergeCell ref="B2:G2"/>
    <mergeCell ref="C3:G3"/>
    <mergeCell ref="C4:G4"/>
    <mergeCell ref="C5:G5"/>
    <mergeCell ref="B6:D6"/>
    <mergeCell ref="B8:D8"/>
  </mergeCells>
  <pageMargins left="0.11805555555555555" right="0.11805555555555555" top="0.74861111111111112" bottom="0.74791666666666667" header="0.31527777777777777" footer="0.51180555555555551"/>
  <pageSetup paperSize="9" scale="80" firstPageNumber="0" orientation="portrait" horizontalDpi="300" verticalDpi="300" r:id="rId1"/>
  <headerFooter alignWithMargins="0">
    <oddHeader>&amp;Lтабл. 2&amp;RДодаток № 4.3 до Грантової угоди № 00-GF-11 від 01 жовтня 2010 року</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M393"/>
  <sheetViews>
    <sheetView view="pageBreakPreview" zoomScaleNormal="80" zoomScaleSheetLayoutView="100" workbookViewId="0">
      <pane xSplit="5" ySplit="9" topLeftCell="F10" activePane="bottomRight" state="frozen"/>
      <selection pane="topRight" activeCell="F1" sqref="F1"/>
      <selection pane="bottomLeft" activeCell="A280" sqref="A280"/>
      <selection pane="bottomRight" activeCell="K388" sqref="K388"/>
    </sheetView>
  </sheetViews>
  <sheetFormatPr defaultRowHeight="12" outlineLevelRow="1" outlineLevelCol="1" x14ac:dyDescent="0.2"/>
  <cols>
    <col min="1" max="1" width="3.5703125" style="22" customWidth="1"/>
    <col min="2" max="2" width="3.28515625" style="22" customWidth="1"/>
    <col min="3" max="3" width="29.42578125" style="27" customWidth="1"/>
    <col min="4" max="4" width="19.5703125" style="27" customWidth="1"/>
    <col min="5" max="5" width="13.5703125" style="27" customWidth="1"/>
    <col min="6" max="6" width="14.85546875" style="27" customWidth="1"/>
    <col min="7" max="7" width="14.5703125" style="27" customWidth="1"/>
    <col min="8" max="8" width="10" style="27" customWidth="1"/>
    <col min="9" max="9" width="12.85546875" style="27" customWidth="1"/>
    <col min="10" max="10" width="11" style="27" customWidth="1"/>
    <col min="11" max="12" width="13" style="100" customWidth="1"/>
    <col min="13" max="13" width="3.28515625" style="101" customWidth="1"/>
    <col min="14" max="14" width="11.85546875" style="100" customWidth="1" outlineLevel="1"/>
    <col min="15" max="15" width="11" style="100" customWidth="1" outlineLevel="1"/>
    <col min="16" max="16" width="9.42578125" style="100" customWidth="1" outlineLevel="1"/>
    <col min="17" max="17" width="9.140625" style="100" customWidth="1" outlineLevel="1"/>
    <col min="18" max="18" width="10.140625" style="100" customWidth="1" outlineLevel="1"/>
    <col min="19" max="19" width="11.42578125" style="100" customWidth="1" outlineLevel="1"/>
    <col min="20" max="21" width="9.140625" style="100" customWidth="1" outlineLevel="1"/>
    <col min="22" max="22" width="4.28515625" style="101" customWidth="1"/>
    <col min="23" max="23" width="11.28515625" style="100" customWidth="1"/>
    <col min="24" max="24" width="10.7109375" style="100" customWidth="1"/>
    <col min="25" max="25" width="3.28515625" style="101" customWidth="1"/>
    <col min="26" max="26" width="12.7109375" style="100" customWidth="1" outlineLevel="1"/>
    <col min="27" max="27" width="10.5703125" style="100" customWidth="1" outlineLevel="1"/>
    <col min="28" max="28" width="9.28515625" style="100" customWidth="1" outlineLevel="1"/>
    <col min="29" max="29" width="11.7109375" style="100" customWidth="1" outlineLevel="1"/>
    <col min="30" max="30" width="12" style="100" customWidth="1" outlineLevel="1"/>
    <col min="31" max="31" width="10.7109375" style="100" customWidth="1" outlineLevel="1"/>
    <col min="32" max="33" width="9.140625" style="100" customWidth="1" outlineLevel="1"/>
    <col min="34" max="34" width="4.28515625" style="101" customWidth="1"/>
    <col min="35" max="35" width="12.5703125" style="100" customWidth="1"/>
    <col min="36" max="36" width="9.85546875" style="100" customWidth="1"/>
    <col min="37" max="37" width="3.28515625" style="101" customWidth="1"/>
    <col min="38" max="45" width="9.140625" style="100" customWidth="1" outlineLevel="1"/>
    <col min="46" max="46" width="4.28515625" style="101" customWidth="1"/>
    <col min="47" max="47" width="13.5703125" style="102" customWidth="1"/>
    <col min="48" max="48" width="12.7109375" style="102" customWidth="1"/>
    <col min="49" max="49" width="3" style="103" customWidth="1"/>
    <col min="50" max="57" width="9.140625" style="102" customWidth="1" outlineLevel="1"/>
    <col min="58" max="58" width="14" style="104" customWidth="1"/>
    <col min="59" max="59" width="23.5703125" style="105" customWidth="1"/>
    <col min="60" max="16384" width="9.140625" style="22"/>
  </cols>
  <sheetData>
    <row r="1" spans="1:65" ht="18" customHeight="1" x14ac:dyDescent="0.2">
      <c r="C1" s="763" t="s">
        <v>54</v>
      </c>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106"/>
      <c r="AX1" s="106"/>
      <c r="AY1" s="107"/>
      <c r="AZ1" s="107"/>
      <c r="BA1" s="107"/>
      <c r="BB1" s="107"/>
      <c r="BC1" s="107"/>
      <c r="BD1" s="107"/>
      <c r="BE1" s="107"/>
      <c r="BF1" s="108"/>
    </row>
    <row r="2" spans="1:65" s="109" customFormat="1" ht="25.5" customHeight="1" x14ac:dyDescent="0.2">
      <c r="C2" s="11" t="s">
        <v>7</v>
      </c>
      <c r="D2" s="686">
        <f>'Титул (мед товари) (0)'!C3</f>
        <v>0</v>
      </c>
      <c r="E2" s="687"/>
      <c r="F2" s="687"/>
      <c r="G2" s="687"/>
      <c r="H2" s="688"/>
      <c r="I2" s="110"/>
      <c r="J2" s="110"/>
      <c r="K2" s="110"/>
      <c r="L2" s="110"/>
      <c r="M2" s="111"/>
      <c r="N2" s="110"/>
      <c r="O2" s="110"/>
      <c r="P2" s="110"/>
      <c r="Q2" s="110"/>
      <c r="R2" s="110"/>
      <c r="S2" s="110"/>
      <c r="T2" s="110"/>
      <c r="U2" s="110"/>
      <c r="V2" s="111"/>
      <c r="W2" s="110"/>
      <c r="X2" s="110"/>
      <c r="Y2" s="111"/>
      <c r="Z2" s="110"/>
      <c r="AA2" s="110"/>
      <c r="AB2" s="110"/>
      <c r="AC2" s="110"/>
      <c r="AD2" s="110"/>
      <c r="AE2" s="110"/>
      <c r="AF2" s="110"/>
      <c r="AG2" s="110"/>
      <c r="AH2" s="111"/>
      <c r="AI2" s="110"/>
      <c r="AJ2" s="110"/>
      <c r="AK2" s="111"/>
      <c r="AL2" s="110"/>
      <c r="AM2" s="110"/>
      <c r="AN2" s="110"/>
      <c r="AO2" s="110"/>
      <c r="AP2" s="110"/>
      <c r="AQ2" s="110"/>
      <c r="AR2" s="110"/>
      <c r="AS2" s="110"/>
      <c r="AT2" s="111"/>
      <c r="AU2" s="112"/>
      <c r="AV2" s="112"/>
      <c r="AW2" s="113"/>
      <c r="AX2" s="112"/>
      <c r="AY2" s="112"/>
      <c r="AZ2" s="112"/>
      <c r="BA2" s="112"/>
      <c r="BB2" s="112"/>
      <c r="BC2" s="112"/>
      <c r="BD2" s="112"/>
      <c r="BE2" s="112"/>
      <c r="BF2" s="113"/>
    </row>
    <row r="3" spans="1:65" s="109" customFormat="1" ht="15" customHeight="1" x14ac:dyDescent="0.2">
      <c r="C3" s="11" t="s">
        <v>8</v>
      </c>
      <c r="D3" s="686">
        <f>'Титул (мед товари) (0)'!C4</f>
        <v>0</v>
      </c>
      <c r="E3" s="687"/>
      <c r="F3" s="687"/>
      <c r="G3" s="687"/>
      <c r="H3" s="688"/>
      <c r="I3" s="110"/>
      <c r="J3" s="110"/>
      <c r="K3" s="110"/>
      <c r="L3" s="110"/>
      <c r="M3" s="111"/>
      <c r="N3" s="110"/>
      <c r="O3" s="110"/>
      <c r="P3" s="110"/>
      <c r="Q3" s="110"/>
      <c r="R3" s="110"/>
      <c r="S3" s="110"/>
      <c r="T3" s="110"/>
      <c r="U3" s="110"/>
      <c r="V3" s="111"/>
      <c r="W3" s="110"/>
      <c r="X3" s="110"/>
      <c r="Y3" s="111"/>
      <c r="Z3" s="110"/>
      <c r="AA3" s="110"/>
      <c r="AB3" s="110"/>
      <c r="AC3" s="110"/>
      <c r="AD3" s="110"/>
      <c r="AE3" s="110"/>
      <c r="AF3" s="110"/>
      <c r="AG3" s="110"/>
      <c r="AH3" s="111"/>
      <c r="AI3" s="110"/>
      <c r="AJ3" s="110"/>
      <c r="AK3" s="111"/>
      <c r="AL3" s="110"/>
      <c r="AM3" s="110"/>
      <c r="AN3" s="110"/>
      <c r="AO3" s="110"/>
      <c r="AP3" s="110"/>
      <c r="AQ3" s="110"/>
      <c r="AR3" s="110"/>
      <c r="AS3" s="110"/>
      <c r="AT3" s="111"/>
      <c r="AU3" s="112"/>
      <c r="AV3" s="112"/>
      <c r="AW3" s="113"/>
      <c r="AX3" s="112"/>
      <c r="AY3" s="112"/>
      <c r="AZ3" s="112"/>
      <c r="BA3" s="112"/>
      <c r="BB3" s="112"/>
      <c r="BC3" s="112"/>
      <c r="BD3" s="112"/>
      <c r="BE3" s="112"/>
      <c r="BF3" s="113"/>
    </row>
    <row r="4" spans="1:65" s="109" customFormat="1" ht="15" customHeight="1" x14ac:dyDescent="0.2">
      <c r="C4" s="11" t="str">
        <f>'Титул (мед товари) (0)'!F6</f>
        <v>Період звітування:</v>
      </c>
      <c r="D4" s="764">
        <f>'Титул (мед товари) (0)'!H6</f>
        <v>0</v>
      </c>
      <c r="E4" s="764"/>
      <c r="F4" s="764"/>
      <c r="G4" s="764"/>
      <c r="H4" s="764"/>
      <c r="I4" s="110"/>
      <c r="J4" s="110"/>
      <c r="K4" s="110"/>
      <c r="L4" s="110"/>
      <c r="M4" s="111"/>
      <c r="N4" s="110"/>
      <c r="O4" s="110"/>
      <c r="P4" s="110"/>
      <c r="Q4" s="110"/>
      <c r="R4" s="110"/>
      <c r="S4" s="110"/>
      <c r="T4" s="110"/>
      <c r="U4" s="110"/>
      <c r="V4" s="111"/>
      <c r="W4" s="110"/>
      <c r="X4" s="110"/>
      <c r="Y4" s="111"/>
      <c r="Z4" s="110"/>
      <c r="AA4" s="110"/>
      <c r="AB4" s="110"/>
      <c r="AC4" s="110"/>
      <c r="AD4" s="110"/>
      <c r="AE4" s="110"/>
      <c r="AF4" s="110"/>
      <c r="AG4" s="110"/>
      <c r="AH4" s="111"/>
      <c r="AI4" s="110"/>
      <c r="AJ4" s="110"/>
      <c r="AK4" s="111"/>
      <c r="AL4" s="110"/>
      <c r="AM4" s="110"/>
      <c r="AN4" s="110"/>
      <c r="AO4" s="110"/>
      <c r="AP4" s="110"/>
      <c r="AQ4" s="110"/>
      <c r="AR4" s="110"/>
      <c r="AS4" s="110"/>
      <c r="AT4" s="111"/>
      <c r="AU4" s="112"/>
      <c r="AV4" s="112"/>
      <c r="AW4" s="113"/>
      <c r="AX4" s="112"/>
      <c r="AY4" s="112"/>
      <c r="AZ4" s="112"/>
      <c r="BA4" s="112"/>
      <c r="BB4" s="112"/>
      <c r="BC4" s="112"/>
      <c r="BD4" s="112"/>
      <c r="BE4" s="112"/>
      <c r="BF4" s="113"/>
    </row>
    <row r="5" spans="1:65" s="109" customFormat="1" ht="17.25" customHeight="1" x14ac:dyDescent="0.2">
      <c r="C5" s="110" t="s">
        <v>55</v>
      </c>
      <c r="D5" s="110"/>
      <c r="E5" s="110"/>
      <c r="F5" s="110"/>
      <c r="G5" s="110"/>
      <c r="H5" s="110"/>
      <c r="I5" s="110"/>
      <c r="J5" s="110"/>
      <c r="K5" s="110"/>
      <c r="L5" s="110"/>
      <c r="M5" s="111"/>
      <c r="N5" s="110"/>
      <c r="O5" s="110"/>
      <c r="P5" s="110"/>
      <c r="Q5" s="110"/>
      <c r="R5" s="110"/>
      <c r="S5" s="110"/>
      <c r="T5" s="110"/>
      <c r="U5" s="110"/>
      <c r="V5" s="111"/>
      <c r="W5" s="110"/>
      <c r="X5" s="110"/>
      <c r="Y5" s="111"/>
      <c r="Z5" s="110"/>
      <c r="AA5" s="110"/>
      <c r="AB5" s="110"/>
      <c r="AC5" s="110"/>
      <c r="AD5" s="110"/>
      <c r="AE5" s="110"/>
      <c r="AF5" s="110"/>
      <c r="AG5" s="110"/>
      <c r="AH5" s="111"/>
      <c r="AI5" s="110"/>
      <c r="AJ5" s="110"/>
      <c r="AK5" s="111"/>
      <c r="AL5" s="110"/>
      <c r="AM5" s="110"/>
      <c r="AN5" s="110"/>
      <c r="AO5" s="110"/>
      <c r="AP5" s="110"/>
      <c r="AQ5" s="110"/>
      <c r="AR5" s="110"/>
      <c r="AS5" s="110"/>
      <c r="AT5" s="111"/>
      <c r="AU5" s="112"/>
      <c r="AV5" s="112"/>
      <c r="AW5" s="113"/>
      <c r="AX5" s="112"/>
      <c r="AY5" s="112"/>
      <c r="AZ5" s="112"/>
      <c r="BA5" s="112"/>
      <c r="BB5" s="112"/>
      <c r="BC5" s="112"/>
      <c r="BD5" s="112"/>
      <c r="BE5" s="112"/>
      <c r="BF5" s="113"/>
    </row>
    <row r="6" spans="1:65" s="24" customFormat="1" ht="28.5" customHeight="1" x14ac:dyDescent="0.2">
      <c r="A6" s="761" t="s">
        <v>22</v>
      </c>
      <c r="B6" s="761"/>
      <c r="C6" s="765" t="s">
        <v>23</v>
      </c>
      <c r="D6" s="766" t="s">
        <v>56</v>
      </c>
      <c r="E6" s="767" t="s">
        <v>0</v>
      </c>
      <c r="F6" s="768" t="s">
        <v>57</v>
      </c>
      <c r="G6" s="760" t="s">
        <v>58</v>
      </c>
      <c r="H6" s="769" t="s">
        <v>59</v>
      </c>
      <c r="I6" s="761" t="s">
        <v>28</v>
      </c>
      <c r="J6" s="761"/>
      <c r="K6" s="761" t="s">
        <v>29</v>
      </c>
      <c r="L6" s="761"/>
      <c r="M6" s="114"/>
      <c r="N6" s="762" t="str">
        <f>K6</f>
        <v>Отримано за звітний період майна</v>
      </c>
      <c r="O6" s="762"/>
      <c r="P6" s="762"/>
      <c r="Q6" s="762"/>
      <c r="R6" s="762"/>
      <c r="S6" s="762"/>
      <c r="T6" s="762"/>
      <c r="U6" s="762"/>
      <c r="V6" s="114"/>
      <c r="W6" s="761" t="s">
        <v>30</v>
      </c>
      <c r="X6" s="761"/>
      <c r="Y6" s="114"/>
      <c r="Z6" s="762" t="str">
        <f>W6</f>
        <v>Видаток за звітний період майна</v>
      </c>
      <c r="AA6" s="762"/>
      <c r="AB6" s="762"/>
      <c r="AC6" s="762"/>
      <c r="AD6" s="762"/>
      <c r="AE6" s="762"/>
      <c r="AF6" s="762"/>
      <c r="AG6" s="762"/>
      <c r="AH6" s="114"/>
      <c r="AI6" s="761" t="s">
        <v>31</v>
      </c>
      <c r="AJ6" s="761"/>
      <c r="AK6" s="114"/>
      <c r="AL6" s="762" t="str">
        <f>AI6</f>
        <v>Відбраковано всього за  звітний період майна</v>
      </c>
      <c r="AM6" s="762"/>
      <c r="AN6" s="762"/>
      <c r="AO6" s="762"/>
      <c r="AP6" s="762"/>
      <c r="AQ6" s="762"/>
      <c r="AR6" s="762"/>
      <c r="AS6" s="762"/>
      <c r="AT6" s="114"/>
      <c r="AU6" s="761" t="s">
        <v>32</v>
      </c>
      <c r="AV6" s="761"/>
      <c r="AW6" s="115"/>
      <c r="AX6" s="762" t="str">
        <f>AU6</f>
        <v>Залишок на кінець звітного періоду майна</v>
      </c>
      <c r="AY6" s="762"/>
      <c r="AZ6" s="762"/>
      <c r="BA6" s="762"/>
      <c r="BB6" s="762"/>
      <c r="BC6" s="762"/>
      <c r="BD6" s="762"/>
      <c r="BE6" s="762"/>
      <c r="BF6" s="50"/>
      <c r="BG6" s="116"/>
    </row>
    <row r="7" spans="1:65" s="24" customFormat="1" ht="23.25" customHeight="1" x14ac:dyDescent="0.2">
      <c r="A7" s="761"/>
      <c r="B7" s="761"/>
      <c r="C7" s="765"/>
      <c r="D7" s="766"/>
      <c r="E7" s="767"/>
      <c r="F7" s="768"/>
      <c r="G7" s="760"/>
      <c r="H7" s="769"/>
      <c r="I7" s="762" t="s">
        <v>201</v>
      </c>
      <c r="J7" s="762"/>
      <c r="K7" s="762" t="s">
        <v>202</v>
      </c>
      <c r="L7" s="762"/>
      <c r="M7" s="117"/>
      <c r="N7" s="762" t="s">
        <v>203</v>
      </c>
      <c r="O7" s="762"/>
      <c r="P7" s="762" t="s">
        <v>204</v>
      </c>
      <c r="Q7" s="762"/>
      <c r="R7" s="762" t="s">
        <v>205</v>
      </c>
      <c r="S7" s="762"/>
      <c r="T7" s="762" t="s">
        <v>206</v>
      </c>
      <c r="U7" s="762"/>
      <c r="V7" s="117"/>
      <c r="W7" s="762" t="str">
        <f>K7</f>
        <v>Січень 2018 - Грудень 2018</v>
      </c>
      <c r="X7" s="762"/>
      <c r="Y7" s="117"/>
      <c r="Z7" s="762" t="str">
        <f>N7</f>
        <v>01-03 2018 р. (1)</v>
      </c>
      <c r="AA7" s="762"/>
      <c r="AB7" s="762" t="str">
        <f>P7</f>
        <v>04-06 2018 р. (2)</v>
      </c>
      <c r="AC7" s="762"/>
      <c r="AD7" s="762" t="str">
        <f>R7</f>
        <v>07-09 2018 р. (2)</v>
      </c>
      <c r="AE7" s="762"/>
      <c r="AF7" s="762" t="str">
        <f>T7</f>
        <v>10-12 2018 р. (2)</v>
      </c>
      <c r="AG7" s="762"/>
      <c r="AH7" s="117"/>
      <c r="AI7" s="762" t="str">
        <f>W7</f>
        <v>Січень 2018 - Грудень 2018</v>
      </c>
      <c r="AJ7" s="762"/>
      <c r="AK7" s="117"/>
      <c r="AL7" s="762" t="str">
        <f>Z7</f>
        <v>01-03 2018 р. (1)</v>
      </c>
      <c r="AM7" s="762"/>
      <c r="AN7" s="762" t="str">
        <f>AB7</f>
        <v>04-06 2018 р. (2)</v>
      </c>
      <c r="AO7" s="762"/>
      <c r="AP7" s="762" t="str">
        <f>AD7</f>
        <v>07-09 2018 р. (2)</v>
      </c>
      <c r="AQ7" s="762"/>
      <c r="AR7" s="762" t="str">
        <f>AF7</f>
        <v>10-12 2018 р. (2)</v>
      </c>
      <c r="AS7" s="762"/>
      <c r="AT7" s="117"/>
      <c r="AU7" s="762" t="str">
        <f>AI7</f>
        <v>Січень 2018 - Грудень 2018</v>
      </c>
      <c r="AV7" s="762"/>
      <c r="AW7" s="118"/>
      <c r="AX7" s="762" t="s">
        <v>207</v>
      </c>
      <c r="AY7" s="762"/>
      <c r="AZ7" s="762" t="s">
        <v>208</v>
      </c>
      <c r="BA7" s="762"/>
      <c r="BB7" s="762" t="s">
        <v>209</v>
      </c>
      <c r="BC7" s="762"/>
      <c r="BD7" s="762" t="s">
        <v>210</v>
      </c>
      <c r="BE7" s="762"/>
      <c r="BF7" s="50"/>
      <c r="BG7" s="119"/>
      <c r="BH7" s="120"/>
      <c r="BI7" s="120"/>
      <c r="BJ7" s="120"/>
      <c r="BK7" s="120"/>
      <c r="BL7" s="120"/>
      <c r="BM7" s="120"/>
    </row>
    <row r="8" spans="1:65" s="127" customFormat="1" ht="14.25" customHeight="1" x14ac:dyDescent="0.2">
      <c r="A8" s="761"/>
      <c r="B8" s="761"/>
      <c r="C8" s="765"/>
      <c r="D8" s="766"/>
      <c r="E8" s="767"/>
      <c r="F8" s="768"/>
      <c r="G8" s="760"/>
      <c r="H8" s="769"/>
      <c r="I8" s="121" t="s">
        <v>60</v>
      </c>
      <c r="J8" s="122" t="s">
        <v>61</v>
      </c>
      <c r="K8" s="121" t="s">
        <v>60</v>
      </c>
      <c r="L8" s="122" t="s">
        <v>61</v>
      </c>
      <c r="M8" s="123"/>
      <c r="N8" s="121" t="s">
        <v>60</v>
      </c>
      <c r="O8" s="122" t="s">
        <v>61</v>
      </c>
      <c r="P8" s="121" t="s">
        <v>60</v>
      </c>
      <c r="Q8" s="122" t="s">
        <v>61</v>
      </c>
      <c r="R8" s="121" t="s">
        <v>60</v>
      </c>
      <c r="S8" s="122" t="s">
        <v>61</v>
      </c>
      <c r="T8" s="121" t="s">
        <v>60</v>
      </c>
      <c r="U8" s="122" t="s">
        <v>61</v>
      </c>
      <c r="V8" s="123"/>
      <c r="W8" s="121" t="s">
        <v>60</v>
      </c>
      <c r="X8" s="122" t="s">
        <v>61</v>
      </c>
      <c r="Y8" s="123"/>
      <c r="Z8" s="121" t="s">
        <v>60</v>
      </c>
      <c r="AA8" s="122" t="s">
        <v>61</v>
      </c>
      <c r="AB8" s="121" t="s">
        <v>60</v>
      </c>
      <c r="AC8" s="122" t="s">
        <v>61</v>
      </c>
      <c r="AD8" s="121" t="s">
        <v>60</v>
      </c>
      <c r="AE8" s="122" t="s">
        <v>61</v>
      </c>
      <c r="AF8" s="121" t="s">
        <v>60</v>
      </c>
      <c r="AG8" s="122" t="s">
        <v>61</v>
      </c>
      <c r="AH8" s="123"/>
      <c r="AI8" s="121" t="s">
        <v>60</v>
      </c>
      <c r="AJ8" s="122" t="s">
        <v>61</v>
      </c>
      <c r="AK8" s="123"/>
      <c r="AL8" s="121" t="s">
        <v>60</v>
      </c>
      <c r="AM8" s="122" t="s">
        <v>61</v>
      </c>
      <c r="AN8" s="121" t="s">
        <v>60</v>
      </c>
      <c r="AO8" s="122" t="s">
        <v>61</v>
      </c>
      <c r="AP8" s="121" t="s">
        <v>60</v>
      </c>
      <c r="AQ8" s="122" t="s">
        <v>61</v>
      </c>
      <c r="AR8" s="121" t="s">
        <v>60</v>
      </c>
      <c r="AS8" s="122" t="s">
        <v>61</v>
      </c>
      <c r="AT8" s="123"/>
      <c r="AU8" s="121" t="s">
        <v>60</v>
      </c>
      <c r="AV8" s="122" t="s">
        <v>61</v>
      </c>
      <c r="AW8" s="58"/>
      <c r="AX8" s="121" t="s">
        <v>60</v>
      </c>
      <c r="AY8" s="122" t="s">
        <v>61</v>
      </c>
      <c r="AZ8" s="121" t="s">
        <v>60</v>
      </c>
      <c r="BA8" s="122" t="s">
        <v>61</v>
      </c>
      <c r="BB8" s="121" t="s">
        <v>60</v>
      </c>
      <c r="BC8" s="122" t="s">
        <v>61</v>
      </c>
      <c r="BD8" s="121" t="s">
        <v>60</v>
      </c>
      <c r="BE8" s="124" t="s">
        <v>61</v>
      </c>
      <c r="BF8" s="50"/>
      <c r="BG8" s="125"/>
      <c r="BH8" s="120"/>
      <c r="BI8" s="120"/>
      <c r="BJ8" s="120"/>
      <c r="BK8" s="120"/>
      <c r="BL8" s="120"/>
      <c r="BM8" s="126"/>
    </row>
    <row r="9" spans="1:65" s="21" customFormat="1" ht="11.25" customHeight="1" x14ac:dyDescent="0.2">
      <c r="A9" s="128"/>
      <c r="B9" s="129"/>
      <c r="C9" s="130" t="s">
        <v>23</v>
      </c>
      <c r="D9" s="131" t="s">
        <v>62</v>
      </c>
      <c r="E9" s="132" t="s">
        <v>0</v>
      </c>
      <c r="F9" s="133" t="s">
        <v>57</v>
      </c>
      <c r="G9" s="134" t="s">
        <v>58</v>
      </c>
      <c r="H9" s="135" t="s">
        <v>59</v>
      </c>
      <c r="I9" s="136"/>
      <c r="J9" s="137"/>
      <c r="K9" s="138"/>
      <c r="L9" s="139"/>
      <c r="M9" s="140"/>
      <c r="N9" s="141"/>
      <c r="O9" s="141"/>
      <c r="P9" s="141"/>
      <c r="Q9" s="141"/>
      <c r="R9" s="141"/>
      <c r="S9" s="141"/>
      <c r="T9" s="141"/>
      <c r="U9" s="141"/>
      <c r="V9" s="140"/>
      <c r="W9" s="138"/>
      <c r="X9" s="139"/>
      <c r="Y9" s="140"/>
      <c r="Z9" s="141"/>
      <c r="AA9" s="141"/>
      <c r="AB9" s="141"/>
      <c r="AC9" s="141"/>
      <c r="AD9" s="141"/>
      <c r="AE9" s="141"/>
      <c r="AF9" s="141"/>
      <c r="AG9" s="141"/>
      <c r="AH9" s="140"/>
      <c r="AI9" s="138"/>
      <c r="AJ9" s="139"/>
      <c r="AK9" s="140"/>
      <c r="AL9" s="141"/>
      <c r="AM9" s="141"/>
      <c r="AN9" s="141"/>
      <c r="AO9" s="141"/>
      <c r="AP9" s="141"/>
      <c r="AQ9" s="141"/>
      <c r="AR9" s="141"/>
      <c r="AS9" s="141"/>
      <c r="AT9" s="140"/>
      <c r="AU9" s="138"/>
      <c r="AV9" s="139"/>
      <c r="AW9" s="142"/>
      <c r="AX9" s="141"/>
      <c r="AY9" s="141"/>
      <c r="AZ9" s="141"/>
      <c r="BA9" s="141"/>
      <c r="BB9" s="141"/>
      <c r="BC9" s="141"/>
      <c r="BD9" s="141"/>
      <c r="BE9" s="141"/>
      <c r="BF9" s="143"/>
      <c r="BG9" s="125"/>
      <c r="BH9" s="120"/>
      <c r="BI9" s="120"/>
      <c r="BJ9" s="120"/>
      <c r="BK9" s="120"/>
      <c r="BL9" s="120"/>
      <c r="BM9" s="126"/>
    </row>
    <row r="10" spans="1:65" s="147" customFormat="1" ht="9" customHeight="1" x14ac:dyDescent="0.2">
      <c r="A10" s="144">
        <v>0</v>
      </c>
      <c r="B10" s="144">
        <v>0</v>
      </c>
      <c r="C10" s="144">
        <v>0</v>
      </c>
      <c r="D10" s="144">
        <v>0</v>
      </c>
      <c r="E10" s="144">
        <v>0</v>
      </c>
      <c r="F10" s="144"/>
      <c r="G10" s="145">
        <v>0</v>
      </c>
      <c r="H10" s="146">
        <v>0</v>
      </c>
      <c r="I10" s="144">
        <v>0</v>
      </c>
      <c r="J10" s="144">
        <v>0</v>
      </c>
      <c r="K10" s="144">
        <v>0</v>
      </c>
      <c r="L10" s="144">
        <v>0</v>
      </c>
      <c r="M10" s="144">
        <v>0</v>
      </c>
      <c r="N10" s="144">
        <v>0</v>
      </c>
      <c r="O10" s="144">
        <v>0</v>
      </c>
      <c r="P10" s="144">
        <v>0</v>
      </c>
      <c r="Q10" s="144">
        <v>0</v>
      </c>
      <c r="R10" s="144">
        <v>0</v>
      </c>
      <c r="S10" s="144">
        <v>0</v>
      </c>
      <c r="T10" s="144">
        <v>0</v>
      </c>
      <c r="U10" s="144"/>
      <c r="V10" s="144">
        <v>0</v>
      </c>
      <c r="W10" s="144">
        <v>0</v>
      </c>
      <c r="X10" s="144">
        <v>0</v>
      </c>
      <c r="Y10" s="144">
        <v>0</v>
      </c>
      <c r="Z10" s="144">
        <v>0</v>
      </c>
      <c r="AA10" s="144">
        <v>0</v>
      </c>
      <c r="AB10" s="144">
        <v>0</v>
      </c>
      <c r="AC10" s="144">
        <v>0</v>
      </c>
      <c r="AD10" s="144"/>
      <c r="AE10" s="144">
        <v>0</v>
      </c>
      <c r="AF10" s="144">
        <v>0</v>
      </c>
      <c r="AG10" s="144">
        <v>0</v>
      </c>
      <c r="AH10" s="144">
        <v>0</v>
      </c>
      <c r="AI10" s="144">
        <v>0</v>
      </c>
      <c r="AJ10" s="144">
        <v>0</v>
      </c>
      <c r="AK10" s="144">
        <v>0</v>
      </c>
      <c r="AL10" s="144">
        <v>0</v>
      </c>
      <c r="AM10" s="144"/>
      <c r="AN10" s="144">
        <v>0</v>
      </c>
      <c r="AO10" s="144">
        <v>0</v>
      </c>
      <c r="AP10" s="144">
        <v>0</v>
      </c>
      <c r="AQ10" s="144">
        <v>0</v>
      </c>
      <c r="AR10" s="144">
        <v>0</v>
      </c>
      <c r="AS10" s="144">
        <v>0</v>
      </c>
      <c r="AT10" s="144">
        <v>0</v>
      </c>
      <c r="AU10" s="144">
        <v>0</v>
      </c>
      <c r="BF10" s="148"/>
      <c r="BG10" s="148"/>
    </row>
    <row r="11" spans="1:65" s="21" customFormat="1" ht="15" customHeight="1" x14ac:dyDescent="0.2">
      <c r="A11" s="149" t="s">
        <v>63</v>
      </c>
      <c r="B11" s="149" t="s">
        <v>63</v>
      </c>
      <c r="C11" s="150" t="s">
        <v>64</v>
      </c>
      <c r="D11" s="151">
        <v>0</v>
      </c>
      <c r="E11" s="151">
        <v>0</v>
      </c>
      <c r="F11" s="152"/>
      <c r="G11" s="153">
        <v>0</v>
      </c>
      <c r="H11" s="154"/>
      <c r="I11" s="155"/>
      <c r="J11" s="156"/>
      <c r="K11" s="155"/>
      <c r="L11" s="156"/>
      <c r="M11" s="157"/>
      <c r="N11" s="154"/>
      <c r="O11" s="154"/>
      <c r="P11" s="154"/>
      <c r="Q11" s="154"/>
      <c r="R11" s="154"/>
      <c r="S11" s="154"/>
      <c r="T11" s="154"/>
      <c r="U11" s="154"/>
      <c r="V11" s="157"/>
      <c r="W11" s="155"/>
      <c r="X11" s="156"/>
      <c r="Y11" s="157"/>
      <c r="Z11" s="154"/>
      <c r="AA11" s="154"/>
      <c r="AB11" s="154"/>
      <c r="AC11" s="154"/>
      <c r="AD11" s="154"/>
      <c r="AE11" s="154"/>
      <c r="AF11" s="154"/>
      <c r="AG11" s="154"/>
      <c r="AH11" s="157"/>
      <c r="AI11" s="155"/>
      <c r="AJ11" s="156"/>
      <c r="AK11" s="157"/>
      <c r="AL11" s="154"/>
      <c r="AM11" s="154"/>
      <c r="AN11" s="154"/>
      <c r="AO11" s="154"/>
      <c r="AP11" s="154"/>
      <c r="AQ11" s="154"/>
      <c r="AR11" s="154"/>
      <c r="AS11" s="154"/>
      <c r="AT11" s="157"/>
      <c r="AU11" s="155"/>
      <c r="AV11" s="156"/>
      <c r="AW11" s="158"/>
      <c r="AX11" s="154"/>
      <c r="AY11" s="154"/>
      <c r="AZ11" s="154"/>
      <c r="BA11" s="154"/>
      <c r="BB11" s="154"/>
      <c r="BC11" s="154"/>
      <c r="BD11" s="154"/>
      <c r="BE11" s="154"/>
      <c r="BF11" s="159"/>
      <c r="BG11" s="160"/>
      <c r="BH11" s="120"/>
      <c r="BI11" s="120"/>
      <c r="BJ11" s="120"/>
      <c r="BK11" s="120"/>
      <c r="BL11" s="120"/>
      <c r="BM11" s="120"/>
    </row>
    <row r="12" spans="1:65" s="21" customFormat="1" ht="17.25" hidden="1" customHeight="1" outlineLevel="1" x14ac:dyDescent="0.2">
      <c r="A12" s="161">
        <v>1</v>
      </c>
      <c r="B12" s="161">
        <v>1</v>
      </c>
      <c r="C12" s="162">
        <f>'Отримання майна (3)'!C12</f>
        <v>0</v>
      </c>
      <c r="D12" s="162">
        <f>'Отримання майна (3)'!D12</f>
        <v>0</v>
      </c>
      <c r="E12" s="162">
        <f>'Отримання майна (3)'!E12</f>
        <v>0</v>
      </c>
      <c r="F12" s="163">
        <f>'Отримання майна (3)'!F12</f>
        <v>0</v>
      </c>
      <c r="G12" s="164">
        <f>'Отримання майна (3)'!G12</f>
        <v>0</v>
      </c>
      <c r="H12" s="165">
        <f>'Отримання майна (3)'!H12</f>
        <v>1</v>
      </c>
      <c r="I12" s="166">
        <f>'Отримання майна (3)'!I12</f>
        <v>0</v>
      </c>
      <c r="J12" s="167">
        <f>I12*$H12</f>
        <v>0</v>
      </c>
      <c r="K12" s="168">
        <f>'Отримання майна (3)'!K12</f>
        <v>0</v>
      </c>
      <c r="L12" s="169">
        <f>K12*H12</f>
        <v>0</v>
      </c>
      <c r="M12" s="170"/>
      <c r="N12" s="171">
        <f>'Отримання майна (3)'!S12</f>
        <v>0</v>
      </c>
      <c r="O12" s="172">
        <f>'Отримання майна (3)'!T12</f>
        <v>0</v>
      </c>
      <c r="P12" s="171">
        <f>'Отримання майна (3)'!AB12</f>
        <v>0</v>
      </c>
      <c r="Q12" s="172">
        <f>'Отримання майна (3)'!AC12</f>
        <v>0</v>
      </c>
      <c r="R12" s="171">
        <f>'Отримання майна (3)'!AK12</f>
        <v>0</v>
      </c>
      <c r="S12" s="172">
        <f>'Отримання майна (3)'!AL12</f>
        <v>0</v>
      </c>
      <c r="T12" s="171">
        <f>'Отримання майна (3)'!AT12</f>
        <v>0</v>
      </c>
      <c r="U12" s="172">
        <f>'Отримання майна (3)'!AU12</f>
        <v>0</v>
      </c>
      <c r="V12" s="170"/>
      <c r="W12" s="166">
        <f>'Видаток майна (4)'!I12</f>
        <v>0</v>
      </c>
      <c r="X12" s="167">
        <f>W12*$H12</f>
        <v>0</v>
      </c>
      <c r="Y12" s="170"/>
      <c r="Z12" s="171">
        <f>'Видаток майна (4)'!Q12</f>
        <v>0</v>
      </c>
      <c r="AA12" s="172">
        <f>'Видаток майна (4)'!R12</f>
        <v>0</v>
      </c>
      <c r="AB12" s="171">
        <f>'Видаток майна (4)'!Z12</f>
        <v>0</v>
      </c>
      <c r="AC12" s="172">
        <f>'Видаток майна (4)'!AA12</f>
        <v>0</v>
      </c>
      <c r="AD12" s="171">
        <f>'Видаток майна (4)'!AI12</f>
        <v>0</v>
      </c>
      <c r="AE12" s="172">
        <f>'Видаток майна (4)'!AJ12</f>
        <v>0</v>
      </c>
      <c r="AF12" s="171">
        <f>'Видаток майна (4)'!AR12</f>
        <v>0</v>
      </c>
      <c r="AG12" s="172">
        <f>'Видаток майна (4)'!AS12</f>
        <v>0</v>
      </c>
      <c r="AH12" s="170"/>
      <c r="AI12" s="166">
        <f>'Відбраковано майна (5) '!I12</f>
        <v>0</v>
      </c>
      <c r="AJ12" s="167">
        <f>AI12*$H12</f>
        <v>0</v>
      </c>
      <c r="AK12" s="170"/>
      <c r="AL12" s="171">
        <f>'Відбраковано майна (5) '!Q12</f>
        <v>0</v>
      </c>
      <c r="AM12" s="172">
        <f>'Відбраковано майна (5) '!R12</f>
        <v>0</v>
      </c>
      <c r="AN12" s="171">
        <f>'Відбраковано майна (5) '!Z12</f>
        <v>0</v>
      </c>
      <c r="AO12" s="172">
        <f>'Відбраковано майна (5) '!AA12</f>
        <v>0</v>
      </c>
      <c r="AP12" s="171">
        <f>'Відбраковано майна (5) '!AI12</f>
        <v>0</v>
      </c>
      <c r="AQ12" s="172">
        <f>'Відбраковано майна (5) '!AJ12</f>
        <v>0</v>
      </c>
      <c r="AR12" s="171">
        <f>'Відбраковано майна (5) '!AR12</f>
        <v>0</v>
      </c>
      <c r="AS12" s="172">
        <f>'Відбраковано майна (5) '!AS12</f>
        <v>0</v>
      </c>
      <c r="AT12" s="170"/>
      <c r="AU12" s="166">
        <f>I12+K12-W12-AI12</f>
        <v>0</v>
      </c>
      <c r="AV12" s="167">
        <f>AU12*$H12</f>
        <v>0</v>
      </c>
      <c r="AW12" s="173"/>
      <c r="AX12" s="174">
        <f>I12+N12-Z12-AL12</f>
        <v>0</v>
      </c>
      <c r="AY12" s="175">
        <f>AX12*$H12</f>
        <v>0</v>
      </c>
      <c r="AZ12" s="174">
        <f>AX12+P12-AB12-AN12</f>
        <v>0</v>
      </c>
      <c r="BA12" s="175">
        <f>AZ12*$H12</f>
        <v>0</v>
      </c>
      <c r="BB12" s="174">
        <f>AZ12+R12-AD12-AP12</f>
        <v>0</v>
      </c>
      <c r="BC12" s="175">
        <f>BB12*$H12</f>
        <v>0</v>
      </c>
      <c r="BD12" s="171">
        <f>BB12+T12-AF12-AR12</f>
        <v>0</v>
      </c>
      <c r="BE12" s="172">
        <f>BD12*$H12</f>
        <v>0</v>
      </c>
      <c r="BF12" s="176"/>
      <c r="BG12" s="160"/>
      <c r="BH12" s="120"/>
      <c r="BI12" s="120"/>
      <c r="BJ12" s="120"/>
      <c r="BK12" s="120"/>
      <c r="BL12" s="120"/>
      <c r="BM12" s="120"/>
    </row>
    <row r="13" spans="1:65" s="21" customFormat="1" hidden="1" outlineLevel="1" x14ac:dyDescent="0.2">
      <c r="A13" s="161">
        <v>1</v>
      </c>
      <c r="B13" s="161">
        <f>B12+1</f>
        <v>2</v>
      </c>
      <c r="C13" s="162">
        <f>'Отримання майна (3)'!C13</f>
        <v>0</v>
      </c>
      <c r="D13" s="162">
        <f>'Отримання майна (3)'!D13</f>
        <v>0</v>
      </c>
      <c r="E13" s="162">
        <f>'Отримання майна (3)'!E13</f>
        <v>0</v>
      </c>
      <c r="F13" s="163">
        <f>'Отримання майна (3)'!F13</f>
        <v>0</v>
      </c>
      <c r="G13" s="164">
        <f>'Отримання майна (3)'!G13</f>
        <v>0</v>
      </c>
      <c r="H13" s="165">
        <f>'Отримання майна (3)'!H13</f>
        <v>1</v>
      </c>
      <c r="I13" s="166">
        <f>'Отримання майна (3)'!I13</f>
        <v>0</v>
      </c>
      <c r="J13" s="167">
        <f t="shared" ref="J13:J26" si="0">I13*$H13</f>
        <v>0</v>
      </c>
      <c r="K13" s="168">
        <f>'Отримання майна (3)'!K13</f>
        <v>0</v>
      </c>
      <c r="L13" s="169">
        <f t="shared" ref="L13:L26" si="1">K13*H13</f>
        <v>0</v>
      </c>
      <c r="M13" s="170"/>
      <c r="N13" s="171">
        <f>'Отримання майна (3)'!S13</f>
        <v>0</v>
      </c>
      <c r="O13" s="172">
        <f>'Отримання майна (3)'!T13</f>
        <v>0</v>
      </c>
      <c r="P13" s="171">
        <f>'Отримання майна (3)'!AB13</f>
        <v>0</v>
      </c>
      <c r="Q13" s="172">
        <f>'Отримання майна (3)'!AC13</f>
        <v>0</v>
      </c>
      <c r="R13" s="171">
        <f>'Отримання майна (3)'!AK13</f>
        <v>0</v>
      </c>
      <c r="S13" s="172">
        <f>'Отримання майна (3)'!AL13</f>
        <v>0</v>
      </c>
      <c r="T13" s="171">
        <f>'Отримання майна (3)'!AT13</f>
        <v>0</v>
      </c>
      <c r="U13" s="172">
        <f>'Отримання майна (3)'!AU13</f>
        <v>0</v>
      </c>
      <c r="V13" s="170"/>
      <c r="W13" s="166">
        <f>'Видаток майна (4)'!I13</f>
        <v>0</v>
      </c>
      <c r="X13" s="167">
        <f t="shared" ref="X13:X26" si="2">W13*$H13</f>
        <v>0</v>
      </c>
      <c r="Y13" s="170"/>
      <c r="Z13" s="171">
        <f>'Видаток майна (4)'!Q13</f>
        <v>0</v>
      </c>
      <c r="AA13" s="172">
        <f>'Видаток майна (4)'!R13</f>
        <v>0</v>
      </c>
      <c r="AB13" s="171">
        <f>'Видаток майна (4)'!Z13</f>
        <v>0</v>
      </c>
      <c r="AC13" s="172">
        <f>'Видаток майна (4)'!AA13</f>
        <v>0</v>
      </c>
      <c r="AD13" s="171">
        <f>'Видаток майна (4)'!AI13</f>
        <v>0</v>
      </c>
      <c r="AE13" s="172">
        <f>'Видаток майна (4)'!AJ13</f>
        <v>0</v>
      </c>
      <c r="AF13" s="171">
        <f>'Видаток майна (4)'!AR13</f>
        <v>0</v>
      </c>
      <c r="AG13" s="172">
        <f>'Видаток майна (4)'!AS13</f>
        <v>0</v>
      </c>
      <c r="AH13" s="170"/>
      <c r="AI13" s="166">
        <f>'Відбраковано майна (5) '!I13</f>
        <v>0</v>
      </c>
      <c r="AJ13" s="167">
        <f t="shared" ref="AJ13:AJ26" si="3">AI13*$H13</f>
        <v>0</v>
      </c>
      <c r="AK13" s="170"/>
      <c r="AL13" s="171">
        <f>'Відбраковано майна (5) '!Q13</f>
        <v>0</v>
      </c>
      <c r="AM13" s="172">
        <f>'Відбраковано майна (5) '!R13</f>
        <v>0</v>
      </c>
      <c r="AN13" s="171">
        <f>'Відбраковано майна (5) '!Z13</f>
        <v>0</v>
      </c>
      <c r="AO13" s="172">
        <f>'Відбраковано майна (5) '!AA13</f>
        <v>0</v>
      </c>
      <c r="AP13" s="171">
        <f>'Відбраковано майна (5) '!AI13</f>
        <v>0</v>
      </c>
      <c r="AQ13" s="172">
        <f>'Відбраковано майна (5) '!AJ13</f>
        <v>0</v>
      </c>
      <c r="AR13" s="171">
        <f>'Відбраковано майна (5) '!AR13</f>
        <v>0</v>
      </c>
      <c r="AS13" s="172">
        <f>'Відбраковано майна (5) '!AS13</f>
        <v>0</v>
      </c>
      <c r="AT13" s="170"/>
      <c r="AU13" s="166">
        <f t="shared" ref="AU13:AU26" si="4">I13+K13-W13-AI13</f>
        <v>0</v>
      </c>
      <c r="AV13" s="167">
        <f t="shared" ref="AV13:AV26" si="5">AU13*$H13</f>
        <v>0</v>
      </c>
      <c r="AW13" s="173"/>
      <c r="AX13" s="174">
        <f t="shared" ref="AX13:AX25" si="6">I13+N13-Z13-AL13</f>
        <v>0</v>
      </c>
      <c r="AY13" s="175">
        <f t="shared" ref="AY13:AY26" si="7">AX13*$H13</f>
        <v>0</v>
      </c>
      <c r="AZ13" s="174">
        <f t="shared" ref="AZ13:AZ26" si="8">AX13+P13-AB13-AN13</f>
        <v>0</v>
      </c>
      <c r="BA13" s="175">
        <f t="shared" ref="BA13:BA26" si="9">AZ13*$H13</f>
        <v>0</v>
      </c>
      <c r="BB13" s="174">
        <f t="shared" ref="BB13:BB26" si="10">AZ13+R13-AD13-AP13</f>
        <v>0</v>
      </c>
      <c r="BC13" s="175">
        <f t="shared" ref="BC13:BC26" si="11">BB13*$H13</f>
        <v>0</v>
      </c>
      <c r="BD13" s="171">
        <f t="shared" ref="BD13:BD26" si="12">BB13+T13-AF13-AR13</f>
        <v>0</v>
      </c>
      <c r="BE13" s="172">
        <f t="shared" ref="BE13:BE26" si="13">BD13*$H13</f>
        <v>0</v>
      </c>
      <c r="BF13" s="176"/>
      <c r="BG13" s="160"/>
      <c r="BH13" s="120"/>
      <c r="BI13" s="120"/>
      <c r="BJ13" s="120"/>
      <c r="BK13" s="120"/>
      <c r="BL13" s="120"/>
      <c r="BM13" s="120"/>
    </row>
    <row r="14" spans="1:65" s="21" customFormat="1" hidden="1" outlineLevel="1" x14ac:dyDescent="0.2">
      <c r="A14" s="161">
        <v>1</v>
      </c>
      <c r="B14" s="161">
        <f t="shared" ref="B14:B23" si="14">B13+1</f>
        <v>3</v>
      </c>
      <c r="C14" s="162">
        <f>'Отримання майна (3)'!C14</f>
        <v>0</v>
      </c>
      <c r="D14" s="162">
        <f>'Отримання майна (3)'!D14</f>
        <v>0</v>
      </c>
      <c r="E14" s="162">
        <f>'Отримання майна (3)'!E14</f>
        <v>0</v>
      </c>
      <c r="F14" s="163">
        <f>'Отримання майна (3)'!F14</f>
        <v>0</v>
      </c>
      <c r="G14" s="164">
        <f>'Отримання майна (3)'!G14</f>
        <v>0</v>
      </c>
      <c r="H14" s="165">
        <f>'Отримання майна (3)'!H14</f>
        <v>0</v>
      </c>
      <c r="I14" s="166">
        <f>'Отримання майна (3)'!I14</f>
        <v>0</v>
      </c>
      <c r="J14" s="167">
        <f t="shared" si="0"/>
        <v>0</v>
      </c>
      <c r="K14" s="168">
        <f>'Отримання майна (3)'!K14</f>
        <v>0</v>
      </c>
      <c r="L14" s="169">
        <f t="shared" si="1"/>
        <v>0</v>
      </c>
      <c r="M14" s="170"/>
      <c r="N14" s="171">
        <f>'Отримання майна (3)'!S14</f>
        <v>0</v>
      </c>
      <c r="O14" s="172">
        <f>'Отримання майна (3)'!T14</f>
        <v>0</v>
      </c>
      <c r="P14" s="171">
        <f>'Отримання майна (3)'!AB14</f>
        <v>0</v>
      </c>
      <c r="Q14" s="172">
        <f>'Отримання майна (3)'!AC14</f>
        <v>0</v>
      </c>
      <c r="R14" s="171">
        <f>'Отримання майна (3)'!AK14</f>
        <v>0</v>
      </c>
      <c r="S14" s="172">
        <f>'Отримання майна (3)'!AL14</f>
        <v>0</v>
      </c>
      <c r="T14" s="171">
        <f>'Отримання майна (3)'!AT14</f>
        <v>0</v>
      </c>
      <c r="U14" s="172">
        <f>'Отримання майна (3)'!AU14</f>
        <v>0</v>
      </c>
      <c r="V14" s="170"/>
      <c r="W14" s="166">
        <f>'Видаток майна (4)'!I14</f>
        <v>0</v>
      </c>
      <c r="X14" s="167">
        <f t="shared" si="2"/>
        <v>0</v>
      </c>
      <c r="Y14" s="170"/>
      <c r="Z14" s="171">
        <f>'Видаток майна (4)'!Q14</f>
        <v>0</v>
      </c>
      <c r="AA14" s="172">
        <f>'Видаток майна (4)'!R14</f>
        <v>0</v>
      </c>
      <c r="AB14" s="171">
        <f>'Видаток майна (4)'!Z14</f>
        <v>0</v>
      </c>
      <c r="AC14" s="172">
        <f>'Видаток майна (4)'!AA14</f>
        <v>0</v>
      </c>
      <c r="AD14" s="171">
        <f>'Видаток майна (4)'!AI14</f>
        <v>0</v>
      </c>
      <c r="AE14" s="172">
        <f>'Видаток майна (4)'!AJ14</f>
        <v>0</v>
      </c>
      <c r="AF14" s="171">
        <f>'Видаток майна (4)'!AR14</f>
        <v>0</v>
      </c>
      <c r="AG14" s="172">
        <f>'Видаток майна (4)'!AS14</f>
        <v>0</v>
      </c>
      <c r="AH14" s="170"/>
      <c r="AI14" s="166">
        <f>'Відбраковано майна (5) '!I14</f>
        <v>0</v>
      </c>
      <c r="AJ14" s="167">
        <f t="shared" si="3"/>
        <v>0</v>
      </c>
      <c r="AK14" s="170"/>
      <c r="AL14" s="171">
        <f>'Відбраковано майна (5) '!Q14</f>
        <v>0</v>
      </c>
      <c r="AM14" s="172">
        <f>'Відбраковано майна (5) '!R14</f>
        <v>0</v>
      </c>
      <c r="AN14" s="171">
        <f>'Відбраковано майна (5) '!Z14</f>
        <v>0</v>
      </c>
      <c r="AO14" s="172">
        <f>'Відбраковано майна (5) '!AA14</f>
        <v>0</v>
      </c>
      <c r="AP14" s="171">
        <f>'Відбраковано майна (5) '!AI14</f>
        <v>0</v>
      </c>
      <c r="AQ14" s="172">
        <f>'Відбраковано майна (5) '!AJ14</f>
        <v>0</v>
      </c>
      <c r="AR14" s="171">
        <f>'Відбраковано майна (5) '!AR14</f>
        <v>0</v>
      </c>
      <c r="AS14" s="172">
        <f>'Відбраковано майна (5) '!AS14</f>
        <v>0</v>
      </c>
      <c r="AT14" s="170"/>
      <c r="AU14" s="166">
        <f t="shared" si="4"/>
        <v>0</v>
      </c>
      <c r="AV14" s="167">
        <f t="shared" si="5"/>
        <v>0</v>
      </c>
      <c r="AW14" s="173"/>
      <c r="AX14" s="174">
        <f t="shared" si="6"/>
        <v>0</v>
      </c>
      <c r="AY14" s="175">
        <f t="shared" si="7"/>
        <v>0</v>
      </c>
      <c r="AZ14" s="174">
        <f t="shared" si="8"/>
        <v>0</v>
      </c>
      <c r="BA14" s="175">
        <f t="shared" si="9"/>
        <v>0</v>
      </c>
      <c r="BB14" s="174">
        <f t="shared" si="10"/>
        <v>0</v>
      </c>
      <c r="BC14" s="175">
        <f t="shared" si="11"/>
        <v>0</v>
      </c>
      <c r="BD14" s="171">
        <f t="shared" si="12"/>
        <v>0</v>
      </c>
      <c r="BE14" s="172">
        <f t="shared" si="13"/>
        <v>0</v>
      </c>
      <c r="BF14" s="176"/>
      <c r="BG14" s="160"/>
      <c r="BH14" s="120"/>
      <c r="BI14" s="120"/>
      <c r="BJ14" s="120"/>
      <c r="BK14" s="120"/>
      <c r="BL14" s="120"/>
      <c r="BM14" s="120"/>
    </row>
    <row r="15" spans="1:65" s="21" customFormat="1" hidden="1" outlineLevel="1" x14ac:dyDescent="0.2">
      <c r="A15" s="161">
        <v>1</v>
      </c>
      <c r="B15" s="161">
        <f t="shared" si="14"/>
        <v>4</v>
      </c>
      <c r="C15" s="162">
        <f>'Отримання майна (3)'!C15</f>
        <v>0</v>
      </c>
      <c r="D15" s="162">
        <f>'Отримання майна (3)'!D15</f>
        <v>0</v>
      </c>
      <c r="E15" s="162">
        <f>'Отримання майна (3)'!E15</f>
        <v>0</v>
      </c>
      <c r="F15" s="163">
        <f>'Отримання майна (3)'!F15</f>
        <v>0</v>
      </c>
      <c r="G15" s="164">
        <f>'Отримання майна (3)'!G15</f>
        <v>0</v>
      </c>
      <c r="H15" s="165">
        <f>'Отримання майна (3)'!H15</f>
        <v>0</v>
      </c>
      <c r="I15" s="166">
        <f>'Отримання майна (3)'!I15</f>
        <v>0</v>
      </c>
      <c r="J15" s="167">
        <f t="shared" si="0"/>
        <v>0</v>
      </c>
      <c r="K15" s="168">
        <f>'Отримання майна (3)'!K15</f>
        <v>0</v>
      </c>
      <c r="L15" s="169">
        <f t="shared" si="1"/>
        <v>0</v>
      </c>
      <c r="M15" s="170"/>
      <c r="N15" s="171">
        <f>'Отримання майна (3)'!S15</f>
        <v>0</v>
      </c>
      <c r="O15" s="172">
        <f>'Отримання майна (3)'!T15</f>
        <v>0</v>
      </c>
      <c r="P15" s="171">
        <f>'Отримання майна (3)'!AB15</f>
        <v>0</v>
      </c>
      <c r="Q15" s="172">
        <f>'Отримання майна (3)'!AC15</f>
        <v>0</v>
      </c>
      <c r="R15" s="171">
        <f>'Отримання майна (3)'!AK15</f>
        <v>0</v>
      </c>
      <c r="S15" s="172">
        <f>'Отримання майна (3)'!AL15</f>
        <v>0</v>
      </c>
      <c r="T15" s="171">
        <f>'Отримання майна (3)'!AT15</f>
        <v>0</v>
      </c>
      <c r="U15" s="172">
        <f>'Отримання майна (3)'!AU15</f>
        <v>0</v>
      </c>
      <c r="V15" s="170"/>
      <c r="W15" s="166">
        <f>'Видаток майна (4)'!I15</f>
        <v>0</v>
      </c>
      <c r="X15" s="167">
        <f t="shared" si="2"/>
        <v>0</v>
      </c>
      <c r="Y15" s="170"/>
      <c r="Z15" s="171">
        <f>'Видаток майна (4)'!Q15</f>
        <v>0</v>
      </c>
      <c r="AA15" s="172">
        <f>'Видаток майна (4)'!R15</f>
        <v>0</v>
      </c>
      <c r="AB15" s="171">
        <f>'Видаток майна (4)'!Z15</f>
        <v>0</v>
      </c>
      <c r="AC15" s="172">
        <f>'Видаток майна (4)'!AA15</f>
        <v>0</v>
      </c>
      <c r="AD15" s="171">
        <f>'Видаток майна (4)'!AI15</f>
        <v>0</v>
      </c>
      <c r="AE15" s="172">
        <f>'Видаток майна (4)'!AJ15</f>
        <v>0</v>
      </c>
      <c r="AF15" s="171">
        <f>'Видаток майна (4)'!AR15</f>
        <v>0</v>
      </c>
      <c r="AG15" s="172">
        <f>'Видаток майна (4)'!AS15</f>
        <v>0</v>
      </c>
      <c r="AH15" s="170"/>
      <c r="AI15" s="166">
        <f>'Відбраковано майна (5) '!I15</f>
        <v>0</v>
      </c>
      <c r="AJ15" s="167">
        <f t="shared" si="3"/>
        <v>0</v>
      </c>
      <c r="AK15" s="170"/>
      <c r="AL15" s="171">
        <f>'Відбраковано майна (5) '!Q15</f>
        <v>0</v>
      </c>
      <c r="AM15" s="172">
        <f>'Відбраковано майна (5) '!R15</f>
        <v>0</v>
      </c>
      <c r="AN15" s="171">
        <f>'Відбраковано майна (5) '!Z15</f>
        <v>0</v>
      </c>
      <c r="AO15" s="172">
        <f>'Відбраковано майна (5) '!AA15</f>
        <v>0</v>
      </c>
      <c r="AP15" s="171">
        <f>'Відбраковано майна (5) '!AI15</f>
        <v>0</v>
      </c>
      <c r="AQ15" s="172">
        <f>'Відбраковано майна (5) '!AJ15</f>
        <v>0</v>
      </c>
      <c r="AR15" s="171">
        <f>'Відбраковано майна (5) '!AR15</f>
        <v>0</v>
      </c>
      <c r="AS15" s="172">
        <f>'Відбраковано майна (5) '!AS15</f>
        <v>0</v>
      </c>
      <c r="AT15" s="170"/>
      <c r="AU15" s="166">
        <f t="shared" si="4"/>
        <v>0</v>
      </c>
      <c r="AV15" s="167">
        <f t="shared" si="5"/>
        <v>0</v>
      </c>
      <c r="AW15" s="173"/>
      <c r="AX15" s="174">
        <f t="shared" si="6"/>
        <v>0</v>
      </c>
      <c r="AY15" s="175">
        <f t="shared" si="7"/>
        <v>0</v>
      </c>
      <c r="AZ15" s="174">
        <f t="shared" si="8"/>
        <v>0</v>
      </c>
      <c r="BA15" s="175">
        <f t="shared" si="9"/>
        <v>0</v>
      </c>
      <c r="BB15" s="174">
        <f t="shared" si="10"/>
        <v>0</v>
      </c>
      <c r="BC15" s="175">
        <f t="shared" si="11"/>
        <v>0</v>
      </c>
      <c r="BD15" s="171">
        <f t="shared" si="12"/>
        <v>0</v>
      </c>
      <c r="BE15" s="172">
        <f t="shared" si="13"/>
        <v>0</v>
      </c>
      <c r="BF15" s="176"/>
      <c r="BG15" s="160"/>
      <c r="BH15" s="120"/>
      <c r="BI15" s="120"/>
      <c r="BJ15" s="120"/>
      <c r="BK15" s="120"/>
      <c r="BL15" s="120"/>
      <c r="BM15" s="120"/>
    </row>
    <row r="16" spans="1:65" s="21" customFormat="1" hidden="1" outlineLevel="1" x14ac:dyDescent="0.2">
      <c r="A16" s="161">
        <v>1</v>
      </c>
      <c r="B16" s="161">
        <f t="shared" si="14"/>
        <v>5</v>
      </c>
      <c r="C16" s="162">
        <f>'Отримання майна (3)'!C16</f>
        <v>0</v>
      </c>
      <c r="D16" s="162">
        <f>'Отримання майна (3)'!D16</f>
        <v>0</v>
      </c>
      <c r="E16" s="162">
        <f>'Отримання майна (3)'!E16</f>
        <v>0</v>
      </c>
      <c r="F16" s="163">
        <f>'Отримання майна (3)'!F16</f>
        <v>0</v>
      </c>
      <c r="G16" s="164">
        <f>'Отримання майна (3)'!G16</f>
        <v>0</v>
      </c>
      <c r="H16" s="165">
        <f>'Отримання майна (3)'!H16</f>
        <v>0</v>
      </c>
      <c r="I16" s="166">
        <f>'Отримання майна (3)'!I16</f>
        <v>0</v>
      </c>
      <c r="J16" s="167">
        <f t="shared" si="0"/>
        <v>0</v>
      </c>
      <c r="K16" s="168">
        <f>'Отримання майна (3)'!K16</f>
        <v>0</v>
      </c>
      <c r="L16" s="169">
        <f t="shared" si="1"/>
        <v>0</v>
      </c>
      <c r="M16" s="170"/>
      <c r="N16" s="171">
        <f>'Отримання майна (3)'!S16</f>
        <v>0</v>
      </c>
      <c r="O16" s="172">
        <f>'Отримання майна (3)'!T16</f>
        <v>0</v>
      </c>
      <c r="P16" s="171">
        <f>'Отримання майна (3)'!AB16</f>
        <v>0</v>
      </c>
      <c r="Q16" s="172">
        <f>'Отримання майна (3)'!AC16</f>
        <v>0</v>
      </c>
      <c r="R16" s="171">
        <f>'Отримання майна (3)'!AK16</f>
        <v>0</v>
      </c>
      <c r="S16" s="172">
        <f>'Отримання майна (3)'!AL16</f>
        <v>0</v>
      </c>
      <c r="T16" s="171">
        <f>'Отримання майна (3)'!AT16</f>
        <v>0</v>
      </c>
      <c r="U16" s="172">
        <f>'Отримання майна (3)'!AU16</f>
        <v>0</v>
      </c>
      <c r="V16" s="170"/>
      <c r="W16" s="166">
        <f>'Видаток майна (4)'!I16</f>
        <v>0</v>
      </c>
      <c r="X16" s="167">
        <f t="shared" si="2"/>
        <v>0</v>
      </c>
      <c r="Y16" s="170"/>
      <c r="Z16" s="171">
        <f>'Видаток майна (4)'!Q16</f>
        <v>0</v>
      </c>
      <c r="AA16" s="172">
        <f>'Видаток майна (4)'!R16</f>
        <v>0</v>
      </c>
      <c r="AB16" s="171">
        <f>'Видаток майна (4)'!Z16</f>
        <v>0</v>
      </c>
      <c r="AC16" s="172">
        <f>'Видаток майна (4)'!AA16</f>
        <v>0</v>
      </c>
      <c r="AD16" s="171">
        <f>'Видаток майна (4)'!AI16</f>
        <v>0</v>
      </c>
      <c r="AE16" s="172">
        <f>'Видаток майна (4)'!AJ16</f>
        <v>0</v>
      </c>
      <c r="AF16" s="171">
        <f>'Видаток майна (4)'!AR16</f>
        <v>0</v>
      </c>
      <c r="AG16" s="172">
        <f>'Видаток майна (4)'!AS16</f>
        <v>0</v>
      </c>
      <c r="AH16" s="170"/>
      <c r="AI16" s="166">
        <f>'Відбраковано майна (5) '!I16</f>
        <v>0</v>
      </c>
      <c r="AJ16" s="167">
        <f t="shared" si="3"/>
        <v>0</v>
      </c>
      <c r="AK16" s="170"/>
      <c r="AL16" s="171">
        <f>'Відбраковано майна (5) '!Q16</f>
        <v>0</v>
      </c>
      <c r="AM16" s="172">
        <f>'Відбраковано майна (5) '!R16</f>
        <v>0</v>
      </c>
      <c r="AN16" s="171">
        <f>'Відбраковано майна (5) '!Z16</f>
        <v>0</v>
      </c>
      <c r="AO16" s="172">
        <f>'Відбраковано майна (5) '!AA16</f>
        <v>0</v>
      </c>
      <c r="AP16" s="171">
        <f>'Відбраковано майна (5) '!AI16</f>
        <v>0</v>
      </c>
      <c r="AQ16" s="172">
        <f>'Відбраковано майна (5) '!AJ16</f>
        <v>0</v>
      </c>
      <c r="AR16" s="171">
        <f>'Відбраковано майна (5) '!AR16</f>
        <v>0</v>
      </c>
      <c r="AS16" s="172">
        <f>'Відбраковано майна (5) '!AS16</f>
        <v>0</v>
      </c>
      <c r="AT16" s="170"/>
      <c r="AU16" s="166">
        <f t="shared" si="4"/>
        <v>0</v>
      </c>
      <c r="AV16" s="167">
        <f t="shared" si="5"/>
        <v>0</v>
      </c>
      <c r="AW16" s="173"/>
      <c r="AX16" s="174">
        <f t="shared" si="6"/>
        <v>0</v>
      </c>
      <c r="AY16" s="175">
        <f t="shared" si="7"/>
        <v>0</v>
      </c>
      <c r="AZ16" s="174">
        <f t="shared" si="8"/>
        <v>0</v>
      </c>
      <c r="BA16" s="175">
        <f t="shared" si="9"/>
        <v>0</v>
      </c>
      <c r="BB16" s="174">
        <f t="shared" si="10"/>
        <v>0</v>
      </c>
      <c r="BC16" s="175">
        <f t="shared" si="11"/>
        <v>0</v>
      </c>
      <c r="BD16" s="171">
        <f t="shared" si="12"/>
        <v>0</v>
      </c>
      <c r="BE16" s="172">
        <f t="shared" si="13"/>
        <v>0</v>
      </c>
      <c r="BF16" s="176"/>
      <c r="BG16" s="160"/>
      <c r="BH16" s="120"/>
      <c r="BI16" s="120"/>
      <c r="BJ16" s="120"/>
      <c r="BK16" s="120"/>
      <c r="BL16" s="120"/>
      <c r="BM16" s="120"/>
    </row>
    <row r="17" spans="1:65" s="21" customFormat="1" hidden="1" outlineLevel="1" x14ac:dyDescent="0.2">
      <c r="A17" s="161">
        <v>1</v>
      </c>
      <c r="B17" s="161">
        <f t="shared" si="14"/>
        <v>6</v>
      </c>
      <c r="C17" s="162">
        <f>'Отримання майна (3)'!C17</f>
        <v>0</v>
      </c>
      <c r="D17" s="162">
        <f>'Отримання майна (3)'!D17</f>
        <v>0</v>
      </c>
      <c r="E17" s="162">
        <f>'Отримання майна (3)'!E17</f>
        <v>0</v>
      </c>
      <c r="F17" s="163">
        <f>'Отримання майна (3)'!F17</f>
        <v>0</v>
      </c>
      <c r="G17" s="164">
        <f>'Отримання майна (3)'!G17</f>
        <v>0</v>
      </c>
      <c r="H17" s="165">
        <f>'Отримання майна (3)'!H17</f>
        <v>0</v>
      </c>
      <c r="I17" s="166">
        <f>'Отримання майна (3)'!I17</f>
        <v>0</v>
      </c>
      <c r="J17" s="167">
        <f t="shared" si="0"/>
        <v>0</v>
      </c>
      <c r="K17" s="168">
        <f>'Отримання майна (3)'!K17</f>
        <v>0</v>
      </c>
      <c r="L17" s="169">
        <f t="shared" si="1"/>
        <v>0</v>
      </c>
      <c r="M17" s="170"/>
      <c r="N17" s="171">
        <f>'Отримання майна (3)'!S17</f>
        <v>0</v>
      </c>
      <c r="O17" s="172">
        <f>'Отримання майна (3)'!T17</f>
        <v>0</v>
      </c>
      <c r="P17" s="171">
        <f>'Отримання майна (3)'!AB17</f>
        <v>0</v>
      </c>
      <c r="Q17" s="172">
        <f>'Отримання майна (3)'!AC17</f>
        <v>0</v>
      </c>
      <c r="R17" s="171">
        <f>'Отримання майна (3)'!AK17</f>
        <v>0</v>
      </c>
      <c r="S17" s="172">
        <f>'Отримання майна (3)'!AL17</f>
        <v>0</v>
      </c>
      <c r="T17" s="171">
        <f>'Отримання майна (3)'!AT17</f>
        <v>0</v>
      </c>
      <c r="U17" s="172">
        <f>'Отримання майна (3)'!AU17</f>
        <v>0</v>
      </c>
      <c r="V17" s="170"/>
      <c r="W17" s="166">
        <f>'Видаток майна (4)'!I17</f>
        <v>0</v>
      </c>
      <c r="X17" s="167">
        <f t="shared" si="2"/>
        <v>0</v>
      </c>
      <c r="Y17" s="170"/>
      <c r="Z17" s="171">
        <f>'Видаток майна (4)'!Q17</f>
        <v>0</v>
      </c>
      <c r="AA17" s="172">
        <f>'Видаток майна (4)'!R17</f>
        <v>0</v>
      </c>
      <c r="AB17" s="171">
        <f>'Видаток майна (4)'!Z17</f>
        <v>0</v>
      </c>
      <c r="AC17" s="172">
        <f>'Видаток майна (4)'!AA17</f>
        <v>0</v>
      </c>
      <c r="AD17" s="171">
        <f>'Видаток майна (4)'!AI17</f>
        <v>0</v>
      </c>
      <c r="AE17" s="172">
        <f>'Видаток майна (4)'!AJ17</f>
        <v>0</v>
      </c>
      <c r="AF17" s="171">
        <f>'Видаток майна (4)'!AR17</f>
        <v>0</v>
      </c>
      <c r="AG17" s="172">
        <f>'Видаток майна (4)'!AS17</f>
        <v>0</v>
      </c>
      <c r="AH17" s="170"/>
      <c r="AI17" s="166">
        <f>'Відбраковано майна (5) '!I17</f>
        <v>0</v>
      </c>
      <c r="AJ17" s="167">
        <f t="shared" si="3"/>
        <v>0</v>
      </c>
      <c r="AK17" s="170"/>
      <c r="AL17" s="171">
        <f>'Відбраковано майна (5) '!Q17</f>
        <v>0</v>
      </c>
      <c r="AM17" s="172">
        <f>'Відбраковано майна (5) '!R17</f>
        <v>0</v>
      </c>
      <c r="AN17" s="171">
        <f>'Відбраковано майна (5) '!Z17</f>
        <v>0</v>
      </c>
      <c r="AO17" s="172">
        <f>'Відбраковано майна (5) '!AA17</f>
        <v>0</v>
      </c>
      <c r="AP17" s="171">
        <f>'Відбраковано майна (5) '!AI17</f>
        <v>0</v>
      </c>
      <c r="AQ17" s="172">
        <f>'Відбраковано майна (5) '!AJ17</f>
        <v>0</v>
      </c>
      <c r="AR17" s="171">
        <f>'Відбраковано майна (5) '!AR17</f>
        <v>0</v>
      </c>
      <c r="AS17" s="172">
        <f>'Відбраковано майна (5) '!AS17</f>
        <v>0</v>
      </c>
      <c r="AT17" s="170"/>
      <c r="AU17" s="166">
        <f t="shared" si="4"/>
        <v>0</v>
      </c>
      <c r="AV17" s="167">
        <f t="shared" si="5"/>
        <v>0</v>
      </c>
      <c r="AW17" s="173"/>
      <c r="AX17" s="174">
        <f t="shared" si="6"/>
        <v>0</v>
      </c>
      <c r="AY17" s="175">
        <f t="shared" si="7"/>
        <v>0</v>
      </c>
      <c r="AZ17" s="174">
        <f t="shared" si="8"/>
        <v>0</v>
      </c>
      <c r="BA17" s="175">
        <f t="shared" si="9"/>
        <v>0</v>
      </c>
      <c r="BB17" s="174">
        <f t="shared" si="10"/>
        <v>0</v>
      </c>
      <c r="BC17" s="175">
        <f t="shared" si="11"/>
        <v>0</v>
      </c>
      <c r="BD17" s="171">
        <f t="shared" si="12"/>
        <v>0</v>
      </c>
      <c r="BE17" s="172">
        <f t="shared" si="13"/>
        <v>0</v>
      </c>
      <c r="BF17" s="176"/>
      <c r="BG17" s="160"/>
      <c r="BH17" s="120"/>
      <c r="BI17" s="120"/>
      <c r="BJ17" s="120"/>
      <c r="BK17" s="120"/>
      <c r="BL17" s="120"/>
      <c r="BM17" s="120"/>
    </row>
    <row r="18" spans="1:65" s="21" customFormat="1" hidden="1" outlineLevel="1" x14ac:dyDescent="0.2">
      <c r="A18" s="161">
        <v>1</v>
      </c>
      <c r="B18" s="161">
        <f t="shared" si="14"/>
        <v>7</v>
      </c>
      <c r="C18" s="162">
        <f>'Отримання майна (3)'!C18</f>
        <v>0</v>
      </c>
      <c r="D18" s="162">
        <f>'Отримання майна (3)'!D18</f>
        <v>0</v>
      </c>
      <c r="E18" s="162">
        <f>'Отримання майна (3)'!E18</f>
        <v>0</v>
      </c>
      <c r="F18" s="163">
        <f>'Отримання майна (3)'!F18</f>
        <v>0</v>
      </c>
      <c r="G18" s="164">
        <f>'Отримання майна (3)'!G18</f>
        <v>0</v>
      </c>
      <c r="H18" s="165">
        <f>'Отримання майна (3)'!H18</f>
        <v>0</v>
      </c>
      <c r="I18" s="166">
        <f>'Отримання майна (3)'!I18</f>
        <v>0</v>
      </c>
      <c r="J18" s="167">
        <f t="shared" si="0"/>
        <v>0</v>
      </c>
      <c r="K18" s="168">
        <f>'Отримання майна (3)'!K18</f>
        <v>0</v>
      </c>
      <c r="L18" s="169">
        <f t="shared" si="1"/>
        <v>0</v>
      </c>
      <c r="M18" s="170"/>
      <c r="N18" s="171">
        <f>'Отримання майна (3)'!S18</f>
        <v>0</v>
      </c>
      <c r="O18" s="172">
        <f>'Отримання майна (3)'!T18</f>
        <v>0</v>
      </c>
      <c r="P18" s="171">
        <f>'Отримання майна (3)'!AB18</f>
        <v>0</v>
      </c>
      <c r="Q18" s="172">
        <f>'Отримання майна (3)'!AC18</f>
        <v>0</v>
      </c>
      <c r="R18" s="171">
        <f>'Отримання майна (3)'!AK18</f>
        <v>0</v>
      </c>
      <c r="S18" s="172">
        <f>'Отримання майна (3)'!AL18</f>
        <v>0</v>
      </c>
      <c r="T18" s="171">
        <f>'Отримання майна (3)'!AT18</f>
        <v>0</v>
      </c>
      <c r="U18" s="172">
        <f>'Отримання майна (3)'!AU18</f>
        <v>0</v>
      </c>
      <c r="V18" s="170"/>
      <c r="W18" s="166">
        <f>'Видаток майна (4)'!I18</f>
        <v>0</v>
      </c>
      <c r="X18" s="167">
        <f t="shared" si="2"/>
        <v>0</v>
      </c>
      <c r="Y18" s="170"/>
      <c r="Z18" s="171">
        <f>'Видаток майна (4)'!Q18</f>
        <v>0</v>
      </c>
      <c r="AA18" s="172">
        <f>'Видаток майна (4)'!R18</f>
        <v>0</v>
      </c>
      <c r="AB18" s="171">
        <f>'Видаток майна (4)'!Z18</f>
        <v>0</v>
      </c>
      <c r="AC18" s="172">
        <f>'Видаток майна (4)'!AA18</f>
        <v>0</v>
      </c>
      <c r="AD18" s="171">
        <f>'Видаток майна (4)'!AI18</f>
        <v>0</v>
      </c>
      <c r="AE18" s="172">
        <f>'Видаток майна (4)'!AJ18</f>
        <v>0</v>
      </c>
      <c r="AF18" s="171">
        <f>'Видаток майна (4)'!AR18</f>
        <v>0</v>
      </c>
      <c r="AG18" s="172">
        <f>'Видаток майна (4)'!AS18</f>
        <v>0</v>
      </c>
      <c r="AH18" s="170"/>
      <c r="AI18" s="166">
        <f>'Відбраковано майна (5) '!I18</f>
        <v>0</v>
      </c>
      <c r="AJ18" s="167">
        <f t="shared" si="3"/>
        <v>0</v>
      </c>
      <c r="AK18" s="170"/>
      <c r="AL18" s="171">
        <f>'Відбраковано майна (5) '!Q18</f>
        <v>0</v>
      </c>
      <c r="AM18" s="172">
        <f>'Відбраковано майна (5) '!R18</f>
        <v>0</v>
      </c>
      <c r="AN18" s="171">
        <f>'Відбраковано майна (5) '!Z18</f>
        <v>0</v>
      </c>
      <c r="AO18" s="172">
        <f>'Відбраковано майна (5) '!AA18</f>
        <v>0</v>
      </c>
      <c r="AP18" s="171">
        <f>'Відбраковано майна (5) '!AI18</f>
        <v>0</v>
      </c>
      <c r="AQ18" s="172">
        <f>'Відбраковано майна (5) '!AJ18</f>
        <v>0</v>
      </c>
      <c r="AR18" s="171">
        <f>'Відбраковано майна (5) '!AR18</f>
        <v>0</v>
      </c>
      <c r="AS18" s="172">
        <f>'Відбраковано майна (5) '!AS18</f>
        <v>0</v>
      </c>
      <c r="AT18" s="170"/>
      <c r="AU18" s="166">
        <f t="shared" si="4"/>
        <v>0</v>
      </c>
      <c r="AV18" s="167">
        <f t="shared" si="5"/>
        <v>0</v>
      </c>
      <c r="AW18" s="173"/>
      <c r="AX18" s="174">
        <f t="shared" si="6"/>
        <v>0</v>
      </c>
      <c r="AY18" s="175">
        <f t="shared" si="7"/>
        <v>0</v>
      </c>
      <c r="AZ18" s="174">
        <f t="shared" si="8"/>
        <v>0</v>
      </c>
      <c r="BA18" s="175">
        <f t="shared" si="9"/>
        <v>0</v>
      </c>
      <c r="BB18" s="174">
        <f t="shared" si="10"/>
        <v>0</v>
      </c>
      <c r="BC18" s="175">
        <f t="shared" si="11"/>
        <v>0</v>
      </c>
      <c r="BD18" s="171">
        <f t="shared" si="12"/>
        <v>0</v>
      </c>
      <c r="BE18" s="172">
        <f t="shared" si="13"/>
        <v>0</v>
      </c>
      <c r="BF18" s="176"/>
      <c r="BG18" s="160"/>
      <c r="BH18" s="120"/>
      <c r="BI18" s="120"/>
      <c r="BJ18" s="120"/>
      <c r="BK18" s="120"/>
      <c r="BL18" s="120"/>
      <c r="BM18" s="120"/>
    </row>
    <row r="19" spans="1:65" s="21" customFormat="1" hidden="1" outlineLevel="1" x14ac:dyDescent="0.2">
      <c r="A19" s="161">
        <v>1</v>
      </c>
      <c r="B19" s="161">
        <f t="shared" si="14"/>
        <v>8</v>
      </c>
      <c r="C19" s="162">
        <f>'Отримання майна (3)'!C19</f>
        <v>0</v>
      </c>
      <c r="D19" s="162">
        <f>'Отримання майна (3)'!D19</f>
        <v>0</v>
      </c>
      <c r="E19" s="162">
        <f>'Отримання майна (3)'!E19</f>
        <v>0</v>
      </c>
      <c r="F19" s="163">
        <f>'Отримання майна (3)'!F19</f>
        <v>0</v>
      </c>
      <c r="G19" s="164">
        <f>'Отримання майна (3)'!G19</f>
        <v>0</v>
      </c>
      <c r="H19" s="165">
        <f>'Отримання майна (3)'!H19</f>
        <v>0</v>
      </c>
      <c r="I19" s="166">
        <f>'Отримання майна (3)'!I19</f>
        <v>0</v>
      </c>
      <c r="J19" s="167">
        <f t="shared" si="0"/>
        <v>0</v>
      </c>
      <c r="K19" s="168">
        <f>'Отримання майна (3)'!K19</f>
        <v>0</v>
      </c>
      <c r="L19" s="169">
        <f t="shared" si="1"/>
        <v>0</v>
      </c>
      <c r="M19" s="170"/>
      <c r="N19" s="171">
        <f>'Отримання майна (3)'!S19</f>
        <v>0</v>
      </c>
      <c r="O19" s="172">
        <f>'Отримання майна (3)'!T19</f>
        <v>0</v>
      </c>
      <c r="P19" s="171">
        <f>'Отримання майна (3)'!AB19</f>
        <v>0</v>
      </c>
      <c r="Q19" s="172">
        <f>'Отримання майна (3)'!AC19</f>
        <v>0</v>
      </c>
      <c r="R19" s="171">
        <f>'Отримання майна (3)'!AK19</f>
        <v>0</v>
      </c>
      <c r="S19" s="172">
        <f>'Отримання майна (3)'!AL19</f>
        <v>0</v>
      </c>
      <c r="T19" s="171">
        <f>'Отримання майна (3)'!AT19</f>
        <v>0</v>
      </c>
      <c r="U19" s="172">
        <f>'Отримання майна (3)'!AU19</f>
        <v>0</v>
      </c>
      <c r="V19" s="170"/>
      <c r="W19" s="166">
        <f>'Видаток майна (4)'!I19</f>
        <v>0</v>
      </c>
      <c r="X19" s="167">
        <f t="shared" si="2"/>
        <v>0</v>
      </c>
      <c r="Y19" s="170"/>
      <c r="Z19" s="171">
        <f>'Видаток майна (4)'!Q19</f>
        <v>0</v>
      </c>
      <c r="AA19" s="172">
        <f>'Видаток майна (4)'!R19</f>
        <v>0</v>
      </c>
      <c r="AB19" s="171">
        <f>'Видаток майна (4)'!Z19</f>
        <v>0</v>
      </c>
      <c r="AC19" s="172">
        <f>'Видаток майна (4)'!AA19</f>
        <v>0</v>
      </c>
      <c r="AD19" s="171">
        <f>'Видаток майна (4)'!AI19</f>
        <v>0</v>
      </c>
      <c r="AE19" s="172">
        <f>'Видаток майна (4)'!AJ19</f>
        <v>0</v>
      </c>
      <c r="AF19" s="171">
        <f>'Видаток майна (4)'!AR19</f>
        <v>0</v>
      </c>
      <c r="AG19" s="172">
        <f>'Видаток майна (4)'!AS19</f>
        <v>0</v>
      </c>
      <c r="AH19" s="170"/>
      <c r="AI19" s="166">
        <f>'Відбраковано майна (5) '!I19</f>
        <v>0</v>
      </c>
      <c r="AJ19" s="167">
        <f t="shared" si="3"/>
        <v>0</v>
      </c>
      <c r="AK19" s="170"/>
      <c r="AL19" s="171">
        <f>'Відбраковано майна (5) '!Q19</f>
        <v>0</v>
      </c>
      <c r="AM19" s="172">
        <f>'Відбраковано майна (5) '!R19</f>
        <v>0</v>
      </c>
      <c r="AN19" s="171">
        <f>'Відбраковано майна (5) '!Z19</f>
        <v>0</v>
      </c>
      <c r="AO19" s="172">
        <f>'Відбраковано майна (5) '!AA19</f>
        <v>0</v>
      </c>
      <c r="AP19" s="171">
        <f>'Відбраковано майна (5) '!AI19</f>
        <v>0</v>
      </c>
      <c r="AQ19" s="172">
        <f>'Відбраковано майна (5) '!AJ19</f>
        <v>0</v>
      </c>
      <c r="AR19" s="171">
        <f>'Відбраковано майна (5) '!AR19</f>
        <v>0</v>
      </c>
      <c r="AS19" s="172">
        <f>'Відбраковано майна (5) '!AS19</f>
        <v>0</v>
      </c>
      <c r="AT19" s="170"/>
      <c r="AU19" s="166">
        <f t="shared" si="4"/>
        <v>0</v>
      </c>
      <c r="AV19" s="167">
        <f t="shared" si="5"/>
        <v>0</v>
      </c>
      <c r="AW19" s="173"/>
      <c r="AX19" s="174">
        <f t="shared" si="6"/>
        <v>0</v>
      </c>
      <c r="AY19" s="175">
        <f t="shared" si="7"/>
        <v>0</v>
      </c>
      <c r="AZ19" s="174">
        <f t="shared" si="8"/>
        <v>0</v>
      </c>
      <c r="BA19" s="175">
        <f t="shared" si="9"/>
        <v>0</v>
      </c>
      <c r="BB19" s="174">
        <f t="shared" si="10"/>
        <v>0</v>
      </c>
      <c r="BC19" s="175">
        <f t="shared" si="11"/>
        <v>0</v>
      </c>
      <c r="BD19" s="171">
        <f t="shared" si="12"/>
        <v>0</v>
      </c>
      <c r="BE19" s="172">
        <f t="shared" si="13"/>
        <v>0</v>
      </c>
      <c r="BF19" s="176"/>
      <c r="BG19" s="160"/>
      <c r="BH19" s="120"/>
      <c r="BI19" s="120"/>
      <c r="BJ19" s="120"/>
      <c r="BK19" s="120"/>
      <c r="BL19" s="120"/>
      <c r="BM19" s="120"/>
    </row>
    <row r="20" spans="1:65" s="21" customFormat="1" hidden="1" outlineLevel="1" x14ac:dyDescent="0.2">
      <c r="A20" s="161">
        <v>1</v>
      </c>
      <c r="B20" s="161">
        <f t="shared" si="14"/>
        <v>9</v>
      </c>
      <c r="C20" s="162">
        <f>'Отримання майна (3)'!C20</f>
        <v>0</v>
      </c>
      <c r="D20" s="162">
        <f>'Отримання майна (3)'!D20</f>
        <v>0</v>
      </c>
      <c r="E20" s="162">
        <f>'Отримання майна (3)'!E20</f>
        <v>0</v>
      </c>
      <c r="F20" s="163">
        <f>'Отримання майна (3)'!F20</f>
        <v>0</v>
      </c>
      <c r="G20" s="164">
        <f>'Отримання майна (3)'!G20</f>
        <v>0</v>
      </c>
      <c r="H20" s="165">
        <f>'Отримання майна (3)'!H20</f>
        <v>0</v>
      </c>
      <c r="I20" s="166">
        <f>'Отримання майна (3)'!I20</f>
        <v>0</v>
      </c>
      <c r="J20" s="167">
        <f t="shared" si="0"/>
        <v>0</v>
      </c>
      <c r="K20" s="168">
        <f>'Отримання майна (3)'!K20</f>
        <v>0</v>
      </c>
      <c r="L20" s="169">
        <f t="shared" si="1"/>
        <v>0</v>
      </c>
      <c r="M20" s="170"/>
      <c r="N20" s="171">
        <f>'Отримання майна (3)'!S20</f>
        <v>0</v>
      </c>
      <c r="O20" s="172">
        <f>'Отримання майна (3)'!T20</f>
        <v>0</v>
      </c>
      <c r="P20" s="171">
        <f>'Отримання майна (3)'!AB20</f>
        <v>0</v>
      </c>
      <c r="Q20" s="172">
        <f>'Отримання майна (3)'!AC20</f>
        <v>0</v>
      </c>
      <c r="R20" s="171">
        <f>'Отримання майна (3)'!AK20</f>
        <v>0</v>
      </c>
      <c r="S20" s="172">
        <f>'Отримання майна (3)'!AL20</f>
        <v>0</v>
      </c>
      <c r="T20" s="171">
        <f>'Отримання майна (3)'!AT20</f>
        <v>0</v>
      </c>
      <c r="U20" s="172">
        <f>'Отримання майна (3)'!AU20</f>
        <v>0</v>
      </c>
      <c r="V20" s="170"/>
      <c r="W20" s="166">
        <f>'Видаток майна (4)'!I20</f>
        <v>0</v>
      </c>
      <c r="X20" s="167">
        <f t="shared" si="2"/>
        <v>0</v>
      </c>
      <c r="Y20" s="170"/>
      <c r="Z20" s="171">
        <f>'Видаток майна (4)'!Q20</f>
        <v>0</v>
      </c>
      <c r="AA20" s="172">
        <f>'Видаток майна (4)'!R20</f>
        <v>0</v>
      </c>
      <c r="AB20" s="171">
        <f>'Видаток майна (4)'!Z20</f>
        <v>0</v>
      </c>
      <c r="AC20" s="172">
        <f>'Видаток майна (4)'!AA20</f>
        <v>0</v>
      </c>
      <c r="AD20" s="171">
        <f>'Видаток майна (4)'!AI20</f>
        <v>0</v>
      </c>
      <c r="AE20" s="172">
        <f>'Видаток майна (4)'!AJ20</f>
        <v>0</v>
      </c>
      <c r="AF20" s="171">
        <f>'Видаток майна (4)'!AR20</f>
        <v>0</v>
      </c>
      <c r="AG20" s="172">
        <f>'Видаток майна (4)'!AS20</f>
        <v>0</v>
      </c>
      <c r="AH20" s="170"/>
      <c r="AI20" s="166">
        <f>'Відбраковано майна (5) '!I20</f>
        <v>0</v>
      </c>
      <c r="AJ20" s="167">
        <f t="shared" si="3"/>
        <v>0</v>
      </c>
      <c r="AK20" s="170"/>
      <c r="AL20" s="171">
        <f>'Відбраковано майна (5) '!Q20</f>
        <v>0</v>
      </c>
      <c r="AM20" s="172">
        <f>'Відбраковано майна (5) '!R20</f>
        <v>0</v>
      </c>
      <c r="AN20" s="171">
        <f>'Відбраковано майна (5) '!Z20</f>
        <v>0</v>
      </c>
      <c r="AO20" s="172">
        <f>'Відбраковано майна (5) '!AA20</f>
        <v>0</v>
      </c>
      <c r="AP20" s="171">
        <f>'Відбраковано майна (5) '!AI20</f>
        <v>0</v>
      </c>
      <c r="AQ20" s="172">
        <f>'Відбраковано майна (5) '!AJ20</f>
        <v>0</v>
      </c>
      <c r="AR20" s="171">
        <f>'Відбраковано майна (5) '!AR20</f>
        <v>0</v>
      </c>
      <c r="AS20" s="172">
        <f>'Відбраковано майна (5) '!AS20</f>
        <v>0</v>
      </c>
      <c r="AT20" s="170"/>
      <c r="AU20" s="166">
        <f t="shared" si="4"/>
        <v>0</v>
      </c>
      <c r="AV20" s="167">
        <f t="shared" si="5"/>
        <v>0</v>
      </c>
      <c r="AW20" s="173"/>
      <c r="AX20" s="174">
        <f t="shared" si="6"/>
        <v>0</v>
      </c>
      <c r="AY20" s="175">
        <f t="shared" si="7"/>
        <v>0</v>
      </c>
      <c r="AZ20" s="174">
        <f t="shared" si="8"/>
        <v>0</v>
      </c>
      <c r="BA20" s="175">
        <f t="shared" si="9"/>
        <v>0</v>
      </c>
      <c r="BB20" s="174">
        <f t="shared" si="10"/>
        <v>0</v>
      </c>
      <c r="BC20" s="175">
        <f t="shared" si="11"/>
        <v>0</v>
      </c>
      <c r="BD20" s="171">
        <f t="shared" si="12"/>
        <v>0</v>
      </c>
      <c r="BE20" s="172">
        <f t="shared" si="13"/>
        <v>0</v>
      </c>
      <c r="BF20" s="176"/>
      <c r="BG20" s="160"/>
      <c r="BH20" s="120"/>
      <c r="BI20" s="120"/>
      <c r="BJ20" s="120"/>
      <c r="BK20" s="120"/>
      <c r="BL20" s="120"/>
      <c r="BM20" s="120"/>
    </row>
    <row r="21" spans="1:65" s="21" customFormat="1" hidden="1" outlineLevel="1" x14ac:dyDescent="0.2">
      <c r="A21" s="161">
        <v>1</v>
      </c>
      <c r="B21" s="161">
        <f t="shared" si="14"/>
        <v>10</v>
      </c>
      <c r="C21" s="162">
        <f>'Отримання майна (3)'!C21</f>
        <v>0</v>
      </c>
      <c r="D21" s="162">
        <f>'Отримання майна (3)'!D21</f>
        <v>0</v>
      </c>
      <c r="E21" s="162">
        <f>'Отримання майна (3)'!E21</f>
        <v>0</v>
      </c>
      <c r="F21" s="163">
        <f>'Отримання майна (3)'!F21</f>
        <v>0</v>
      </c>
      <c r="G21" s="164">
        <f>'Отримання майна (3)'!G21</f>
        <v>0</v>
      </c>
      <c r="H21" s="165">
        <f>'Отримання майна (3)'!H21</f>
        <v>0</v>
      </c>
      <c r="I21" s="166">
        <f>'Отримання майна (3)'!I21</f>
        <v>0</v>
      </c>
      <c r="J21" s="167">
        <f t="shared" si="0"/>
        <v>0</v>
      </c>
      <c r="K21" s="168">
        <f>'Отримання майна (3)'!K21</f>
        <v>0</v>
      </c>
      <c r="L21" s="169">
        <f t="shared" si="1"/>
        <v>0</v>
      </c>
      <c r="M21" s="170"/>
      <c r="N21" s="171">
        <f>'Отримання майна (3)'!S21</f>
        <v>0</v>
      </c>
      <c r="O21" s="172">
        <f>'Отримання майна (3)'!T21</f>
        <v>0</v>
      </c>
      <c r="P21" s="171">
        <f>'Отримання майна (3)'!AB21</f>
        <v>0</v>
      </c>
      <c r="Q21" s="172">
        <f>'Отримання майна (3)'!AC21</f>
        <v>0</v>
      </c>
      <c r="R21" s="171">
        <f>'Отримання майна (3)'!AK21</f>
        <v>0</v>
      </c>
      <c r="S21" s="172">
        <f>'Отримання майна (3)'!AL21</f>
        <v>0</v>
      </c>
      <c r="T21" s="171">
        <f>'Отримання майна (3)'!AT21</f>
        <v>0</v>
      </c>
      <c r="U21" s="172">
        <f>'Отримання майна (3)'!AU21</f>
        <v>0</v>
      </c>
      <c r="V21" s="170"/>
      <c r="W21" s="166">
        <f>'Видаток майна (4)'!I21</f>
        <v>0</v>
      </c>
      <c r="X21" s="167">
        <f t="shared" si="2"/>
        <v>0</v>
      </c>
      <c r="Y21" s="170"/>
      <c r="Z21" s="171">
        <f>'Видаток майна (4)'!Q21</f>
        <v>0</v>
      </c>
      <c r="AA21" s="172">
        <f>'Видаток майна (4)'!R21</f>
        <v>0</v>
      </c>
      <c r="AB21" s="171">
        <f>'Видаток майна (4)'!Z21</f>
        <v>0</v>
      </c>
      <c r="AC21" s="172">
        <f>'Видаток майна (4)'!AA21</f>
        <v>0</v>
      </c>
      <c r="AD21" s="171">
        <f>'Видаток майна (4)'!AI21</f>
        <v>0</v>
      </c>
      <c r="AE21" s="172">
        <f>'Видаток майна (4)'!AJ21</f>
        <v>0</v>
      </c>
      <c r="AF21" s="171">
        <f>'Видаток майна (4)'!AR21</f>
        <v>0</v>
      </c>
      <c r="AG21" s="172">
        <f>'Видаток майна (4)'!AS21</f>
        <v>0</v>
      </c>
      <c r="AH21" s="170"/>
      <c r="AI21" s="166">
        <f>'Відбраковано майна (5) '!I21</f>
        <v>0</v>
      </c>
      <c r="AJ21" s="167">
        <f t="shared" si="3"/>
        <v>0</v>
      </c>
      <c r="AK21" s="170"/>
      <c r="AL21" s="171">
        <f>'Відбраковано майна (5) '!Q21</f>
        <v>0</v>
      </c>
      <c r="AM21" s="172">
        <f>'Відбраковано майна (5) '!R21</f>
        <v>0</v>
      </c>
      <c r="AN21" s="171">
        <f>'Відбраковано майна (5) '!Z21</f>
        <v>0</v>
      </c>
      <c r="AO21" s="172">
        <f>'Відбраковано майна (5) '!AA21</f>
        <v>0</v>
      </c>
      <c r="AP21" s="171">
        <f>'Відбраковано майна (5) '!AI21</f>
        <v>0</v>
      </c>
      <c r="AQ21" s="172">
        <f>'Відбраковано майна (5) '!AJ21</f>
        <v>0</v>
      </c>
      <c r="AR21" s="171">
        <f>'Відбраковано майна (5) '!AR21</f>
        <v>0</v>
      </c>
      <c r="AS21" s="172">
        <f>'Відбраковано майна (5) '!AS21</f>
        <v>0</v>
      </c>
      <c r="AT21" s="170"/>
      <c r="AU21" s="166">
        <f t="shared" si="4"/>
        <v>0</v>
      </c>
      <c r="AV21" s="167">
        <f t="shared" si="5"/>
        <v>0</v>
      </c>
      <c r="AW21" s="173"/>
      <c r="AX21" s="174">
        <f t="shared" si="6"/>
        <v>0</v>
      </c>
      <c r="AY21" s="175">
        <f t="shared" si="7"/>
        <v>0</v>
      </c>
      <c r="AZ21" s="174">
        <f t="shared" si="8"/>
        <v>0</v>
      </c>
      <c r="BA21" s="175">
        <f t="shared" si="9"/>
        <v>0</v>
      </c>
      <c r="BB21" s="174">
        <f t="shared" si="10"/>
        <v>0</v>
      </c>
      <c r="BC21" s="175">
        <f t="shared" si="11"/>
        <v>0</v>
      </c>
      <c r="BD21" s="171">
        <f t="shared" si="12"/>
        <v>0</v>
      </c>
      <c r="BE21" s="172">
        <f t="shared" si="13"/>
        <v>0</v>
      </c>
      <c r="BF21" s="176"/>
      <c r="BG21" s="160"/>
      <c r="BH21" s="120"/>
      <c r="BI21" s="120"/>
      <c r="BJ21" s="120"/>
      <c r="BK21" s="120"/>
      <c r="BL21" s="120"/>
      <c r="BM21" s="120"/>
    </row>
    <row r="22" spans="1:65" s="21" customFormat="1" hidden="1" outlineLevel="1" x14ac:dyDescent="0.2">
      <c r="A22" s="161">
        <v>1</v>
      </c>
      <c r="B22" s="161">
        <f t="shared" si="14"/>
        <v>11</v>
      </c>
      <c r="C22" s="162">
        <f>'Отримання майна (3)'!C22</f>
        <v>0</v>
      </c>
      <c r="D22" s="162">
        <f>'Отримання майна (3)'!D22</f>
        <v>0</v>
      </c>
      <c r="E22" s="162">
        <f>'Отримання майна (3)'!E22</f>
        <v>0</v>
      </c>
      <c r="F22" s="163">
        <f>'Отримання майна (3)'!F22</f>
        <v>0</v>
      </c>
      <c r="G22" s="164">
        <f>'Отримання майна (3)'!G22</f>
        <v>0</v>
      </c>
      <c r="H22" s="165">
        <f>'Отримання майна (3)'!H22</f>
        <v>0</v>
      </c>
      <c r="I22" s="166">
        <f>'Отримання майна (3)'!I22</f>
        <v>0</v>
      </c>
      <c r="J22" s="167">
        <f t="shared" si="0"/>
        <v>0</v>
      </c>
      <c r="K22" s="168">
        <f>'Отримання майна (3)'!K22</f>
        <v>0</v>
      </c>
      <c r="L22" s="169">
        <f t="shared" si="1"/>
        <v>0</v>
      </c>
      <c r="M22" s="170"/>
      <c r="N22" s="171">
        <f>'Отримання майна (3)'!S22</f>
        <v>0</v>
      </c>
      <c r="O22" s="172">
        <f>'Отримання майна (3)'!T22</f>
        <v>0</v>
      </c>
      <c r="P22" s="171">
        <f>'Отримання майна (3)'!AB22</f>
        <v>0</v>
      </c>
      <c r="Q22" s="172">
        <f>'Отримання майна (3)'!AC22</f>
        <v>0</v>
      </c>
      <c r="R22" s="171">
        <f>'Отримання майна (3)'!AK22</f>
        <v>0</v>
      </c>
      <c r="S22" s="172">
        <f>'Отримання майна (3)'!AL22</f>
        <v>0</v>
      </c>
      <c r="T22" s="171">
        <f>'Отримання майна (3)'!AT22</f>
        <v>0</v>
      </c>
      <c r="U22" s="172">
        <f>'Отримання майна (3)'!AU22</f>
        <v>0</v>
      </c>
      <c r="V22" s="170"/>
      <c r="W22" s="166">
        <f>'Видаток майна (4)'!I22</f>
        <v>0</v>
      </c>
      <c r="X22" s="167">
        <f t="shared" si="2"/>
        <v>0</v>
      </c>
      <c r="Y22" s="170"/>
      <c r="Z22" s="171">
        <f>'Видаток майна (4)'!Q22</f>
        <v>0</v>
      </c>
      <c r="AA22" s="172">
        <f>'Видаток майна (4)'!R22</f>
        <v>0</v>
      </c>
      <c r="AB22" s="171">
        <f>'Видаток майна (4)'!Z22</f>
        <v>0</v>
      </c>
      <c r="AC22" s="172">
        <f>'Видаток майна (4)'!AA22</f>
        <v>0</v>
      </c>
      <c r="AD22" s="171">
        <f>'Видаток майна (4)'!AI22</f>
        <v>0</v>
      </c>
      <c r="AE22" s="172">
        <f>'Видаток майна (4)'!AJ22</f>
        <v>0</v>
      </c>
      <c r="AF22" s="171">
        <f>'Видаток майна (4)'!AR22</f>
        <v>0</v>
      </c>
      <c r="AG22" s="172">
        <f>'Видаток майна (4)'!AS22</f>
        <v>0</v>
      </c>
      <c r="AH22" s="170"/>
      <c r="AI22" s="166">
        <f>'Відбраковано майна (5) '!I22</f>
        <v>0</v>
      </c>
      <c r="AJ22" s="167">
        <f t="shared" si="3"/>
        <v>0</v>
      </c>
      <c r="AK22" s="170"/>
      <c r="AL22" s="171">
        <f>'Відбраковано майна (5) '!Q22</f>
        <v>0</v>
      </c>
      <c r="AM22" s="172">
        <f>'Відбраковано майна (5) '!R22</f>
        <v>0</v>
      </c>
      <c r="AN22" s="171">
        <f>'Відбраковано майна (5) '!Z22</f>
        <v>0</v>
      </c>
      <c r="AO22" s="172">
        <f>'Відбраковано майна (5) '!AA22</f>
        <v>0</v>
      </c>
      <c r="AP22" s="171">
        <f>'Відбраковано майна (5) '!AI22</f>
        <v>0</v>
      </c>
      <c r="AQ22" s="172">
        <f>'Відбраковано майна (5) '!AJ22</f>
        <v>0</v>
      </c>
      <c r="AR22" s="171">
        <f>'Відбраковано майна (5) '!AR22</f>
        <v>0</v>
      </c>
      <c r="AS22" s="172">
        <f>'Відбраковано майна (5) '!AS22</f>
        <v>0</v>
      </c>
      <c r="AT22" s="170"/>
      <c r="AU22" s="166">
        <f t="shared" si="4"/>
        <v>0</v>
      </c>
      <c r="AV22" s="167">
        <f t="shared" si="5"/>
        <v>0</v>
      </c>
      <c r="AW22" s="173"/>
      <c r="AX22" s="174">
        <f t="shared" si="6"/>
        <v>0</v>
      </c>
      <c r="AY22" s="175">
        <f t="shared" si="7"/>
        <v>0</v>
      </c>
      <c r="AZ22" s="174">
        <f t="shared" si="8"/>
        <v>0</v>
      </c>
      <c r="BA22" s="175">
        <f t="shared" si="9"/>
        <v>0</v>
      </c>
      <c r="BB22" s="174">
        <f t="shared" si="10"/>
        <v>0</v>
      </c>
      <c r="BC22" s="175">
        <f t="shared" si="11"/>
        <v>0</v>
      </c>
      <c r="BD22" s="171">
        <f t="shared" si="12"/>
        <v>0</v>
      </c>
      <c r="BE22" s="172">
        <f t="shared" si="13"/>
        <v>0</v>
      </c>
      <c r="BF22" s="176"/>
      <c r="BG22" s="160"/>
      <c r="BH22" s="120"/>
      <c r="BI22" s="120"/>
      <c r="BJ22" s="120"/>
      <c r="BK22" s="120"/>
      <c r="BL22" s="120"/>
      <c r="BM22" s="120"/>
    </row>
    <row r="23" spans="1:65" s="21" customFormat="1" hidden="1" outlineLevel="1" x14ac:dyDescent="0.2">
      <c r="A23" s="161">
        <v>1</v>
      </c>
      <c r="B23" s="161">
        <f t="shared" si="14"/>
        <v>12</v>
      </c>
      <c r="C23" s="162">
        <f>'Отримання майна (3)'!C23</f>
        <v>0</v>
      </c>
      <c r="D23" s="162">
        <f>'Отримання майна (3)'!D23</f>
        <v>0</v>
      </c>
      <c r="E23" s="162">
        <f>'Отримання майна (3)'!E23</f>
        <v>0</v>
      </c>
      <c r="F23" s="163">
        <f>'Отримання майна (3)'!F23</f>
        <v>0</v>
      </c>
      <c r="G23" s="164">
        <f>'Отримання майна (3)'!G23</f>
        <v>0</v>
      </c>
      <c r="H23" s="165">
        <f>'Отримання майна (3)'!H23</f>
        <v>0</v>
      </c>
      <c r="I23" s="166">
        <f>'Отримання майна (3)'!I23</f>
        <v>0</v>
      </c>
      <c r="J23" s="167">
        <f t="shared" si="0"/>
        <v>0</v>
      </c>
      <c r="K23" s="168">
        <f>'Отримання майна (3)'!K23</f>
        <v>0</v>
      </c>
      <c r="L23" s="169">
        <f t="shared" si="1"/>
        <v>0</v>
      </c>
      <c r="M23" s="170"/>
      <c r="N23" s="171">
        <f>'Отримання майна (3)'!S23</f>
        <v>0</v>
      </c>
      <c r="O23" s="172">
        <f>'Отримання майна (3)'!T23</f>
        <v>0</v>
      </c>
      <c r="P23" s="171">
        <f>'Отримання майна (3)'!AB23</f>
        <v>0</v>
      </c>
      <c r="Q23" s="172">
        <f>'Отримання майна (3)'!AC23</f>
        <v>0</v>
      </c>
      <c r="R23" s="171">
        <f>'Отримання майна (3)'!AK23</f>
        <v>0</v>
      </c>
      <c r="S23" s="172">
        <f>'Отримання майна (3)'!AL23</f>
        <v>0</v>
      </c>
      <c r="T23" s="171">
        <f>'Отримання майна (3)'!AT23</f>
        <v>0</v>
      </c>
      <c r="U23" s="172">
        <f>'Отримання майна (3)'!AU23</f>
        <v>0</v>
      </c>
      <c r="V23" s="170"/>
      <c r="W23" s="166">
        <f>'Видаток майна (4)'!I23</f>
        <v>0</v>
      </c>
      <c r="X23" s="167">
        <f t="shared" si="2"/>
        <v>0</v>
      </c>
      <c r="Y23" s="170"/>
      <c r="Z23" s="171">
        <f>'Видаток майна (4)'!Q23</f>
        <v>0</v>
      </c>
      <c r="AA23" s="172">
        <f>'Видаток майна (4)'!R23</f>
        <v>0</v>
      </c>
      <c r="AB23" s="171">
        <f>'Видаток майна (4)'!Z23</f>
        <v>0</v>
      </c>
      <c r="AC23" s="172">
        <f>'Видаток майна (4)'!AA23</f>
        <v>0</v>
      </c>
      <c r="AD23" s="171">
        <f>'Видаток майна (4)'!AI23</f>
        <v>0</v>
      </c>
      <c r="AE23" s="172">
        <f>'Видаток майна (4)'!AJ23</f>
        <v>0</v>
      </c>
      <c r="AF23" s="171">
        <f>'Видаток майна (4)'!AR23</f>
        <v>0</v>
      </c>
      <c r="AG23" s="172">
        <f>'Видаток майна (4)'!AS23</f>
        <v>0</v>
      </c>
      <c r="AH23" s="170"/>
      <c r="AI23" s="166">
        <f>'Відбраковано майна (5) '!I23</f>
        <v>0</v>
      </c>
      <c r="AJ23" s="167">
        <f t="shared" si="3"/>
        <v>0</v>
      </c>
      <c r="AK23" s="170"/>
      <c r="AL23" s="171">
        <f>'Відбраковано майна (5) '!Q23</f>
        <v>0</v>
      </c>
      <c r="AM23" s="172">
        <f>'Відбраковано майна (5) '!R23</f>
        <v>0</v>
      </c>
      <c r="AN23" s="171">
        <f>'Відбраковано майна (5) '!Z23</f>
        <v>0</v>
      </c>
      <c r="AO23" s="172">
        <f>'Відбраковано майна (5) '!AA23</f>
        <v>0</v>
      </c>
      <c r="AP23" s="171">
        <f>'Відбраковано майна (5) '!AI23</f>
        <v>0</v>
      </c>
      <c r="AQ23" s="172">
        <f>'Відбраковано майна (5) '!AJ23</f>
        <v>0</v>
      </c>
      <c r="AR23" s="171">
        <f>'Відбраковано майна (5) '!AR23</f>
        <v>0</v>
      </c>
      <c r="AS23" s="172">
        <f>'Відбраковано майна (5) '!AS23</f>
        <v>0</v>
      </c>
      <c r="AT23" s="170"/>
      <c r="AU23" s="166">
        <f t="shared" si="4"/>
        <v>0</v>
      </c>
      <c r="AV23" s="167">
        <f t="shared" si="5"/>
        <v>0</v>
      </c>
      <c r="AW23" s="173"/>
      <c r="AX23" s="174">
        <f t="shared" si="6"/>
        <v>0</v>
      </c>
      <c r="AY23" s="175">
        <f t="shared" si="7"/>
        <v>0</v>
      </c>
      <c r="AZ23" s="174">
        <f t="shared" si="8"/>
        <v>0</v>
      </c>
      <c r="BA23" s="175">
        <f t="shared" si="9"/>
        <v>0</v>
      </c>
      <c r="BB23" s="174">
        <f t="shared" si="10"/>
        <v>0</v>
      </c>
      <c r="BC23" s="175">
        <f t="shared" si="11"/>
        <v>0</v>
      </c>
      <c r="BD23" s="171">
        <f t="shared" si="12"/>
        <v>0</v>
      </c>
      <c r="BE23" s="172">
        <f t="shared" si="13"/>
        <v>0</v>
      </c>
      <c r="BF23" s="176"/>
      <c r="BG23" s="160"/>
      <c r="BH23" s="120"/>
      <c r="BI23" s="120"/>
      <c r="BJ23" s="120"/>
      <c r="BK23" s="120"/>
      <c r="BL23" s="120"/>
      <c r="BM23" s="120"/>
    </row>
    <row r="24" spans="1:65" s="21" customFormat="1" hidden="1" outlineLevel="1" x14ac:dyDescent="0.2">
      <c r="A24" s="161">
        <v>1</v>
      </c>
      <c r="B24" s="161">
        <f>B23+1</f>
        <v>13</v>
      </c>
      <c r="C24" s="162">
        <f>'Отримання майна (3)'!C24</f>
        <v>0</v>
      </c>
      <c r="D24" s="162">
        <f>'Отримання майна (3)'!D24</f>
        <v>0</v>
      </c>
      <c r="E24" s="162">
        <f>'Отримання майна (3)'!E24</f>
        <v>0</v>
      </c>
      <c r="F24" s="163">
        <f>'Отримання майна (3)'!F24</f>
        <v>0</v>
      </c>
      <c r="G24" s="164">
        <f>'Отримання майна (3)'!G24</f>
        <v>0</v>
      </c>
      <c r="H24" s="165">
        <f>'Отримання майна (3)'!H24</f>
        <v>0</v>
      </c>
      <c r="I24" s="166">
        <f>'Отримання майна (3)'!I24</f>
        <v>0</v>
      </c>
      <c r="J24" s="167">
        <f t="shared" si="0"/>
        <v>0</v>
      </c>
      <c r="K24" s="168">
        <f>'Отримання майна (3)'!K24</f>
        <v>0</v>
      </c>
      <c r="L24" s="169">
        <f t="shared" si="1"/>
        <v>0</v>
      </c>
      <c r="M24" s="170"/>
      <c r="N24" s="171">
        <f>'Отримання майна (3)'!S24</f>
        <v>0</v>
      </c>
      <c r="O24" s="172">
        <f>'Отримання майна (3)'!T24</f>
        <v>0</v>
      </c>
      <c r="P24" s="171">
        <f>'Отримання майна (3)'!AB24</f>
        <v>0</v>
      </c>
      <c r="Q24" s="172">
        <f>'Отримання майна (3)'!AC24</f>
        <v>0</v>
      </c>
      <c r="R24" s="171">
        <f>'Отримання майна (3)'!AK24</f>
        <v>0</v>
      </c>
      <c r="S24" s="172">
        <f>'Отримання майна (3)'!AL24</f>
        <v>0</v>
      </c>
      <c r="T24" s="171">
        <f>'Отримання майна (3)'!AT24</f>
        <v>0</v>
      </c>
      <c r="U24" s="172">
        <f>'Отримання майна (3)'!AU24</f>
        <v>0</v>
      </c>
      <c r="V24" s="170"/>
      <c r="W24" s="166">
        <f>'Видаток майна (4)'!I24</f>
        <v>0</v>
      </c>
      <c r="X24" s="167">
        <f t="shared" si="2"/>
        <v>0</v>
      </c>
      <c r="Y24" s="170"/>
      <c r="Z24" s="171">
        <f>'Видаток майна (4)'!Q24</f>
        <v>0</v>
      </c>
      <c r="AA24" s="172">
        <f>'Видаток майна (4)'!R24</f>
        <v>0</v>
      </c>
      <c r="AB24" s="171">
        <f>'Видаток майна (4)'!Z24</f>
        <v>0</v>
      </c>
      <c r="AC24" s="172">
        <f>'Видаток майна (4)'!AA24</f>
        <v>0</v>
      </c>
      <c r="AD24" s="171">
        <f>'Видаток майна (4)'!AI24</f>
        <v>0</v>
      </c>
      <c r="AE24" s="172">
        <f>'Видаток майна (4)'!AJ24</f>
        <v>0</v>
      </c>
      <c r="AF24" s="171">
        <f>'Видаток майна (4)'!AR24</f>
        <v>0</v>
      </c>
      <c r="AG24" s="172">
        <f>'Видаток майна (4)'!AS24</f>
        <v>0</v>
      </c>
      <c r="AH24" s="170"/>
      <c r="AI24" s="166">
        <f>'Відбраковано майна (5) '!I24</f>
        <v>0</v>
      </c>
      <c r="AJ24" s="167">
        <f t="shared" si="3"/>
        <v>0</v>
      </c>
      <c r="AK24" s="170"/>
      <c r="AL24" s="171">
        <f>'Відбраковано майна (5) '!Q24</f>
        <v>0</v>
      </c>
      <c r="AM24" s="172">
        <f>'Відбраковано майна (5) '!R24</f>
        <v>0</v>
      </c>
      <c r="AN24" s="171">
        <f>'Відбраковано майна (5) '!Z24</f>
        <v>0</v>
      </c>
      <c r="AO24" s="172">
        <f>'Відбраковано майна (5) '!AA24</f>
        <v>0</v>
      </c>
      <c r="AP24" s="171">
        <f>'Відбраковано майна (5) '!AI24</f>
        <v>0</v>
      </c>
      <c r="AQ24" s="172">
        <f>'Відбраковано майна (5) '!AJ24</f>
        <v>0</v>
      </c>
      <c r="AR24" s="171">
        <f>'Відбраковано майна (5) '!AR24</f>
        <v>0</v>
      </c>
      <c r="AS24" s="172">
        <f>'Відбраковано майна (5) '!AS24</f>
        <v>0</v>
      </c>
      <c r="AT24" s="170"/>
      <c r="AU24" s="166">
        <f t="shared" si="4"/>
        <v>0</v>
      </c>
      <c r="AV24" s="167">
        <f t="shared" si="5"/>
        <v>0</v>
      </c>
      <c r="AW24" s="173"/>
      <c r="AX24" s="174">
        <f t="shared" si="6"/>
        <v>0</v>
      </c>
      <c r="AY24" s="175">
        <f t="shared" si="7"/>
        <v>0</v>
      </c>
      <c r="AZ24" s="174">
        <f t="shared" si="8"/>
        <v>0</v>
      </c>
      <c r="BA24" s="175">
        <f t="shared" si="9"/>
        <v>0</v>
      </c>
      <c r="BB24" s="174">
        <f t="shared" si="10"/>
        <v>0</v>
      </c>
      <c r="BC24" s="175">
        <f t="shared" si="11"/>
        <v>0</v>
      </c>
      <c r="BD24" s="171">
        <f t="shared" si="12"/>
        <v>0</v>
      </c>
      <c r="BE24" s="172">
        <f t="shared" si="13"/>
        <v>0</v>
      </c>
      <c r="BF24" s="176"/>
      <c r="BG24" s="160"/>
      <c r="BH24" s="120"/>
      <c r="BI24" s="120"/>
      <c r="BJ24" s="120"/>
      <c r="BK24" s="120"/>
      <c r="BL24" s="120"/>
      <c r="BM24" s="120"/>
    </row>
    <row r="25" spans="1:65" s="21" customFormat="1" hidden="1" outlineLevel="1" x14ac:dyDescent="0.2">
      <c r="A25" s="161">
        <v>1</v>
      </c>
      <c r="B25" s="161">
        <f>B24+1</f>
        <v>14</v>
      </c>
      <c r="C25" s="162">
        <f>'Отримання майна (3)'!C25</f>
        <v>0</v>
      </c>
      <c r="D25" s="162">
        <f>'Отримання майна (3)'!D25</f>
        <v>0</v>
      </c>
      <c r="E25" s="162">
        <f>'Отримання майна (3)'!E25</f>
        <v>0</v>
      </c>
      <c r="F25" s="163">
        <f>'Отримання майна (3)'!F25</f>
        <v>0</v>
      </c>
      <c r="G25" s="164">
        <f>'Отримання майна (3)'!G25</f>
        <v>0</v>
      </c>
      <c r="H25" s="165">
        <f>'Отримання майна (3)'!H25</f>
        <v>0</v>
      </c>
      <c r="I25" s="166">
        <f>'Отримання майна (3)'!I25</f>
        <v>0</v>
      </c>
      <c r="J25" s="167">
        <f t="shared" si="0"/>
        <v>0</v>
      </c>
      <c r="K25" s="168">
        <f>'Отримання майна (3)'!K25</f>
        <v>0</v>
      </c>
      <c r="L25" s="169">
        <f t="shared" si="1"/>
        <v>0</v>
      </c>
      <c r="M25" s="170"/>
      <c r="N25" s="171">
        <f>'Отримання майна (3)'!S25</f>
        <v>0</v>
      </c>
      <c r="O25" s="172">
        <f>'Отримання майна (3)'!T25</f>
        <v>0</v>
      </c>
      <c r="P25" s="171">
        <f>'Отримання майна (3)'!AB25</f>
        <v>0</v>
      </c>
      <c r="Q25" s="172">
        <f>'Отримання майна (3)'!AC25</f>
        <v>0</v>
      </c>
      <c r="R25" s="171">
        <f>'Отримання майна (3)'!AK25</f>
        <v>0</v>
      </c>
      <c r="S25" s="172">
        <f>'Отримання майна (3)'!AL25</f>
        <v>0</v>
      </c>
      <c r="T25" s="171">
        <f>'Отримання майна (3)'!AT25</f>
        <v>0</v>
      </c>
      <c r="U25" s="172">
        <f>'Отримання майна (3)'!AU25</f>
        <v>0</v>
      </c>
      <c r="V25" s="170"/>
      <c r="W25" s="166">
        <f>'Видаток майна (4)'!I25</f>
        <v>0</v>
      </c>
      <c r="X25" s="167">
        <f t="shared" si="2"/>
        <v>0</v>
      </c>
      <c r="Y25" s="170"/>
      <c r="Z25" s="171">
        <f>'Видаток майна (4)'!Q25</f>
        <v>0</v>
      </c>
      <c r="AA25" s="172">
        <f>'Видаток майна (4)'!R25</f>
        <v>0</v>
      </c>
      <c r="AB25" s="171">
        <f>'Видаток майна (4)'!Z25</f>
        <v>0</v>
      </c>
      <c r="AC25" s="172">
        <f>'Видаток майна (4)'!AA25</f>
        <v>0</v>
      </c>
      <c r="AD25" s="171">
        <f>'Видаток майна (4)'!AI25</f>
        <v>0</v>
      </c>
      <c r="AE25" s="172">
        <f>'Видаток майна (4)'!AJ25</f>
        <v>0</v>
      </c>
      <c r="AF25" s="171">
        <f>'Видаток майна (4)'!AR25</f>
        <v>0</v>
      </c>
      <c r="AG25" s="172">
        <f>'Видаток майна (4)'!AS25</f>
        <v>0</v>
      </c>
      <c r="AH25" s="170"/>
      <c r="AI25" s="166">
        <f>'Відбраковано майна (5) '!I25</f>
        <v>0</v>
      </c>
      <c r="AJ25" s="167">
        <f t="shared" si="3"/>
        <v>0</v>
      </c>
      <c r="AK25" s="170"/>
      <c r="AL25" s="171">
        <f>'Відбраковано майна (5) '!Q25</f>
        <v>0</v>
      </c>
      <c r="AM25" s="172">
        <f>'Відбраковано майна (5) '!R25</f>
        <v>0</v>
      </c>
      <c r="AN25" s="171">
        <f>'Відбраковано майна (5) '!Z25</f>
        <v>0</v>
      </c>
      <c r="AO25" s="172">
        <f>'Відбраковано майна (5) '!AA25</f>
        <v>0</v>
      </c>
      <c r="AP25" s="171">
        <f>'Відбраковано майна (5) '!AI25</f>
        <v>0</v>
      </c>
      <c r="AQ25" s="172">
        <f>'Відбраковано майна (5) '!AJ25</f>
        <v>0</v>
      </c>
      <c r="AR25" s="171">
        <f>'Відбраковано майна (5) '!AR25</f>
        <v>0</v>
      </c>
      <c r="AS25" s="172">
        <f>'Відбраковано майна (5) '!AS25</f>
        <v>0</v>
      </c>
      <c r="AT25" s="170"/>
      <c r="AU25" s="166">
        <f t="shared" si="4"/>
        <v>0</v>
      </c>
      <c r="AV25" s="167">
        <f t="shared" si="5"/>
        <v>0</v>
      </c>
      <c r="AW25" s="173"/>
      <c r="AX25" s="174">
        <f t="shared" si="6"/>
        <v>0</v>
      </c>
      <c r="AY25" s="175">
        <f t="shared" si="7"/>
        <v>0</v>
      </c>
      <c r="AZ25" s="174">
        <f t="shared" si="8"/>
        <v>0</v>
      </c>
      <c r="BA25" s="175">
        <f t="shared" si="9"/>
        <v>0</v>
      </c>
      <c r="BB25" s="174">
        <f t="shared" si="10"/>
        <v>0</v>
      </c>
      <c r="BC25" s="175">
        <f t="shared" si="11"/>
        <v>0</v>
      </c>
      <c r="BD25" s="171">
        <f t="shared" si="12"/>
        <v>0</v>
      </c>
      <c r="BE25" s="172">
        <f t="shared" si="13"/>
        <v>0</v>
      </c>
      <c r="BF25" s="176"/>
      <c r="BG25" s="160"/>
      <c r="BH25" s="120"/>
      <c r="BI25" s="120"/>
      <c r="BJ25" s="120"/>
      <c r="BK25" s="120"/>
      <c r="BL25" s="120"/>
      <c r="BM25" s="120"/>
    </row>
    <row r="26" spans="1:65" s="21" customFormat="1" hidden="1" outlineLevel="1" x14ac:dyDescent="0.2">
      <c r="A26" s="161">
        <v>1</v>
      </c>
      <c r="B26" s="161">
        <f>B25+1</f>
        <v>15</v>
      </c>
      <c r="C26" s="162">
        <f>'Отримання майна (3)'!C26</f>
        <v>0</v>
      </c>
      <c r="D26" s="162">
        <f>'Отримання майна (3)'!D26</f>
        <v>0</v>
      </c>
      <c r="E26" s="162">
        <f>'Отримання майна (3)'!E26</f>
        <v>0</v>
      </c>
      <c r="F26" s="163">
        <f>'Отримання майна (3)'!F26</f>
        <v>0</v>
      </c>
      <c r="G26" s="164">
        <f>'Отримання майна (3)'!G26</f>
        <v>0</v>
      </c>
      <c r="H26" s="165">
        <f>'Отримання майна (3)'!H26</f>
        <v>0</v>
      </c>
      <c r="I26" s="166">
        <f>'Отримання майна (3)'!I26</f>
        <v>0</v>
      </c>
      <c r="J26" s="167">
        <f t="shared" si="0"/>
        <v>0</v>
      </c>
      <c r="K26" s="168">
        <f>'Отримання майна (3)'!K26</f>
        <v>0</v>
      </c>
      <c r="L26" s="169">
        <f t="shared" si="1"/>
        <v>0</v>
      </c>
      <c r="M26" s="170"/>
      <c r="N26" s="171">
        <f>'Отримання майна (3)'!S26</f>
        <v>0</v>
      </c>
      <c r="O26" s="172">
        <f>'Отримання майна (3)'!T26</f>
        <v>0</v>
      </c>
      <c r="P26" s="171">
        <f>'Отримання майна (3)'!AB26</f>
        <v>0</v>
      </c>
      <c r="Q26" s="172">
        <f>'Отримання майна (3)'!AC26</f>
        <v>0</v>
      </c>
      <c r="R26" s="171">
        <f>'Отримання майна (3)'!AK26</f>
        <v>0</v>
      </c>
      <c r="S26" s="172">
        <f>'Отримання майна (3)'!AL26</f>
        <v>0</v>
      </c>
      <c r="T26" s="171">
        <f>'Отримання майна (3)'!AT26</f>
        <v>0</v>
      </c>
      <c r="U26" s="172">
        <f>'Отримання майна (3)'!AU26</f>
        <v>0</v>
      </c>
      <c r="V26" s="170"/>
      <c r="W26" s="166">
        <f>'Видаток майна (4)'!I26</f>
        <v>0</v>
      </c>
      <c r="X26" s="167">
        <f t="shared" si="2"/>
        <v>0</v>
      </c>
      <c r="Y26" s="170"/>
      <c r="Z26" s="171">
        <f>'Видаток майна (4)'!Q26</f>
        <v>0</v>
      </c>
      <c r="AA26" s="172">
        <f>'Видаток майна (4)'!R26</f>
        <v>0</v>
      </c>
      <c r="AB26" s="171">
        <f>'Видаток майна (4)'!Z26</f>
        <v>0</v>
      </c>
      <c r="AC26" s="172">
        <f>'Видаток майна (4)'!AA26</f>
        <v>0</v>
      </c>
      <c r="AD26" s="171">
        <f>'Видаток майна (4)'!AI26</f>
        <v>0</v>
      </c>
      <c r="AE26" s="172">
        <f>'Видаток майна (4)'!AJ26</f>
        <v>0</v>
      </c>
      <c r="AF26" s="171">
        <f>'Видаток майна (4)'!AR26</f>
        <v>0</v>
      </c>
      <c r="AG26" s="172">
        <f>'Видаток майна (4)'!AS26</f>
        <v>0</v>
      </c>
      <c r="AH26" s="170"/>
      <c r="AI26" s="166">
        <f>'Відбраковано майна (5) '!I26</f>
        <v>0</v>
      </c>
      <c r="AJ26" s="167">
        <f t="shared" si="3"/>
        <v>0</v>
      </c>
      <c r="AK26" s="170"/>
      <c r="AL26" s="171">
        <f>'Відбраковано майна (5) '!Q26</f>
        <v>0</v>
      </c>
      <c r="AM26" s="172">
        <f>'Відбраковано майна (5) '!R26</f>
        <v>0</v>
      </c>
      <c r="AN26" s="171">
        <f>'Відбраковано майна (5) '!Z26</f>
        <v>0</v>
      </c>
      <c r="AO26" s="172">
        <f>'Відбраковано майна (5) '!AA26</f>
        <v>0</v>
      </c>
      <c r="AP26" s="171">
        <f>'Відбраковано майна (5) '!AI26</f>
        <v>0</v>
      </c>
      <c r="AQ26" s="172">
        <f>'Відбраковано майна (5) '!AJ26</f>
        <v>0</v>
      </c>
      <c r="AR26" s="171">
        <f>'Відбраковано майна (5) '!AR26</f>
        <v>0</v>
      </c>
      <c r="AS26" s="172">
        <f>'Відбраковано майна (5) '!AS26</f>
        <v>0</v>
      </c>
      <c r="AT26" s="170"/>
      <c r="AU26" s="166">
        <f t="shared" si="4"/>
        <v>0</v>
      </c>
      <c r="AV26" s="167">
        <f t="shared" si="5"/>
        <v>0</v>
      </c>
      <c r="AW26" s="173"/>
      <c r="AX26" s="174">
        <f>I26+N26-Z26-AL26</f>
        <v>0</v>
      </c>
      <c r="AY26" s="175">
        <f t="shared" si="7"/>
        <v>0</v>
      </c>
      <c r="AZ26" s="174">
        <f t="shared" si="8"/>
        <v>0</v>
      </c>
      <c r="BA26" s="175">
        <f t="shared" si="9"/>
        <v>0</v>
      </c>
      <c r="BB26" s="174">
        <f t="shared" si="10"/>
        <v>0</v>
      </c>
      <c r="BC26" s="175">
        <f t="shared" si="11"/>
        <v>0</v>
      </c>
      <c r="BD26" s="171">
        <f t="shared" si="12"/>
        <v>0</v>
      </c>
      <c r="BE26" s="172">
        <f t="shared" si="13"/>
        <v>0</v>
      </c>
      <c r="BF26" s="176"/>
      <c r="BG26" s="160"/>
      <c r="BH26" s="120"/>
      <c r="BI26" s="120"/>
      <c r="BJ26" s="120"/>
      <c r="BK26" s="120"/>
      <c r="BL26" s="120"/>
      <c r="BM26" s="120"/>
    </row>
    <row r="27" spans="1:65" s="21" customFormat="1" ht="18" customHeight="1" collapsed="1" x14ac:dyDescent="0.2">
      <c r="A27" s="177" t="s">
        <v>63</v>
      </c>
      <c r="B27" s="178" t="s">
        <v>63</v>
      </c>
      <c r="C27" s="177" t="s">
        <v>65</v>
      </c>
      <c r="D27" s="179"/>
      <c r="E27" s="180"/>
      <c r="F27" s="180"/>
      <c r="G27" s="181"/>
      <c r="H27" s="182" t="e">
        <f>(J27+L27)/(I27+K27)</f>
        <v>#DIV/0!</v>
      </c>
      <c r="I27" s="183">
        <f>SUM(I12:I26)</f>
        <v>0</v>
      </c>
      <c r="J27" s="184">
        <f>SUM(J12:J26)</f>
        <v>0</v>
      </c>
      <c r="K27" s="183">
        <f>SUM(K12:K26)</f>
        <v>0</v>
      </c>
      <c r="L27" s="184">
        <f>SUM(L12:L26)</f>
        <v>0</v>
      </c>
      <c r="M27" s="157"/>
      <c r="N27" s="183">
        <f t="shared" ref="N27:U27" si="15">SUM(N12:N26)</f>
        <v>0</v>
      </c>
      <c r="O27" s="184">
        <f t="shared" si="15"/>
        <v>0</v>
      </c>
      <c r="P27" s="183">
        <f t="shared" si="15"/>
        <v>0</v>
      </c>
      <c r="Q27" s="184">
        <f t="shared" si="15"/>
        <v>0</v>
      </c>
      <c r="R27" s="183">
        <f t="shared" si="15"/>
        <v>0</v>
      </c>
      <c r="S27" s="184">
        <f t="shared" si="15"/>
        <v>0</v>
      </c>
      <c r="T27" s="183">
        <f t="shared" si="15"/>
        <v>0</v>
      </c>
      <c r="U27" s="184">
        <f t="shared" si="15"/>
        <v>0</v>
      </c>
      <c r="V27" s="157"/>
      <c r="W27" s="183">
        <f>SUM(W12:W26)</f>
        <v>0</v>
      </c>
      <c r="X27" s="184">
        <f>SUM(X12:X26)</f>
        <v>0</v>
      </c>
      <c r="Y27" s="157"/>
      <c r="Z27" s="183">
        <f t="shared" ref="Z27:AG27" si="16">SUM(Z12:Z26)</f>
        <v>0</v>
      </c>
      <c r="AA27" s="184">
        <f t="shared" si="16"/>
        <v>0</v>
      </c>
      <c r="AB27" s="183">
        <f t="shared" si="16"/>
        <v>0</v>
      </c>
      <c r="AC27" s="184">
        <f t="shared" si="16"/>
        <v>0</v>
      </c>
      <c r="AD27" s="183">
        <f t="shared" si="16"/>
        <v>0</v>
      </c>
      <c r="AE27" s="184">
        <f t="shared" si="16"/>
        <v>0</v>
      </c>
      <c r="AF27" s="183">
        <f t="shared" si="16"/>
        <v>0</v>
      </c>
      <c r="AG27" s="184">
        <f t="shared" si="16"/>
        <v>0</v>
      </c>
      <c r="AH27" s="157"/>
      <c r="AI27" s="183">
        <f>SUM(AI12:AI26)</f>
        <v>0</v>
      </c>
      <c r="AJ27" s="184">
        <f>SUM(AJ12:AJ26)</f>
        <v>0</v>
      </c>
      <c r="AK27" s="157"/>
      <c r="AL27" s="183">
        <f t="shared" ref="AL27:AS27" si="17">SUM(AL12:AL26)</f>
        <v>0</v>
      </c>
      <c r="AM27" s="184">
        <f t="shared" si="17"/>
        <v>0</v>
      </c>
      <c r="AN27" s="183">
        <f t="shared" si="17"/>
        <v>0</v>
      </c>
      <c r="AO27" s="184">
        <f t="shared" si="17"/>
        <v>0</v>
      </c>
      <c r="AP27" s="183">
        <f t="shared" si="17"/>
        <v>0</v>
      </c>
      <c r="AQ27" s="184">
        <f t="shared" si="17"/>
        <v>0</v>
      </c>
      <c r="AR27" s="183">
        <f t="shared" si="17"/>
        <v>0</v>
      </c>
      <c r="AS27" s="184">
        <f t="shared" si="17"/>
        <v>0</v>
      </c>
      <c r="AT27" s="157"/>
      <c r="AU27" s="183">
        <f>SUM(AU12:AU26)</f>
        <v>0</v>
      </c>
      <c r="AV27" s="184">
        <f>SUM(AV12:AV26)</f>
        <v>0</v>
      </c>
      <c r="AW27" s="158"/>
      <c r="AX27" s="183">
        <f t="shared" ref="AX27:BE27" si="18">SUM(AX12:AX26)</f>
        <v>0</v>
      </c>
      <c r="AY27" s="184">
        <f t="shared" si="18"/>
        <v>0</v>
      </c>
      <c r="AZ27" s="183">
        <f t="shared" si="18"/>
        <v>0</v>
      </c>
      <c r="BA27" s="184">
        <f t="shared" si="18"/>
        <v>0</v>
      </c>
      <c r="BB27" s="183">
        <f t="shared" si="18"/>
        <v>0</v>
      </c>
      <c r="BC27" s="184">
        <f t="shared" si="18"/>
        <v>0</v>
      </c>
      <c r="BD27" s="183">
        <f t="shared" si="18"/>
        <v>0</v>
      </c>
      <c r="BE27" s="185">
        <f t="shared" si="18"/>
        <v>0</v>
      </c>
      <c r="BF27" s="159"/>
      <c r="BG27" s="160"/>
      <c r="BH27" s="120"/>
      <c r="BI27" s="120"/>
      <c r="BJ27" s="120"/>
      <c r="BK27" s="120"/>
      <c r="BL27" s="120"/>
      <c r="BM27" s="120"/>
    </row>
    <row r="28" spans="1:65" s="147" customFormat="1" ht="9" customHeight="1" x14ac:dyDescent="0.2">
      <c r="A28" s="144">
        <v>0</v>
      </c>
      <c r="B28" s="144">
        <v>0</v>
      </c>
      <c r="C28" s="144">
        <v>0</v>
      </c>
      <c r="D28" s="144">
        <v>0</v>
      </c>
      <c r="E28" s="144">
        <v>0</v>
      </c>
      <c r="F28" s="144"/>
      <c r="G28" s="145">
        <v>0</v>
      </c>
      <c r="H28" s="186">
        <v>0</v>
      </c>
      <c r="I28" s="144">
        <v>0</v>
      </c>
      <c r="J28" s="144">
        <v>0</v>
      </c>
      <c r="K28" s="144">
        <v>0</v>
      </c>
      <c r="L28" s="144">
        <v>0</v>
      </c>
      <c r="M28" s="144">
        <v>0</v>
      </c>
      <c r="N28" s="144">
        <v>0</v>
      </c>
      <c r="O28" s="144">
        <v>0</v>
      </c>
      <c r="P28" s="144">
        <v>0</v>
      </c>
      <c r="Q28" s="144">
        <v>0</v>
      </c>
      <c r="R28" s="144">
        <v>0</v>
      </c>
      <c r="S28" s="144">
        <v>0</v>
      </c>
      <c r="T28" s="144">
        <v>0</v>
      </c>
      <c r="U28" s="144"/>
      <c r="V28" s="144">
        <v>0</v>
      </c>
      <c r="W28" s="144">
        <v>0</v>
      </c>
      <c r="X28" s="144">
        <v>0</v>
      </c>
      <c r="Y28" s="144">
        <v>0</v>
      </c>
      <c r="Z28" s="144">
        <v>0</v>
      </c>
      <c r="AA28" s="144">
        <v>0</v>
      </c>
      <c r="AB28" s="144">
        <v>0</v>
      </c>
      <c r="AC28" s="144">
        <v>0</v>
      </c>
      <c r="AD28" s="144"/>
      <c r="AE28" s="144">
        <v>0</v>
      </c>
      <c r="AF28" s="144">
        <v>0</v>
      </c>
      <c r="AG28" s="144">
        <v>0</v>
      </c>
      <c r="AH28" s="144">
        <v>0</v>
      </c>
      <c r="AI28" s="144">
        <v>0</v>
      </c>
      <c r="AJ28" s="144">
        <v>0</v>
      </c>
      <c r="AK28" s="144">
        <v>0</v>
      </c>
      <c r="AL28" s="144">
        <v>0</v>
      </c>
      <c r="AM28" s="144"/>
      <c r="AN28" s="144">
        <v>0</v>
      </c>
      <c r="AO28" s="144">
        <v>0</v>
      </c>
      <c r="AP28" s="144">
        <v>0</v>
      </c>
      <c r="AQ28" s="144">
        <v>0</v>
      </c>
      <c r="AR28" s="144">
        <v>0</v>
      </c>
      <c r="AS28" s="144">
        <v>0</v>
      </c>
      <c r="AT28" s="144">
        <v>0</v>
      </c>
      <c r="AU28" s="144">
        <v>0</v>
      </c>
      <c r="BF28" s="148"/>
      <c r="BG28" s="148"/>
    </row>
    <row r="29" spans="1:65" s="21" customFormat="1" ht="15" customHeight="1" x14ac:dyDescent="0.2">
      <c r="A29" s="187" t="s">
        <v>66</v>
      </c>
      <c r="B29" s="187" t="s">
        <v>67</v>
      </c>
      <c r="C29" s="188" t="s">
        <v>68</v>
      </c>
      <c r="D29" s="189"/>
      <c r="E29" s="190"/>
      <c r="F29" s="190"/>
      <c r="G29" s="191"/>
      <c r="H29" s="192"/>
      <c r="I29" s="155"/>
      <c r="J29" s="156"/>
      <c r="K29" s="155"/>
      <c r="L29" s="156"/>
      <c r="M29" s="157"/>
      <c r="N29" s="155"/>
      <c r="O29" s="156"/>
      <c r="P29" s="155"/>
      <c r="Q29" s="156"/>
      <c r="R29" s="155"/>
      <c r="S29" s="156"/>
      <c r="T29" s="155"/>
      <c r="U29" s="156"/>
      <c r="V29" s="157"/>
      <c r="W29" s="155"/>
      <c r="X29" s="156"/>
      <c r="Y29" s="157"/>
      <c r="Z29" s="155"/>
      <c r="AA29" s="156"/>
      <c r="AB29" s="155"/>
      <c r="AC29" s="156"/>
      <c r="AD29" s="155"/>
      <c r="AE29" s="156"/>
      <c r="AF29" s="155"/>
      <c r="AG29" s="156"/>
      <c r="AH29" s="157"/>
      <c r="AI29" s="155"/>
      <c r="AJ29" s="156"/>
      <c r="AK29" s="157"/>
      <c r="AL29" s="155"/>
      <c r="AM29" s="156"/>
      <c r="AN29" s="155"/>
      <c r="AO29" s="156"/>
      <c r="AP29" s="155"/>
      <c r="AQ29" s="156"/>
      <c r="AR29" s="155"/>
      <c r="AS29" s="156"/>
      <c r="AT29" s="157"/>
      <c r="AU29" s="155"/>
      <c r="AV29" s="156"/>
      <c r="AW29" s="158"/>
      <c r="AX29" s="155"/>
      <c r="AY29" s="156"/>
      <c r="AZ29" s="155"/>
      <c r="BA29" s="156"/>
      <c r="BB29" s="155"/>
      <c r="BC29" s="156"/>
      <c r="BD29" s="155"/>
      <c r="BE29" s="193"/>
      <c r="BF29" s="159"/>
      <c r="BG29" s="119"/>
      <c r="BH29" s="120"/>
      <c r="BI29" s="120"/>
      <c r="BJ29" s="120"/>
      <c r="BK29" s="120"/>
      <c r="BL29" s="120"/>
      <c r="BM29" s="120"/>
    </row>
    <row r="30" spans="1:65" s="21" customFormat="1" hidden="1" outlineLevel="1" x14ac:dyDescent="0.2">
      <c r="A30" s="161">
        <v>2</v>
      </c>
      <c r="B30" s="161">
        <v>1</v>
      </c>
      <c r="C30" s="162">
        <f>'Отримання майна (3)'!C30</f>
        <v>0</v>
      </c>
      <c r="D30" s="162">
        <f>'Отримання майна (3)'!D30</f>
        <v>0</v>
      </c>
      <c r="E30" s="162">
        <f>'Отримання майна (3)'!E30</f>
        <v>0</v>
      </c>
      <c r="F30" s="163">
        <f>'Отримання майна (3)'!F30</f>
        <v>0</v>
      </c>
      <c r="G30" s="164">
        <f>'Отримання майна (3)'!G30</f>
        <v>0</v>
      </c>
      <c r="H30" s="165">
        <f>'Отримання майна (3)'!H30</f>
        <v>0</v>
      </c>
      <c r="I30" s="166">
        <f>'Отримання майна (3)'!I30</f>
        <v>0</v>
      </c>
      <c r="J30" s="167">
        <f>I30*$H30</f>
        <v>0</v>
      </c>
      <c r="K30" s="168">
        <f>'Отримання майна (3)'!K30</f>
        <v>0</v>
      </c>
      <c r="L30" s="169">
        <f>K30*H30</f>
        <v>0</v>
      </c>
      <c r="M30" s="170"/>
      <c r="N30" s="171">
        <f>'Отримання майна (3)'!S30</f>
        <v>0</v>
      </c>
      <c r="O30" s="172">
        <f>'Отримання майна (3)'!T30</f>
        <v>0</v>
      </c>
      <c r="P30" s="171">
        <f>'Отримання майна (3)'!AB30</f>
        <v>0</v>
      </c>
      <c r="Q30" s="172">
        <f>'Отримання майна (3)'!AC30</f>
        <v>0</v>
      </c>
      <c r="R30" s="171">
        <f>'Отримання майна (3)'!AK30</f>
        <v>0</v>
      </c>
      <c r="S30" s="172">
        <f>'Отримання майна (3)'!AL30</f>
        <v>0</v>
      </c>
      <c r="T30" s="171">
        <f>'Отримання майна (3)'!AT30</f>
        <v>0</v>
      </c>
      <c r="U30" s="172">
        <f>'Отримання майна (3)'!AU30</f>
        <v>0</v>
      </c>
      <c r="V30" s="170"/>
      <c r="W30" s="166">
        <f>'Видаток майна (4)'!I30</f>
        <v>0</v>
      </c>
      <c r="X30" s="167">
        <f>W30*$H30</f>
        <v>0</v>
      </c>
      <c r="Y30" s="170"/>
      <c r="Z30" s="171">
        <f>'Видаток майна (4)'!Q30</f>
        <v>0</v>
      </c>
      <c r="AA30" s="172">
        <f>'Видаток майна (4)'!R30</f>
        <v>0</v>
      </c>
      <c r="AB30" s="171">
        <f>'Видаток майна (4)'!Z30</f>
        <v>0</v>
      </c>
      <c r="AC30" s="172">
        <f>'Видаток майна (4)'!AA30</f>
        <v>0</v>
      </c>
      <c r="AD30" s="171">
        <f>'Видаток майна (4)'!AI30</f>
        <v>0</v>
      </c>
      <c r="AE30" s="172">
        <f>'Видаток майна (4)'!AJ30</f>
        <v>0</v>
      </c>
      <c r="AF30" s="171">
        <f>'Видаток майна (4)'!AR30</f>
        <v>0</v>
      </c>
      <c r="AG30" s="172">
        <f>'Видаток майна (4)'!AS30</f>
        <v>0</v>
      </c>
      <c r="AH30" s="170"/>
      <c r="AI30" s="166">
        <f>'Відбраковано майна (5) '!I30</f>
        <v>0</v>
      </c>
      <c r="AJ30" s="167">
        <f>AI30*$H30</f>
        <v>0</v>
      </c>
      <c r="AK30" s="170"/>
      <c r="AL30" s="171">
        <f>'Відбраковано майна (5) '!Q30</f>
        <v>0</v>
      </c>
      <c r="AM30" s="172">
        <f>'Відбраковано майна (5) '!R30</f>
        <v>0</v>
      </c>
      <c r="AN30" s="171">
        <f>'Відбраковано майна (5) '!Z30</f>
        <v>0</v>
      </c>
      <c r="AO30" s="172">
        <f>'Відбраковано майна (5) '!AA30</f>
        <v>0</v>
      </c>
      <c r="AP30" s="171">
        <f>'Відбраковано майна (5) '!AI30</f>
        <v>0</v>
      </c>
      <c r="AQ30" s="172">
        <f>'Відбраковано майна (5) '!AJ30</f>
        <v>0</v>
      </c>
      <c r="AR30" s="171">
        <f>'Відбраковано майна (5) '!AR30</f>
        <v>0</v>
      </c>
      <c r="AS30" s="172">
        <f>'Відбраковано майна (5) '!AS30</f>
        <v>0</v>
      </c>
      <c r="AT30" s="170"/>
      <c r="AU30" s="166">
        <f>I30+K30-W30-AI30</f>
        <v>0</v>
      </c>
      <c r="AV30" s="167">
        <f>AU30*$H30</f>
        <v>0</v>
      </c>
      <c r="AW30" s="173"/>
      <c r="AX30" s="174">
        <f>I30+N30-Z30-AL30</f>
        <v>0</v>
      </c>
      <c r="AY30" s="175">
        <f>AX30*$H30</f>
        <v>0</v>
      </c>
      <c r="AZ30" s="174">
        <f>AX30+P30-AB30-AN30</f>
        <v>0</v>
      </c>
      <c r="BA30" s="175">
        <f>AZ30*$H30</f>
        <v>0</v>
      </c>
      <c r="BB30" s="174">
        <f>AZ30+R30-AD30-AP30</f>
        <v>0</v>
      </c>
      <c r="BC30" s="175">
        <f>BB30*$H30</f>
        <v>0</v>
      </c>
      <c r="BD30" s="171">
        <f>BB30+T30-AF30-AR30</f>
        <v>0</v>
      </c>
      <c r="BE30" s="172">
        <f>BD30*$H30</f>
        <v>0</v>
      </c>
      <c r="BF30" s="176"/>
      <c r="BG30" s="119"/>
      <c r="BH30" s="120"/>
      <c r="BI30" s="120"/>
      <c r="BJ30" s="120"/>
      <c r="BK30" s="120"/>
      <c r="BL30" s="120"/>
      <c r="BM30" s="120"/>
    </row>
    <row r="31" spans="1:65" s="21" customFormat="1" hidden="1" outlineLevel="1" x14ac:dyDescent="0.2">
      <c r="A31" s="161">
        <v>2</v>
      </c>
      <c r="B31" s="161">
        <f>B30+1</f>
        <v>2</v>
      </c>
      <c r="C31" s="162">
        <f>'Отримання майна (3)'!C31</f>
        <v>0</v>
      </c>
      <c r="D31" s="162">
        <f>'Отримання майна (3)'!D31</f>
        <v>0</v>
      </c>
      <c r="E31" s="162">
        <f>'Отримання майна (3)'!E31</f>
        <v>0</v>
      </c>
      <c r="F31" s="163">
        <f>'Отримання майна (3)'!F31</f>
        <v>0</v>
      </c>
      <c r="G31" s="164">
        <f>'Отримання майна (3)'!G31</f>
        <v>0</v>
      </c>
      <c r="H31" s="165">
        <f>'Отримання майна (3)'!H31</f>
        <v>0</v>
      </c>
      <c r="I31" s="166">
        <f>'Отримання майна (3)'!I31</f>
        <v>0</v>
      </c>
      <c r="J31" s="167">
        <f t="shared" ref="J31:J44" si="19">I31*$H31</f>
        <v>0</v>
      </c>
      <c r="K31" s="168">
        <f>'Отримання майна (3)'!K31</f>
        <v>0</v>
      </c>
      <c r="L31" s="169">
        <f t="shared" ref="L31:L44" si="20">K31*H31</f>
        <v>0</v>
      </c>
      <c r="M31" s="170"/>
      <c r="N31" s="171">
        <f>'Отримання майна (3)'!S31</f>
        <v>0</v>
      </c>
      <c r="O31" s="172">
        <f>'Отримання майна (3)'!T31</f>
        <v>0</v>
      </c>
      <c r="P31" s="171">
        <f>'Отримання майна (3)'!AB31</f>
        <v>0</v>
      </c>
      <c r="Q31" s="172">
        <f>'Отримання майна (3)'!AC31</f>
        <v>0</v>
      </c>
      <c r="R31" s="171">
        <f>'Отримання майна (3)'!AK31</f>
        <v>0</v>
      </c>
      <c r="S31" s="172">
        <f>'Отримання майна (3)'!AL31</f>
        <v>0</v>
      </c>
      <c r="T31" s="171">
        <f>'Отримання майна (3)'!AT31</f>
        <v>0</v>
      </c>
      <c r="U31" s="172">
        <f>'Отримання майна (3)'!AU31</f>
        <v>0</v>
      </c>
      <c r="V31" s="170"/>
      <c r="W31" s="166">
        <f>'Видаток майна (4)'!I31</f>
        <v>0</v>
      </c>
      <c r="X31" s="167">
        <f t="shared" ref="X31:X44" si="21">W31*$H31</f>
        <v>0</v>
      </c>
      <c r="Y31" s="170"/>
      <c r="Z31" s="171">
        <f>'Видаток майна (4)'!Q31</f>
        <v>0</v>
      </c>
      <c r="AA31" s="172">
        <f>'Видаток майна (4)'!R31</f>
        <v>0</v>
      </c>
      <c r="AB31" s="171">
        <f>'Видаток майна (4)'!Z31</f>
        <v>0</v>
      </c>
      <c r="AC31" s="172">
        <f>'Видаток майна (4)'!AA31</f>
        <v>0</v>
      </c>
      <c r="AD31" s="171">
        <f>'Видаток майна (4)'!AI31</f>
        <v>0</v>
      </c>
      <c r="AE31" s="172">
        <f>'Видаток майна (4)'!AJ31</f>
        <v>0</v>
      </c>
      <c r="AF31" s="171">
        <f>'Видаток майна (4)'!AR31</f>
        <v>0</v>
      </c>
      <c r="AG31" s="172">
        <f>'Видаток майна (4)'!AS31</f>
        <v>0</v>
      </c>
      <c r="AH31" s="170"/>
      <c r="AI31" s="166">
        <f>'Відбраковано майна (5) '!I31</f>
        <v>0</v>
      </c>
      <c r="AJ31" s="167">
        <f t="shared" ref="AJ31:AJ44" si="22">AI31*$H31</f>
        <v>0</v>
      </c>
      <c r="AK31" s="170"/>
      <c r="AL31" s="171">
        <f>'Відбраковано майна (5) '!Q31</f>
        <v>0</v>
      </c>
      <c r="AM31" s="172">
        <f>'Відбраковано майна (5) '!R31</f>
        <v>0</v>
      </c>
      <c r="AN31" s="171">
        <f>'Відбраковано майна (5) '!Z31</f>
        <v>0</v>
      </c>
      <c r="AO31" s="172">
        <f>'Відбраковано майна (5) '!AA31</f>
        <v>0</v>
      </c>
      <c r="AP31" s="171">
        <f>'Відбраковано майна (5) '!AI31</f>
        <v>0</v>
      </c>
      <c r="AQ31" s="172">
        <f>'Відбраковано майна (5) '!AJ31</f>
        <v>0</v>
      </c>
      <c r="AR31" s="171">
        <f>'Відбраковано майна (5) '!AR31</f>
        <v>0</v>
      </c>
      <c r="AS31" s="172">
        <f>'Відбраковано майна (5) '!AS31</f>
        <v>0</v>
      </c>
      <c r="AT31" s="170"/>
      <c r="AU31" s="166">
        <f t="shared" ref="AU31:AU44" si="23">I31+K31-W31-AI31</f>
        <v>0</v>
      </c>
      <c r="AV31" s="167">
        <f t="shared" ref="AV31:AV44" si="24">AU31*$H31</f>
        <v>0</v>
      </c>
      <c r="AW31" s="173"/>
      <c r="AX31" s="174">
        <f t="shared" ref="AX31:AX43" si="25">I31+N31-Z31-AL31</f>
        <v>0</v>
      </c>
      <c r="AY31" s="175">
        <f t="shared" ref="AY31:AY44" si="26">AX31*$H31</f>
        <v>0</v>
      </c>
      <c r="AZ31" s="174">
        <f t="shared" ref="AZ31:AZ44" si="27">AX31+P31-AB31-AN31</f>
        <v>0</v>
      </c>
      <c r="BA31" s="175">
        <f t="shared" ref="BA31:BA44" si="28">AZ31*$H31</f>
        <v>0</v>
      </c>
      <c r="BB31" s="174">
        <f t="shared" ref="BB31:BB44" si="29">AZ31+R31-AD31-AP31</f>
        <v>0</v>
      </c>
      <c r="BC31" s="175">
        <f t="shared" ref="BC31:BC44" si="30">BB31*$H31</f>
        <v>0</v>
      </c>
      <c r="BD31" s="171">
        <f t="shared" ref="BD31:BD44" si="31">BB31+T31-AF31-AR31</f>
        <v>0</v>
      </c>
      <c r="BE31" s="172">
        <f t="shared" ref="BE31:BE44" si="32">BD31*$H31</f>
        <v>0</v>
      </c>
      <c r="BF31" s="176"/>
      <c r="BG31" s="119"/>
      <c r="BH31" s="120"/>
      <c r="BI31" s="120"/>
      <c r="BJ31" s="120"/>
      <c r="BK31" s="120"/>
      <c r="BL31" s="120"/>
      <c r="BM31" s="120"/>
    </row>
    <row r="32" spans="1:65" s="21" customFormat="1" hidden="1" outlineLevel="1" x14ac:dyDescent="0.2">
      <c r="A32" s="161">
        <v>2</v>
      </c>
      <c r="B32" s="161">
        <f t="shared" ref="B32:B44" si="33">B31+1</f>
        <v>3</v>
      </c>
      <c r="C32" s="162">
        <f>'Отримання майна (3)'!C32</f>
        <v>0</v>
      </c>
      <c r="D32" s="162">
        <f>'Отримання майна (3)'!D32</f>
        <v>0</v>
      </c>
      <c r="E32" s="162">
        <f>'Отримання майна (3)'!E32</f>
        <v>0</v>
      </c>
      <c r="F32" s="163">
        <f>'Отримання майна (3)'!F32</f>
        <v>0</v>
      </c>
      <c r="G32" s="164">
        <f>'Отримання майна (3)'!G32</f>
        <v>0</v>
      </c>
      <c r="H32" s="165">
        <f>'Отримання майна (3)'!H32</f>
        <v>0</v>
      </c>
      <c r="I32" s="166">
        <f>'Отримання майна (3)'!I32</f>
        <v>0</v>
      </c>
      <c r="J32" s="167">
        <f t="shared" si="19"/>
        <v>0</v>
      </c>
      <c r="K32" s="168">
        <f>'Отримання майна (3)'!K32</f>
        <v>0</v>
      </c>
      <c r="L32" s="169">
        <f t="shared" si="20"/>
        <v>0</v>
      </c>
      <c r="M32" s="170"/>
      <c r="N32" s="171">
        <f>'Отримання майна (3)'!S32</f>
        <v>0</v>
      </c>
      <c r="O32" s="172">
        <f>'Отримання майна (3)'!T32</f>
        <v>0</v>
      </c>
      <c r="P32" s="171">
        <f>'Отримання майна (3)'!AB32</f>
        <v>0</v>
      </c>
      <c r="Q32" s="172">
        <f>'Отримання майна (3)'!AC32</f>
        <v>0</v>
      </c>
      <c r="R32" s="171">
        <f>'Отримання майна (3)'!AK32</f>
        <v>0</v>
      </c>
      <c r="S32" s="172">
        <f>'Отримання майна (3)'!AL32</f>
        <v>0</v>
      </c>
      <c r="T32" s="171">
        <f>'Отримання майна (3)'!AT32</f>
        <v>0</v>
      </c>
      <c r="U32" s="172">
        <f>'Отримання майна (3)'!AU32</f>
        <v>0</v>
      </c>
      <c r="V32" s="170"/>
      <c r="W32" s="166">
        <f>'Видаток майна (4)'!I32</f>
        <v>0</v>
      </c>
      <c r="X32" s="167">
        <f t="shared" si="21"/>
        <v>0</v>
      </c>
      <c r="Y32" s="170"/>
      <c r="Z32" s="171">
        <f>'Видаток майна (4)'!Q32</f>
        <v>0</v>
      </c>
      <c r="AA32" s="172">
        <f>'Видаток майна (4)'!R32</f>
        <v>0</v>
      </c>
      <c r="AB32" s="171">
        <f>'Видаток майна (4)'!Z32</f>
        <v>0</v>
      </c>
      <c r="AC32" s="172">
        <f>'Видаток майна (4)'!AA32</f>
        <v>0</v>
      </c>
      <c r="AD32" s="171">
        <f>'Видаток майна (4)'!AI32</f>
        <v>0</v>
      </c>
      <c r="AE32" s="172">
        <f>'Видаток майна (4)'!AJ32</f>
        <v>0</v>
      </c>
      <c r="AF32" s="171">
        <f>'Видаток майна (4)'!AR32</f>
        <v>0</v>
      </c>
      <c r="AG32" s="172">
        <f>'Видаток майна (4)'!AS32</f>
        <v>0</v>
      </c>
      <c r="AH32" s="170"/>
      <c r="AI32" s="166">
        <f>'Відбраковано майна (5) '!I32</f>
        <v>0</v>
      </c>
      <c r="AJ32" s="167">
        <f t="shared" si="22"/>
        <v>0</v>
      </c>
      <c r="AK32" s="170"/>
      <c r="AL32" s="171">
        <f>'Відбраковано майна (5) '!Q32</f>
        <v>0</v>
      </c>
      <c r="AM32" s="172">
        <f>'Відбраковано майна (5) '!R32</f>
        <v>0</v>
      </c>
      <c r="AN32" s="171">
        <f>'Відбраковано майна (5) '!Z32</f>
        <v>0</v>
      </c>
      <c r="AO32" s="172">
        <f>'Відбраковано майна (5) '!AA32</f>
        <v>0</v>
      </c>
      <c r="AP32" s="171">
        <f>'Відбраковано майна (5) '!AI32</f>
        <v>0</v>
      </c>
      <c r="AQ32" s="172">
        <f>'Відбраковано майна (5) '!AJ32</f>
        <v>0</v>
      </c>
      <c r="AR32" s="171">
        <f>'Відбраковано майна (5) '!AR32</f>
        <v>0</v>
      </c>
      <c r="AS32" s="172">
        <f>'Відбраковано майна (5) '!AS32</f>
        <v>0</v>
      </c>
      <c r="AT32" s="170"/>
      <c r="AU32" s="166">
        <f t="shared" si="23"/>
        <v>0</v>
      </c>
      <c r="AV32" s="167">
        <f t="shared" si="24"/>
        <v>0</v>
      </c>
      <c r="AW32" s="173"/>
      <c r="AX32" s="174">
        <f t="shared" si="25"/>
        <v>0</v>
      </c>
      <c r="AY32" s="175">
        <f t="shared" si="26"/>
        <v>0</v>
      </c>
      <c r="AZ32" s="174">
        <f t="shared" si="27"/>
        <v>0</v>
      </c>
      <c r="BA32" s="175">
        <f t="shared" si="28"/>
        <v>0</v>
      </c>
      <c r="BB32" s="174">
        <f t="shared" si="29"/>
        <v>0</v>
      </c>
      <c r="BC32" s="175">
        <f t="shared" si="30"/>
        <v>0</v>
      </c>
      <c r="BD32" s="171">
        <f t="shared" si="31"/>
        <v>0</v>
      </c>
      <c r="BE32" s="172">
        <f t="shared" si="32"/>
        <v>0</v>
      </c>
      <c r="BF32" s="176"/>
      <c r="BG32" s="119"/>
      <c r="BH32" s="120"/>
      <c r="BI32" s="120"/>
      <c r="BJ32" s="120"/>
      <c r="BK32" s="120"/>
      <c r="BL32" s="120"/>
      <c r="BM32" s="120"/>
    </row>
    <row r="33" spans="1:65" s="21" customFormat="1" hidden="1" outlineLevel="1" x14ac:dyDescent="0.2">
      <c r="A33" s="161">
        <v>2</v>
      </c>
      <c r="B33" s="161">
        <f t="shared" si="33"/>
        <v>4</v>
      </c>
      <c r="C33" s="162">
        <f>'Отримання майна (3)'!C33</f>
        <v>0</v>
      </c>
      <c r="D33" s="162">
        <f>'Отримання майна (3)'!D33</f>
        <v>0</v>
      </c>
      <c r="E33" s="162">
        <f>'Отримання майна (3)'!E33</f>
        <v>0</v>
      </c>
      <c r="F33" s="163">
        <f>'Отримання майна (3)'!F33</f>
        <v>0</v>
      </c>
      <c r="G33" s="164">
        <f>'Отримання майна (3)'!G33</f>
        <v>0</v>
      </c>
      <c r="H33" s="165">
        <f>'Отримання майна (3)'!H33</f>
        <v>0</v>
      </c>
      <c r="I33" s="166">
        <f>'Отримання майна (3)'!I33</f>
        <v>0</v>
      </c>
      <c r="J33" s="167">
        <f t="shared" si="19"/>
        <v>0</v>
      </c>
      <c r="K33" s="168">
        <f>'Отримання майна (3)'!K33</f>
        <v>0</v>
      </c>
      <c r="L33" s="169">
        <f t="shared" si="20"/>
        <v>0</v>
      </c>
      <c r="M33" s="170"/>
      <c r="N33" s="171">
        <f>'Отримання майна (3)'!S33</f>
        <v>0</v>
      </c>
      <c r="O33" s="172">
        <f>'Отримання майна (3)'!T33</f>
        <v>0</v>
      </c>
      <c r="P33" s="171">
        <f>'Отримання майна (3)'!AB33</f>
        <v>0</v>
      </c>
      <c r="Q33" s="172">
        <f>'Отримання майна (3)'!AC33</f>
        <v>0</v>
      </c>
      <c r="R33" s="171">
        <f>'Отримання майна (3)'!AK33</f>
        <v>0</v>
      </c>
      <c r="S33" s="172">
        <f>'Отримання майна (3)'!AL33</f>
        <v>0</v>
      </c>
      <c r="T33" s="171">
        <f>'Отримання майна (3)'!AT33</f>
        <v>0</v>
      </c>
      <c r="U33" s="172">
        <f>'Отримання майна (3)'!AU33</f>
        <v>0</v>
      </c>
      <c r="V33" s="170"/>
      <c r="W33" s="166">
        <f>'Видаток майна (4)'!I33</f>
        <v>0</v>
      </c>
      <c r="X33" s="167">
        <f t="shared" si="21"/>
        <v>0</v>
      </c>
      <c r="Y33" s="170"/>
      <c r="Z33" s="171">
        <f>'Видаток майна (4)'!Q33</f>
        <v>0</v>
      </c>
      <c r="AA33" s="172">
        <f>'Видаток майна (4)'!R33</f>
        <v>0</v>
      </c>
      <c r="AB33" s="171">
        <f>'Видаток майна (4)'!Z33</f>
        <v>0</v>
      </c>
      <c r="AC33" s="172">
        <f>'Видаток майна (4)'!AA33</f>
        <v>0</v>
      </c>
      <c r="AD33" s="171">
        <f>'Видаток майна (4)'!AI33</f>
        <v>0</v>
      </c>
      <c r="AE33" s="172">
        <f>'Видаток майна (4)'!AJ33</f>
        <v>0</v>
      </c>
      <c r="AF33" s="171">
        <f>'Видаток майна (4)'!AR33</f>
        <v>0</v>
      </c>
      <c r="AG33" s="172">
        <f>'Видаток майна (4)'!AS33</f>
        <v>0</v>
      </c>
      <c r="AH33" s="170"/>
      <c r="AI33" s="166">
        <f>'Відбраковано майна (5) '!I33</f>
        <v>0</v>
      </c>
      <c r="AJ33" s="167">
        <f t="shared" si="22"/>
        <v>0</v>
      </c>
      <c r="AK33" s="170"/>
      <c r="AL33" s="171">
        <f>'Відбраковано майна (5) '!Q33</f>
        <v>0</v>
      </c>
      <c r="AM33" s="172">
        <f>'Відбраковано майна (5) '!R33</f>
        <v>0</v>
      </c>
      <c r="AN33" s="171">
        <f>'Відбраковано майна (5) '!Z33</f>
        <v>0</v>
      </c>
      <c r="AO33" s="172">
        <f>'Відбраковано майна (5) '!AA33</f>
        <v>0</v>
      </c>
      <c r="AP33" s="171">
        <f>'Відбраковано майна (5) '!AI33</f>
        <v>0</v>
      </c>
      <c r="AQ33" s="172">
        <f>'Відбраковано майна (5) '!AJ33</f>
        <v>0</v>
      </c>
      <c r="AR33" s="171">
        <f>'Відбраковано майна (5) '!AR33</f>
        <v>0</v>
      </c>
      <c r="AS33" s="172">
        <f>'Відбраковано майна (5) '!AS33</f>
        <v>0</v>
      </c>
      <c r="AT33" s="170"/>
      <c r="AU33" s="166">
        <f t="shared" si="23"/>
        <v>0</v>
      </c>
      <c r="AV33" s="167">
        <f t="shared" si="24"/>
        <v>0</v>
      </c>
      <c r="AW33" s="173"/>
      <c r="AX33" s="174">
        <f t="shared" si="25"/>
        <v>0</v>
      </c>
      <c r="AY33" s="175">
        <f t="shared" si="26"/>
        <v>0</v>
      </c>
      <c r="AZ33" s="174">
        <f t="shared" si="27"/>
        <v>0</v>
      </c>
      <c r="BA33" s="175">
        <f t="shared" si="28"/>
        <v>0</v>
      </c>
      <c r="BB33" s="174">
        <f t="shared" si="29"/>
        <v>0</v>
      </c>
      <c r="BC33" s="175">
        <f t="shared" si="30"/>
        <v>0</v>
      </c>
      <c r="BD33" s="171">
        <f t="shared" si="31"/>
        <v>0</v>
      </c>
      <c r="BE33" s="172">
        <f t="shared" si="32"/>
        <v>0</v>
      </c>
      <c r="BF33" s="176"/>
      <c r="BG33" s="119"/>
      <c r="BH33" s="120"/>
      <c r="BI33" s="120"/>
      <c r="BJ33" s="120"/>
      <c r="BK33" s="120"/>
      <c r="BL33" s="120"/>
      <c r="BM33" s="120"/>
    </row>
    <row r="34" spans="1:65" s="21" customFormat="1" hidden="1" outlineLevel="1" x14ac:dyDescent="0.2">
      <c r="A34" s="161">
        <v>2</v>
      </c>
      <c r="B34" s="161">
        <f t="shared" si="33"/>
        <v>5</v>
      </c>
      <c r="C34" s="162">
        <f>'Отримання майна (3)'!C34</f>
        <v>0</v>
      </c>
      <c r="D34" s="162">
        <f>'Отримання майна (3)'!D34</f>
        <v>0</v>
      </c>
      <c r="E34" s="162">
        <f>'Отримання майна (3)'!E34</f>
        <v>0</v>
      </c>
      <c r="F34" s="163">
        <f>'Отримання майна (3)'!F34</f>
        <v>0</v>
      </c>
      <c r="G34" s="164">
        <f>'Отримання майна (3)'!G34</f>
        <v>0</v>
      </c>
      <c r="H34" s="165">
        <f>'Отримання майна (3)'!H34</f>
        <v>0</v>
      </c>
      <c r="I34" s="166">
        <f>'Отримання майна (3)'!I34</f>
        <v>0</v>
      </c>
      <c r="J34" s="167">
        <f t="shared" si="19"/>
        <v>0</v>
      </c>
      <c r="K34" s="168">
        <f>'Отримання майна (3)'!K34</f>
        <v>0</v>
      </c>
      <c r="L34" s="169">
        <f t="shared" si="20"/>
        <v>0</v>
      </c>
      <c r="M34" s="170"/>
      <c r="N34" s="171">
        <f>'Отримання майна (3)'!S34</f>
        <v>0</v>
      </c>
      <c r="O34" s="172">
        <f>'Отримання майна (3)'!T34</f>
        <v>0</v>
      </c>
      <c r="P34" s="171">
        <f>'Отримання майна (3)'!AB34</f>
        <v>0</v>
      </c>
      <c r="Q34" s="172">
        <f>'Отримання майна (3)'!AC34</f>
        <v>0</v>
      </c>
      <c r="R34" s="171">
        <f>'Отримання майна (3)'!AK34</f>
        <v>0</v>
      </c>
      <c r="S34" s="172">
        <f>'Отримання майна (3)'!AL34</f>
        <v>0</v>
      </c>
      <c r="T34" s="171">
        <f>'Отримання майна (3)'!AT34</f>
        <v>0</v>
      </c>
      <c r="U34" s="172">
        <f>'Отримання майна (3)'!AU34</f>
        <v>0</v>
      </c>
      <c r="V34" s="170"/>
      <c r="W34" s="166">
        <f>'Видаток майна (4)'!I34</f>
        <v>0</v>
      </c>
      <c r="X34" s="167">
        <f t="shared" si="21"/>
        <v>0</v>
      </c>
      <c r="Y34" s="170"/>
      <c r="Z34" s="171">
        <f>'Видаток майна (4)'!Q34</f>
        <v>0</v>
      </c>
      <c r="AA34" s="172">
        <f>'Видаток майна (4)'!R34</f>
        <v>0</v>
      </c>
      <c r="AB34" s="171">
        <f>'Видаток майна (4)'!Z34</f>
        <v>0</v>
      </c>
      <c r="AC34" s="172">
        <f>'Видаток майна (4)'!AA34</f>
        <v>0</v>
      </c>
      <c r="AD34" s="171">
        <f>'Видаток майна (4)'!AI34</f>
        <v>0</v>
      </c>
      <c r="AE34" s="172">
        <f>'Видаток майна (4)'!AJ34</f>
        <v>0</v>
      </c>
      <c r="AF34" s="171">
        <f>'Видаток майна (4)'!AR34</f>
        <v>0</v>
      </c>
      <c r="AG34" s="172">
        <f>'Видаток майна (4)'!AS34</f>
        <v>0</v>
      </c>
      <c r="AH34" s="170"/>
      <c r="AI34" s="166">
        <f>'Відбраковано майна (5) '!I34</f>
        <v>0</v>
      </c>
      <c r="AJ34" s="167">
        <f t="shared" si="22"/>
        <v>0</v>
      </c>
      <c r="AK34" s="170"/>
      <c r="AL34" s="171">
        <f>'Відбраковано майна (5) '!Q34</f>
        <v>0</v>
      </c>
      <c r="AM34" s="172">
        <f>'Відбраковано майна (5) '!R34</f>
        <v>0</v>
      </c>
      <c r="AN34" s="171">
        <f>'Відбраковано майна (5) '!Z34</f>
        <v>0</v>
      </c>
      <c r="AO34" s="172">
        <f>'Відбраковано майна (5) '!AA34</f>
        <v>0</v>
      </c>
      <c r="AP34" s="171">
        <f>'Відбраковано майна (5) '!AI34</f>
        <v>0</v>
      </c>
      <c r="AQ34" s="172">
        <f>'Відбраковано майна (5) '!AJ34</f>
        <v>0</v>
      </c>
      <c r="AR34" s="171">
        <f>'Відбраковано майна (5) '!AR34</f>
        <v>0</v>
      </c>
      <c r="AS34" s="172">
        <f>'Відбраковано майна (5) '!AS34</f>
        <v>0</v>
      </c>
      <c r="AT34" s="170"/>
      <c r="AU34" s="166">
        <f t="shared" si="23"/>
        <v>0</v>
      </c>
      <c r="AV34" s="167">
        <f t="shared" si="24"/>
        <v>0</v>
      </c>
      <c r="AW34" s="173"/>
      <c r="AX34" s="174">
        <f t="shared" si="25"/>
        <v>0</v>
      </c>
      <c r="AY34" s="175">
        <f t="shared" si="26"/>
        <v>0</v>
      </c>
      <c r="AZ34" s="174">
        <f t="shared" si="27"/>
        <v>0</v>
      </c>
      <c r="BA34" s="175">
        <f t="shared" si="28"/>
        <v>0</v>
      </c>
      <c r="BB34" s="174">
        <f t="shared" si="29"/>
        <v>0</v>
      </c>
      <c r="BC34" s="175">
        <f t="shared" si="30"/>
        <v>0</v>
      </c>
      <c r="BD34" s="171">
        <f t="shared" si="31"/>
        <v>0</v>
      </c>
      <c r="BE34" s="172">
        <f t="shared" si="32"/>
        <v>0</v>
      </c>
      <c r="BF34" s="176"/>
      <c r="BG34" s="119"/>
      <c r="BH34" s="120"/>
      <c r="BI34" s="120"/>
      <c r="BJ34" s="120"/>
      <c r="BK34" s="120"/>
      <c r="BL34" s="120"/>
      <c r="BM34" s="120"/>
    </row>
    <row r="35" spans="1:65" s="21" customFormat="1" hidden="1" outlineLevel="1" x14ac:dyDescent="0.2">
      <c r="A35" s="161">
        <v>2</v>
      </c>
      <c r="B35" s="161">
        <f t="shared" si="33"/>
        <v>6</v>
      </c>
      <c r="C35" s="162">
        <f>'Отримання майна (3)'!C35</f>
        <v>0</v>
      </c>
      <c r="D35" s="162">
        <f>'Отримання майна (3)'!D35</f>
        <v>0</v>
      </c>
      <c r="E35" s="162">
        <f>'Отримання майна (3)'!E35</f>
        <v>0</v>
      </c>
      <c r="F35" s="163">
        <f>'Отримання майна (3)'!F35</f>
        <v>0</v>
      </c>
      <c r="G35" s="164">
        <f>'Отримання майна (3)'!G35</f>
        <v>0</v>
      </c>
      <c r="H35" s="165">
        <f>'Отримання майна (3)'!H35</f>
        <v>0</v>
      </c>
      <c r="I35" s="166">
        <f>'Отримання майна (3)'!I35</f>
        <v>0</v>
      </c>
      <c r="J35" s="167">
        <f t="shared" si="19"/>
        <v>0</v>
      </c>
      <c r="K35" s="168">
        <f>'Отримання майна (3)'!K35</f>
        <v>0</v>
      </c>
      <c r="L35" s="169">
        <f t="shared" si="20"/>
        <v>0</v>
      </c>
      <c r="M35" s="170"/>
      <c r="N35" s="171">
        <f>'Отримання майна (3)'!S35</f>
        <v>0</v>
      </c>
      <c r="O35" s="172">
        <f>'Отримання майна (3)'!T35</f>
        <v>0</v>
      </c>
      <c r="P35" s="171">
        <f>'Отримання майна (3)'!AB35</f>
        <v>0</v>
      </c>
      <c r="Q35" s="172">
        <f>'Отримання майна (3)'!AC35</f>
        <v>0</v>
      </c>
      <c r="R35" s="171">
        <f>'Отримання майна (3)'!AK35</f>
        <v>0</v>
      </c>
      <c r="S35" s="172">
        <f>'Отримання майна (3)'!AL35</f>
        <v>0</v>
      </c>
      <c r="T35" s="171">
        <f>'Отримання майна (3)'!AT35</f>
        <v>0</v>
      </c>
      <c r="U35" s="172">
        <f>'Отримання майна (3)'!AU35</f>
        <v>0</v>
      </c>
      <c r="V35" s="170"/>
      <c r="W35" s="166">
        <f>'Видаток майна (4)'!I35</f>
        <v>0</v>
      </c>
      <c r="X35" s="167">
        <f t="shared" si="21"/>
        <v>0</v>
      </c>
      <c r="Y35" s="170"/>
      <c r="Z35" s="171">
        <f>'Видаток майна (4)'!Q35</f>
        <v>0</v>
      </c>
      <c r="AA35" s="172">
        <f>'Видаток майна (4)'!R35</f>
        <v>0</v>
      </c>
      <c r="AB35" s="171">
        <f>'Видаток майна (4)'!Z35</f>
        <v>0</v>
      </c>
      <c r="AC35" s="172">
        <f>'Видаток майна (4)'!AA35</f>
        <v>0</v>
      </c>
      <c r="AD35" s="171">
        <f>'Видаток майна (4)'!AI35</f>
        <v>0</v>
      </c>
      <c r="AE35" s="172">
        <f>'Видаток майна (4)'!AJ35</f>
        <v>0</v>
      </c>
      <c r="AF35" s="171">
        <f>'Видаток майна (4)'!AR35</f>
        <v>0</v>
      </c>
      <c r="AG35" s="172">
        <f>'Видаток майна (4)'!AS35</f>
        <v>0</v>
      </c>
      <c r="AH35" s="170"/>
      <c r="AI35" s="166">
        <f>'Відбраковано майна (5) '!I35</f>
        <v>0</v>
      </c>
      <c r="AJ35" s="167">
        <f t="shared" si="22"/>
        <v>0</v>
      </c>
      <c r="AK35" s="170"/>
      <c r="AL35" s="171">
        <f>'Відбраковано майна (5) '!Q35</f>
        <v>0</v>
      </c>
      <c r="AM35" s="172">
        <f>'Відбраковано майна (5) '!R35</f>
        <v>0</v>
      </c>
      <c r="AN35" s="171">
        <f>'Відбраковано майна (5) '!Z35</f>
        <v>0</v>
      </c>
      <c r="AO35" s="172">
        <f>'Відбраковано майна (5) '!AA35</f>
        <v>0</v>
      </c>
      <c r="AP35" s="171">
        <f>'Відбраковано майна (5) '!AI35</f>
        <v>0</v>
      </c>
      <c r="AQ35" s="172">
        <f>'Відбраковано майна (5) '!AJ35</f>
        <v>0</v>
      </c>
      <c r="AR35" s="171">
        <f>'Відбраковано майна (5) '!AR35</f>
        <v>0</v>
      </c>
      <c r="AS35" s="172">
        <f>'Відбраковано майна (5) '!AS35</f>
        <v>0</v>
      </c>
      <c r="AT35" s="170"/>
      <c r="AU35" s="166">
        <f t="shared" si="23"/>
        <v>0</v>
      </c>
      <c r="AV35" s="167">
        <f t="shared" si="24"/>
        <v>0</v>
      </c>
      <c r="AW35" s="173"/>
      <c r="AX35" s="174">
        <f t="shared" si="25"/>
        <v>0</v>
      </c>
      <c r="AY35" s="175">
        <f t="shared" si="26"/>
        <v>0</v>
      </c>
      <c r="AZ35" s="174">
        <f t="shared" si="27"/>
        <v>0</v>
      </c>
      <c r="BA35" s="175">
        <f t="shared" si="28"/>
        <v>0</v>
      </c>
      <c r="BB35" s="174">
        <f t="shared" si="29"/>
        <v>0</v>
      </c>
      <c r="BC35" s="175">
        <f t="shared" si="30"/>
        <v>0</v>
      </c>
      <c r="BD35" s="171">
        <f t="shared" si="31"/>
        <v>0</v>
      </c>
      <c r="BE35" s="172">
        <f t="shared" si="32"/>
        <v>0</v>
      </c>
      <c r="BF35" s="176"/>
      <c r="BG35" s="119"/>
      <c r="BH35" s="120"/>
      <c r="BI35" s="120"/>
      <c r="BJ35" s="120"/>
      <c r="BK35" s="120"/>
      <c r="BL35" s="120"/>
      <c r="BM35" s="120"/>
    </row>
    <row r="36" spans="1:65" s="21" customFormat="1" hidden="1" outlineLevel="1" x14ac:dyDescent="0.2">
      <c r="A36" s="161">
        <v>2</v>
      </c>
      <c r="B36" s="161">
        <f t="shared" si="33"/>
        <v>7</v>
      </c>
      <c r="C36" s="162">
        <f>'Отримання майна (3)'!C36</f>
        <v>0</v>
      </c>
      <c r="D36" s="162">
        <f>'Отримання майна (3)'!D36</f>
        <v>0</v>
      </c>
      <c r="E36" s="162">
        <f>'Отримання майна (3)'!E36</f>
        <v>0</v>
      </c>
      <c r="F36" s="163">
        <f>'Отримання майна (3)'!F36</f>
        <v>0</v>
      </c>
      <c r="G36" s="164">
        <f>'Отримання майна (3)'!G36</f>
        <v>0</v>
      </c>
      <c r="H36" s="165">
        <f>'Отримання майна (3)'!H36</f>
        <v>0</v>
      </c>
      <c r="I36" s="166">
        <f>'Отримання майна (3)'!I36</f>
        <v>0</v>
      </c>
      <c r="J36" s="167">
        <f t="shared" si="19"/>
        <v>0</v>
      </c>
      <c r="K36" s="168">
        <f>'Отримання майна (3)'!K36</f>
        <v>0</v>
      </c>
      <c r="L36" s="169">
        <f t="shared" si="20"/>
        <v>0</v>
      </c>
      <c r="M36" s="170"/>
      <c r="N36" s="171">
        <f>'Отримання майна (3)'!S36</f>
        <v>0</v>
      </c>
      <c r="O36" s="172">
        <f>'Отримання майна (3)'!T36</f>
        <v>0</v>
      </c>
      <c r="P36" s="171">
        <f>'Отримання майна (3)'!AB36</f>
        <v>0</v>
      </c>
      <c r="Q36" s="172">
        <f>'Отримання майна (3)'!AC36</f>
        <v>0</v>
      </c>
      <c r="R36" s="171">
        <f>'Отримання майна (3)'!AK36</f>
        <v>0</v>
      </c>
      <c r="S36" s="172">
        <f>'Отримання майна (3)'!AL36</f>
        <v>0</v>
      </c>
      <c r="T36" s="171">
        <f>'Отримання майна (3)'!AT36</f>
        <v>0</v>
      </c>
      <c r="U36" s="172">
        <f>'Отримання майна (3)'!AU36</f>
        <v>0</v>
      </c>
      <c r="V36" s="170"/>
      <c r="W36" s="166">
        <f>'Видаток майна (4)'!I36</f>
        <v>0</v>
      </c>
      <c r="X36" s="167">
        <f t="shared" si="21"/>
        <v>0</v>
      </c>
      <c r="Y36" s="170"/>
      <c r="Z36" s="171">
        <f>'Видаток майна (4)'!Q36</f>
        <v>0</v>
      </c>
      <c r="AA36" s="172">
        <f>'Видаток майна (4)'!R36</f>
        <v>0</v>
      </c>
      <c r="AB36" s="171">
        <f>'Видаток майна (4)'!Z36</f>
        <v>0</v>
      </c>
      <c r="AC36" s="172">
        <f>'Видаток майна (4)'!AA36</f>
        <v>0</v>
      </c>
      <c r="AD36" s="171">
        <f>'Видаток майна (4)'!AI36</f>
        <v>0</v>
      </c>
      <c r="AE36" s="172">
        <f>'Видаток майна (4)'!AJ36</f>
        <v>0</v>
      </c>
      <c r="AF36" s="171">
        <f>'Видаток майна (4)'!AR36</f>
        <v>0</v>
      </c>
      <c r="AG36" s="172">
        <f>'Видаток майна (4)'!AS36</f>
        <v>0</v>
      </c>
      <c r="AH36" s="170"/>
      <c r="AI36" s="166">
        <f>'Відбраковано майна (5) '!I36</f>
        <v>0</v>
      </c>
      <c r="AJ36" s="167">
        <f t="shared" si="22"/>
        <v>0</v>
      </c>
      <c r="AK36" s="170"/>
      <c r="AL36" s="171">
        <f>'Відбраковано майна (5) '!Q36</f>
        <v>0</v>
      </c>
      <c r="AM36" s="172">
        <f>'Відбраковано майна (5) '!R36</f>
        <v>0</v>
      </c>
      <c r="AN36" s="171">
        <f>'Відбраковано майна (5) '!Z36</f>
        <v>0</v>
      </c>
      <c r="AO36" s="172">
        <f>'Відбраковано майна (5) '!AA36</f>
        <v>0</v>
      </c>
      <c r="AP36" s="171">
        <f>'Відбраковано майна (5) '!AI36</f>
        <v>0</v>
      </c>
      <c r="AQ36" s="172">
        <f>'Відбраковано майна (5) '!AJ36</f>
        <v>0</v>
      </c>
      <c r="AR36" s="171">
        <f>'Відбраковано майна (5) '!AR36</f>
        <v>0</v>
      </c>
      <c r="AS36" s="172">
        <f>'Відбраковано майна (5) '!AS36</f>
        <v>0</v>
      </c>
      <c r="AT36" s="170"/>
      <c r="AU36" s="166">
        <f t="shared" si="23"/>
        <v>0</v>
      </c>
      <c r="AV36" s="167">
        <f t="shared" si="24"/>
        <v>0</v>
      </c>
      <c r="AW36" s="173"/>
      <c r="AX36" s="174">
        <f t="shared" si="25"/>
        <v>0</v>
      </c>
      <c r="AY36" s="175">
        <f t="shared" si="26"/>
        <v>0</v>
      </c>
      <c r="AZ36" s="174">
        <f t="shared" si="27"/>
        <v>0</v>
      </c>
      <c r="BA36" s="175">
        <f t="shared" si="28"/>
        <v>0</v>
      </c>
      <c r="BB36" s="174">
        <f t="shared" si="29"/>
        <v>0</v>
      </c>
      <c r="BC36" s="175">
        <f t="shared" si="30"/>
        <v>0</v>
      </c>
      <c r="BD36" s="171">
        <f t="shared" si="31"/>
        <v>0</v>
      </c>
      <c r="BE36" s="172">
        <f t="shared" si="32"/>
        <v>0</v>
      </c>
      <c r="BF36" s="176"/>
      <c r="BG36" s="119"/>
      <c r="BH36" s="120"/>
      <c r="BI36" s="120"/>
      <c r="BJ36" s="120"/>
      <c r="BK36" s="120"/>
      <c r="BL36" s="120"/>
      <c r="BM36" s="120"/>
    </row>
    <row r="37" spans="1:65" s="21" customFormat="1" hidden="1" outlineLevel="1" x14ac:dyDescent="0.2">
      <c r="A37" s="161">
        <v>2</v>
      </c>
      <c r="B37" s="161">
        <f t="shared" si="33"/>
        <v>8</v>
      </c>
      <c r="C37" s="162">
        <f>'Отримання майна (3)'!C37</f>
        <v>0</v>
      </c>
      <c r="D37" s="162">
        <f>'Отримання майна (3)'!D37</f>
        <v>0</v>
      </c>
      <c r="E37" s="162">
        <f>'Отримання майна (3)'!E37</f>
        <v>0</v>
      </c>
      <c r="F37" s="163">
        <f>'Отримання майна (3)'!F37</f>
        <v>0</v>
      </c>
      <c r="G37" s="164">
        <f>'Отримання майна (3)'!G37</f>
        <v>0</v>
      </c>
      <c r="H37" s="165">
        <f>'Отримання майна (3)'!H37</f>
        <v>0</v>
      </c>
      <c r="I37" s="166">
        <f>'Отримання майна (3)'!I37</f>
        <v>0</v>
      </c>
      <c r="J37" s="167">
        <f t="shared" si="19"/>
        <v>0</v>
      </c>
      <c r="K37" s="168">
        <f>'Отримання майна (3)'!K37</f>
        <v>0</v>
      </c>
      <c r="L37" s="169">
        <f t="shared" si="20"/>
        <v>0</v>
      </c>
      <c r="M37" s="170"/>
      <c r="N37" s="171">
        <f>'Отримання майна (3)'!S37</f>
        <v>0</v>
      </c>
      <c r="O37" s="172">
        <f>'Отримання майна (3)'!T37</f>
        <v>0</v>
      </c>
      <c r="P37" s="171">
        <f>'Отримання майна (3)'!AB37</f>
        <v>0</v>
      </c>
      <c r="Q37" s="172">
        <f>'Отримання майна (3)'!AC37</f>
        <v>0</v>
      </c>
      <c r="R37" s="171">
        <f>'Отримання майна (3)'!AK37</f>
        <v>0</v>
      </c>
      <c r="S37" s="172">
        <f>'Отримання майна (3)'!AL37</f>
        <v>0</v>
      </c>
      <c r="T37" s="171">
        <f>'Отримання майна (3)'!AT37</f>
        <v>0</v>
      </c>
      <c r="U37" s="172">
        <f>'Отримання майна (3)'!AU37</f>
        <v>0</v>
      </c>
      <c r="V37" s="170"/>
      <c r="W37" s="166">
        <f>'Видаток майна (4)'!I37</f>
        <v>0</v>
      </c>
      <c r="X37" s="167">
        <f t="shared" si="21"/>
        <v>0</v>
      </c>
      <c r="Y37" s="170"/>
      <c r="Z37" s="171">
        <f>'Видаток майна (4)'!Q37</f>
        <v>0</v>
      </c>
      <c r="AA37" s="172">
        <f>'Видаток майна (4)'!R37</f>
        <v>0</v>
      </c>
      <c r="AB37" s="171">
        <f>'Видаток майна (4)'!Z37</f>
        <v>0</v>
      </c>
      <c r="AC37" s="172">
        <f>'Видаток майна (4)'!AA37</f>
        <v>0</v>
      </c>
      <c r="AD37" s="171">
        <f>'Видаток майна (4)'!AI37</f>
        <v>0</v>
      </c>
      <c r="AE37" s="172">
        <f>'Видаток майна (4)'!AJ37</f>
        <v>0</v>
      </c>
      <c r="AF37" s="171">
        <f>'Видаток майна (4)'!AR37</f>
        <v>0</v>
      </c>
      <c r="AG37" s="172">
        <f>'Видаток майна (4)'!AS37</f>
        <v>0</v>
      </c>
      <c r="AH37" s="170"/>
      <c r="AI37" s="166">
        <f>'Відбраковано майна (5) '!I37</f>
        <v>0</v>
      </c>
      <c r="AJ37" s="167">
        <f t="shared" si="22"/>
        <v>0</v>
      </c>
      <c r="AK37" s="170"/>
      <c r="AL37" s="171">
        <f>'Відбраковано майна (5) '!Q37</f>
        <v>0</v>
      </c>
      <c r="AM37" s="172">
        <f>'Відбраковано майна (5) '!R37</f>
        <v>0</v>
      </c>
      <c r="AN37" s="171">
        <f>'Відбраковано майна (5) '!Z37</f>
        <v>0</v>
      </c>
      <c r="AO37" s="172">
        <f>'Відбраковано майна (5) '!AA37</f>
        <v>0</v>
      </c>
      <c r="AP37" s="171">
        <f>'Відбраковано майна (5) '!AI37</f>
        <v>0</v>
      </c>
      <c r="AQ37" s="172">
        <f>'Відбраковано майна (5) '!AJ37</f>
        <v>0</v>
      </c>
      <c r="AR37" s="171">
        <f>'Відбраковано майна (5) '!AR37</f>
        <v>0</v>
      </c>
      <c r="AS37" s="172">
        <f>'Відбраковано майна (5) '!AS37</f>
        <v>0</v>
      </c>
      <c r="AT37" s="170"/>
      <c r="AU37" s="166">
        <f t="shared" si="23"/>
        <v>0</v>
      </c>
      <c r="AV37" s="167">
        <f t="shared" si="24"/>
        <v>0</v>
      </c>
      <c r="AW37" s="173"/>
      <c r="AX37" s="174">
        <f t="shared" si="25"/>
        <v>0</v>
      </c>
      <c r="AY37" s="175">
        <f t="shared" si="26"/>
        <v>0</v>
      </c>
      <c r="AZ37" s="174">
        <f t="shared" si="27"/>
        <v>0</v>
      </c>
      <c r="BA37" s="175">
        <f t="shared" si="28"/>
        <v>0</v>
      </c>
      <c r="BB37" s="174">
        <f t="shared" si="29"/>
        <v>0</v>
      </c>
      <c r="BC37" s="175">
        <f t="shared" si="30"/>
        <v>0</v>
      </c>
      <c r="BD37" s="171">
        <f t="shared" si="31"/>
        <v>0</v>
      </c>
      <c r="BE37" s="172">
        <f t="shared" si="32"/>
        <v>0</v>
      </c>
      <c r="BF37" s="176"/>
      <c r="BG37" s="119"/>
      <c r="BH37" s="120"/>
      <c r="BI37" s="120"/>
      <c r="BJ37" s="120"/>
      <c r="BK37" s="120"/>
      <c r="BL37" s="120"/>
      <c r="BM37" s="120"/>
    </row>
    <row r="38" spans="1:65" s="21" customFormat="1" hidden="1" outlineLevel="1" x14ac:dyDescent="0.2">
      <c r="A38" s="161">
        <v>2</v>
      </c>
      <c r="B38" s="161">
        <f t="shared" si="33"/>
        <v>9</v>
      </c>
      <c r="C38" s="162">
        <f>'Отримання майна (3)'!C38</f>
        <v>0</v>
      </c>
      <c r="D38" s="162">
        <f>'Отримання майна (3)'!D38</f>
        <v>0</v>
      </c>
      <c r="E38" s="162">
        <f>'Отримання майна (3)'!E38</f>
        <v>0</v>
      </c>
      <c r="F38" s="163">
        <f>'Отримання майна (3)'!F38</f>
        <v>0</v>
      </c>
      <c r="G38" s="164">
        <f>'Отримання майна (3)'!G38</f>
        <v>0</v>
      </c>
      <c r="H38" s="165">
        <f>'Отримання майна (3)'!H38</f>
        <v>0</v>
      </c>
      <c r="I38" s="166">
        <f>'Отримання майна (3)'!I38</f>
        <v>0</v>
      </c>
      <c r="J38" s="167">
        <f t="shared" si="19"/>
        <v>0</v>
      </c>
      <c r="K38" s="168">
        <f>'Отримання майна (3)'!K38</f>
        <v>0</v>
      </c>
      <c r="L38" s="169">
        <f t="shared" si="20"/>
        <v>0</v>
      </c>
      <c r="M38" s="170"/>
      <c r="N38" s="171">
        <f>'Отримання майна (3)'!S38</f>
        <v>0</v>
      </c>
      <c r="O38" s="172">
        <f>'Отримання майна (3)'!T38</f>
        <v>0</v>
      </c>
      <c r="P38" s="171">
        <f>'Отримання майна (3)'!AB38</f>
        <v>0</v>
      </c>
      <c r="Q38" s="172">
        <f>'Отримання майна (3)'!AC38</f>
        <v>0</v>
      </c>
      <c r="R38" s="171">
        <f>'Отримання майна (3)'!AK38</f>
        <v>0</v>
      </c>
      <c r="S38" s="172">
        <f>'Отримання майна (3)'!AL38</f>
        <v>0</v>
      </c>
      <c r="T38" s="171">
        <f>'Отримання майна (3)'!AT38</f>
        <v>0</v>
      </c>
      <c r="U38" s="172">
        <f>'Отримання майна (3)'!AU38</f>
        <v>0</v>
      </c>
      <c r="V38" s="170"/>
      <c r="W38" s="166">
        <f>'Видаток майна (4)'!I38</f>
        <v>0</v>
      </c>
      <c r="X38" s="167">
        <f t="shared" si="21"/>
        <v>0</v>
      </c>
      <c r="Y38" s="170"/>
      <c r="Z38" s="171">
        <f>'Видаток майна (4)'!Q38</f>
        <v>0</v>
      </c>
      <c r="AA38" s="172">
        <f>'Видаток майна (4)'!R38</f>
        <v>0</v>
      </c>
      <c r="AB38" s="171">
        <f>'Видаток майна (4)'!Z38</f>
        <v>0</v>
      </c>
      <c r="AC38" s="172">
        <f>'Видаток майна (4)'!AA38</f>
        <v>0</v>
      </c>
      <c r="AD38" s="171">
        <f>'Видаток майна (4)'!AI38</f>
        <v>0</v>
      </c>
      <c r="AE38" s="172">
        <f>'Видаток майна (4)'!AJ38</f>
        <v>0</v>
      </c>
      <c r="AF38" s="171">
        <f>'Видаток майна (4)'!AR38</f>
        <v>0</v>
      </c>
      <c r="AG38" s="172">
        <f>'Видаток майна (4)'!AS38</f>
        <v>0</v>
      </c>
      <c r="AH38" s="170"/>
      <c r="AI38" s="166">
        <f>'Відбраковано майна (5) '!I38</f>
        <v>0</v>
      </c>
      <c r="AJ38" s="167">
        <f t="shared" si="22"/>
        <v>0</v>
      </c>
      <c r="AK38" s="170"/>
      <c r="AL38" s="171">
        <f>'Відбраковано майна (5) '!Q38</f>
        <v>0</v>
      </c>
      <c r="AM38" s="172">
        <f>'Відбраковано майна (5) '!R38</f>
        <v>0</v>
      </c>
      <c r="AN38" s="171">
        <f>'Відбраковано майна (5) '!Z38</f>
        <v>0</v>
      </c>
      <c r="AO38" s="172">
        <f>'Відбраковано майна (5) '!AA38</f>
        <v>0</v>
      </c>
      <c r="AP38" s="171">
        <f>'Відбраковано майна (5) '!AI38</f>
        <v>0</v>
      </c>
      <c r="AQ38" s="172">
        <f>'Відбраковано майна (5) '!AJ38</f>
        <v>0</v>
      </c>
      <c r="AR38" s="171">
        <f>'Відбраковано майна (5) '!AR38</f>
        <v>0</v>
      </c>
      <c r="AS38" s="172">
        <f>'Відбраковано майна (5) '!AS38</f>
        <v>0</v>
      </c>
      <c r="AT38" s="170"/>
      <c r="AU38" s="166">
        <f t="shared" si="23"/>
        <v>0</v>
      </c>
      <c r="AV38" s="167">
        <f t="shared" si="24"/>
        <v>0</v>
      </c>
      <c r="AW38" s="173"/>
      <c r="AX38" s="174">
        <f t="shared" si="25"/>
        <v>0</v>
      </c>
      <c r="AY38" s="175">
        <f t="shared" si="26"/>
        <v>0</v>
      </c>
      <c r="AZ38" s="174">
        <f t="shared" si="27"/>
        <v>0</v>
      </c>
      <c r="BA38" s="175">
        <f t="shared" si="28"/>
        <v>0</v>
      </c>
      <c r="BB38" s="174">
        <f t="shared" si="29"/>
        <v>0</v>
      </c>
      <c r="BC38" s="175">
        <f t="shared" si="30"/>
        <v>0</v>
      </c>
      <c r="BD38" s="171">
        <f t="shared" si="31"/>
        <v>0</v>
      </c>
      <c r="BE38" s="172">
        <f t="shared" si="32"/>
        <v>0</v>
      </c>
      <c r="BF38" s="176"/>
      <c r="BG38" s="119"/>
      <c r="BH38" s="120"/>
      <c r="BI38" s="120"/>
      <c r="BJ38" s="120"/>
      <c r="BK38" s="120"/>
      <c r="BL38" s="120"/>
      <c r="BM38" s="120"/>
    </row>
    <row r="39" spans="1:65" s="21" customFormat="1" hidden="1" outlineLevel="1" x14ac:dyDescent="0.2">
      <c r="A39" s="161">
        <v>2</v>
      </c>
      <c r="B39" s="161">
        <f t="shared" si="33"/>
        <v>10</v>
      </c>
      <c r="C39" s="162">
        <f>'Отримання майна (3)'!C39</f>
        <v>0</v>
      </c>
      <c r="D39" s="162">
        <f>'Отримання майна (3)'!D39</f>
        <v>0</v>
      </c>
      <c r="E39" s="162">
        <f>'Отримання майна (3)'!E39</f>
        <v>0</v>
      </c>
      <c r="F39" s="163">
        <f>'Отримання майна (3)'!F39</f>
        <v>0</v>
      </c>
      <c r="G39" s="164">
        <f>'Отримання майна (3)'!G39</f>
        <v>0</v>
      </c>
      <c r="H39" s="165">
        <f>'Отримання майна (3)'!H39</f>
        <v>0</v>
      </c>
      <c r="I39" s="166">
        <f>'Отримання майна (3)'!I39</f>
        <v>0</v>
      </c>
      <c r="J39" s="167">
        <f t="shared" si="19"/>
        <v>0</v>
      </c>
      <c r="K39" s="168">
        <f>'Отримання майна (3)'!K39</f>
        <v>0</v>
      </c>
      <c r="L39" s="169">
        <f t="shared" si="20"/>
        <v>0</v>
      </c>
      <c r="M39" s="170"/>
      <c r="N39" s="171">
        <f>'Отримання майна (3)'!S39</f>
        <v>0</v>
      </c>
      <c r="O39" s="172">
        <f>'Отримання майна (3)'!T39</f>
        <v>0</v>
      </c>
      <c r="P39" s="171">
        <f>'Отримання майна (3)'!AB39</f>
        <v>0</v>
      </c>
      <c r="Q39" s="172">
        <f>'Отримання майна (3)'!AC39</f>
        <v>0</v>
      </c>
      <c r="R39" s="171">
        <f>'Отримання майна (3)'!AK39</f>
        <v>0</v>
      </c>
      <c r="S39" s="172">
        <f>'Отримання майна (3)'!AL39</f>
        <v>0</v>
      </c>
      <c r="T39" s="171">
        <f>'Отримання майна (3)'!AT39</f>
        <v>0</v>
      </c>
      <c r="U39" s="172">
        <f>'Отримання майна (3)'!AU39</f>
        <v>0</v>
      </c>
      <c r="V39" s="170"/>
      <c r="W39" s="166">
        <f>'Видаток майна (4)'!I39</f>
        <v>0</v>
      </c>
      <c r="X39" s="167">
        <f t="shared" si="21"/>
        <v>0</v>
      </c>
      <c r="Y39" s="170"/>
      <c r="Z39" s="171">
        <f>'Видаток майна (4)'!Q39</f>
        <v>0</v>
      </c>
      <c r="AA39" s="172">
        <f>'Видаток майна (4)'!R39</f>
        <v>0</v>
      </c>
      <c r="AB39" s="171">
        <f>'Видаток майна (4)'!Z39</f>
        <v>0</v>
      </c>
      <c r="AC39" s="172">
        <f>'Видаток майна (4)'!AA39</f>
        <v>0</v>
      </c>
      <c r="AD39" s="171">
        <f>'Видаток майна (4)'!AI39</f>
        <v>0</v>
      </c>
      <c r="AE39" s="172">
        <f>'Видаток майна (4)'!AJ39</f>
        <v>0</v>
      </c>
      <c r="AF39" s="171">
        <f>'Видаток майна (4)'!AR39</f>
        <v>0</v>
      </c>
      <c r="AG39" s="172">
        <f>'Видаток майна (4)'!AS39</f>
        <v>0</v>
      </c>
      <c r="AH39" s="170"/>
      <c r="AI39" s="166">
        <f>'Відбраковано майна (5) '!I39</f>
        <v>0</v>
      </c>
      <c r="AJ39" s="167">
        <f t="shared" si="22"/>
        <v>0</v>
      </c>
      <c r="AK39" s="170"/>
      <c r="AL39" s="171">
        <f>'Відбраковано майна (5) '!Q39</f>
        <v>0</v>
      </c>
      <c r="AM39" s="172">
        <f>'Відбраковано майна (5) '!R39</f>
        <v>0</v>
      </c>
      <c r="AN39" s="171">
        <f>'Відбраковано майна (5) '!Z39</f>
        <v>0</v>
      </c>
      <c r="AO39" s="172">
        <f>'Відбраковано майна (5) '!AA39</f>
        <v>0</v>
      </c>
      <c r="AP39" s="171">
        <f>'Відбраковано майна (5) '!AI39</f>
        <v>0</v>
      </c>
      <c r="AQ39" s="172">
        <f>'Відбраковано майна (5) '!AJ39</f>
        <v>0</v>
      </c>
      <c r="AR39" s="171">
        <f>'Відбраковано майна (5) '!AR39</f>
        <v>0</v>
      </c>
      <c r="AS39" s="172">
        <f>'Відбраковано майна (5) '!AS39</f>
        <v>0</v>
      </c>
      <c r="AT39" s="170"/>
      <c r="AU39" s="166">
        <f t="shared" si="23"/>
        <v>0</v>
      </c>
      <c r="AV39" s="167">
        <f t="shared" si="24"/>
        <v>0</v>
      </c>
      <c r="AW39" s="173"/>
      <c r="AX39" s="174">
        <f t="shared" si="25"/>
        <v>0</v>
      </c>
      <c r="AY39" s="175">
        <f t="shared" si="26"/>
        <v>0</v>
      </c>
      <c r="AZ39" s="174">
        <f t="shared" si="27"/>
        <v>0</v>
      </c>
      <c r="BA39" s="175">
        <f t="shared" si="28"/>
        <v>0</v>
      </c>
      <c r="BB39" s="174">
        <f t="shared" si="29"/>
        <v>0</v>
      </c>
      <c r="BC39" s="175">
        <f t="shared" si="30"/>
        <v>0</v>
      </c>
      <c r="BD39" s="171">
        <f t="shared" si="31"/>
        <v>0</v>
      </c>
      <c r="BE39" s="172">
        <f t="shared" si="32"/>
        <v>0</v>
      </c>
      <c r="BF39" s="176"/>
      <c r="BG39" s="119"/>
      <c r="BH39" s="120"/>
      <c r="BI39" s="120"/>
      <c r="BJ39" s="120"/>
      <c r="BK39" s="120"/>
      <c r="BL39" s="120"/>
      <c r="BM39" s="120"/>
    </row>
    <row r="40" spans="1:65" s="21" customFormat="1" hidden="1" outlineLevel="1" x14ac:dyDescent="0.2">
      <c r="A40" s="161">
        <v>2</v>
      </c>
      <c r="B40" s="161">
        <f t="shared" si="33"/>
        <v>11</v>
      </c>
      <c r="C40" s="162">
        <f>'Отримання майна (3)'!C40</f>
        <v>0</v>
      </c>
      <c r="D40" s="162">
        <f>'Отримання майна (3)'!D40</f>
        <v>0</v>
      </c>
      <c r="E40" s="162">
        <f>'Отримання майна (3)'!E40</f>
        <v>0</v>
      </c>
      <c r="F40" s="163">
        <f>'Отримання майна (3)'!F40</f>
        <v>0</v>
      </c>
      <c r="G40" s="164">
        <f>'Отримання майна (3)'!G40</f>
        <v>0</v>
      </c>
      <c r="H40" s="165">
        <f>'Отримання майна (3)'!H40</f>
        <v>0</v>
      </c>
      <c r="I40" s="166">
        <f>'Отримання майна (3)'!I40</f>
        <v>0</v>
      </c>
      <c r="J40" s="167">
        <f t="shared" si="19"/>
        <v>0</v>
      </c>
      <c r="K40" s="168">
        <f>'Отримання майна (3)'!K40</f>
        <v>0</v>
      </c>
      <c r="L40" s="169">
        <f t="shared" si="20"/>
        <v>0</v>
      </c>
      <c r="M40" s="170"/>
      <c r="N40" s="171">
        <f>'Отримання майна (3)'!S40</f>
        <v>0</v>
      </c>
      <c r="O40" s="172">
        <f>'Отримання майна (3)'!T40</f>
        <v>0</v>
      </c>
      <c r="P40" s="171">
        <f>'Отримання майна (3)'!AB40</f>
        <v>0</v>
      </c>
      <c r="Q40" s="172">
        <f>'Отримання майна (3)'!AC40</f>
        <v>0</v>
      </c>
      <c r="R40" s="171">
        <f>'Отримання майна (3)'!AK40</f>
        <v>0</v>
      </c>
      <c r="S40" s="172">
        <f>'Отримання майна (3)'!AL40</f>
        <v>0</v>
      </c>
      <c r="T40" s="171">
        <f>'Отримання майна (3)'!AT40</f>
        <v>0</v>
      </c>
      <c r="U40" s="172">
        <f>'Отримання майна (3)'!AU40</f>
        <v>0</v>
      </c>
      <c r="V40" s="170"/>
      <c r="W40" s="166">
        <f>'Видаток майна (4)'!I40</f>
        <v>0</v>
      </c>
      <c r="X40" s="167">
        <f t="shared" si="21"/>
        <v>0</v>
      </c>
      <c r="Y40" s="170"/>
      <c r="Z40" s="171">
        <f>'Видаток майна (4)'!Q40</f>
        <v>0</v>
      </c>
      <c r="AA40" s="172">
        <f>'Видаток майна (4)'!R40</f>
        <v>0</v>
      </c>
      <c r="AB40" s="171">
        <f>'Видаток майна (4)'!Z40</f>
        <v>0</v>
      </c>
      <c r="AC40" s="172">
        <f>'Видаток майна (4)'!AA40</f>
        <v>0</v>
      </c>
      <c r="AD40" s="171">
        <f>'Видаток майна (4)'!AI40</f>
        <v>0</v>
      </c>
      <c r="AE40" s="172">
        <f>'Видаток майна (4)'!AJ40</f>
        <v>0</v>
      </c>
      <c r="AF40" s="171">
        <f>'Видаток майна (4)'!AR40</f>
        <v>0</v>
      </c>
      <c r="AG40" s="172">
        <f>'Видаток майна (4)'!AS40</f>
        <v>0</v>
      </c>
      <c r="AH40" s="170"/>
      <c r="AI40" s="166">
        <f>'Відбраковано майна (5) '!I40</f>
        <v>0</v>
      </c>
      <c r="AJ40" s="167">
        <f t="shared" si="22"/>
        <v>0</v>
      </c>
      <c r="AK40" s="170"/>
      <c r="AL40" s="171">
        <f>'Відбраковано майна (5) '!Q40</f>
        <v>0</v>
      </c>
      <c r="AM40" s="172">
        <f>'Відбраковано майна (5) '!R40</f>
        <v>0</v>
      </c>
      <c r="AN40" s="171">
        <f>'Відбраковано майна (5) '!Z40</f>
        <v>0</v>
      </c>
      <c r="AO40" s="172">
        <f>'Відбраковано майна (5) '!AA40</f>
        <v>0</v>
      </c>
      <c r="AP40" s="171">
        <f>'Відбраковано майна (5) '!AI40</f>
        <v>0</v>
      </c>
      <c r="AQ40" s="172">
        <f>'Відбраковано майна (5) '!AJ40</f>
        <v>0</v>
      </c>
      <c r="AR40" s="171">
        <f>'Відбраковано майна (5) '!AR40</f>
        <v>0</v>
      </c>
      <c r="AS40" s="172">
        <f>'Відбраковано майна (5) '!AS40</f>
        <v>0</v>
      </c>
      <c r="AT40" s="170"/>
      <c r="AU40" s="166">
        <f t="shared" si="23"/>
        <v>0</v>
      </c>
      <c r="AV40" s="167">
        <f t="shared" si="24"/>
        <v>0</v>
      </c>
      <c r="AW40" s="173"/>
      <c r="AX40" s="174">
        <f t="shared" si="25"/>
        <v>0</v>
      </c>
      <c r="AY40" s="175">
        <f t="shared" si="26"/>
        <v>0</v>
      </c>
      <c r="AZ40" s="174">
        <f t="shared" si="27"/>
        <v>0</v>
      </c>
      <c r="BA40" s="175">
        <f t="shared" si="28"/>
        <v>0</v>
      </c>
      <c r="BB40" s="174">
        <f t="shared" si="29"/>
        <v>0</v>
      </c>
      <c r="BC40" s="175">
        <f t="shared" si="30"/>
        <v>0</v>
      </c>
      <c r="BD40" s="171">
        <f t="shared" si="31"/>
        <v>0</v>
      </c>
      <c r="BE40" s="172">
        <f t="shared" si="32"/>
        <v>0</v>
      </c>
      <c r="BF40" s="176"/>
      <c r="BG40" s="119"/>
      <c r="BH40" s="120"/>
      <c r="BI40" s="120"/>
      <c r="BJ40" s="120"/>
      <c r="BK40" s="120"/>
      <c r="BL40" s="120"/>
      <c r="BM40" s="120"/>
    </row>
    <row r="41" spans="1:65" s="21" customFormat="1" hidden="1" outlineLevel="1" x14ac:dyDescent="0.2">
      <c r="A41" s="161">
        <v>2</v>
      </c>
      <c r="B41" s="161">
        <f t="shared" si="33"/>
        <v>12</v>
      </c>
      <c r="C41" s="162">
        <f>'Отримання майна (3)'!C41</f>
        <v>0</v>
      </c>
      <c r="D41" s="162">
        <f>'Отримання майна (3)'!D41</f>
        <v>0</v>
      </c>
      <c r="E41" s="162">
        <f>'Отримання майна (3)'!E41</f>
        <v>0</v>
      </c>
      <c r="F41" s="163">
        <f>'Отримання майна (3)'!F41</f>
        <v>0</v>
      </c>
      <c r="G41" s="164">
        <f>'Отримання майна (3)'!G41</f>
        <v>0</v>
      </c>
      <c r="H41" s="165">
        <f>'Отримання майна (3)'!H41</f>
        <v>0</v>
      </c>
      <c r="I41" s="166">
        <f>'Отримання майна (3)'!I41</f>
        <v>0</v>
      </c>
      <c r="J41" s="167">
        <f t="shared" si="19"/>
        <v>0</v>
      </c>
      <c r="K41" s="168">
        <f>'Отримання майна (3)'!K41</f>
        <v>0</v>
      </c>
      <c r="L41" s="169">
        <f t="shared" si="20"/>
        <v>0</v>
      </c>
      <c r="M41" s="170"/>
      <c r="N41" s="171">
        <f>'Отримання майна (3)'!S41</f>
        <v>0</v>
      </c>
      <c r="O41" s="172">
        <f>'Отримання майна (3)'!T41</f>
        <v>0</v>
      </c>
      <c r="P41" s="171">
        <f>'Отримання майна (3)'!AB41</f>
        <v>0</v>
      </c>
      <c r="Q41" s="172">
        <f>'Отримання майна (3)'!AC41</f>
        <v>0</v>
      </c>
      <c r="R41" s="171">
        <f>'Отримання майна (3)'!AK41</f>
        <v>0</v>
      </c>
      <c r="S41" s="172">
        <f>'Отримання майна (3)'!AL41</f>
        <v>0</v>
      </c>
      <c r="T41" s="171">
        <f>'Отримання майна (3)'!AT41</f>
        <v>0</v>
      </c>
      <c r="U41" s="172">
        <f>'Отримання майна (3)'!AU41</f>
        <v>0</v>
      </c>
      <c r="V41" s="170"/>
      <c r="W41" s="166">
        <f>'Видаток майна (4)'!I41</f>
        <v>0</v>
      </c>
      <c r="X41" s="167">
        <f t="shared" si="21"/>
        <v>0</v>
      </c>
      <c r="Y41" s="170"/>
      <c r="Z41" s="171">
        <f>'Видаток майна (4)'!Q41</f>
        <v>0</v>
      </c>
      <c r="AA41" s="172">
        <f>'Видаток майна (4)'!R41</f>
        <v>0</v>
      </c>
      <c r="AB41" s="171">
        <f>'Видаток майна (4)'!Z41</f>
        <v>0</v>
      </c>
      <c r="AC41" s="172">
        <f>'Видаток майна (4)'!AA41</f>
        <v>0</v>
      </c>
      <c r="AD41" s="171">
        <f>'Видаток майна (4)'!AI41</f>
        <v>0</v>
      </c>
      <c r="AE41" s="172">
        <f>'Видаток майна (4)'!AJ41</f>
        <v>0</v>
      </c>
      <c r="AF41" s="171">
        <f>'Видаток майна (4)'!AR41</f>
        <v>0</v>
      </c>
      <c r="AG41" s="172">
        <f>'Видаток майна (4)'!AS41</f>
        <v>0</v>
      </c>
      <c r="AH41" s="170"/>
      <c r="AI41" s="166">
        <f>'Відбраковано майна (5) '!I41</f>
        <v>0</v>
      </c>
      <c r="AJ41" s="167">
        <f t="shared" si="22"/>
        <v>0</v>
      </c>
      <c r="AK41" s="170"/>
      <c r="AL41" s="171">
        <f>'Відбраковано майна (5) '!Q41</f>
        <v>0</v>
      </c>
      <c r="AM41" s="172">
        <f>'Відбраковано майна (5) '!R41</f>
        <v>0</v>
      </c>
      <c r="AN41" s="171">
        <f>'Відбраковано майна (5) '!Z41</f>
        <v>0</v>
      </c>
      <c r="AO41" s="172">
        <f>'Відбраковано майна (5) '!AA41</f>
        <v>0</v>
      </c>
      <c r="AP41" s="171">
        <f>'Відбраковано майна (5) '!AI41</f>
        <v>0</v>
      </c>
      <c r="AQ41" s="172">
        <f>'Відбраковано майна (5) '!AJ41</f>
        <v>0</v>
      </c>
      <c r="AR41" s="171">
        <f>'Відбраковано майна (5) '!AR41</f>
        <v>0</v>
      </c>
      <c r="AS41" s="172">
        <f>'Відбраковано майна (5) '!AS41</f>
        <v>0</v>
      </c>
      <c r="AT41" s="170"/>
      <c r="AU41" s="166">
        <f t="shared" si="23"/>
        <v>0</v>
      </c>
      <c r="AV41" s="167">
        <f t="shared" si="24"/>
        <v>0</v>
      </c>
      <c r="AW41" s="173"/>
      <c r="AX41" s="174">
        <f t="shared" si="25"/>
        <v>0</v>
      </c>
      <c r="AY41" s="175">
        <f t="shared" si="26"/>
        <v>0</v>
      </c>
      <c r="AZ41" s="174">
        <f t="shared" si="27"/>
        <v>0</v>
      </c>
      <c r="BA41" s="175">
        <f t="shared" si="28"/>
        <v>0</v>
      </c>
      <c r="BB41" s="174">
        <f t="shared" si="29"/>
        <v>0</v>
      </c>
      <c r="BC41" s="175">
        <f t="shared" si="30"/>
        <v>0</v>
      </c>
      <c r="BD41" s="171">
        <f t="shared" si="31"/>
        <v>0</v>
      </c>
      <c r="BE41" s="172">
        <f t="shared" si="32"/>
        <v>0</v>
      </c>
      <c r="BF41" s="176"/>
      <c r="BG41" s="119"/>
      <c r="BH41" s="120"/>
      <c r="BI41" s="120"/>
      <c r="BJ41" s="120"/>
      <c r="BK41" s="120"/>
      <c r="BL41" s="120"/>
      <c r="BM41" s="120"/>
    </row>
    <row r="42" spans="1:65" s="21" customFormat="1" hidden="1" outlineLevel="1" x14ac:dyDescent="0.2">
      <c r="A42" s="161">
        <v>2</v>
      </c>
      <c r="B42" s="161">
        <f t="shared" si="33"/>
        <v>13</v>
      </c>
      <c r="C42" s="162">
        <f>'Отримання майна (3)'!C42</f>
        <v>0</v>
      </c>
      <c r="D42" s="162">
        <f>'Отримання майна (3)'!D42</f>
        <v>0</v>
      </c>
      <c r="E42" s="162">
        <f>'Отримання майна (3)'!E42</f>
        <v>0</v>
      </c>
      <c r="F42" s="163">
        <f>'Отримання майна (3)'!F42</f>
        <v>0</v>
      </c>
      <c r="G42" s="164">
        <f>'Отримання майна (3)'!G42</f>
        <v>0</v>
      </c>
      <c r="H42" s="165">
        <f>'Отримання майна (3)'!H42</f>
        <v>0</v>
      </c>
      <c r="I42" s="166">
        <f>'Отримання майна (3)'!I42</f>
        <v>0</v>
      </c>
      <c r="J42" s="167">
        <f t="shared" si="19"/>
        <v>0</v>
      </c>
      <c r="K42" s="168">
        <f>'Отримання майна (3)'!K42</f>
        <v>0</v>
      </c>
      <c r="L42" s="169">
        <f t="shared" si="20"/>
        <v>0</v>
      </c>
      <c r="M42" s="170"/>
      <c r="N42" s="171">
        <f>'Отримання майна (3)'!S42</f>
        <v>0</v>
      </c>
      <c r="O42" s="172">
        <f>'Отримання майна (3)'!T42</f>
        <v>0</v>
      </c>
      <c r="P42" s="171">
        <f>'Отримання майна (3)'!AB42</f>
        <v>0</v>
      </c>
      <c r="Q42" s="172">
        <f>'Отримання майна (3)'!AC42</f>
        <v>0</v>
      </c>
      <c r="R42" s="171">
        <f>'Отримання майна (3)'!AK42</f>
        <v>0</v>
      </c>
      <c r="S42" s="172">
        <f>'Отримання майна (3)'!AL42</f>
        <v>0</v>
      </c>
      <c r="T42" s="171">
        <f>'Отримання майна (3)'!AT42</f>
        <v>0</v>
      </c>
      <c r="U42" s="172">
        <f>'Отримання майна (3)'!AU42</f>
        <v>0</v>
      </c>
      <c r="V42" s="170"/>
      <c r="W42" s="166">
        <f>'Видаток майна (4)'!I42</f>
        <v>0</v>
      </c>
      <c r="X42" s="167">
        <f t="shared" si="21"/>
        <v>0</v>
      </c>
      <c r="Y42" s="170"/>
      <c r="Z42" s="171">
        <f>'Видаток майна (4)'!Q42</f>
        <v>0</v>
      </c>
      <c r="AA42" s="172">
        <f>'Видаток майна (4)'!R42</f>
        <v>0</v>
      </c>
      <c r="AB42" s="171">
        <f>'Видаток майна (4)'!Z42</f>
        <v>0</v>
      </c>
      <c r="AC42" s="172">
        <f>'Видаток майна (4)'!AA42</f>
        <v>0</v>
      </c>
      <c r="AD42" s="171">
        <f>'Видаток майна (4)'!AI42</f>
        <v>0</v>
      </c>
      <c r="AE42" s="172">
        <f>'Видаток майна (4)'!AJ42</f>
        <v>0</v>
      </c>
      <c r="AF42" s="171">
        <f>'Видаток майна (4)'!AR42</f>
        <v>0</v>
      </c>
      <c r="AG42" s="172">
        <f>'Видаток майна (4)'!AS42</f>
        <v>0</v>
      </c>
      <c r="AH42" s="170"/>
      <c r="AI42" s="166">
        <f>'Відбраковано майна (5) '!I42</f>
        <v>0</v>
      </c>
      <c r="AJ42" s="167">
        <f t="shared" si="22"/>
        <v>0</v>
      </c>
      <c r="AK42" s="170"/>
      <c r="AL42" s="171">
        <f>'Відбраковано майна (5) '!Q42</f>
        <v>0</v>
      </c>
      <c r="AM42" s="172">
        <f>'Відбраковано майна (5) '!R42</f>
        <v>0</v>
      </c>
      <c r="AN42" s="171">
        <f>'Відбраковано майна (5) '!Z42</f>
        <v>0</v>
      </c>
      <c r="AO42" s="172">
        <f>'Відбраковано майна (5) '!AA42</f>
        <v>0</v>
      </c>
      <c r="AP42" s="171">
        <f>'Відбраковано майна (5) '!AI42</f>
        <v>0</v>
      </c>
      <c r="AQ42" s="172">
        <f>'Відбраковано майна (5) '!AJ42</f>
        <v>0</v>
      </c>
      <c r="AR42" s="171">
        <f>'Відбраковано майна (5) '!AR42</f>
        <v>0</v>
      </c>
      <c r="AS42" s="172">
        <f>'Відбраковано майна (5) '!AS42</f>
        <v>0</v>
      </c>
      <c r="AT42" s="170"/>
      <c r="AU42" s="166">
        <f t="shared" si="23"/>
        <v>0</v>
      </c>
      <c r="AV42" s="167">
        <f t="shared" si="24"/>
        <v>0</v>
      </c>
      <c r="AW42" s="173"/>
      <c r="AX42" s="174">
        <f t="shared" si="25"/>
        <v>0</v>
      </c>
      <c r="AY42" s="175">
        <f t="shared" si="26"/>
        <v>0</v>
      </c>
      <c r="AZ42" s="174">
        <f t="shared" si="27"/>
        <v>0</v>
      </c>
      <c r="BA42" s="175">
        <f t="shared" si="28"/>
        <v>0</v>
      </c>
      <c r="BB42" s="174">
        <f t="shared" si="29"/>
        <v>0</v>
      </c>
      <c r="BC42" s="175">
        <f t="shared" si="30"/>
        <v>0</v>
      </c>
      <c r="BD42" s="171">
        <f t="shared" si="31"/>
        <v>0</v>
      </c>
      <c r="BE42" s="172">
        <f t="shared" si="32"/>
        <v>0</v>
      </c>
      <c r="BF42" s="176"/>
      <c r="BG42" s="119"/>
      <c r="BH42" s="120"/>
      <c r="BI42" s="120"/>
      <c r="BJ42" s="120"/>
      <c r="BK42" s="120"/>
      <c r="BL42" s="120"/>
      <c r="BM42" s="120"/>
    </row>
    <row r="43" spans="1:65" s="21" customFormat="1" hidden="1" outlineLevel="1" x14ac:dyDescent="0.2">
      <c r="A43" s="161">
        <v>2</v>
      </c>
      <c r="B43" s="161">
        <f t="shared" si="33"/>
        <v>14</v>
      </c>
      <c r="C43" s="162">
        <f>'Отримання майна (3)'!C43</f>
        <v>0</v>
      </c>
      <c r="D43" s="162">
        <f>'Отримання майна (3)'!D43</f>
        <v>0</v>
      </c>
      <c r="E43" s="162">
        <f>'Отримання майна (3)'!E43</f>
        <v>0</v>
      </c>
      <c r="F43" s="163">
        <f>'Отримання майна (3)'!F43</f>
        <v>0</v>
      </c>
      <c r="G43" s="164">
        <f>'Отримання майна (3)'!G43</f>
        <v>0</v>
      </c>
      <c r="H43" s="165">
        <f>'Отримання майна (3)'!H43</f>
        <v>0</v>
      </c>
      <c r="I43" s="166">
        <f>'Отримання майна (3)'!I43</f>
        <v>0</v>
      </c>
      <c r="J43" s="167">
        <f t="shared" si="19"/>
        <v>0</v>
      </c>
      <c r="K43" s="168">
        <f>'Отримання майна (3)'!K43</f>
        <v>0</v>
      </c>
      <c r="L43" s="169">
        <f t="shared" si="20"/>
        <v>0</v>
      </c>
      <c r="M43" s="170"/>
      <c r="N43" s="171">
        <f>'Отримання майна (3)'!S43</f>
        <v>0</v>
      </c>
      <c r="O43" s="172">
        <f>'Отримання майна (3)'!T43</f>
        <v>0</v>
      </c>
      <c r="P43" s="171">
        <f>'Отримання майна (3)'!AB43</f>
        <v>0</v>
      </c>
      <c r="Q43" s="172">
        <f>'Отримання майна (3)'!AC43</f>
        <v>0</v>
      </c>
      <c r="R43" s="171">
        <f>'Отримання майна (3)'!AK43</f>
        <v>0</v>
      </c>
      <c r="S43" s="172">
        <f>'Отримання майна (3)'!AL43</f>
        <v>0</v>
      </c>
      <c r="T43" s="171">
        <f>'Отримання майна (3)'!AT43</f>
        <v>0</v>
      </c>
      <c r="U43" s="172">
        <f>'Отримання майна (3)'!AU43</f>
        <v>0</v>
      </c>
      <c r="V43" s="170"/>
      <c r="W43" s="166">
        <f>'Видаток майна (4)'!I43</f>
        <v>0</v>
      </c>
      <c r="X43" s="167">
        <f t="shared" si="21"/>
        <v>0</v>
      </c>
      <c r="Y43" s="170"/>
      <c r="Z43" s="171">
        <f>'Видаток майна (4)'!Q43</f>
        <v>0</v>
      </c>
      <c r="AA43" s="172">
        <f>'Видаток майна (4)'!R43</f>
        <v>0</v>
      </c>
      <c r="AB43" s="171">
        <f>'Видаток майна (4)'!Z43</f>
        <v>0</v>
      </c>
      <c r="AC43" s="172">
        <f>'Видаток майна (4)'!AA43</f>
        <v>0</v>
      </c>
      <c r="AD43" s="171">
        <f>'Видаток майна (4)'!AI43</f>
        <v>0</v>
      </c>
      <c r="AE43" s="172">
        <f>'Видаток майна (4)'!AJ43</f>
        <v>0</v>
      </c>
      <c r="AF43" s="171">
        <f>'Видаток майна (4)'!AR43</f>
        <v>0</v>
      </c>
      <c r="AG43" s="172">
        <f>'Видаток майна (4)'!AS43</f>
        <v>0</v>
      </c>
      <c r="AH43" s="170"/>
      <c r="AI43" s="166">
        <f>'Відбраковано майна (5) '!I43</f>
        <v>0</v>
      </c>
      <c r="AJ43" s="167">
        <f t="shared" si="22"/>
        <v>0</v>
      </c>
      <c r="AK43" s="170"/>
      <c r="AL43" s="171">
        <f>'Відбраковано майна (5) '!Q43</f>
        <v>0</v>
      </c>
      <c r="AM43" s="172">
        <f>'Відбраковано майна (5) '!R43</f>
        <v>0</v>
      </c>
      <c r="AN43" s="171">
        <f>'Відбраковано майна (5) '!Z43</f>
        <v>0</v>
      </c>
      <c r="AO43" s="172">
        <f>'Відбраковано майна (5) '!AA43</f>
        <v>0</v>
      </c>
      <c r="AP43" s="171">
        <f>'Відбраковано майна (5) '!AI43</f>
        <v>0</v>
      </c>
      <c r="AQ43" s="172">
        <f>'Відбраковано майна (5) '!AJ43</f>
        <v>0</v>
      </c>
      <c r="AR43" s="171">
        <f>'Відбраковано майна (5) '!AR43</f>
        <v>0</v>
      </c>
      <c r="AS43" s="172">
        <f>'Відбраковано майна (5) '!AS43</f>
        <v>0</v>
      </c>
      <c r="AT43" s="170"/>
      <c r="AU43" s="166">
        <f t="shared" si="23"/>
        <v>0</v>
      </c>
      <c r="AV43" s="167">
        <f t="shared" si="24"/>
        <v>0</v>
      </c>
      <c r="AW43" s="173"/>
      <c r="AX43" s="174">
        <f t="shared" si="25"/>
        <v>0</v>
      </c>
      <c r="AY43" s="175">
        <f t="shared" si="26"/>
        <v>0</v>
      </c>
      <c r="AZ43" s="174">
        <f t="shared" si="27"/>
        <v>0</v>
      </c>
      <c r="BA43" s="175">
        <f t="shared" si="28"/>
        <v>0</v>
      </c>
      <c r="BB43" s="174">
        <f t="shared" si="29"/>
        <v>0</v>
      </c>
      <c r="BC43" s="175">
        <f t="shared" si="30"/>
        <v>0</v>
      </c>
      <c r="BD43" s="171">
        <f t="shared" si="31"/>
        <v>0</v>
      </c>
      <c r="BE43" s="172">
        <f t="shared" si="32"/>
        <v>0</v>
      </c>
      <c r="BF43" s="176"/>
      <c r="BG43" s="119"/>
      <c r="BH43" s="120"/>
      <c r="BI43" s="120"/>
      <c r="BJ43" s="120"/>
      <c r="BK43" s="120"/>
      <c r="BL43" s="120"/>
      <c r="BM43" s="120"/>
    </row>
    <row r="44" spans="1:65" s="21" customFormat="1" hidden="1" outlineLevel="1" x14ac:dyDescent="0.2">
      <c r="A44" s="161">
        <v>2</v>
      </c>
      <c r="B44" s="161">
        <f t="shared" si="33"/>
        <v>15</v>
      </c>
      <c r="C44" s="162">
        <f>'Отримання майна (3)'!C44</f>
        <v>0</v>
      </c>
      <c r="D44" s="162">
        <f>'Отримання майна (3)'!D44</f>
        <v>0</v>
      </c>
      <c r="E44" s="162">
        <f>'Отримання майна (3)'!E44</f>
        <v>0</v>
      </c>
      <c r="F44" s="163">
        <f>'Отримання майна (3)'!F44</f>
        <v>0</v>
      </c>
      <c r="G44" s="164">
        <f>'Отримання майна (3)'!G44</f>
        <v>0</v>
      </c>
      <c r="H44" s="165">
        <f>'Отримання майна (3)'!H44</f>
        <v>0</v>
      </c>
      <c r="I44" s="166">
        <f>'Отримання майна (3)'!I44</f>
        <v>0</v>
      </c>
      <c r="J44" s="167">
        <f t="shared" si="19"/>
        <v>0</v>
      </c>
      <c r="K44" s="168">
        <f>'Отримання майна (3)'!K44</f>
        <v>0</v>
      </c>
      <c r="L44" s="169">
        <f t="shared" si="20"/>
        <v>0</v>
      </c>
      <c r="M44" s="170"/>
      <c r="N44" s="171">
        <f>'Отримання майна (3)'!S44</f>
        <v>0</v>
      </c>
      <c r="O44" s="172">
        <f>'Отримання майна (3)'!T44</f>
        <v>0</v>
      </c>
      <c r="P44" s="171">
        <f>'Отримання майна (3)'!AB44</f>
        <v>0</v>
      </c>
      <c r="Q44" s="172">
        <f>'Отримання майна (3)'!AC44</f>
        <v>0</v>
      </c>
      <c r="R44" s="171">
        <f>'Отримання майна (3)'!AK44</f>
        <v>0</v>
      </c>
      <c r="S44" s="172">
        <f>'Отримання майна (3)'!AL44</f>
        <v>0</v>
      </c>
      <c r="T44" s="171">
        <f>'Отримання майна (3)'!AT44</f>
        <v>0</v>
      </c>
      <c r="U44" s="172">
        <f>'Отримання майна (3)'!AU44</f>
        <v>0</v>
      </c>
      <c r="V44" s="170"/>
      <c r="W44" s="166">
        <f>'Видаток майна (4)'!I44</f>
        <v>0</v>
      </c>
      <c r="X44" s="167">
        <f t="shared" si="21"/>
        <v>0</v>
      </c>
      <c r="Y44" s="170"/>
      <c r="Z44" s="171">
        <f>'Видаток майна (4)'!Q44</f>
        <v>0</v>
      </c>
      <c r="AA44" s="172">
        <f>'Видаток майна (4)'!R44</f>
        <v>0</v>
      </c>
      <c r="AB44" s="171">
        <f>'Видаток майна (4)'!Z44</f>
        <v>0</v>
      </c>
      <c r="AC44" s="172">
        <f>'Видаток майна (4)'!AA44</f>
        <v>0</v>
      </c>
      <c r="AD44" s="171">
        <f>'Видаток майна (4)'!AI44</f>
        <v>0</v>
      </c>
      <c r="AE44" s="172">
        <f>'Видаток майна (4)'!AJ44</f>
        <v>0</v>
      </c>
      <c r="AF44" s="171">
        <f>'Видаток майна (4)'!AR44</f>
        <v>0</v>
      </c>
      <c r="AG44" s="172">
        <f>'Видаток майна (4)'!AS44</f>
        <v>0</v>
      </c>
      <c r="AH44" s="170"/>
      <c r="AI44" s="166">
        <f>'Відбраковано майна (5) '!I44</f>
        <v>0</v>
      </c>
      <c r="AJ44" s="167">
        <f t="shared" si="22"/>
        <v>0</v>
      </c>
      <c r="AK44" s="170"/>
      <c r="AL44" s="171">
        <f>'Відбраковано майна (5) '!Q44</f>
        <v>0</v>
      </c>
      <c r="AM44" s="172">
        <f>'Відбраковано майна (5) '!R44</f>
        <v>0</v>
      </c>
      <c r="AN44" s="171">
        <f>'Відбраковано майна (5) '!Z44</f>
        <v>0</v>
      </c>
      <c r="AO44" s="172">
        <f>'Відбраковано майна (5) '!AA44</f>
        <v>0</v>
      </c>
      <c r="AP44" s="171">
        <f>'Відбраковано майна (5) '!AI44</f>
        <v>0</v>
      </c>
      <c r="AQ44" s="172">
        <f>'Відбраковано майна (5) '!AJ44</f>
        <v>0</v>
      </c>
      <c r="AR44" s="171">
        <f>'Відбраковано майна (5) '!AR44</f>
        <v>0</v>
      </c>
      <c r="AS44" s="172">
        <f>'Відбраковано майна (5) '!AS44</f>
        <v>0</v>
      </c>
      <c r="AT44" s="170"/>
      <c r="AU44" s="166">
        <f t="shared" si="23"/>
        <v>0</v>
      </c>
      <c r="AV44" s="167">
        <f t="shared" si="24"/>
        <v>0</v>
      </c>
      <c r="AW44" s="173"/>
      <c r="AX44" s="174">
        <f>I44+N44-Z44-AL44</f>
        <v>0</v>
      </c>
      <c r="AY44" s="175">
        <f t="shared" si="26"/>
        <v>0</v>
      </c>
      <c r="AZ44" s="174">
        <f t="shared" si="27"/>
        <v>0</v>
      </c>
      <c r="BA44" s="175">
        <f t="shared" si="28"/>
        <v>0</v>
      </c>
      <c r="BB44" s="174">
        <f t="shared" si="29"/>
        <v>0</v>
      </c>
      <c r="BC44" s="175">
        <f t="shared" si="30"/>
        <v>0</v>
      </c>
      <c r="BD44" s="171">
        <f t="shared" si="31"/>
        <v>0</v>
      </c>
      <c r="BE44" s="172">
        <f t="shared" si="32"/>
        <v>0</v>
      </c>
      <c r="BF44" s="176"/>
      <c r="BG44" s="119"/>
      <c r="BH44" s="120"/>
      <c r="BI44" s="120"/>
      <c r="BJ44" s="120"/>
      <c r="BK44" s="120"/>
      <c r="BL44" s="120"/>
      <c r="BM44" s="120"/>
    </row>
    <row r="45" spans="1:65" s="21" customFormat="1" ht="12.75" customHeight="1" collapsed="1" x14ac:dyDescent="0.2">
      <c r="A45" s="177" t="s">
        <v>66</v>
      </c>
      <c r="B45" s="178" t="s">
        <v>67</v>
      </c>
      <c r="C45" s="177" t="s">
        <v>69</v>
      </c>
      <c r="D45" s="179"/>
      <c r="E45" s="180"/>
      <c r="F45" s="180"/>
      <c r="G45" s="194"/>
      <c r="H45" s="195" t="e">
        <f>(J45+L45)/(I45+K45)</f>
        <v>#DIV/0!</v>
      </c>
      <c r="I45" s="183">
        <f>SUM(I30:I44)</f>
        <v>0</v>
      </c>
      <c r="J45" s="184">
        <f>SUM(J30:J44)</f>
        <v>0</v>
      </c>
      <c r="K45" s="183">
        <f>SUM(K30:K44)</f>
        <v>0</v>
      </c>
      <c r="L45" s="184">
        <f>SUM(L30:L44)</f>
        <v>0</v>
      </c>
      <c r="M45" s="157"/>
      <c r="N45" s="183">
        <f t="shared" ref="N45:U45" si="34">SUM(N30:N44)</f>
        <v>0</v>
      </c>
      <c r="O45" s="184">
        <f t="shared" si="34"/>
        <v>0</v>
      </c>
      <c r="P45" s="183">
        <f t="shared" si="34"/>
        <v>0</v>
      </c>
      <c r="Q45" s="184">
        <f t="shared" si="34"/>
        <v>0</v>
      </c>
      <c r="R45" s="183">
        <f t="shared" si="34"/>
        <v>0</v>
      </c>
      <c r="S45" s="184">
        <f t="shared" si="34"/>
        <v>0</v>
      </c>
      <c r="T45" s="183">
        <f t="shared" si="34"/>
        <v>0</v>
      </c>
      <c r="U45" s="184">
        <f t="shared" si="34"/>
        <v>0</v>
      </c>
      <c r="V45" s="157"/>
      <c r="W45" s="183">
        <f>SUM(W30:W44)</f>
        <v>0</v>
      </c>
      <c r="X45" s="184">
        <f>SUM(X30:X44)</f>
        <v>0</v>
      </c>
      <c r="Y45" s="157"/>
      <c r="Z45" s="183">
        <f t="shared" ref="Z45:AG45" si="35">SUM(Z30:Z44)</f>
        <v>0</v>
      </c>
      <c r="AA45" s="184">
        <f t="shared" si="35"/>
        <v>0</v>
      </c>
      <c r="AB45" s="183">
        <f t="shared" si="35"/>
        <v>0</v>
      </c>
      <c r="AC45" s="184">
        <f t="shared" si="35"/>
        <v>0</v>
      </c>
      <c r="AD45" s="183">
        <f t="shared" si="35"/>
        <v>0</v>
      </c>
      <c r="AE45" s="184">
        <f t="shared" si="35"/>
        <v>0</v>
      </c>
      <c r="AF45" s="183">
        <f t="shared" si="35"/>
        <v>0</v>
      </c>
      <c r="AG45" s="184">
        <f t="shared" si="35"/>
        <v>0</v>
      </c>
      <c r="AH45" s="157"/>
      <c r="AI45" s="183">
        <f>SUM(AI30:AI44)</f>
        <v>0</v>
      </c>
      <c r="AJ45" s="184">
        <f>SUM(AJ30:AJ44)</f>
        <v>0</v>
      </c>
      <c r="AK45" s="157"/>
      <c r="AL45" s="183">
        <f t="shared" ref="AL45:AS45" si="36">SUM(AL30:AL44)</f>
        <v>0</v>
      </c>
      <c r="AM45" s="184">
        <f t="shared" si="36"/>
        <v>0</v>
      </c>
      <c r="AN45" s="183">
        <f t="shared" si="36"/>
        <v>0</v>
      </c>
      <c r="AO45" s="184">
        <f t="shared" si="36"/>
        <v>0</v>
      </c>
      <c r="AP45" s="183">
        <f t="shared" si="36"/>
        <v>0</v>
      </c>
      <c r="AQ45" s="184">
        <f t="shared" si="36"/>
        <v>0</v>
      </c>
      <c r="AR45" s="183">
        <f t="shared" si="36"/>
        <v>0</v>
      </c>
      <c r="AS45" s="184">
        <f t="shared" si="36"/>
        <v>0</v>
      </c>
      <c r="AT45" s="157"/>
      <c r="AU45" s="183">
        <f>SUM(AU30:AU44)</f>
        <v>0</v>
      </c>
      <c r="AV45" s="184">
        <f>SUM(AV30:AV44)</f>
        <v>0</v>
      </c>
      <c r="AW45" s="158"/>
      <c r="AX45" s="183">
        <f t="shared" ref="AX45:BE45" si="37">SUM(AX30:AX44)</f>
        <v>0</v>
      </c>
      <c r="AY45" s="184">
        <f t="shared" si="37"/>
        <v>0</v>
      </c>
      <c r="AZ45" s="183">
        <f t="shared" si="37"/>
        <v>0</v>
      </c>
      <c r="BA45" s="184">
        <f t="shared" si="37"/>
        <v>0</v>
      </c>
      <c r="BB45" s="183">
        <f t="shared" si="37"/>
        <v>0</v>
      </c>
      <c r="BC45" s="184">
        <f t="shared" si="37"/>
        <v>0</v>
      </c>
      <c r="BD45" s="183">
        <f t="shared" si="37"/>
        <v>0</v>
      </c>
      <c r="BE45" s="185">
        <f t="shared" si="37"/>
        <v>0</v>
      </c>
      <c r="BF45" s="159"/>
      <c r="BG45" s="23"/>
    </row>
    <row r="46" spans="1:65" s="147" customFormat="1" ht="9" customHeight="1" x14ac:dyDescent="0.2">
      <c r="A46" s="144">
        <v>0</v>
      </c>
      <c r="B46" s="144">
        <v>0</v>
      </c>
      <c r="C46" s="144">
        <v>0</v>
      </c>
      <c r="D46" s="144">
        <v>0</v>
      </c>
      <c r="E46" s="144">
        <v>0</v>
      </c>
      <c r="F46" s="144"/>
      <c r="G46" s="196">
        <v>0</v>
      </c>
      <c r="H46" s="197">
        <v>0</v>
      </c>
      <c r="I46" s="144">
        <v>0</v>
      </c>
      <c r="J46" s="144">
        <v>0</v>
      </c>
      <c r="K46" s="144">
        <v>0</v>
      </c>
      <c r="L46" s="144">
        <v>0</v>
      </c>
      <c r="M46" s="144">
        <v>0</v>
      </c>
      <c r="N46" s="144">
        <v>0</v>
      </c>
      <c r="O46" s="144">
        <v>0</v>
      </c>
      <c r="P46" s="144">
        <v>0</v>
      </c>
      <c r="Q46" s="144">
        <v>0</v>
      </c>
      <c r="R46" s="144">
        <v>0</v>
      </c>
      <c r="S46" s="144">
        <v>0</v>
      </c>
      <c r="T46" s="144">
        <v>0</v>
      </c>
      <c r="U46" s="144"/>
      <c r="V46" s="144">
        <v>0</v>
      </c>
      <c r="W46" s="144">
        <v>0</v>
      </c>
      <c r="X46" s="144">
        <v>0</v>
      </c>
      <c r="Y46" s="144">
        <v>0</v>
      </c>
      <c r="Z46" s="144">
        <v>0</v>
      </c>
      <c r="AA46" s="144">
        <v>0</v>
      </c>
      <c r="AB46" s="144">
        <v>0</v>
      </c>
      <c r="AC46" s="144">
        <v>0</v>
      </c>
      <c r="AD46" s="144"/>
      <c r="AE46" s="144">
        <v>0</v>
      </c>
      <c r="AF46" s="144">
        <v>0</v>
      </c>
      <c r="AG46" s="144">
        <v>0</v>
      </c>
      <c r="AH46" s="144">
        <v>0</v>
      </c>
      <c r="AI46" s="144">
        <v>0</v>
      </c>
      <c r="AJ46" s="144">
        <v>0</v>
      </c>
      <c r="AK46" s="144">
        <v>0</v>
      </c>
      <c r="AL46" s="144">
        <v>0</v>
      </c>
      <c r="AM46" s="144"/>
      <c r="AN46" s="144">
        <v>0</v>
      </c>
      <c r="AO46" s="144">
        <v>0</v>
      </c>
      <c r="AP46" s="144">
        <v>0</v>
      </c>
      <c r="AQ46" s="144">
        <v>0</v>
      </c>
      <c r="AR46" s="144">
        <v>0</v>
      </c>
      <c r="AS46" s="144">
        <v>0</v>
      </c>
      <c r="AT46" s="144">
        <v>0</v>
      </c>
      <c r="AU46" s="144">
        <v>0</v>
      </c>
      <c r="BF46" s="148"/>
      <c r="BG46" s="148"/>
    </row>
    <row r="47" spans="1:65" s="21" customFormat="1" ht="15" customHeight="1" x14ac:dyDescent="0.2">
      <c r="A47" s="198" t="s">
        <v>70</v>
      </c>
      <c r="B47" s="187" t="s">
        <v>70</v>
      </c>
      <c r="C47" s="199" t="s">
        <v>71</v>
      </c>
      <c r="D47" s="189"/>
      <c r="E47" s="190"/>
      <c r="F47" s="190"/>
      <c r="G47" s="190"/>
      <c r="H47" s="192"/>
      <c r="I47" s="155"/>
      <c r="J47" s="156"/>
      <c r="K47" s="155"/>
      <c r="L47" s="156"/>
      <c r="M47" s="157"/>
      <c r="N47" s="155"/>
      <c r="O47" s="156"/>
      <c r="P47" s="155"/>
      <c r="Q47" s="156"/>
      <c r="R47" s="155"/>
      <c r="S47" s="156"/>
      <c r="T47" s="155"/>
      <c r="U47" s="156"/>
      <c r="V47" s="157"/>
      <c r="W47" s="155"/>
      <c r="X47" s="156"/>
      <c r="Y47" s="157"/>
      <c r="Z47" s="155"/>
      <c r="AA47" s="156"/>
      <c r="AB47" s="155"/>
      <c r="AC47" s="156"/>
      <c r="AD47" s="155"/>
      <c r="AE47" s="156"/>
      <c r="AF47" s="155"/>
      <c r="AG47" s="156"/>
      <c r="AH47" s="157"/>
      <c r="AI47" s="155"/>
      <c r="AJ47" s="156"/>
      <c r="AK47" s="157"/>
      <c r="AL47" s="155"/>
      <c r="AM47" s="156"/>
      <c r="AN47" s="155"/>
      <c r="AO47" s="156"/>
      <c r="AP47" s="155"/>
      <c r="AQ47" s="156"/>
      <c r="AR47" s="155"/>
      <c r="AS47" s="156"/>
      <c r="AT47" s="157"/>
      <c r="AU47" s="155"/>
      <c r="AV47" s="156"/>
      <c r="AW47" s="158"/>
      <c r="AX47" s="155"/>
      <c r="AY47" s="156"/>
      <c r="AZ47" s="155"/>
      <c r="BA47" s="156"/>
      <c r="BB47" s="155"/>
      <c r="BC47" s="156"/>
      <c r="BD47" s="155"/>
      <c r="BE47" s="193"/>
      <c r="BF47" s="159"/>
      <c r="BG47" s="23"/>
    </row>
    <row r="48" spans="1:65" s="21" customFormat="1" hidden="1" outlineLevel="1" x14ac:dyDescent="0.2">
      <c r="A48" s="161">
        <v>3</v>
      </c>
      <c r="B48" s="161">
        <v>1</v>
      </c>
      <c r="C48" s="162">
        <f>'Отримання майна (3)'!C48</f>
        <v>0</v>
      </c>
      <c r="D48" s="162">
        <f>'Отримання майна (3)'!D48</f>
        <v>0</v>
      </c>
      <c r="E48" s="162">
        <f>'Отримання майна (3)'!E48</f>
        <v>0</v>
      </c>
      <c r="F48" s="200">
        <f>'Отримання майна (3)'!F48</f>
        <v>0</v>
      </c>
      <c r="G48" s="162">
        <f>'Отримання майна (3)'!G48</f>
        <v>0</v>
      </c>
      <c r="H48" s="165">
        <f>'Отримання майна (3)'!H48</f>
        <v>0</v>
      </c>
      <c r="I48" s="166">
        <f>'Отримання майна (3)'!I48</f>
        <v>0</v>
      </c>
      <c r="J48" s="167">
        <f>I48*$H48</f>
        <v>0</v>
      </c>
      <c r="K48" s="168">
        <f>'Отримання майна (3)'!K48</f>
        <v>0</v>
      </c>
      <c r="L48" s="169">
        <f>K48*H48</f>
        <v>0</v>
      </c>
      <c r="M48" s="170"/>
      <c r="N48" s="171">
        <f>'Отримання майна (3)'!S48</f>
        <v>0</v>
      </c>
      <c r="O48" s="172">
        <f>'Отримання майна (3)'!T48</f>
        <v>0</v>
      </c>
      <c r="P48" s="171">
        <f>'Отримання майна (3)'!AB48</f>
        <v>0</v>
      </c>
      <c r="Q48" s="172">
        <f>'Отримання майна (3)'!AC48</f>
        <v>0</v>
      </c>
      <c r="R48" s="171">
        <f>'Отримання майна (3)'!AK48</f>
        <v>0</v>
      </c>
      <c r="S48" s="172">
        <f>'Отримання майна (3)'!AL48</f>
        <v>0</v>
      </c>
      <c r="T48" s="171">
        <f>'Отримання майна (3)'!AT48</f>
        <v>0</v>
      </c>
      <c r="U48" s="172">
        <f>'Отримання майна (3)'!AU48</f>
        <v>0</v>
      </c>
      <c r="V48" s="170"/>
      <c r="W48" s="166">
        <f>'Видаток майна (4)'!I48</f>
        <v>0</v>
      </c>
      <c r="X48" s="167">
        <f>W48*$H48</f>
        <v>0</v>
      </c>
      <c r="Y48" s="170"/>
      <c r="Z48" s="171">
        <f>'Видаток майна (4)'!Q48</f>
        <v>0</v>
      </c>
      <c r="AA48" s="172">
        <f>'Видаток майна (4)'!R48</f>
        <v>0</v>
      </c>
      <c r="AB48" s="171">
        <f>'Видаток майна (4)'!Z48</f>
        <v>0</v>
      </c>
      <c r="AC48" s="172">
        <f>'Видаток майна (4)'!AA48</f>
        <v>0</v>
      </c>
      <c r="AD48" s="171">
        <f>'Видаток майна (4)'!AI48</f>
        <v>0</v>
      </c>
      <c r="AE48" s="172">
        <f>'Видаток майна (4)'!AJ48</f>
        <v>0</v>
      </c>
      <c r="AF48" s="171">
        <f>'Видаток майна (4)'!AR48</f>
        <v>0</v>
      </c>
      <c r="AG48" s="172">
        <f>'Видаток майна (4)'!AS48</f>
        <v>0</v>
      </c>
      <c r="AH48" s="170"/>
      <c r="AI48" s="166">
        <f>'Відбраковано майна (5) '!I48</f>
        <v>0</v>
      </c>
      <c r="AJ48" s="167">
        <f>AI48*$H48</f>
        <v>0</v>
      </c>
      <c r="AK48" s="170"/>
      <c r="AL48" s="171">
        <f>'Відбраковано майна (5) '!Q48</f>
        <v>0</v>
      </c>
      <c r="AM48" s="172">
        <f>'Відбраковано майна (5) '!R48</f>
        <v>0</v>
      </c>
      <c r="AN48" s="171">
        <f>'Відбраковано майна (5) '!Z48</f>
        <v>0</v>
      </c>
      <c r="AO48" s="172">
        <f>'Відбраковано майна (5) '!AA48</f>
        <v>0</v>
      </c>
      <c r="AP48" s="171">
        <f>'Відбраковано майна (5) '!AI48</f>
        <v>0</v>
      </c>
      <c r="AQ48" s="172">
        <f>'Відбраковано майна (5) '!AJ48</f>
        <v>0</v>
      </c>
      <c r="AR48" s="171">
        <f>'Відбраковано майна (5) '!AR48</f>
        <v>0</v>
      </c>
      <c r="AS48" s="172">
        <f>'Відбраковано майна (5) '!AS48</f>
        <v>0</v>
      </c>
      <c r="AT48" s="170"/>
      <c r="AU48" s="166">
        <f>I48+K48-W48-AI48</f>
        <v>0</v>
      </c>
      <c r="AV48" s="167">
        <f>AU48*$H48</f>
        <v>0</v>
      </c>
      <c r="AW48" s="173"/>
      <c r="AX48" s="174">
        <f>I48+N48-Z48-AL48</f>
        <v>0</v>
      </c>
      <c r="AY48" s="175">
        <f>AX48*$H48</f>
        <v>0</v>
      </c>
      <c r="AZ48" s="174">
        <f>AX48+P48-AB48-AN48</f>
        <v>0</v>
      </c>
      <c r="BA48" s="175">
        <f>AZ48*$H48</f>
        <v>0</v>
      </c>
      <c r="BB48" s="174">
        <f>AZ48+R48-AD48-AP48</f>
        <v>0</v>
      </c>
      <c r="BC48" s="175">
        <f>BB48*$H48</f>
        <v>0</v>
      </c>
      <c r="BD48" s="171">
        <f>BB48+T48-AF48-AR48</f>
        <v>0</v>
      </c>
      <c r="BE48" s="172">
        <f>BD48*$H48</f>
        <v>0</v>
      </c>
      <c r="BF48" s="176"/>
      <c r="BG48" s="23"/>
    </row>
    <row r="49" spans="1:59" s="21" customFormat="1" hidden="1" outlineLevel="1" x14ac:dyDescent="0.2">
      <c r="A49" s="161">
        <v>3</v>
      </c>
      <c r="B49" s="161">
        <f>1+B48</f>
        <v>2</v>
      </c>
      <c r="C49" s="162">
        <f>'Отримання майна (3)'!C49</f>
        <v>0</v>
      </c>
      <c r="D49" s="162">
        <f>'Отримання майна (3)'!D49</f>
        <v>0</v>
      </c>
      <c r="E49" s="162">
        <f>'Отримання майна (3)'!E49</f>
        <v>0</v>
      </c>
      <c r="F49" s="200">
        <f>'Отримання майна (3)'!F49</f>
        <v>0</v>
      </c>
      <c r="G49" s="162">
        <f>'Отримання майна (3)'!G49</f>
        <v>0</v>
      </c>
      <c r="H49" s="165">
        <f>'Отримання майна (3)'!H49</f>
        <v>0</v>
      </c>
      <c r="I49" s="166">
        <f>'Отримання майна (3)'!I49</f>
        <v>0</v>
      </c>
      <c r="J49" s="167">
        <f t="shared" ref="J49:J62" si="38">I49*$H49</f>
        <v>0</v>
      </c>
      <c r="K49" s="168">
        <f>'Отримання майна (3)'!K49</f>
        <v>0</v>
      </c>
      <c r="L49" s="169">
        <f t="shared" ref="L49:L62" si="39">K49*H49</f>
        <v>0</v>
      </c>
      <c r="M49" s="170"/>
      <c r="N49" s="171">
        <f>'Отримання майна (3)'!S49</f>
        <v>0</v>
      </c>
      <c r="O49" s="172">
        <f>'Отримання майна (3)'!T49</f>
        <v>0</v>
      </c>
      <c r="P49" s="171">
        <f>'Отримання майна (3)'!AB49</f>
        <v>0</v>
      </c>
      <c r="Q49" s="172">
        <f>'Отримання майна (3)'!AC49</f>
        <v>0</v>
      </c>
      <c r="R49" s="171">
        <f>'Отримання майна (3)'!AK49</f>
        <v>0</v>
      </c>
      <c r="S49" s="172">
        <f>'Отримання майна (3)'!AL49</f>
        <v>0</v>
      </c>
      <c r="T49" s="171">
        <f>'Отримання майна (3)'!AT49</f>
        <v>0</v>
      </c>
      <c r="U49" s="172">
        <f>'Отримання майна (3)'!AU49</f>
        <v>0</v>
      </c>
      <c r="V49" s="170"/>
      <c r="W49" s="166">
        <f>'Видаток майна (4)'!I49</f>
        <v>0</v>
      </c>
      <c r="X49" s="167">
        <f t="shared" ref="X49:X62" si="40">W49*$H49</f>
        <v>0</v>
      </c>
      <c r="Y49" s="170"/>
      <c r="Z49" s="171">
        <f>'Видаток майна (4)'!Q49</f>
        <v>0</v>
      </c>
      <c r="AA49" s="172">
        <f>'Видаток майна (4)'!R49</f>
        <v>0</v>
      </c>
      <c r="AB49" s="171">
        <f>'Видаток майна (4)'!Z49</f>
        <v>0</v>
      </c>
      <c r="AC49" s="172">
        <f>'Видаток майна (4)'!AA49</f>
        <v>0</v>
      </c>
      <c r="AD49" s="171">
        <f>'Видаток майна (4)'!AI49</f>
        <v>0</v>
      </c>
      <c r="AE49" s="172">
        <f>'Видаток майна (4)'!AJ49</f>
        <v>0</v>
      </c>
      <c r="AF49" s="171">
        <f>'Видаток майна (4)'!AR49</f>
        <v>0</v>
      </c>
      <c r="AG49" s="172">
        <f>'Видаток майна (4)'!AS49</f>
        <v>0</v>
      </c>
      <c r="AH49" s="170"/>
      <c r="AI49" s="166">
        <f>'Відбраковано майна (5) '!I49</f>
        <v>0</v>
      </c>
      <c r="AJ49" s="167">
        <f t="shared" ref="AJ49:AJ62" si="41">AI49*$H49</f>
        <v>0</v>
      </c>
      <c r="AK49" s="170"/>
      <c r="AL49" s="171">
        <f>'Відбраковано майна (5) '!Q49</f>
        <v>0</v>
      </c>
      <c r="AM49" s="172">
        <f>'Відбраковано майна (5) '!R49</f>
        <v>0</v>
      </c>
      <c r="AN49" s="171">
        <f>'Відбраковано майна (5) '!Z49</f>
        <v>0</v>
      </c>
      <c r="AO49" s="172">
        <f>'Відбраковано майна (5) '!AA49</f>
        <v>0</v>
      </c>
      <c r="AP49" s="171">
        <f>'Відбраковано майна (5) '!AI49</f>
        <v>0</v>
      </c>
      <c r="AQ49" s="172">
        <f>'Відбраковано майна (5) '!AJ49</f>
        <v>0</v>
      </c>
      <c r="AR49" s="171">
        <f>'Відбраковано майна (5) '!AR49</f>
        <v>0</v>
      </c>
      <c r="AS49" s="172">
        <f>'Відбраковано майна (5) '!AS49</f>
        <v>0</v>
      </c>
      <c r="AT49" s="170"/>
      <c r="AU49" s="166">
        <f t="shared" ref="AU49:AU62" si="42">I49+K49-W49-AI49</f>
        <v>0</v>
      </c>
      <c r="AV49" s="167">
        <f t="shared" ref="AV49:AV62" si="43">AU49*$H49</f>
        <v>0</v>
      </c>
      <c r="AW49" s="173"/>
      <c r="AX49" s="174">
        <f t="shared" ref="AX49:AX61" si="44">I49+N49-Z49-AL49</f>
        <v>0</v>
      </c>
      <c r="AY49" s="175">
        <f t="shared" ref="AY49:AY62" si="45">AX49*$H49</f>
        <v>0</v>
      </c>
      <c r="AZ49" s="174">
        <f t="shared" ref="AZ49:AZ62" si="46">AX49+P49-AB49-AN49</f>
        <v>0</v>
      </c>
      <c r="BA49" s="175">
        <f t="shared" ref="BA49:BA62" si="47">AZ49*$H49</f>
        <v>0</v>
      </c>
      <c r="BB49" s="174">
        <f t="shared" ref="BB49:BB62" si="48">AZ49+R49-AD49-AP49</f>
        <v>0</v>
      </c>
      <c r="BC49" s="175">
        <f t="shared" ref="BC49:BC62" si="49">BB49*$H49</f>
        <v>0</v>
      </c>
      <c r="BD49" s="171">
        <f t="shared" ref="BD49:BD62" si="50">BB49+T49-AF49-AR49</f>
        <v>0</v>
      </c>
      <c r="BE49" s="172">
        <f t="shared" ref="BE49:BE62" si="51">BD49*$H49</f>
        <v>0</v>
      </c>
      <c r="BF49" s="176"/>
      <c r="BG49" s="23"/>
    </row>
    <row r="50" spans="1:59" s="21" customFormat="1" hidden="1" outlineLevel="1" x14ac:dyDescent="0.2">
      <c r="A50" s="161">
        <v>3</v>
      </c>
      <c r="B50" s="161">
        <f t="shared" ref="B50:B62" si="52">1+B49</f>
        <v>3</v>
      </c>
      <c r="C50" s="162">
        <f>'Отримання майна (3)'!C50</f>
        <v>0</v>
      </c>
      <c r="D50" s="162">
        <f>'Отримання майна (3)'!D50</f>
        <v>0</v>
      </c>
      <c r="E50" s="162">
        <f>'Отримання майна (3)'!E50</f>
        <v>0</v>
      </c>
      <c r="F50" s="200">
        <f>'Отримання майна (3)'!F50</f>
        <v>0</v>
      </c>
      <c r="G50" s="162">
        <f>'Отримання майна (3)'!G50</f>
        <v>0</v>
      </c>
      <c r="H50" s="165">
        <f>'Отримання майна (3)'!H50</f>
        <v>0</v>
      </c>
      <c r="I50" s="166">
        <f>'Отримання майна (3)'!I50</f>
        <v>0</v>
      </c>
      <c r="J50" s="167">
        <f t="shared" si="38"/>
        <v>0</v>
      </c>
      <c r="K50" s="168">
        <f>'Отримання майна (3)'!K50</f>
        <v>0</v>
      </c>
      <c r="L50" s="169">
        <f t="shared" si="39"/>
        <v>0</v>
      </c>
      <c r="M50" s="170"/>
      <c r="N50" s="171">
        <f>'Отримання майна (3)'!S50</f>
        <v>0</v>
      </c>
      <c r="O50" s="172">
        <f>'Отримання майна (3)'!T50</f>
        <v>0</v>
      </c>
      <c r="P50" s="171">
        <f>'Отримання майна (3)'!AB50</f>
        <v>0</v>
      </c>
      <c r="Q50" s="172">
        <f>'Отримання майна (3)'!AC50</f>
        <v>0</v>
      </c>
      <c r="R50" s="171">
        <f>'Отримання майна (3)'!AK50</f>
        <v>0</v>
      </c>
      <c r="S50" s="172">
        <f>'Отримання майна (3)'!AL50</f>
        <v>0</v>
      </c>
      <c r="T50" s="171">
        <f>'Отримання майна (3)'!AT50</f>
        <v>0</v>
      </c>
      <c r="U50" s="172">
        <f>'Отримання майна (3)'!AU50</f>
        <v>0</v>
      </c>
      <c r="V50" s="170"/>
      <c r="W50" s="166">
        <f>'Видаток майна (4)'!I50</f>
        <v>0</v>
      </c>
      <c r="X50" s="167">
        <f t="shared" si="40"/>
        <v>0</v>
      </c>
      <c r="Y50" s="170"/>
      <c r="Z50" s="171">
        <f>'Видаток майна (4)'!Q50</f>
        <v>0</v>
      </c>
      <c r="AA50" s="172">
        <f>'Видаток майна (4)'!R50</f>
        <v>0</v>
      </c>
      <c r="AB50" s="171">
        <f>'Видаток майна (4)'!Z50</f>
        <v>0</v>
      </c>
      <c r="AC50" s="172">
        <f>'Видаток майна (4)'!AA50</f>
        <v>0</v>
      </c>
      <c r="AD50" s="171">
        <f>'Видаток майна (4)'!AI50</f>
        <v>0</v>
      </c>
      <c r="AE50" s="172">
        <f>'Видаток майна (4)'!AJ50</f>
        <v>0</v>
      </c>
      <c r="AF50" s="171">
        <f>'Видаток майна (4)'!AR50</f>
        <v>0</v>
      </c>
      <c r="AG50" s="172">
        <f>'Видаток майна (4)'!AS50</f>
        <v>0</v>
      </c>
      <c r="AH50" s="170"/>
      <c r="AI50" s="166">
        <f>'Відбраковано майна (5) '!I50</f>
        <v>0</v>
      </c>
      <c r="AJ50" s="167">
        <f t="shared" si="41"/>
        <v>0</v>
      </c>
      <c r="AK50" s="170"/>
      <c r="AL50" s="171">
        <f>'Відбраковано майна (5) '!Q50</f>
        <v>0</v>
      </c>
      <c r="AM50" s="172">
        <f>'Відбраковано майна (5) '!R50</f>
        <v>0</v>
      </c>
      <c r="AN50" s="171">
        <f>'Відбраковано майна (5) '!Z50</f>
        <v>0</v>
      </c>
      <c r="AO50" s="172">
        <f>'Відбраковано майна (5) '!AA50</f>
        <v>0</v>
      </c>
      <c r="AP50" s="171">
        <f>'Відбраковано майна (5) '!AI50</f>
        <v>0</v>
      </c>
      <c r="AQ50" s="172">
        <f>'Відбраковано майна (5) '!AJ50</f>
        <v>0</v>
      </c>
      <c r="AR50" s="171">
        <f>'Відбраковано майна (5) '!AR50</f>
        <v>0</v>
      </c>
      <c r="AS50" s="172">
        <f>'Відбраковано майна (5) '!AS50</f>
        <v>0</v>
      </c>
      <c r="AT50" s="170"/>
      <c r="AU50" s="166">
        <f t="shared" si="42"/>
        <v>0</v>
      </c>
      <c r="AV50" s="167">
        <f t="shared" si="43"/>
        <v>0</v>
      </c>
      <c r="AW50" s="173"/>
      <c r="AX50" s="174">
        <f t="shared" si="44"/>
        <v>0</v>
      </c>
      <c r="AY50" s="175">
        <f t="shared" si="45"/>
        <v>0</v>
      </c>
      <c r="AZ50" s="174">
        <f t="shared" si="46"/>
        <v>0</v>
      </c>
      <c r="BA50" s="175">
        <f t="shared" si="47"/>
        <v>0</v>
      </c>
      <c r="BB50" s="174">
        <f t="shared" si="48"/>
        <v>0</v>
      </c>
      <c r="BC50" s="175">
        <f t="shared" si="49"/>
        <v>0</v>
      </c>
      <c r="BD50" s="171">
        <f t="shared" si="50"/>
        <v>0</v>
      </c>
      <c r="BE50" s="172">
        <f t="shared" si="51"/>
        <v>0</v>
      </c>
      <c r="BF50" s="176"/>
      <c r="BG50" s="23"/>
    </row>
    <row r="51" spans="1:59" s="21" customFormat="1" hidden="1" outlineLevel="1" x14ac:dyDescent="0.2">
      <c r="A51" s="161">
        <v>3</v>
      </c>
      <c r="B51" s="161">
        <f t="shared" si="52"/>
        <v>4</v>
      </c>
      <c r="C51" s="162">
        <f>'Отримання майна (3)'!C51</f>
        <v>0</v>
      </c>
      <c r="D51" s="162">
        <f>'Отримання майна (3)'!D51</f>
        <v>0</v>
      </c>
      <c r="E51" s="162">
        <f>'Отримання майна (3)'!E51</f>
        <v>0</v>
      </c>
      <c r="F51" s="200">
        <f>'Отримання майна (3)'!F51</f>
        <v>0</v>
      </c>
      <c r="G51" s="162">
        <f>'Отримання майна (3)'!G51</f>
        <v>0</v>
      </c>
      <c r="H51" s="165">
        <f>'Отримання майна (3)'!H51</f>
        <v>0</v>
      </c>
      <c r="I51" s="166">
        <f>'Отримання майна (3)'!I51</f>
        <v>0</v>
      </c>
      <c r="J51" s="167">
        <f t="shared" si="38"/>
        <v>0</v>
      </c>
      <c r="K51" s="168">
        <f>'Отримання майна (3)'!K51</f>
        <v>0</v>
      </c>
      <c r="L51" s="169">
        <f t="shared" si="39"/>
        <v>0</v>
      </c>
      <c r="M51" s="170"/>
      <c r="N51" s="171">
        <f>'Отримання майна (3)'!S51</f>
        <v>0</v>
      </c>
      <c r="O51" s="172">
        <f>'Отримання майна (3)'!T51</f>
        <v>0</v>
      </c>
      <c r="P51" s="171">
        <f>'Отримання майна (3)'!AB51</f>
        <v>0</v>
      </c>
      <c r="Q51" s="172">
        <f>'Отримання майна (3)'!AC51</f>
        <v>0</v>
      </c>
      <c r="R51" s="171">
        <f>'Отримання майна (3)'!AK51</f>
        <v>0</v>
      </c>
      <c r="S51" s="172">
        <f>'Отримання майна (3)'!AL51</f>
        <v>0</v>
      </c>
      <c r="T51" s="171">
        <f>'Отримання майна (3)'!AT51</f>
        <v>0</v>
      </c>
      <c r="U51" s="172">
        <f>'Отримання майна (3)'!AU51</f>
        <v>0</v>
      </c>
      <c r="V51" s="170"/>
      <c r="W51" s="166">
        <f>'Видаток майна (4)'!I51</f>
        <v>0</v>
      </c>
      <c r="X51" s="167">
        <f t="shared" si="40"/>
        <v>0</v>
      </c>
      <c r="Y51" s="170"/>
      <c r="Z51" s="171">
        <f>'Видаток майна (4)'!Q51</f>
        <v>0</v>
      </c>
      <c r="AA51" s="172">
        <f>'Видаток майна (4)'!R51</f>
        <v>0</v>
      </c>
      <c r="AB51" s="171">
        <f>'Видаток майна (4)'!Z51</f>
        <v>0</v>
      </c>
      <c r="AC51" s="172">
        <f>'Видаток майна (4)'!AA51</f>
        <v>0</v>
      </c>
      <c r="AD51" s="171">
        <f>'Видаток майна (4)'!AI51</f>
        <v>0</v>
      </c>
      <c r="AE51" s="172">
        <f>'Видаток майна (4)'!AJ51</f>
        <v>0</v>
      </c>
      <c r="AF51" s="171">
        <f>'Видаток майна (4)'!AR51</f>
        <v>0</v>
      </c>
      <c r="AG51" s="172">
        <f>'Видаток майна (4)'!AS51</f>
        <v>0</v>
      </c>
      <c r="AH51" s="170"/>
      <c r="AI51" s="166">
        <f>'Відбраковано майна (5) '!I51</f>
        <v>0</v>
      </c>
      <c r="AJ51" s="167">
        <f t="shared" si="41"/>
        <v>0</v>
      </c>
      <c r="AK51" s="170"/>
      <c r="AL51" s="171">
        <f>'Відбраковано майна (5) '!Q51</f>
        <v>0</v>
      </c>
      <c r="AM51" s="172">
        <f>'Відбраковано майна (5) '!R51</f>
        <v>0</v>
      </c>
      <c r="AN51" s="171">
        <f>'Відбраковано майна (5) '!Z51</f>
        <v>0</v>
      </c>
      <c r="AO51" s="172">
        <f>'Відбраковано майна (5) '!AA51</f>
        <v>0</v>
      </c>
      <c r="AP51" s="171">
        <f>'Відбраковано майна (5) '!AI51</f>
        <v>0</v>
      </c>
      <c r="AQ51" s="172">
        <f>'Відбраковано майна (5) '!AJ51</f>
        <v>0</v>
      </c>
      <c r="AR51" s="171">
        <f>'Відбраковано майна (5) '!AR51</f>
        <v>0</v>
      </c>
      <c r="AS51" s="172">
        <f>'Відбраковано майна (5) '!AS51</f>
        <v>0</v>
      </c>
      <c r="AT51" s="170"/>
      <c r="AU51" s="166">
        <f t="shared" si="42"/>
        <v>0</v>
      </c>
      <c r="AV51" s="167">
        <f t="shared" si="43"/>
        <v>0</v>
      </c>
      <c r="AW51" s="173"/>
      <c r="AX51" s="174">
        <f t="shared" si="44"/>
        <v>0</v>
      </c>
      <c r="AY51" s="175">
        <f t="shared" si="45"/>
        <v>0</v>
      </c>
      <c r="AZ51" s="174">
        <f t="shared" si="46"/>
        <v>0</v>
      </c>
      <c r="BA51" s="175">
        <f t="shared" si="47"/>
        <v>0</v>
      </c>
      <c r="BB51" s="174">
        <f t="shared" si="48"/>
        <v>0</v>
      </c>
      <c r="BC51" s="175">
        <f t="shared" si="49"/>
        <v>0</v>
      </c>
      <c r="BD51" s="171">
        <f t="shared" si="50"/>
        <v>0</v>
      </c>
      <c r="BE51" s="172">
        <f t="shared" si="51"/>
        <v>0</v>
      </c>
      <c r="BF51" s="176"/>
      <c r="BG51" s="23"/>
    </row>
    <row r="52" spans="1:59" s="21" customFormat="1" hidden="1" outlineLevel="1" x14ac:dyDescent="0.2">
      <c r="A52" s="161">
        <v>3</v>
      </c>
      <c r="B52" s="161">
        <f t="shared" si="52"/>
        <v>5</v>
      </c>
      <c r="C52" s="162">
        <f>'Отримання майна (3)'!C52</f>
        <v>0</v>
      </c>
      <c r="D52" s="162">
        <f>'Отримання майна (3)'!D52</f>
        <v>0</v>
      </c>
      <c r="E52" s="162">
        <f>'Отримання майна (3)'!E52</f>
        <v>0</v>
      </c>
      <c r="F52" s="200">
        <f>'Отримання майна (3)'!F52</f>
        <v>0</v>
      </c>
      <c r="G52" s="162">
        <f>'Отримання майна (3)'!G52</f>
        <v>0</v>
      </c>
      <c r="H52" s="165">
        <f>'Отримання майна (3)'!H52</f>
        <v>0</v>
      </c>
      <c r="I52" s="166">
        <f>'Отримання майна (3)'!I52</f>
        <v>0</v>
      </c>
      <c r="J52" s="167">
        <f t="shared" si="38"/>
        <v>0</v>
      </c>
      <c r="K52" s="168">
        <f>'Отримання майна (3)'!K52</f>
        <v>0</v>
      </c>
      <c r="L52" s="169">
        <f t="shared" si="39"/>
        <v>0</v>
      </c>
      <c r="M52" s="170"/>
      <c r="N52" s="171">
        <f>'Отримання майна (3)'!S52</f>
        <v>0</v>
      </c>
      <c r="O52" s="172">
        <f>'Отримання майна (3)'!T52</f>
        <v>0</v>
      </c>
      <c r="P52" s="171">
        <f>'Отримання майна (3)'!AB52</f>
        <v>0</v>
      </c>
      <c r="Q52" s="172">
        <f>'Отримання майна (3)'!AC52</f>
        <v>0</v>
      </c>
      <c r="R52" s="171">
        <f>'Отримання майна (3)'!AK52</f>
        <v>0</v>
      </c>
      <c r="S52" s="172">
        <f>'Отримання майна (3)'!AL52</f>
        <v>0</v>
      </c>
      <c r="T52" s="171">
        <f>'Отримання майна (3)'!AT52</f>
        <v>0</v>
      </c>
      <c r="U52" s="172">
        <f>'Отримання майна (3)'!AU52</f>
        <v>0</v>
      </c>
      <c r="V52" s="170"/>
      <c r="W52" s="166">
        <f>'Видаток майна (4)'!I52</f>
        <v>0</v>
      </c>
      <c r="X52" s="167">
        <f t="shared" si="40"/>
        <v>0</v>
      </c>
      <c r="Y52" s="170"/>
      <c r="Z52" s="171">
        <f>'Видаток майна (4)'!Q52</f>
        <v>0</v>
      </c>
      <c r="AA52" s="172">
        <f>'Видаток майна (4)'!R52</f>
        <v>0</v>
      </c>
      <c r="AB52" s="171">
        <f>'Видаток майна (4)'!Z52</f>
        <v>0</v>
      </c>
      <c r="AC52" s="172">
        <f>'Видаток майна (4)'!AA52</f>
        <v>0</v>
      </c>
      <c r="AD52" s="171">
        <f>'Видаток майна (4)'!AI52</f>
        <v>0</v>
      </c>
      <c r="AE52" s="172">
        <f>'Видаток майна (4)'!AJ52</f>
        <v>0</v>
      </c>
      <c r="AF52" s="171">
        <f>'Видаток майна (4)'!AR52</f>
        <v>0</v>
      </c>
      <c r="AG52" s="172">
        <f>'Видаток майна (4)'!AS52</f>
        <v>0</v>
      </c>
      <c r="AH52" s="170"/>
      <c r="AI52" s="166">
        <f>'Відбраковано майна (5) '!I52</f>
        <v>0</v>
      </c>
      <c r="AJ52" s="167">
        <f t="shared" si="41"/>
        <v>0</v>
      </c>
      <c r="AK52" s="170"/>
      <c r="AL52" s="171">
        <f>'Відбраковано майна (5) '!Q52</f>
        <v>0</v>
      </c>
      <c r="AM52" s="172">
        <f>'Відбраковано майна (5) '!R52</f>
        <v>0</v>
      </c>
      <c r="AN52" s="171">
        <f>'Відбраковано майна (5) '!Z52</f>
        <v>0</v>
      </c>
      <c r="AO52" s="172">
        <f>'Відбраковано майна (5) '!AA52</f>
        <v>0</v>
      </c>
      <c r="AP52" s="171">
        <f>'Відбраковано майна (5) '!AI52</f>
        <v>0</v>
      </c>
      <c r="AQ52" s="172">
        <f>'Відбраковано майна (5) '!AJ52</f>
        <v>0</v>
      </c>
      <c r="AR52" s="171">
        <f>'Відбраковано майна (5) '!AR52</f>
        <v>0</v>
      </c>
      <c r="AS52" s="172">
        <f>'Відбраковано майна (5) '!AS52</f>
        <v>0</v>
      </c>
      <c r="AT52" s="170"/>
      <c r="AU52" s="166">
        <f t="shared" si="42"/>
        <v>0</v>
      </c>
      <c r="AV52" s="167">
        <f t="shared" si="43"/>
        <v>0</v>
      </c>
      <c r="AW52" s="173"/>
      <c r="AX52" s="174">
        <f t="shared" si="44"/>
        <v>0</v>
      </c>
      <c r="AY52" s="175">
        <f t="shared" si="45"/>
        <v>0</v>
      </c>
      <c r="AZ52" s="174">
        <f t="shared" si="46"/>
        <v>0</v>
      </c>
      <c r="BA52" s="175">
        <f t="shared" si="47"/>
        <v>0</v>
      </c>
      <c r="BB52" s="174">
        <f t="shared" si="48"/>
        <v>0</v>
      </c>
      <c r="BC52" s="175">
        <f t="shared" si="49"/>
        <v>0</v>
      </c>
      <c r="BD52" s="171">
        <f t="shared" si="50"/>
        <v>0</v>
      </c>
      <c r="BE52" s="172">
        <f t="shared" si="51"/>
        <v>0</v>
      </c>
      <c r="BF52" s="176"/>
      <c r="BG52" s="23"/>
    </row>
    <row r="53" spans="1:59" s="21" customFormat="1" hidden="1" outlineLevel="1" x14ac:dyDescent="0.2">
      <c r="A53" s="161">
        <v>3</v>
      </c>
      <c r="B53" s="161">
        <f t="shared" si="52"/>
        <v>6</v>
      </c>
      <c r="C53" s="162">
        <f>'Отримання майна (3)'!C53</f>
        <v>0</v>
      </c>
      <c r="D53" s="162">
        <f>'Отримання майна (3)'!D53</f>
        <v>0</v>
      </c>
      <c r="E53" s="162">
        <f>'Отримання майна (3)'!E53</f>
        <v>0</v>
      </c>
      <c r="F53" s="200">
        <f>'Отримання майна (3)'!F53</f>
        <v>0</v>
      </c>
      <c r="G53" s="162">
        <f>'Отримання майна (3)'!G53</f>
        <v>0</v>
      </c>
      <c r="H53" s="165">
        <f>'Отримання майна (3)'!H53</f>
        <v>0</v>
      </c>
      <c r="I53" s="166">
        <f>'Отримання майна (3)'!I53</f>
        <v>0</v>
      </c>
      <c r="J53" s="167">
        <f t="shared" si="38"/>
        <v>0</v>
      </c>
      <c r="K53" s="168">
        <f>'Отримання майна (3)'!K53</f>
        <v>0</v>
      </c>
      <c r="L53" s="169">
        <f t="shared" si="39"/>
        <v>0</v>
      </c>
      <c r="M53" s="170"/>
      <c r="N53" s="171">
        <f>'Отримання майна (3)'!S53</f>
        <v>0</v>
      </c>
      <c r="O53" s="172">
        <f>'Отримання майна (3)'!T53</f>
        <v>0</v>
      </c>
      <c r="P53" s="171">
        <f>'Отримання майна (3)'!AB53</f>
        <v>0</v>
      </c>
      <c r="Q53" s="172">
        <f>'Отримання майна (3)'!AC53</f>
        <v>0</v>
      </c>
      <c r="R53" s="171">
        <f>'Отримання майна (3)'!AK53</f>
        <v>0</v>
      </c>
      <c r="S53" s="172">
        <f>'Отримання майна (3)'!AL53</f>
        <v>0</v>
      </c>
      <c r="T53" s="171">
        <f>'Отримання майна (3)'!AT53</f>
        <v>0</v>
      </c>
      <c r="U53" s="172">
        <f>'Отримання майна (3)'!AU53</f>
        <v>0</v>
      </c>
      <c r="V53" s="170"/>
      <c r="W53" s="166">
        <f>'Видаток майна (4)'!I53</f>
        <v>0</v>
      </c>
      <c r="X53" s="167">
        <f t="shared" si="40"/>
        <v>0</v>
      </c>
      <c r="Y53" s="170"/>
      <c r="Z53" s="171">
        <f>'Видаток майна (4)'!Q53</f>
        <v>0</v>
      </c>
      <c r="AA53" s="172">
        <f>'Видаток майна (4)'!R53</f>
        <v>0</v>
      </c>
      <c r="AB53" s="171">
        <f>'Видаток майна (4)'!Z53</f>
        <v>0</v>
      </c>
      <c r="AC53" s="172">
        <f>'Видаток майна (4)'!AA53</f>
        <v>0</v>
      </c>
      <c r="AD53" s="171">
        <f>'Видаток майна (4)'!AI53</f>
        <v>0</v>
      </c>
      <c r="AE53" s="172">
        <f>'Видаток майна (4)'!AJ53</f>
        <v>0</v>
      </c>
      <c r="AF53" s="171">
        <f>'Видаток майна (4)'!AR53</f>
        <v>0</v>
      </c>
      <c r="AG53" s="172">
        <f>'Видаток майна (4)'!AS53</f>
        <v>0</v>
      </c>
      <c r="AH53" s="170"/>
      <c r="AI53" s="166">
        <f>'Відбраковано майна (5) '!I53</f>
        <v>0</v>
      </c>
      <c r="AJ53" s="167">
        <f t="shared" si="41"/>
        <v>0</v>
      </c>
      <c r="AK53" s="170"/>
      <c r="AL53" s="171">
        <f>'Відбраковано майна (5) '!Q53</f>
        <v>0</v>
      </c>
      <c r="AM53" s="172">
        <f>'Відбраковано майна (5) '!R53</f>
        <v>0</v>
      </c>
      <c r="AN53" s="171">
        <f>'Відбраковано майна (5) '!Z53</f>
        <v>0</v>
      </c>
      <c r="AO53" s="172">
        <f>'Відбраковано майна (5) '!AA53</f>
        <v>0</v>
      </c>
      <c r="AP53" s="171">
        <f>'Відбраковано майна (5) '!AI53</f>
        <v>0</v>
      </c>
      <c r="AQ53" s="172">
        <f>'Відбраковано майна (5) '!AJ53</f>
        <v>0</v>
      </c>
      <c r="AR53" s="171">
        <f>'Відбраковано майна (5) '!AR53</f>
        <v>0</v>
      </c>
      <c r="AS53" s="172">
        <f>'Відбраковано майна (5) '!AS53</f>
        <v>0</v>
      </c>
      <c r="AT53" s="170"/>
      <c r="AU53" s="166">
        <f t="shared" si="42"/>
        <v>0</v>
      </c>
      <c r="AV53" s="167">
        <f t="shared" si="43"/>
        <v>0</v>
      </c>
      <c r="AW53" s="173"/>
      <c r="AX53" s="174">
        <f t="shared" si="44"/>
        <v>0</v>
      </c>
      <c r="AY53" s="175">
        <f t="shared" si="45"/>
        <v>0</v>
      </c>
      <c r="AZ53" s="174">
        <f t="shared" si="46"/>
        <v>0</v>
      </c>
      <c r="BA53" s="175">
        <f t="shared" si="47"/>
        <v>0</v>
      </c>
      <c r="BB53" s="174">
        <f t="shared" si="48"/>
        <v>0</v>
      </c>
      <c r="BC53" s="175">
        <f t="shared" si="49"/>
        <v>0</v>
      </c>
      <c r="BD53" s="171">
        <f t="shared" si="50"/>
        <v>0</v>
      </c>
      <c r="BE53" s="172">
        <f t="shared" si="51"/>
        <v>0</v>
      </c>
      <c r="BF53" s="176"/>
      <c r="BG53" s="23"/>
    </row>
    <row r="54" spans="1:59" s="21" customFormat="1" hidden="1" outlineLevel="1" x14ac:dyDescent="0.2">
      <c r="A54" s="161">
        <v>3</v>
      </c>
      <c r="B54" s="161">
        <f t="shared" si="52"/>
        <v>7</v>
      </c>
      <c r="C54" s="162">
        <f>'Отримання майна (3)'!C54</f>
        <v>0</v>
      </c>
      <c r="D54" s="162">
        <f>'Отримання майна (3)'!D54</f>
        <v>0</v>
      </c>
      <c r="E54" s="162">
        <f>'Отримання майна (3)'!E54</f>
        <v>0</v>
      </c>
      <c r="F54" s="200">
        <f>'Отримання майна (3)'!F54</f>
        <v>0</v>
      </c>
      <c r="G54" s="162">
        <f>'Отримання майна (3)'!G54</f>
        <v>0</v>
      </c>
      <c r="H54" s="165">
        <f>'Отримання майна (3)'!H54</f>
        <v>0</v>
      </c>
      <c r="I54" s="166">
        <f>'Отримання майна (3)'!I54</f>
        <v>0</v>
      </c>
      <c r="J54" s="167">
        <f t="shared" si="38"/>
        <v>0</v>
      </c>
      <c r="K54" s="168">
        <f>'Отримання майна (3)'!K54</f>
        <v>0</v>
      </c>
      <c r="L54" s="169">
        <f t="shared" si="39"/>
        <v>0</v>
      </c>
      <c r="M54" s="170"/>
      <c r="N54" s="171">
        <f>'Отримання майна (3)'!S54</f>
        <v>0</v>
      </c>
      <c r="O54" s="172">
        <f>'Отримання майна (3)'!T54</f>
        <v>0</v>
      </c>
      <c r="P54" s="171">
        <f>'Отримання майна (3)'!AB54</f>
        <v>0</v>
      </c>
      <c r="Q54" s="172">
        <f>'Отримання майна (3)'!AC54</f>
        <v>0</v>
      </c>
      <c r="R54" s="171">
        <f>'Отримання майна (3)'!AK54</f>
        <v>0</v>
      </c>
      <c r="S54" s="172">
        <f>'Отримання майна (3)'!AL54</f>
        <v>0</v>
      </c>
      <c r="T54" s="171">
        <f>'Отримання майна (3)'!AT54</f>
        <v>0</v>
      </c>
      <c r="U54" s="172">
        <f>'Отримання майна (3)'!AU54</f>
        <v>0</v>
      </c>
      <c r="V54" s="170"/>
      <c r="W54" s="166">
        <f>'Видаток майна (4)'!I54</f>
        <v>0</v>
      </c>
      <c r="X54" s="167">
        <f t="shared" si="40"/>
        <v>0</v>
      </c>
      <c r="Y54" s="170"/>
      <c r="Z54" s="171">
        <f>'Видаток майна (4)'!Q54</f>
        <v>0</v>
      </c>
      <c r="AA54" s="172">
        <f>'Видаток майна (4)'!R54</f>
        <v>0</v>
      </c>
      <c r="AB54" s="171">
        <f>'Видаток майна (4)'!Z54</f>
        <v>0</v>
      </c>
      <c r="AC54" s="172">
        <f>'Видаток майна (4)'!AA54</f>
        <v>0</v>
      </c>
      <c r="AD54" s="171">
        <f>'Видаток майна (4)'!AI54</f>
        <v>0</v>
      </c>
      <c r="AE54" s="172">
        <f>'Видаток майна (4)'!AJ54</f>
        <v>0</v>
      </c>
      <c r="AF54" s="171">
        <f>'Видаток майна (4)'!AR54</f>
        <v>0</v>
      </c>
      <c r="AG54" s="172">
        <f>'Видаток майна (4)'!AS54</f>
        <v>0</v>
      </c>
      <c r="AH54" s="170"/>
      <c r="AI54" s="166">
        <f>'Відбраковано майна (5) '!I54</f>
        <v>0</v>
      </c>
      <c r="AJ54" s="167">
        <f t="shared" si="41"/>
        <v>0</v>
      </c>
      <c r="AK54" s="170"/>
      <c r="AL54" s="171">
        <f>'Відбраковано майна (5) '!Q54</f>
        <v>0</v>
      </c>
      <c r="AM54" s="172">
        <f>'Відбраковано майна (5) '!R54</f>
        <v>0</v>
      </c>
      <c r="AN54" s="171">
        <f>'Відбраковано майна (5) '!Z54</f>
        <v>0</v>
      </c>
      <c r="AO54" s="172">
        <f>'Відбраковано майна (5) '!AA54</f>
        <v>0</v>
      </c>
      <c r="AP54" s="171">
        <f>'Відбраковано майна (5) '!AI54</f>
        <v>0</v>
      </c>
      <c r="AQ54" s="172">
        <f>'Відбраковано майна (5) '!AJ54</f>
        <v>0</v>
      </c>
      <c r="AR54" s="171">
        <f>'Відбраковано майна (5) '!AR54</f>
        <v>0</v>
      </c>
      <c r="AS54" s="172">
        <f>'Відбраковано майна (5) '!AS54</f>
        <v>0</v>
      </c>
      <c r="AT54" s="170"/>
      <c r="AU54" s="166">
        <f t="shared" si="42"/>
        <v>0</v>
      </c>
      <c r="AV54" s="167">
        <f t="shared" si="43"/>
        <v>0</v>
      </c>
      <c r="AW54" s="173"/>
      <c r="AX54" s="174">
        <f t="shared" si="44"/>
        <v>0</v>
      </c>
      <c r="AY54" s="175">
        <f t="shared" si="45"/>
        <v>0</v>
      </c>
      <c r="AZ54" s="174">
        <f t="shared" si="46"/>
        <v>0</v>
      </c>
      <c r="BA54" s="175">
        <f t="shared" si="47"/>
        <v>0</v>
      </c>
      <c r="BB54" s="174">
        <f t="shared" si="48"/>
        <v>0</v>
      </c>
      <c r="BC54" s="175">
        <f t="shared" si="49"/>
        <v>0</v>
      </c>
      <c r="BD54" s="171">
        <f t="shared" si="50"/>
        <v>0</v>
      </c>
      <c r="BE54" s="172">
        <f t="shared" si="51"/>
        <v>0</v>
      </c>
      <c r="BF54" s="176"/>
      <c r="BG54" s="23"/>
    </row>
    <row r="55" spans="1:59" s="21" customFormat="1" hidden="1" outlineLevel="1" x14ac:dyDescent="0.2">
      <c r="A55" s="161">
        <v>3</v>
      </c>
      <c r="B55" s="161">
        <f t="shared" si="52"/>
        <v>8</v>
      </c>
      <c r="C55" s="162">
        <f>'Отримання майна (3)'!C55</f>
        <v>0</v>
      </c>
      <c r="D55" s="162">
        <f>'Отримання майна (3)'!D55</f>
        <v>0</v>
      </c>
      <c r="E55" s="162">
        <f>'Отримання майна (3)'!E55</f>
        <v>0</v>
      </c>
      <c r="F55" s="200">
        <f>'Отримання майна (3)'!F55</f>
        <v>0</v>
      </c>
      <c r="G55" s="162">
        <f>'Отримання майна (3)'!G55</f>
        <v>0</v>
      </c>
      <c r="H55" s="165">
        <f>'Отримання майна (3)'!H55</f>
        <v>0</v>
      </c>
      <c r="I55" s="166">
        <f>'Отримання майна (3)'!I55</f>
        <v>0</v>
      </c>
      <c r="J55" s="167">
        <f t="shared" si="38"/>
        <v>0</v>
      </c>
      <c r="K55" s="168">
        <f>'Отримання майна (3)'!K55</f>
        <v>0</v>
      </c>
      <c r="L55" s="169">
        <f t="shared" si="39"/>
        <v>0</v>
      </c>
      <c r="M55" s="170"/>
      <c r="N55" s="171">
        <f>'Отримання майна (3)'!S55</f>
        <v>0</v>
      </c>
      <c r="O55" s="172">
        <f>'Отримання майна (3)'!T55</f>
        <v>0</v>
      </c>
      <c r="P55" s="171">
        <f>'Отримання майна (3)'!AB55</f>
        <v>0</v>
      </c>
      <c r="Q55" s="172">
        <f>'Отримання майна (3)'!AC55</f>
        <v>0</v>
      </c>
      <c r="R55" s="171">
        <f>'Отримання майна (3)'!AK55</f>
        <v>0</v>
      </c>
      <c r="S55" s="172">
        <f>'Отримання майна (3)'!AL55</f>
        <v>0</v>
      </c>
      <c r="T55" s="171">
        <f>'Отримання майна (3)'!AT55</f>
        <v>0</v>
      </c>
      <c r="U55" s="172">
        <f>'Отримання майна (3)'!AU55</f>
        <v>0</v>
      </c>
      <c r="V55" s="170"/>
      <c r="W55" s="166">
        <f>'Видаток майна (4)'!I55</f>
        <v>0</v>
      </c>
      <c r="X55" s="167">
        <f t="shared" si="40"/>
        <v>0</v>
      </c>
      <c r="Y55" s="170"/>
      <c r="Z55" s="171">
        <f>'Видаток майна (4)'!Q55</f>
        <v>0</v>
      </c>
      <c r="AA55" s="172">
        <f>'Видаток майна (4)'!R55</f>
        <v>0</v>
      </c>
      <c r="AB55" s="171">
        <f>'Видаток майна (4)'!Z55</f>
        <v>0</v>
      </c>
      <c r="AC55" s="172">
        <f>'Видаток майна (4)'!AA55</f>
        <v>0</v>
      </c>
      <c r="AD55" s="171">
        <f>'Видаток майна (4)'!AI55</f>
        <v>0</v>
      </c>
      <c r="AE55" s="172">
        <f>'Видаток майна (4)'!AJ55</f>
        <v>0</v>
      </c>
      <c r="AF55" s="171">
        <f>'Видаток майна (4)'!AR55</f>
        <v>0</v>
      </c>
      <c r="AG55" s="172">
        <f>'Видаток майна (4)'!AS55</f>
        <v>0</v>
      </c>
      <c r="AH55" s="170"/>
      <c r="AI55" s="166">
        <f>'Відбраковано майна (5) '!I55</f>
        <v>0</v>
      </c>
      <c r="AJ55" s="167">
        <f t="shared" si="41"/>
        <v>0</v>
      </c>
      <c r="AK55" s="170"/>
      <c r="AL55" s="171">
        <f>'Відбраковано майна (5) '!Q55</f>
        <v>0</v>
      </c>
      <c r="AM55" s="172">
        <f>'Відбраковано майна (5) '!R55</f>
        <v>0</v>
      </c>
      <c r="AN55" s="171">
        <f>'Відбраковано майна (5) '!Z55</f>
        <v>0</v>
      </c>
      <c r="AO55" s="172">
        <f>'Відбраковано майна (5) '!AA55</f>
        <v>0</v>
      </c>
      <c r="AP55" s="171">
        <f>'Відбраковано майна (5) '!AI55</f>
        <v>0</v>
      </c>
      <c r="AQ55" s="172">
        <f>'Відбраковано майна (5) '!AJ55</f>
        <v>0</v>
      </c>
      <c r="AR55" s="171">
        <f>'Відбраковано майна (5) '!AR55</f>
        <v>0</v>
      </c>
      <c r="AS55" s="172">
        <f>'Відбраковано майна (5) '!AS55</f>
        <v>0</v>
      </c>
      <c r="AT55" s="170"/>
      <c r="AU55" s="166">
        <f t="shared" si="42"/>
        <v>0</v>
      </c>
      <c r="AV55" s="167">
        <f t="shared" si="43"/>
        <v>0</v>
      </c>
      <c r="AW55" s="173"/>
      <c r="AX55" s="174">
        <f t="shared" si="44"/>
        <v>0</v>
      </c>
      <c r="AY55" s="175">
        <f t="shared" si="45"/>
        <v>0</v>
      </c>
      <c r="AZ55" s="174">
        <f t="shared" si="46"/>
        <v>0</v>
      </c>
      <c r="BA55" s="175">
        <f t="shared" si="47"/>
        <v>0</v>
      </c>
      <c r="BB55" s="174">
        <f t="shared" si="48"/>
        <v>0</v>
      </c>
      <c r="BC55" s="175">
        <f t="shared" si="49"/>
        <v>0</v>
      </c>
      <c r="BD55" s="171">
        <f t="shared" si="50"/>
        <v>0</v>
      </c>
      <c r="BE55" s="172">
        <f t="shared" si="51"/>
        <v>0</v>
      </c>
      <c r="BF55" s="176"/>
      <c r="BG55" s="23"/>
    </row>
    <row r="56" spans="1:59" s="21" customFormat="1" hidden="1" outlineLevel="1" x14ac:dyDescent="0.2">
      <c r="A56" s="161">
        <v>3</v>
      </c>
      <c r="B56" s="161">
        <f t="shared" si="52"/>
        <v>9</v>
      </c>
      <c r="C56" s="162">
        <f>'Отримання майна (3)'!C56</f>
        <v>0</v>
      </c>
      <c r="D56" s="162">
        <f>'Отримання майна (3)'!D56</f>
        <v>0</v>
      </c>
      <c r="E56" s="162">
        <f>'Отримання майна (3)'!E56</f>
        <v>0</v>
      </c>
      <c r="F56" s="200">
        <f>'Отримання майна (3)'!F56</f>
        <v>0</v>
      </c>
      <c r="G56" s="162">
        <f>'Отримання майна (3)'!G56</f>
        <v>0</v>
      </c>
      <c r="H56" s="165">
        <f>'Отримання майна (3)'!H56</f>
        <v>0</v>
      </c>
      <c r="I56" s="166">
        <f>'Отримання майна (3)'!I56</f>
        <v>0</v>
      </c>
      <c r="J56" s="167">
        <f t="shared" si="38"/>
        <v>0</v>
      </c>
      <c r="K56" s="168">
        <f>'Отримання майна (3)'!K56</f>
        <v>0</v>
      </c>
      <c r="L56" s="169">
        <f t="shared" si="39"/>
        <v>0</v>
      </c>
      <c r="M56" s="170"/>
      <c r="N56" s="171">
        <f>'Отримання майна (3)'!S56</f>
        <v>0</v>
      </c>
      <c r="O56" s="172">
        <f>'Отримання майна (3)'!T56</f>
        <v>0</v>
      </c>
      <c r="P56" s="171">
        <f>'Отримання майна (3)'!AB56</f>
        <v>0</v>
      </c>
      <c r="Q56" s="172">
        <f>'Отримання майна (3)'!AC56</f>
        <v>0</v>
      </c>
      <c r="R56" s="171">
        <f>'Отримання майна (3)'!AK56</f>
        <v>0</v>
      </c>
      <c r="S56" s="172">
        <f>'Отримання майна (3)'!AL56</f>
        <v>0</v>
      </c>
      <c r="T56" s="171">
        <f>'Отримання майна (3)'!AT56</f>
        <v>0</v>
      </c>
      <c r="U56" s="172">
        <f>'Отримання майна (3)'!AU56</f>
        <v>0</v>
      </c>
      <c r="V56" s="170"/>
      <c r="W56" s="166">
        <f>'Видаток майна (4)'!I56</f>
        <v>0</v>
      </c>
      <c r="X56" s="167">
        <f t="shared" si="40"/>
        <v>0</v>
      </c>
      <c r="Y56" s="170"/>
      <c r="Z56" s="171">
        <f>'Видаток майна (4)'!Q56</f>
        <v>0</v>
      </c>
      <c r="AA56" s="172">
        <f>'Видаток майна (4)'!R56</f>
        <v>0</v>
      </c>
      <c r="AB56" s="171">
        <f>'Видаток майна (4)'!Z56</f>
        <v>0</v>
      </c>
      <c r="AC56" s="172">
        <f>'Видаток майна (4)'!AA56</f>
        <v>0</v>
      </c>
      <c r="AD56" s="171">
        <f>'Видаток майна (4)'!AI56</f>
        <v>0</v>
      </c>
      <c r="AE56" s="172">
        <f>'Видаток майна (4)'!AJ56</f>
        <v>0</v>
      </c>
      <c r="AF56" s="171">
        <f>'Видаток майна (4)'!AR56</f>
        <v>0</v>
      </c>
      <c r="AG56" s="172">
        <f>'Видаток майна (4)'!AS56</f>
        <v>0</v>
      </c>
      <c r="AH56" s="170"/>
      <c r="AI56" s="166">
        <f>'Відбраковано майна (5) '!I56</f>
        <v>0</v>
      </c>
      <c r="AJ56" s="167">
        <f t="shared" si="41"/>
        <v>0</v>
      </c>
      <c r="AK56" s="170"/>
      <c r="AL56" s="171">
        <f>'Відбраковано майна (5) '!Q56</f>
        <v>0</v>
      </c>
      <c r="AM56" s="172">
        <f>'Відбраковано майна (5) '!R56</f>
        <v>0</v>
      </c>
      <c r="AN56" s="171">
        <f>'Відбраковано майна (5) '!Z56</f>
        <v>0</v>
      </c>
      <c r="AO56" s="172">
        <f>'Відбраковано майна (5) '!AA56</f>
        <v>0</v>
      </c>
      <c r="AP56" s="171">
        <f>'Відбраковано майна (5) '!AI56</f>
        <v>0</v>
      </c>
      <c r="AQ56" s="172">
        <f>'Відбраковано майна (5) '!AJ56</f>
        <v>0</v>
      </c>
      <c r="AR56" s="171">
        <f>'Відбраковано майна (5) '!AR56</f>
        <v>0</v>
      </c>
      <c r="AS56" s="172">
        <f>'Відбраковано майна (5) '!AS56</f>
        <v>0</v>
      </c>
      <c r="AT56" s="170"/>
      <c r="AU56" s="166">
        <f t="shared" si="42"/>
        <v>0</v>
      </c>
      <c r="AV56" s="167">
        <f t="shared" si="43"/>
        <v>0</v>
      </c>
      <c r="AW56" s="173"/>
      <c r="AX56" s="174">
        <f t="shared" si="44"/>
        <v>0</v>
      </c>
      <c r="AY56" s="175">
        <f t="shared" si="45"/>
        <v>0</v>
      </c>
      <c r="AZ56" s="174">
        <f t="shared" si="46"/>
        <v>0</v>
      </c>
      <c r="BA56" s="175">
        <f t="shared" si="47"/>
        <v>0</v>
      </c>
      <c r="BB56" s="174">
        <f t="shared" si="48"/>
        <v>0</v>
      </c>
      <c r="BC56" s="175">
        <f t="shared" si="49"/>
        <v>0</v>
      </c>
      <c r="BD56" s="171">
        <f t="shared" si="50"/>
        <v>0</v>
      </c>
      <c r="BE56" s="172">
        <f t="shared" si="51"/>
        <v>0</v>
      </c>
      <c r="BF56" s="176"/>
      <c r="BG56" s="23"/>
    </row>
    <row r="57" spans="1:59" s="21" customFormat="1" hidden="1" outlineLevel="1" x14ac:dyDescent="0.2">
      <c r="A57" s="161">
        <v>3</v>
      </c>
      <c r="B57" s="161">
        <f t="shared" si="52"/>
        <v>10</v>
      </c>
      <c r="C57" s="162">
        <f>'Отримання майна (3)'!C57</f>
        <v>0</v>
      </c>
      <c r="D57" s="162">
        <f>'Отримання майна (3)'!D57</f>
        <v>0</v>
      </c>
      <c r="E57" s="162">
        <f>'Отримання майна (3)'!E57</f>
        <v>0</v>
      </c>
      <c r="F57" s="200">
        <f>'Отримання майна (3)'!F57</f>
        <v>0</v>
      </c>
      <c r="G57" s="162">
        <f>'Отримання майна (3)'!G57</f>
        <v>0</v>
      </c>
      <c r="H57" s="165">
        <f>'Отримання майна (3)'!H57</f>
        <v>0</v>
      </c>
      <c r="I57" s="166">
        <f>'Отримання майна (3)'!I57</f>
        <v>0</v>
      </c>
      <c r="J57" s="167">
        <f t="shared" si="38"/>
        <v>0</v>
      </c>
      <c r="K57" s="168">
        <f>'Отримання майна (3)'!K57</f>
        <v>0</v>
      </c>
      <c r="L57" s="169">
        <f t="shared" si="39"/>
        <v>0</v>
      </c>
      <c r="M57" s="170"/>
      <c r="N57" s="171">
        <f>'Отримання майна (3)'!S57</f>
        <v>0</v>
      </c>
      <c r="O57" s="172">
        <f>'Отримання майна (3)'!T57</f>
        <v>0</v>
      </c>
      <c r="P57" s="171">
        <f>'Отримання майна (3)'!AB57</f>
        <v>0</v>
      </c>
      <c r="Q57" s="172">
        <f>'Отримання майна (3)'!AC57</f>
        <v>0</v>
      </c>
      <c r="R57" s="171">
        <f>'Отримання майна (3)'!AK57</f>
        <v>0</v>
      </c>
      <c r="S57" s="172">
        <f>'Отримання майна (3)'!AL57</f>
        <v>0</v>
      </c>
      <c r="T57" s="171">
        <f>'Отримання майна (3)'!AT57</f>
        <v>0</v>
      </c>
      <c r="U57" s="172">
        <f>'Отримання майна (3)'!AU57</f>
        <v>0</v>
      </c>
      <c r="V57" s="170"/>
      <c r="W57" s="166">
        <f>'Видаток майна (4)'!I57</f>
        <v>0</v>
      </c>
      <c r="X57" s="167">
        <f t="shared" si="40"/>
        <v>0</v>
      </c>
      <c r="Y57" s="170"/>
      <c r="Z57" s="171">
        <f>'Видаток майна (4)'!Q57</f>
        <v>0</v>
      </c>
      <c r="AA57" s="172">
        <f>'Видаток майна (4)'!R57</f>
        <v>0</v>
      </c>
      <c r="AB57" s="171">
        <f>'Видаток майна (4)'!Z57</f>
        <v>0</v>
      </c>
      <c r="AC57" s="172">
        <f>'Видаток майна (4)'!AA57</f>
        <v>0</v>
      </c>
      <c r="AD57" s="171">
        <f>'Видаток майна (4)'!AI57</f>
        <v>0</v>
      </c>
      <c r="AE57" s="172">
        <f>'Видаток майна (4)'!AJ57</f>
        <v>0</v>
      </c>
      <c r="AF57" s="171">
        <f>'Видаток майна (4)'!AR57</f>
        <v>0</v>
      </c>
      <c r="AG57" s="172">
        <f>'Видаток майна (4)'!AS57</f>
        <v>0</v>
      </c>
      <c r="AH57" s="170"/>
      <c r="AI57" s="166">
        <f>'Відбраковано майна (5) '!I57</f>
        <v>0</v>
      </c>
      <c r="AJ57" s="167">
        <f t="shared" si="41"/>
        <v>0</v>
      </c>
      <c r="AK57" s="170"/>
      <c r="AL57" s="171">
        <f>'Відбраковано майна (5) '!Q57</f>
        <v>0</v>
      </c>
      <c r="AM57" s="172">
        <f>'Відбраковано майна (5) '!R57</f>
        <v>0</v>
      </c>
      <c r="AN57" s="171">
        <f>'Відбраковано майна (5) '!Z57</f>
        <v>0</v>
      </c>
      <c r="AO57" s="172">
        <f>'Відбраковано майна (5) '!AA57</f>
        <v>0</v>
      </c>
      <c r="AP57" s="171">
        <f>'Відбраковано майна (5) '!AI57</f>
        <v>0</v>
      </c>
      <c r="AQ57" s="172">
        <f>'Відбраковано майна (5) '!AJ57</f>
        <v>0</v>
      </c>
      <c r="AR57" s="171">
        <f>'Відбраковано майна (5) '!AR57</f>
        <v>0</v>
      </c>
      <c r="AS57" s="172">
        <f>'Відбраковано майна (5) '!AS57</f>
        <v>0</v>
      </c>
      <c r="AT57" s="170"/>
      <c r="AU57" s="166">
        <f t="shared" si="42"/>
        <v>0</v>
      </c>
      <c r="AV57" s="167">
        <f t="shared" si="43"/>
        <v>0</v>
      </c>
      <c r="AW57" s="173"/>
      <c r="AX57" s="174">
        <f t="shared" si="44"/>
        <v>0</v>
      </c>
      <c r="AY57" s="175">
        <f t="shared" si="45"/>
        <v>0</v>
      </c>
      <c r="AZ57" s="174">
        <f t="shared" si="46"/>
        <v>0</v>
      </c>
      <c r="BA57" s="175">
        <f t="shared" si="47"/>
        <v>0</v>
      </c>
      <c r="BB57" s="174">
        <f t="shared" si="48"/>
        <v>0</v>
      </c>
      <c r="BC57" s="175">
        <f t="shared" si="49"/>
        <v>0</v>
      </c>
      <c r="BD57" s="171">
        <f t="shared" si="50"/>
        <v>0</v>
      </c>
      <c r="BE57" s="172">
        <f t="shared" si="51"/>
        <v>0</v>
      </c>
      <c r="BF57" s="176"/>
      <c r="BG57" s="23"/>
    </row>
    <row r="58" spans="1:59" s="21" customFormat="1" hidden="1" outlineLevel="1" x14ac:dyDescent="0.2">
      <c r="A58" s="161">
        <v>3</v>
      </c>
      <c r="B58" s="161">
        <f t="shared" si="52"/>
        <v>11</v>
      </c>
      <c r="C58" s="162">
        <f>'Отримання майна (3)'!C58</f>
        <v>0</v>
      </c>
      <c r="D58" s="162">
        <f>'Отримання майна (3)'!D58</f>
        <v>0</v>
      </c>
      <c r="E58" s="162">
        <f>'Отримання майна (3)'!E58</f>
        <v>0</v>
      </c>
      <c r="F58" s="200">
        <f>'Отримання майна (3)'!F58</f>
        <v>0</v>
      </c>
      <c r="G58" s="162">
        <f>'Отримання майна (3)'!G58</f>
        <v>0</v>
      </c>
      <c r="H58" s="165">
        <f>'Отримання майна (3)'!H58</f>
        <v>0</v>
      </c>
      <c r="I58" s="166">
        <f>'Отримання майна (3)'!I58</f>
        <v>0</v>
      </c>
      <c r="J58" s="167">
        <f t="shared" si="38"/>
        <v>0</v>
      </c>
      <c r="K58" s="168">
        <f>'Отримання майна (3)'!K58</f>
        <v>0</v>
      </c>
      <c r="L58" s="169">
        <f t="shared" si="39"/>
        <v>0</v>
      </c>
      <c r="M58" s="170"/>
      <c r="N58" s="171">
        <f>'Отримання майна (3)'!S58</f>
        <v>0</v>
      </c>
      <c r="O58" s="172">
        <f>'Отримання майна (3)'!T58</f>
        <v>0</v>
      </c>
      <c r="P58" s="171">
        <f>'Отримання майна (3)'!AB58</f>
        <v>0</v>
      </c>
      <c r="Q58" s="172">
        <f>'Отримання майна (3)'!AC58</f>
        <v>0</v>
      </c>
      <c r="R58" s="171">
        <f>'Отримання майна (3)'!AK58</f>
        <v>0</v>
      </c>
      <c r="S58" s="172">
        <f>'Отримання майна (3)'!AL58</f>
        <v>0</v>
      </c>
      <c r="T58" s="171">
        <f>'Отримання майна (3)'!AT58</f>
        <v>0</v>
      </c>
      <c r="U58" s="172">
        <f>'Отримання майна (3)'!AU58</f>
        <v>0</v>
      </c>
      <c r="V58" s="170"/>
      <c r="W58" s="166">
        <f>'Видаток майна (4)'!I58</f>
        <v>0</v>
      </c>
      <c r="X58" s="167">
        <f t="shared" si="40"/>
        <v>0</v>
      </c>
      <c r="Y58" s="170"/>
      <c r="Z58" s="171">
        <f>'Видаток майна (4)'!Q58</f>
        <v>0</v>
      </c>
      <c r="AA58" s="172">
        <f>'Видаток майна (4)'!R58</f>
        <v>0</v>
      </c>
      <c r="AB58" s="171">
        <f>'Видаток майна (4)'!Z58</f>
        <v>0</v>
      </c>
      <c r="AC58" s="172">
        <f>'Видаток майна (4)'!AA58</f>
        <v>0</v>
      </c>
      <c r="AD58" s="171">
        <f>'Видаток майна (4)'!AI58</f>
        <v>0</v>
      </c>
      <c r="AE58" s="172">
        <f>'Видаток майна (4)'!AJ58</f>
        <v>0</v>
      </c>
      <c r="AF58" s="171">
        <f>'Видаток майна (4)'!AR58</f>
        <v>0</v>
      </c>
      <c r="AG58" s="172">
        <f>'Видаток майна (4)'!AS58</f>
        <v>0</v>
      </c>
      <c r="AH58" s="170"/>
      <c r="AI58" s="166">
        <f>'Відбраковано майна (5) '!I58</f>
        <v>0</v>
      </c>
      <c r="AJ58" s="167">
        <f t="shared" si="41"/>
        <v>0</v>
      </c>
      <c r="AK58" s="170"/>
      <c r="AL58" s="171">
        <f>'Відбраковано майна (5) '!Q58</f>
        <v>0</v>
      </c>
      <c r="AM58" s="172">
        <f>'Відбраковано майна (5) '!R58</f>
        <v>0</v>
      </c>
      <c r="AN58" s="171">
        <f>'Відбраковано майна (5) '!Z58</f>
        <v>0</v>
      </c>
      <c r="AO58" s="172">
        <f>'Відбраковано майна (5) '!AA58</f>
        <v>0</v>
      </c>
      <c r="AP58" s="171">
        <f>'Відбраковано майна (5) '!AI58</f>
        <v>0</v>
      </c>
      <c r="AQ58" s="172">
        <f>'Відбраковано майна (5) '!AJ58</f>
        <v>0</v>
      </c>
      <c r="AR58" s="171">
        <f>'Відбраковано майна (5) '!AR58</f>
        <v>0</v>
      </c>
      <c r="AS58" s="172">
        <f>'Відбраковано майна (5) '!AS58</f>
        <v>0</v>
      </c>
      <c r="AT58" s="170"/>
      <c r="AU58" s="166">
        <f t="shared" si="42"/>
        <v>0</v>
      </c>
      <c r="AV58" s="167">
        <f t="shared" si="43"/>
        <v>0</v>
      </c>
      <c r="AW58" s="173"/>
      <c r="AX58" s="174">
        <f t="shared" si="44"/>
        <v>0</v>
      </c>
      <c r="AY58" s="175">
        <f t="shared" si="45"/>
        <v>0</v>
      </c>
      <c r="AZ58" s="174">
        <f t="shared" si="46"/>
        <v>0</v>
      </c>
      <c r="BA58" s="175">
        <f t="shared" si="47"/>
        <v>0</v>
      </c>
      <c r="BB58" s="174">
        <f t="shared" si="48"/>
        <v>0</v>
      </c>
      <c r="BC58" s="175">
        <f t="shared" si="49"/>
        <v>0</v>
      </c>
      <c r="BD58" s="171">
        <f t="shared" si="50"/>
        <v>0</v>
      </c>
      <c r="BE58" s="172">
        <f t="shared" si="51"/>
        <v>0</v>
      </c>
      <c r="BF58" s="176"/>
      <c r="BG58" s="23"/>
    </row>
    <row r="59" spans="1:59" s="21" customFormat="1" hidden="1" outlineLevel="1" x14ac:dyDescent="0.2">
      <c r="A59" s="161">
        <v>3</v>
      </c>
      <c r="B59" s="161">
        <f t="shared" si="52"/>
        <v>12</v>
      </c>
      <c r="C59" s="162">
        <f>'Отримання майна (3)'!C59</f>
        <v>0</v>
      </c>
      <c r="D59" s="162">
        <f>'Отримання майна (3)'!D59</f>
        <v>0</v>
      </c>
      <c r="E59" s="162">
        <f>'Отримання майна (3)'!E59</f>
        <v>0</v>
      </c>
      <c r="F59" s="200">
        <f>'Отримання майна (3)'!F59</f>
        <v>0</v>
      </c>
      <c r="G59" s="162">
        <f>'Отримання майна (3)'!G59</f>
        <v>0</v>
      </c>
      <c r="H59" s="165">
        <f>'Отримання майна (3)'!H59</f>
        <v>0</v>
      </c>
      <c r="I59" s="166">
        <f>'Отримання майна (3)'!I59</f>
        <v>0</v>
      </c>
      <c r="J59" s="167">
        <f t="shared" si="38"/>
        <v>0</v>
      </c>
      <c r="K59" s="168">
        <f>'Отримання майна (3)'!K59</f>
        <v>0</v>
      </c>
      <c r="L59" s="169">
        <f t="shared" si="39"/>
        <v>0</v>
      </c>
      <c r="M59" s="170"/>
      <c r="N59" s="171">
        <f>'Отримання майна (3)'!S59</f>
        <v>0</v>
      </c>
      <c r="O59" s="172">
        <f>'Отримання майна (3)'!T59</f>
        <v>0</v>
      </c>
      <c r="P59" s="171">
        <f>'Отримання майна (3)'!AB59</f>
        <v>0</v>
      </c>
      <c r="Q59" s="172">
        <f>'Отримання майна (3)'!AC59</f>
        <v>0</v>
      </c>
      <c r="R59" s="171">
        <f>'Отримання майна (3)'!AK59</f>
        <v>0</v>
      </c>
      <c r="S59" s="172">
        <f>'Отримання майна (3)'!AL59</f>
        <v>0</v>
      </c>
      <c r="T59" s="171">
        <f>'Отримання майна (3)'!AT59</f>
        <v>0</v>
      </c>
      <c r="U59" s="172">
        <f>'Отримання майна (3)'!AU59</f>
        <v>0</v>
      </c>
      <c r="V59" s="170"/>
      <c r="W59" s="166">
        <f>'Видаток майна (4)'!I59</f>
        <v>0</v>
      </c>
      <c r="X59" s="167">
        <f t="shared" si="40"/>
        <v>0</v>
      </c>
      <c r="Y59" s="170"/>
      <c r="Z59" s="171">
        <f>'Видаток майна (4)'!Q59</f>
        <v>0</v>
      </c>
      <c r="AA59" s="172">
        <f>'Видаток майна (4)'!R59</f>
        <v>0</v>
      </c>
      <c r="AB59" s="171">
        <f>'Видаток майна (4)'!Z59</f>
        <v>0</v>
      </c>
      <c r="AC59" s="172">
        <f>'Видаток майна (4)'!AA59</f>
        <v>0</v>
      </c>
      <c r="AD59" s="171">
        <f>'Видаток майна (4)'!AI59</f>
        <v>0</v>
      </c>
      <c r="AE59" s="172">
        <f>'Видаток майна (4)'!AJ59</f>
        <v>0</v>
      </c>
      <c r="AF59" s="171">
        <f>'Видаток майна (4)'!AR59</f>
        <v>0</v>
      </c>
      <c r="AG59" s="172">
        <f>'Видаток майна (4)'!AS59</f>
        <v>0</v>
      </c>
      <c r="AH59" s="170"/>
      <c r="AI59" s="166">
        <f>'Відбраковано майна (5) '!I59</f>
        <v>0</v>
      </c>
      <c r="AJ59" s="167">
        <f t="shared" si="41"/>
        <v>0</v>
      </c>
      <c r="AK59" s="170"/>
      <c r="AL59" s="171">
        <f>'Відбраковано майна (5) '!Q59</f>
        <v>0</v>
      </c>
      <c r="AM59" s="172">
        <f>'Відбраковано майна (5) '!R59</f>
        <v>0</v>
      </c>
      <c r="AN59" s="171">
        <f>'Відбраковано майна (5) '!Z59</f>
        <v>0</v>
      </c>
      <c r="AO59" s="172">
        <f>'Відбраковано майна (5) '!AA59</f>
        <v>0</v>
      </c>
      <c r="AP59" s="171">
        <f>'Відбраковано майна (5) '!AI59</f>
        <v>0</v>
      </c>
      <c r="AQ59" s="172">
        <f>'Відбраковано майна (5) '!AJ59</f>
        <v>0</v>
      </c>
      <c r="AR59" s="171">
        <f>'Відбраковано майна (5) '!AR59</f>
        <v>0</v>
      </c>
      <c r="AS59" s="172">
        <f>'Відбраковано майна (5) '!AS59</f>
        <v>0</v>
      </c>
      <c r="AT59" s="170"/>
      <c r="AU59" s="166">
        <f t="shared" si="42"/>
        <v>0</v>
      </c>
      <c r="AV59" s="167">
        <f t="shared" si="43"/>
        <v>0</v>
      </c>
      <c r="AW59" s="173"/>
      <c r="AX59" s="174">
        <f t="shared" si="44"/>
        <v>0</v>
      </c>
      <c r="AY59" s="175">
        <f t="shared" si="45"/>
        <v>0</v>
      </c>
      <c r="AZ59" s="174">
        <f t="shared" si="46"/>
        <v>0</v>
      </c>
      <c r="BA59" s="175">
        <f t="shared" si="47"/>
        <v>0</v>
      </c>
      <c r="BB59" s="174">
        <f t="shared" si="48"/>
        <v>0</v>
      </c>
      <c r="BC59" s="175">
        <f t="shared" si="49"/>
        <v>0</v>
      </c>
      <c r="BD59" s="171">
        <f t="shared" si="50"/>
        <v>0</v>
      </c>
      <c r="BE59" s="172">
        <f t="shared" si="51"/>
        <v>0</v>
      </c>
      <c r="BF59" s="176"/>
      <c r="BG59" s="23"/>
    </row>
    <row r="60" spans="1:59" s="21" customFormat="1" hidden="1" outlineLevel="1" x14ac:dyDescent="0.2">
      <c r="A60" s="161">
        <v>3</v>
      </c>
      <c r="B60" s="161">
        <f t="shared" si="52"/>
        <v>13</v>
      </c>
      <c r="C60" s="162">
        <f>'Отримання майна (3)'!C60</f>
        <v>0</v>
      </c>
      <c r="D60" s="162">
        <f>'Отримання майна (3)'!D60</f>
        <v>0</v>
      </c>
      <c r="E60" s="162">
        <f>'Отримання майна (3)'!E60</f>
        <v>0</v>
      </c>
      <c r="F60" s="200">
        <f>'Отримання майна (3)'!F60</f>
        <v>0</v>
      </c>
      <c r="G60" s="162">
        <f>'Отримання майна (3)'!G60</f>
        <v>0</v>
      </c>
      <c r="H60" s="165">
        <f>'Отримання майна (3)'!H60</f>
        <v>0</v>
      </c>
      <c r="I60" s="166">
        <f>'Отримання майна (3)'!I60</f>
        <v>0</v>
      </c>
      <c r="J60" s="167">
        <f t="shared" si="38"/>
        <v>0</v>
      </c>
      <c r="K60" s="168">
        <f>'Отримання майна (3)'!K60</f>
        <v>0</v>
      </c>
      <c r="L60" s="169">
        <f t="shared" si="39"/>
        <v>0</v>
      </c>
      <c r="M60" s="170"/>
      <c r="N60" s="171">
        <f>'Отримання майна (3)'!S60</f>
        <v>0</v>
      </c>
      <c r="O60" s="172">
        <f>'Отримання майна (3)'!T60</f>
        <v>0</v>
      </c>
      <c r="P60" s="171">
        <f>'Отримання майна (3)'!AB60</f>
        <v>0</v>
      </c>
      <c r="Q60" s="172">
        <f>'Отримання майна (3)'!AC60</f>
        <v>0</v>
      </c>
      <c r="R60" s="171">
        <f>'Отримання майна (3)'!AK60</f>
        <v>0</v>
      </c>
      <c r="S60" s="172">
        <f>'Отримання майна (3)'!AL60</f>
        <v>0</v>
      </c>
      <c r="T60" s="171">
        <f>'Отримання майна (3)'!AT60</f>
        <v>0</v>
      </c>
      <c r="U60" s="172">
        <f>'Отримання майна (3)'!AU60</f>
        <v>0</v>
      </c>
      <c r="V60" s="170"/>
      <c r="W60" s="166">
        <f>'Видаток майна (4)'!I60</f>
        <v>0</v>
      </c>
      <c r="X60" s="167">
        <f t="shared" si="40"/>
        <v>0</v>
      </c>
      <c r="Y60" s="170"/>
      <c r="Z60" s="171">
        <f>'Видаток майна (4)'!Q60</f>
        <v>0</v>
      </c>
      <c r="AA60" s="172">
        <f>'Видаток майна (4)'!R60</f>
        <v>0</v>
      </c>
      <c r="AB60" s="171">
        <f>'Видаток майна (4)'!Z60</f>
        <v>0</v>
      </c>
      <c r="AC60" s="172">
        <f>'Видаток майна (4)'!AA60</f>
        <v>0</v>
      </c>
      <c r="AD60" s="171">
        <f>'Видаток майна (4)'!AI60</f>
        <v>0</v>
      </c>
      <c r="AE60" s="172">
        <f>'Видаток майна (4)'!AJ60</f>
        <v>0</v>
      </c>
      <c r="AF60" s="171">
        <f>'Видаток майна (4)'!AR60</f>
        <v>0</v>
      </c>
      <c r="AG60" s="172">
        <f>'Видаток майна (4)'!AS60</f>
        <v>0</v>
      </c>
      <c r="AH60" s="170"/>
      <c r="AI60" s="166">
        <f>'Відбраковано майна (5) '!I60</f>
        <v>0</v>
      </c>
      <c r="AJ60" s="167">
        <f t="shared" si="41"/>
        <v>0</v>
      </c>
      <c r="AK60" s="170"/>
      <c r="AL60" s="171">
        <f>'Відбраковано майна (5) '!Q60</f>
        <v>0</v>
      </c>
      <c r="AM60" s="172">
        <f>'Відбраковано майна (5) '!R60</f>
        <v>0</v>
      </c>
      <c r="AN60" s="171">
        <f>'Відбраковано майна (5) '!Z60</f>
        <v>0</v>
      </c>
      <c r="AO60" s="172">
        <f>'Відбраковано майна (5) '!AA60</f>
        <v>0</v>
      </c>
      <c r="AP60" s="171">
        <f>'Відбраковано майна (5) '!AI60</f>
        <v>0</v>
      </c>
      <c r="AQ60" s="172">
        <f>'Відбраковано майна (5) '!AJ60</f>
        <v>0</v>
      </c>
      <c r="AR60" s="171">
        <f>'Відбраковано майна (5) '!AR60</f>
        <v>0</v>
      </c>
      <c r="AS60" s="172">
        <f>'Відбраковано майна (5) '!AS60</f>
        <v>0</v>
      </c>
      <c r="AT60" s="170"/>
      <c r="AU60" s="166">
        <f t="shared" si="42"/>
        <v>0</v>
      </c>
      <c r="AV60" s="167">
        <f t="shared" si="43"/>
        <v>0</v>
      </c>
      <c r="AW60" s="173"/>
      <c r="AX60" s="174">
        <f t="shared" si="44"/>
        <v>0</v>
      </c>
      <c r="AY60" s="175">
        <f t="shared" si="45"/>
        <v>0</v>
      </c>
      <c r="AZ60" s="174">
        <f t="shared" si="46"/>
        <v>0</v>
      </c>
      <c r="BA60" s="175">
        <f t="shared" si="47"/>
        <v>0</v>
      </c>
      <c r="BB60" s="174">
        <f t="shared" si="48"/>
        <v>0</v>
      </c>
      <c r="BC60" s="175">
        <f t="shared" si="49"/>
        <v>0</v>
      </c>
      <c r="BD60" s="171">
        <f t="shared" si="50"/>
        <v>0</v>
      </c>
      <c r="BE60" s="172">
        <f t="shared" si="51"/>
        <v>0</v>
      </c>
      <c r="BF60" s="176"/>
      <c r="BG60" s="23"/>
    </row>
    <row r="61" spans="1:59" s="21" customFormat="1" hidden="1" outlineLevel="1" x14ac:dyDescent="0.2">
      <c r="A61" s="161">
        <v>3</v>
      </c>
      <c r="B61" s="161">
        <f t="shared" si="52"/>
        <v>14</v>
      </c>
      <c r="C61" s="162">
        <f>'Отримання майна (3)'!C61</f>
        <v>0</v>
      </c>
      <c r="D61" s="162">
        <f>'Отримання майна (3)'!D61</f>
        <v>0</v>
      </c>
      <c r="E61" s="162">
        <f>'Отримання майна (3)'!E61</f>
        <v>0</v>
      </c>
      <c r="F61" s="200">
        <f>'Отримання майна (3)'!F61</f>
        <v>0</v>
      </c>
      <c r="G61" s="162">
        <f>'Отримання майна (3)'!G61</f>
        <v>0</v>
      </c>
      <c r="H61" s="165">
        <f>'Отримання майна (3)'!H61</f>
        <v>0</v>
      </c>
      <c r="I61" s="166">
        <f>'Отримання майна (3)'!I61</f>
        <v>0</v>
      </c>
      <c r="J61" s="167">
        <f t="shared" si="38"/>
        <v>0</v>
      </c>
      <c r="K61" s="168">
        <f>'Отримання майна (3)'!K61</f>
        <v>0</v>
      </c>
      <c r="L61" s="169">
        <f t="shared" si="39"/>
        <v>0</v>
      </c>
      <c r="M61" s="170"/>
      <c r="N61" s="171">
        <f>'Отримання майна (3)'!S61</f>
        <v>0</v>
      </c>
      <c r="O61" s="172">
        <f>'Отримання майна (3)'!T61</f>
        <v>0</v>
      </c>
      <c r="P61" s="171">
        <f>'Отримання майна (3)'!AB61</f>
        <v>0</v>
      </c>
      <c r="Q61" s="172">
        <f>'Отримання майна (3)'!AC61</f>
        <v>0</v>
      </c>
      <c r="R61" s="171">
        <f>'Отримання майна (3)'!AK61</f>
        <v>0</v>
      </c>
      <c r="S61" s="172">
        <f>'Отримання майна (3)'!AL61</f>
        <v>0</v>
      </c>
      <c r="T61" s="171">
        <f>'Отримання майна (3)'!AT61</f>
        <v>0</v>
      </c>
      <c r="U61" s="172">
        <f>'Отримання майна (3)'!AU61</f>
        <v>0</v>
      </c>
      <c r="V61" s="170"/>
      <c r="W61" s="166">
        <f>'Видаток майна (4)'!I61</f>
        <v>0</v>
      </c>
      <c r="X61" s="167">
        <f t="shared" si="40"/>
        <v>0</v>
      </c>
      <c r="Y61" s="170"/>
      <c r="Z61" s="171">
        <f>'Видаток майна (4)'!Q61</f>
        <v>0</v>
      </c>
      <c r="AA61" s="172">
        <f>'Видаток майна (4)'!R61</f>
        <v>0</v>
      </c>
      <c r="AB61" s="171">
        <f>'Видаток майна (4)'!Z61</f>
        <v>0</v>
      </c>
      <c r="AC61" s="172">
        <f>'Видаток майна (4)'!AA61</f>
        <v>0</v>
      </c>
      <c r="AD61" s="171">
        <f>'Видаток майна (4)'!AI61</f>
        <v>0</v>
      </c>
      <c r="AE61" s="172">
        <f>'Видаток майна (4)'!AJ61</f>
        <v>0</v>
      </c>
      <c r="AF61" s="171">
        <f>'Видаток майна (4)'!AR61</f>
        <v>0</v>
      </c>
      <c r="AG61" s="172">
        <f>'Видаток майна (4)'!AS61</f>
        <v>0</v>
      </c>
      <c r="AH61" s="170"/>
      <c r="AI61" s="166">
        <f>'Відбраковано майна (5) '!I61</f>
        <v>0</v>
      </c>
      <c r="AJ61" s="167">
        <f t="shared" si="41"/>
        <v>0</v>
      </c>
      <c r="AK61" s="170"/>
      <c r="AL61" s="171">
        <f>'Відбраковано майна (5) '!Q61</f>
        <v>0</v>
      </c>
      <c r="AM61" s="172">
        <f>'Відбраковано майна (5) '!R61</f>
        <v>0</v>
      </c>
      <c r="AN61" s="171">
        <f>'Відбраковано майна (5) '!Z61</f>
        <v>0</v>
      </c>
      <c r="AO61" s="172">
        <f>'Відбраковано майна (5) '!AA61</f>
        <v>0</v>
      </c>
      <c r="AP61" s="171">
        <f>'Відбраковано майна (5) '!AI61</f>
        <v>0</v>
      </c>
      <c r="AQ61" s="172">
        <f>'Відбраковано майна (5) '!AJ61</f>
        <v>0</v>
      </c>
      <c r="AR61" s="171">
        <f>'Відбраковано майна (5) '!AR61</f>
        <v>0</v>
      </c>
      <c r="AS61" s="172">
        <f>'Відбраковано майна (5) '!AS61</f>
        <v>0</v>
      </c>
      <c r="AT61" s="170"/>
      <c r="AU61" s="166">
        <f t="shared" si="42"/>
        <v>0</v>
      </c>
      <c r="AV61" s="167">
        <f t="shared" si="43"/>
        <v>0</v>
      </c>
      <c r="AW61" s="173"/>
      <c r="AX61" s="174">
        <f t="shared" si="44"/>
        <v>0</v>
      </c>
      <c r="AY61" s="175">
        <f t="shared" si="45"/>
        <v>0</v>
      </c>
      <c r="AZ61" s="174">
        <f t="shared" si="46"/>
        <v>0</v>
      </c>
      <c r="BA61" s="175">
        <f t="shared" si="47"/>
        <v>0</v>
      </c>
      <c r="BB61" s="174">
        <f t="shared" si="48"/>
        <v>0</v>
      </c>
      <c r="BC61" s="175">
        <f t="shared" si="49"/>
        <v>0</v>
      </c>
      <c r="BD61" s="171">
        <f t="shared" si="50"/>
        <v>0</v>
      </c>
      <c r="BE61" s="172">
        <f t="shared" si="51"/>
        <v>0</v>
      </c>
      <c r="BF61" s="176"/>
      <c r="BG61" s="23"/>
    </row>
    <row r="62" spans="1:59" s="21" customFormat="1" hidden="1" outlineLevel="1" x14ac:dyDescent="0.2">
      <c r="A62" s="161">
        <v>3</v>
      </c>
      <c r="B62" s="161">
        <f t="shared" si="52"/>
        <v>15</v>
      </c>
      <c r="C62" s="162">
        <f>'Отримання майна (3)'!C62</f>
        <v>0</v>
      </c>
      <c r="D62" s="162">
        <f>'Отримання майна (3)'!D62</f>
        <v>0</v>
      </c>
      <c r="E62" s="162">
        <f>'Отримання майна (3)'!E62</f>
        <v>0</v>
      </c>
      <c r="F62" s="200">
        <f>'Отримання майна (3)'!F62</f>
        <v>0</v>
      </c>
      <c r="G62" s="162">
        <f>'Отримання майна (3)'!G62</f>
        <v>0</v>
      </c>
      <c r="H62" s="165">
        <f>'Отримання майна (3)'!H62</f>
        <v>0</v>
      </c>
      <c r="I62" s="166">
        <f>'Отримання майна (3)'!I62</f>
        <v>0</v>
      </c>
      <c r="J62" s="167">
        <f t="shared" si="38"/>
        <v>0</v>
      </c>
      <c r="K62" s="168">
        <f>'Отримання майна (3)'!K62</f>
        <v>0</v>
      </c>
      <c r="L62" s="169">
        <f t="shared" si="39"/>
        <v>0</v>
      </c>
      <c r="M62" s="170"/>
      <c r="N62" s="171">
        <f>'Отримання майна (3)'!S62</f>
        <v>0</v>
      </c>
      <c r="O62" s="172">
        <f>'Отримання майна (3)'!T62</f>
        <v>0</v>
      </c>
      <c r="P62" s="171">
        <f>'Отримання майна (3)'!AB62</f>
        <v>0</v>
      </c>
      <c r="Q62" s="172">
        <f>'Отримання майна (3)'!AC62</f>
        <v>0</v>
      </c>
      <c r="R62" s="171">
        <f>'Отримання майна (3)'!AK62</f>
        <v>0</v>
      </c>
      <c r="S62" s="172">
        <f>'Отримання майна (3)'!AL62</f>
        <v>0</v>
      </c>
      <c r="T62" s="171">
        <f>'Отримання майна (3)'!AT62</f>
        <v>0</v>
      </c>
      <c r="U62" s="172">
        <f>'Отримання майна (3)'!AU62</f>
        <v>0</v>
      </c>
      <c r="V62" s="170"/>
      <c r="W62" s="166">
        <f>'Видаток майна (4)'!I62</f>
        <v>0</v>
      </c>
      <c r="X62" s="167">
        <f t="shared" si="40"/>
        <v>0</v>
      </c>
      <c r="Y62" s="170"/>
      <c r="Z62" s="171">
        <f>'Видаток майна (4)'!Q62</f>
        <v>0</v>
      </c>
      <c r="AA62" s="172">
        <f>'Видаток майна (4)'!R62</f>
        <v>0</v>
      </c>
      <c r="AB62" s="171">
        <f>'Видаток майна (4)'!Z62</f>
        <v>0</v>
      </c>
      <c r="AC62" s="172">
        <f>'Видаток майна (4)'!AA62</f>
        <v>0</v>
      </c>
      <c r="AD62" s="171">
        <f>'Видаток майна (4)'!AI62</f>
        <v>0</v>
      </c>
      <c r="AE62" s="172">
        <f>'Видаток майна (4)'!AJ62</f>
        <v>0</v>
      </c>
      <c r="AF62" s="171">
        <f>'Видаток майна (4)'!AR62</f>
        <v>0</v>
      </c>
      <c r="AG62" s="172">
        <f>'Видаток майна (4)'!AS62</f>
        <v>0</v>
      </c>
      <c r="AH62" s="170"/>
      <c r="AI62" s="166">
        <f>'Відбраковано майна (5) '!I62</f>
        <v>0</v>
      </c>
      <c r="AJ62" s="167">
        <f t="shared" si="41"/>
        <v>0</v>
      </c>
      <c r="AK62" s="170"/>
      <c r="AL62" s="171">
        <f>'Відбраковано майна (5) '!Q62</f>
        <v>0</v>
      </c>
      <c r="AM62" s="172">
        <f>'Відбраковано майна (5) '!R62</f>
        <v>0</v>
      </c>
      <c r="AN62" s="171">
        <f>'Відбраковано майна (5) '!Z62</f>
        <v>0</v>
      </c>
      <c r="AO62" s="172">
        <f>'Відбраковано майна (5) '!AA62</f>
        <v>0</v>
      </c>
      <c r="AP62" s="171">
        <f>'Відбраковано майна (5) '!AI62</f>
        <v>0</v>
      </c>
      <c r="AQ62" s="172">
        <f>'Відбраковано майна (5) '!AJ62</f>
        <v>0</v>
      </c>
      <c r="AR62" s="171">
        <f>'Відбраковано майна (5) '!AR62</f>
        <v>0</v>
      </c>
      <c r="AS62" s="172">
        <f>'Відбраковано майна (5) '!AS62</f>
        <v>0</v>
      </c>
      <c r="AT62" s="170"/>
      <c r="AU62" s="166">
        <f t="shared" si="42"/>
        <v>0</v>
      </c>
      <c r="AV62" s="167">
        <f t="shared" si="43"/>
        <v>0</v>
      </c>
      <c r="AW62" s="173"/>
      <c r="AX62" s="174">
        <f>I62+N62-Z62-AL62</f>
        <v>0</v>
      </c>
      <c r="AY62" s="175">
        <f t="shared" si="45"/>
        <v>0</v>
      </c>
      <c r="AZ62" s="174">
        <f t="shared" si="46"/>
        <v>0</v>
      </c>
      <c r="BA62" s="175">
        <f t="shared" si="47"/>
        <v>0</v>
      </c>
      <c r="BB62" s="174">
        <f t="shared" si="48"/>
        <v>0</v>
      </c>
      <c r="BC62" s="175">
        <f t="shared" si="49"/>
        <v>0</v>
      </c>
      <c r="BD62" s="171">
        <f t="shared" si="50"/>
        <v>0</v>
      </c>
      <c r="BE62" s="172">
        <f t="shared" si="51"/>
        <v>0</v>
      </c>
      <c r="BF62" s="176"/>
      <c r="BG62" s="23"/>
    </row>
    <row r="63" spans="1:59" s="21" customFormat="1" ht="12.75" customHeight="1" collapsed="1" x14ac:dyDescent="0.2">
      <c r="A63" s="177" t="s">
        <v>70</v>
      </c>
      <c r="B63" s="178" t="s">
        <v>70</v>
      </c>
      <c r="C63" s="177" t="s">
        <v>72</v>
      </c>
      <c r="D63" s="179"/>
      <c r="E63" s="201"/>
      <c r="F63" s="201"/>
      <c r="G63" s="180"/>
      <c r="H63" s="195" t="e">
        <f>(J63+L63)/(I63+K63)</f>
        <v>#DIV/0!</v>
      </c>
      <c r="I63" s="183">
        <f>SUM(I48:I62)</f>
        <v>0</v>
      </c>
      <c r="J63" s="184">
        <f>SUM(J48:J62)</f>
        <v>0</v>
      </c>
      <c r="K63" s="183">
        <f>SUM(K48:K62)</f>
        <v>0</v>
      </c>
      <c r="L63" s="184">
        <f>SUM(L48:L62)</f>
        <v>0</v>
      </c>
      <c r="M63" s="157"/>
      <c r="N63" s="183">
        <f t="shared" ref="N63:U63" si="53">SUM(N48:N62)</f>
        <v>0</v>
      </c>
      <c r="O63" s="184">
        <f t="shared" si="53"/>
        <v>0</v>
      </c>
      <c r="P63" s="183">
        <f t="shared" si="53"/>
        <v>0</v>
      </c>
      <c r="Q63" s="184">
        <f t="shared" si="53"/>
        <v>0</v>
      </c>
      <c r="R63" s="183">
        <f t="shared" si="53"/>
        <v>0</v>
      </c>
      <c r="S63" s="184">
        <f t="shared" si="53"/>
        <v>0</v>
      </c>
      <c r="T63" s="183">
        <f t="shared" si="53"/>
        <v>0</v>
      </c>
      <c r="U63" s="184">
        <f t="shared" si="53"/>
        <v>0</v>
      </c>
      <c r="V63" s="157"/>
      <c r="W63" s="183">
        <f>SUM(W48:W62)</f>
        <v>0</v>
      </c>
      <c r="X63" s="184">
        <f>SUM(X48:X62)</f>
        <v>0</v>
      </c>
      <c r="Y63" s="157"/>
      <c r="Z63" s="183">
        <f t="shared" ref="Z63:AG63" si="54">SUM(Z48:Z62)</f>
        <v>0</v>
      </c>
      <c r="AA63" s="184">
        <f t="shared" si="54"/>
        <v>0</v>
      </c>
      <c r="AB63" s="183">
        <f t="shared" si="54"/>
        <v>0</v>
      </c>
      <c r="AC63" s="184">
        <f t="shared" si="54"/>
        <v>0</v>
      </c>
      <c r="AD63" s="183">
        <f t="shared" si="54"/>
        <v>0</v>
      </c>
      <c r="AE63" s="184">
        <f t="shared" si="54"/>
        <v>0</v>
      </c>
      <c r="AF63" s="183">
        <f t="shared" si="54"/>
        <v>0</v>
      </c>
      <c r="AG63" s="184">
        <f t="shared" si="54"/>
        <v>0</v>
      </c>
      <c r="AH63" s="157"/>
      <c r="AI63" s="183">
        <f>SUM(AI48:AI62)</f>
        <v>0</v>
      </c>
      <c r="AJ63" s="184">
        <f>SUM(AJ48:AJ62)</f>
        <v>0</v>
      </c>
      <c r="AK63" s="157"/>
      <c r="AL63" s="183">
        <f t="shared" ref="AL63:AS63" si="55">SUM(AL48:AL62)</f>
        <v>0</v>
      </c>
      <c r="AM63" s="184">
        <f t="shared" si="55"/>
        <v>0</v>
      </c>
      <c r="AN63" s="183">
        <f t="shared" si="55"/>
        <v>0</v>
      </c>
      <c r="AO63" s="184">
        <f t="shared" si="55"/>
        <v>0</v>
      </c>
      <c r="AP63" s="183">
        <f t="shared" si="55"/>
        <v>0</v>
      </c>
      <c r="AQ63" s="184">
        <f t="shared" si="55"/>
        <v>0</v>
      </c>
      <c r="AR63" s="183">
        <f t="shared" si="55"/>
        <v>0</v>
      </c>
      <c r="AS63" s="184">
        <f t="shared" si="55"/>
        <v>0</v>
      </c>
      <c r="AT63" s="157"/>
      <c r="AU63" s="183">
        <f>SUM(AU48:AU62)</f>
        <v>0</v>
      </c>
      <c r="AV63" s="184">
        <f>SUM(AV48:AV62)</f>
        <v>0</v>
      </c>
      <c r="AW63" s="158"/>
      <c r="AX63" s="183">
        <f t="shared" ref="AX63:BE63" si="56">SUM(AX48:AX62)</f>
        <v>0</v>
      </c>
      <c r="AY63" s="184">
        <f t="shared" si="56"/>
        <v>0</v>
      </c>
      <c r="AZ63" s="183">
        <f t="shared" si="56"/>
        <v>0</v>
      </c>
      <c r="BA63" s="184">
        <f t="shared" si="56"/>
        <v>0</v>
      </c>
      <c r="BB63" s="183">
        <f t="shared" si="56"/>
        <v>0</v>
      </c>
      <c r="BC63" s="184">
        <f t="shared" si="56"/>
        <v>0</v>
      </c>
      <c r="BD63" s="183">
        <f t="shared" si="56"/>
        <v>0</v>
      </c>
      <c r="BE63" s="185">
        <f t="shared" si="56"/>
        <v>0</v>
      </c>
      <c r="BF63" s="159"/>
      <c r="BG63" s="105"/>
    </row>
    <row r="64" spans="1:59" s="147" customFormat="1" ht="9" customHeight="1" x14ac:dyDescent="0.2">
      <c r="A64" s="144">
        <v>0</v>
      </c>
      <c r="B64" s="144">
        <v>0</v>
      </c>
      <c r="C64" s="144">
        <v>0</v>
      </c>
      <c r="D64" s="144">
        <v>0</v>
      </c>
      <c r="E64" s="144">
        <v>0</v>
      </c>
      <c r="F64" s="144"/>
      <c r="G64" s="144">
        <v>0</v>
      </c>
      <c r="H64" s="197">
        <v>0</v>
      </c>
      <c r="I64" s="144">
        <v>0</v>
      </c>
      <c r="J64" s="144">
        <v>0</v>
      </c>
      <c r="K64" s="144">
        <v>0</v>
      </c>
      <c r="L64" s="144">
        <v>0</v>
      </c>
      <c r="M64" s="144">
        <v>0</v>
      </c>
      <c r="N64" s="144">
        <v>0</v>
      </c>
      <c r="O64" s="144">
        <v>0</v>
      </c>
      <c r="P64" s="144">
        <v>0</v>
      </c>
      <c r="Q64" s="144">
        <v>0</v>
      </c>
      <c r="R64" s="144">
        <v>0</v>
      </c>
      <c r="S64" s="144">
        <v>0</v>
      </c>
      <c r="T64" s="144">
        <v>0</v>
      </c>
      <c r="U64" s="144"/>
      <c r="V64" s="144">
        <v>0</v>
      </c>
      <c r="W64" s="144">
        <v>0</v>
      </c>
      <c r="X64" s="144">
        <v>0</v>
      </c>
      <c r="Y64" s="144">
        <v>0</v>
      </c>
      <c r="Z64" s="144">
        <v>0</v>
      </c>
      <c r="AA64" s="144">
        <v>0</v>
      </c>
      <c r="AB64" s="144">
        <v>0</v>
      </c>
      <c r="AC64" s="144">
        <v>0</v>
      </c>
      <c r="AD64" s="144"/>
      <c r="AE64" s="144">
        <v>0</v>
      </c>
      <c r="AF64" s="144">
        <v>0</v>
      </c>
      <c r="AG64" s="144">
        <v>0</v>
      </c>
      <c r="AH64" s="144">
        <v>0</v>
      </c>
      <c r="AI64" s="144">
        <v>0</v>
      </c>
      <c r="AJ64" s="144">
        <v>0</v>
      </c>
      <c r="AK64" s="144">
        <v>0</v>
      </c>
      <c r="AL64" s="144">
        <v>0</v>
      </c>
      <c r="AM64" s="144"/>
      <c r="AN64" s="144">
        <v>0</v>
      </c>
      <c r="AO64" s="144">
        <v>0</v>
      </c>
      <c r="AP64" s="144">
        <v>0</v>
      </c>
      <c r="AQ64" s="144">
        <v>0</v>
      </c>
      <c r="AR64" s="144">
        <v>0</v>
      </c>
      <c r="AS64" s="144">
        <v>0</v>
      </c>
      <c r="AT64" s="144">
        <v>0</v>
      </c>
      <c r="AU64" s="144">
        <v>0</v>
      </c>
      <c r="BF64" s="148"/>
      <c r="BG64" s="148"/>
    </row>
    <row r="65" spans="1:59" s="21" customFormat="1" ht="15" customHeight="1" x14ac:dyDescent="0.2">
      <c r="A65" s="198" t="s">
        <v>73</v>
      </c>
      <c r="B65" s="187" t="s">
        <v>73</v>
      </c>
      <c r="C65" s="199" t="s">
        <v>74</v>
      </c>
      <c r="D65" s="189"/>
      <c r="E65" s="198"/>
      <c r="F65" s="198"/>
      <c r="G65" s="190"/>
      <c r="H65" s="192"/>
      <c r="I65" s="155"/>
      <c r="J65" s="156"/>
      <c r="K65" s="155"/>
      <c r="L65" s="156"/>
      <c r="M65" s="157"/>
      <c r="N65" s="155"/>
      <c r="O65" s="156"/>
      <c r="P65" s="155"/>
      <c r="Q65" s="156"/>
      <c r="R65" s="155"/>
      <c r="S65" s="156"/>
      <c r="T65" s="155"/>
      <c r="U65" s="156"/>
      <c r="V65" s="157"/>
      <c r="W65" s="155"/>
      <c r="X65" s="156"/>
      <c r="Y65" s="157"/>
      <c r="Z65" s="155"/>
      <c r="AA65" s="156"/>
      <c r="AB65" s="155"/>
      <c r="AC65" s="156"/>
      <c r="AD65" s="155"/>
      <c r="AE65" s="156"/>
      <c r="AF65" s="155"/>
      <c r="AG65" s="156"/>
      <c r="AH65" s="157"/>
      <c r="AI65" s="155"/>
      <c r="AJ65" s="156"/>
      <c r="AK65" s="157"/>
      <c r="AL65" s="155"/>
      <c r="AM65" s="156"/>
      <c r="AN65" s="155"/>
      <c r="AO65" s="156"/>
      <c r="AP65" s="155"/>
      <c r="AQ65" s="156"/>
      <c r="AR65" s="155"/>
      <c r="AS65" s="156"/>
      <c r="AT65" s="157"/>
      <c r="AU65" s="155"/>
      <c r="AV65" s="156"/>
      <c r="AW65" s="158"/>
      <c r="AX65" s="155"/>
      <c r="AY65" s="156"/>
      <c r="AZ65" s="155"/>
      <c r="BA65" s="156"/>
      <c r="BB65" s="155"/>
      <c r="BC65" s="156"/>
      <c r="BD65" s="155"/>
      <c r="BE65" s="193"/>
      <c r="BF65" s="159"/>
      <c r="BG65" s="105"/>
    </row>
    <row r="66" spans="1:59" ht="11.25" hidden="1" customHeight="1" outlineLevel="1" x14ac:dyDescent="0.2">
      <c r="A66" s="202">
        <f>$A$48+1</f>
        <v>4</v>
      </c>
      <c r="B66" s="202">
        <f t="shared" ref="B66:B80" si="57">B48</f>
        <v>1</v>
      </c>
      <c r="C66" s="162">
        <f>'Отримання майна (3)'!C66</f>
        <v>0</v>
      </c>
      <c r="D66" s="162">
        <f>'Отримання майна (3)'!D66</f>
        <v>0</v>
      </c>
      <c r="E66" s="162">
        <f>'Отримання майна (3)'!E66</f>
        <v>0</v>
      </c>
      <c r="F66" s="200">
        <f>'Отримання майна (3)'!F66</f>
        <v>0</v>
      </c>
      <c r="G66" s="162">
        <f>'Отримання майна (3)'!G66</f>
        <v>0</v>
      </c>
      <c r="H66" s="165">
        <f>'Отримання майна (3)'!H66</f>
        <v>0</v>
      </c>
      <c r="I66" s="166">
        <f>'Отримання майна (3)'!I66</f>
        <v>0</v>
      </c>
      <c r="J66" s="167">
        <f>I66*$H66</f>
        <v>0</v>
      </c>
      <c r="K66" s="168">
        <f>'Отримання майна (3)'!K66</f>
        <v>0</v>
      </c>
      <c r="L66" s="169">
        <f>K66*H66</f>
        <v>0</v>
      </c>
      <c r="M66" s="170"/>
      <c r="N66" s="171">
        <f>'Отримання майна (3)'!S66</f>
        <v>0</v>
      </c>
      <c r="O66" s="172">
        <f>'Отримання майна (3)'!T66</f>
        <v>0</v>
      </c>
      <c r="P66" s="171">
        <f>'Отримання майна (3)'!AB66</f>
        <v>0</v>
      </c>
      <c r="Q66" s="172">
        <f>'Отримання майна (3)'!AC66</f>
        <v>0</v>
      </c>
      <c r="R66" s="171">
        <f>'Отримання майна (3)'!AK66</f>
        <v>0</v>
      </c>
      <c r="S66" s="172">
        <f>'Отримання майна (3)'!AL66</f>
        <v>0</v>
      </c>
      <c r="T66" s="171">
        <f>'Отримання майна (3)'!AT66</f>
        <v>0</v>
      </c>
      <c r="U66" s="172">
        <f>'Отримання майна (3)'!AU66</f>
        <v>0</v>
      </c>
      <c r="V66" s="170"/>
      <c r="W66" s="166">
        <f>'Видаток майна (4)'!I66</f>
        <v>0</v>
      </c>
      <c r="X66" s="167">
        <f>W66*$H66</f>
        <v>0</v>
      </c>
      <c r="Y66" s="170"/>
      <c r="Z66" s="171">
        <f>'Видаток майна (4)'!Q66</f>
        <v>0</v>
      </c>
      <c r="AA66" s="172">
        <f>'Видаток майна (4)'!R66</f>
        <v>0</v>
      </c>
      <c r="AB66" s="171">
        <f>'Видаток майна (4)'!Z66</f>
        <v>0</v>
      </c>
      <c r="AC66" s="172">
        <f>'Видаток майна (4)'!AA66</f>
        <v>0</v>
      </c>
      <c r="AD66" s="171">
        <f>'Видаток майна (4)'!AI66</f>
        <v>0</v>
      </c>
      <c r="AE66" s="172">
        <f>'Видаток майна (4)'!AJ66</f>
        <v>0</v>
      </c>
      <c r="AF66" s="171">
        <f>'Видаток майна (4)'!AR66</f>
        <v>0</v>
      </c>
      <c r="AG66" s="172">
        <f>'Видаток майна (4)'!AS66</f>
        <v>0</v>
      </c>
      <c r="AH66" s="170"/>
      <c r="AI66" s="166">
        <f>'Відбраковано майна (5) '!I66</f>
        <v>0</v>
      </c>
      <c r="AJ66" s="167">
        <f>AI66*$H66</f>
        <v>0</v>
      </c>
      <c r="AK66" s="170"/>
      <c r="AL66" s="171">
        <f>'Відбраковано майна (5) '!Q66</f>
        <v>0</v>
      </c>
      <c r="AM66" s="172">
        <f>'Відбраковано майна (5) '!R66</f>
        <v>0</v>
      </c>
      <c r="AN66" s="171">
        <f>'Відбраковано майна (5) '!Z66</f>
        <v>0</v>
      </c>
      <c r="AO66" s="172">
        <f>'Відбраковано майна (5) '!AA66</f>
        <v>0</v>
      </c>
      <c r="AP66" s="171">
        <f>'Відбраковано майна (5) '!AI66</f>
        <v>0</v>
      </c>
      <c r="AQ66" s="172">
        <f>'Відбраковано майна (5) '!AJ66</f>
        <v>0</v>
      </c>
      <c r="AR66" s="171">
        <f>'Відбраковано майна (5) '!AR66</f>
        <v>0</v>
      </c>
      <c r="AS66" s="172">
        <f>'Відбраковано майна (5) '!AS66</f>
        <v>0</v>
      </c>
      <c r="AT66" s="170"/>
      <c r="AU66" s="166">
        <f>I66+K66-W66-AI66</f>
        <v>0</v>
      </c>
      <c r="AV66" s="167">
        <f>AU66*$H66</f>
        <v>0</v>
      </c>
      <c r="AW66" s="173"/>
      <c r="AX66" s="174">
        <f>I66+N66-Z66-AL66</f>
        <v>0</v>
      </c>
      <c r="AY66" s="175">
        <f>AX66*$H66</f>
        <v>0</v>
      </c>
      <c r="AZ66" s="174">
        <f>AX66+P66-AB66-AN66</f>
        <v>0</v>
      </c>
      <c r="BA66" s="175">
        <f>AZ66*$H66</f>
        <v>0</v>
      </c>
      <c r="BB66" s="174">
        <f>AZ66+R66-AD66-AP66</f>
        <v>0</v>
      </c>
      <c r="BC66" s="175">
        <f>BB66*$H66</f>
        <v>0</v>
      </c>
      <c r="BD66" s="171">
        <f>BB66+T66-AF66-AR66</f>
        <v>0</v>
      </c>
      <c r="BE66" s="172">
        <f>BD66*$H66</f>
        <v>0</v>
      </c>
      <c r="BF66" s="176"/>
    </row>
    <row r="67" spans="1:59" ht="11.25" hidden="1" customHeight="1" outlineLevel="1" x14ac:dyDescent="0.2">
      <c r="A67" s="202">
        <f t="shared" ref="A67:A80" si="58">$A$48+1</f>
        <v>4</v>
      </c>
      <c r="B67" s="202">
        <f t="shared" si="57"/>
        <v>2</v>
      </c>
      <c r="C67" s="162">
        <f>'Отримання майна (3)'!C67</f>
        <v>0</v>
      </c>
      <c r="D67" s="162">
        <f>'Отримання майна (3)'!D67</f>
        <v>0</v>
      </c>
      <c r="E67" s="162">
        <f>'Отримання майна (3)'!E67</f>
        <v>0</v>
      </c>
      <c r="F67" s="200">
        <f>'Отримання майна (3)'!F67</f>
        <v>0</v>
      </c>
      <c r="G67" s="162">
        <f>'Отримання майна (3)'!G67</f>
        <v>0</v>
      </c>
      <c r="H67" s="165">
        <f>'Отримання майна (3)'!H67</f>
        <v>0</v>
      </c>
      <c r="I67" s="166">
        <f>'Отримання майна (3)'!I67</f>
        <v>0</v>
      </c>
      <c r="J67" s="167">
        <f t="shared" ref="J67:J80" si="59">I67*$H67</f>
        <v>0</v>
      </c>
      <c r="K67" s="168">
        <f>'Отримання майна (3)'!K67</f>
        <v>0</v>
      </c>
      <c r="L67" s="169">
        <f t="shared" ref="L67:L80" si="60">K67*H67</f>
        <v>0</v>
      </c>
      <c r="M67" s="170"/>
      <c r="N67" s="171">
        <f>'Отримання майна (3)'!S67</f>
        <v>0</v>
      </c>
      <c r="O67" s="172">
        <f>'Отримання майна (3)'!T67</f>
        <v>0</v>
      </c>
      <c r="P67" s="171">
        <f>'Отримання майна (3)'!AB67</f>
        <v>0</v>
      </c>
      <c r="Q67" s="172">
        <f>'Отримання майна (3)'!AC67</f>
        <v>0</v>
      </c>
      <c r="R67" s="171">
        <f>'Отримання майна (3)'!AK67</f>
        <v>0</v>
      </c>
      <c r="S67" s="172">
        <f>'Отримання майна (3)'!AL67</f>
        <v>0</v>
      </c>
      <c r="T67" s="171">
        <f>'Отримання майна (3)'!AT67</f>
        <v>0</v>
      </c>
      <c r="U67" s="172">
        <f>'Отримання майна (3)'!AU67</f>
        <v>0</v>
      </c>
      <c r="V67" s="170"/>
      <c r="W67" s="166">
        <f>'Видаток майна (4)'!I67</f>
        <v>0</v>
      </c>
      <c r="X67" s="167">
        <f t="shared" ref="X67:X80" si="61">W67*$H67</f>
        <v>0</v>
      </c>
      <c r="Y67" s="170"/>
      <c r="Z67" s="171">
        <f>'Видаток майна (4)'!Q67</f>
        <v>0</v>
      </c>
      <c r="AA67" s="172">
        <f>'Видаток майна (4)'!R67</f>
        <v>0</v>
      </c>
      <c r="AB67" s="171">
        <f>'Видаток майна (4)'!Z67</f>
        <v>0</v>
      </c>
      <c r="AC67" s="172">
        <f>'Видаток майна (4)'!AA67</f>
        <v>0</v>
      </c>
      <c r="AD67" s="171">
        <f>'Видаток майна (4)'!AI67</f>
        <v>0</v>
      </c>
      <c r="AE67" s="172">
        <f>'Видаток майна (4)'!AJ67</f>
        <v>0</v>
      </c>
      <c r="AF67" s="171">
        <f>'Видаток майна (4)'!AR67</f>
        <v>0</v>
      </c>
      <c r="AG67" s="172">
        <f>'Видаток майна (4)'!AS67</f>
        <v>0</v>
      </c>
      <c r="AH67" s="170"/>
      <c r="AI67" s="166">
        <f>'Відбраковано майна (5) '!I67</f>
        <v>0</v>
      </c>
      <c r="AJ67" s="167">
        <f t="shared" ref="AJ67:AJ80" si="62">AI67*$H67</f>
        <v>0</v>
      </c>
      <c r="AK67" s="170"/>
      <c r="AL67" s="171">
        <f>'Відбраковано майна (5) '!Q67</f>
        <v>0</v>
      </c>
      <c r="AM67" s="172">
        <f>'Відбраковано майна (5) '!R67</f>
        <v>0</v>
      </c>
      <c r="AN67" s="171">
        <f>'Відбраковано майна (5) '!Z67</f>
        <v>0</v>
      </c>
      <c r="AO67" s="172">
        <f>'Відбраковано майна (5) '!AA67</f>
        <v>0</v>
      </c>
      <c r="AP67" s="171">
        <f>'Відбраковано майна (5) '!AI67</f>
        <v>0</v>
      </c>
      <c r="AQ67" s="172">
        <f>'Відбраковано майна (5) '!AJ67</f>
        <v>0</v>
      </c>
      <c r="AR67" s="171">
        <f>'Відбраковано майна (5) '!AR67</f>
        <v>0</v>
      </c>
      <c r="AS67" s="172">
        <f>'Відбраковано майна (5) '!AS67</f>
        <v>0</v>
      </c>
      <c r="AT67" s="170"/>
      <c r="AU67" s="166">
        <f t="shared" ref="AU67:AU80" si="63">I67+K67-W67-AI67</f>
        <v>0</v>
      </c>
      <c r="AV67" s="167">
        <f t="shared" ref="AV67:AV80" si="64">AU67*$H67</f>
        <v>0</v>
      </c>
      <c r="AW67" s="173"/>
      <c r="AX67" s="174">
        <f t="shared" ref="AX67:AX79" si="65">I67+N67-Z67-AL67</f>
        <v>0</v>
      </c>
      <c r="AY67" s="175">
        <f t="shared" ref="AY67:AY80" si="66">AX67*$H67</f>
        <v>0</v>
      </c>
      <c r="AZ67" s="174">
        <f t="shared" ref="AZ67:AZ80" si="67">AX67+P67-AB67-AN67</f>
        <v>0</v>
      </c>
      <c r="BA67" s="175">
        <f t="shared" ref="BA67:BA80" si="68">AZ67*$H67</f>
        <v>0</v>
      </c>
      <c r="BB67" s="174">
        <f t="shared" ref="BB67:BB80" si="69">AZ67+R67-AD67-AP67</f>
        <v>0</v>
      </c>
      <c r="BC67" s="175">
        <f t="shared" ref="BC67:BC80" si="70">BB67*$H67</f>
        <v>0</v>
      </c>
      <c r="BD67" s="171">
        <f t="shared" ref="BD67:BD80" si="71">BB67+T67-AF67-AR67</f>
        <v>0</v>
      </c>
      <c r="BE67" s="172">
        <f t="shared" ref="BE67:BE80" si="72">BD67*$H67</f>
        <v>0</v>
      </c>
      <c r="BF67" s="176"/>
    </row>
    <row r="68" spans="1:59" ht="11.25" hidden="1" customHeight="1" outlineLevel="1" x14ac:dyDescent="0.2">
      <c r="A68" s="202">
        <f t="shared" si="58"/>
        <v>4</v>
      </c>
      <c r="B68" s="202">
        <f t="shared" si="57"/>
        <v>3</v>
      </c>
      <c r="C68" s="162">
        <f>'Отримання майна (3)'!C68</f>
        <v>0</v>
      </c>
      <c r="D68" s="162">
        <f>'Отримання майна (3)'!D68</f>
        <v>0</v>
      </c>
      <c r="E68" s="162">
        <f>'Отримання майна (3)'!E68</f>
        <v>0</v>
      </c>
      <c r="F68" s="200">
        <f>'Отримання майна (3)'!F68</f>
        <v>0</v>
      </c>
      <c r="G68" s="162">
        <f>'Отримання майна (3)'!G68</f>
        <v>0</v>
      </c>
      <c r="H68" s="165">
        <f>'Отримання майна (3)'!H68</f>
        <v>0</v>
      </c>
      <c r="I68" s="166">
        <f>'Отримання майна (3)'!I68</f>
        <v>0</v>
      </c>
      <c r="J68" s="167">
        <f t="shared" si="59"/>
        <v>0</v>
      </c>
      <c r="K68" s="168">
        <f>'Отримання майна (3)'!K68</f>
        <v>0</v>
      </c>
      <c r="L68" s="169">
        <f t="shared" si="60"/>
        <v>0</v>
      </c>
      <c r="M68" s="170"/>
      <c r="N68" s="171">
        <f>'Отримання майна (3)'!S68</f>
        <v>0</v>
      </c>
      <c r="O68" s="172">
        <f>'Отримання майна (3)'!T68</f>
        <v>0</v>
      </c>
      <c r="P68" s="171">
        <f>'Отримання майна (3)'!AB68</f>
        <v>0</v>
      </c>
      <c r="Q68" s="172">
        <f>'Отримання майна (3)'!AC68</f>
        <v>0</v>
      </c>
      <c r="R68" s="171">
        <f>'Отримання майна (3)'!AK68</f>
        <v>0</v>
      </c>
      <c r="S68" s="172">
        <f>'Отримання майна (3)'!AL68</f>
        <v>0</v>
      </c>
      <c r="T68" s="171">
        <f>'Отримання майна (3)'!AT68</f>
        <v>0</v>
      </c>
      <c r="U68" s="172">
        <f>'Отримання майна (3)'!AU68</f>
        <v>0</v>
      </c>
      <c r="V68" s="170"/>
      <c r="W68" s="166">
        <f>'Видаток майна (4)'!I68</f>
        <v>0</v>
      </c>
      <c r="X68" s="167">
        <f t="shared" si="61"/>
        <v>0</v>
      </c>
      <c r="Y68" s="170"/>
      <c r="Z68" s="171">
        <f>'Видаток майна (4)'!Q68</f>
        <v>0</v>
      </c>
      <c r="AA68" s="172">
        <f>'Видаток майна (4)'!R68</f>
        <v>0</v>
      </c>
      <c r="AB68" s="171">
        <f>'Видаток майна (4)'!Z68</f>
        <v>0</v>
      </c>
      <c r="AC68" s="172">
        <f>'Видаток майна (4)'!AA68</f>
        <v>0</v>
      </c>
      <c r="AD68" s="171">
        <f>'Видаток майна (4)'!AI68</f>
        <v>0</v>
      </c>
      <c r="AE68" s="172">
        <f>'Видаток майна (4)'!AJ68</f>
        <v>0</v>
      </c>
      <c r="AF68" s="171">
        <f>'Видаток майна (4)'!AR68</f>
        <v>0</v>
      </c>
      <c r="AG68" s="172">
        <f>'Видаток майна (4)'!AS68</f>
        <v>0</v>
      </c>
      <c r="AH68" s="170"/>
      <c r="AI68" s="166">
        <f>'Відбраковано майна (5) '!I68</f>
        <v>0</v>
      </c>
      <c r="AJ68" s="167">
        <f t="shared" si="62"/>
        <v>0</v>
      </c>
      <c r="AK68" s="170"/>
      <c r="AL68" s="171">
        <f>'Відбраковано майна (5) '!Q68</f>
        <v>0</v>
      </c>
      <c r="AM68" s="172">
        <f>'Відбраковано майна (5) '!R68</f>
        <v>0</v>
      </c>
      <c r="AN68" s="171">
        <f>'Відбраковано майна (5) '!Z68</f>
        <v>0</v>
      </c>
      <c r="AO68" s="172">
        <f>'Відбраковано майна (5) '!AA68</f>
        <v>0</v>
      </c>
      <c r="AP68" s="171">
        <f>'Відбраковано майна (5) '!AI68</f>
        <v>0</v>
      </c>
      <c r="AQ68" s="172">
        <f>'Відбраковано майна (5) '!AJ68</f>
        <v>0</v>
      </c>
      <c r="AR68" s="171">
        <f>'Відбраковано майна (5) '!AR68</f>
        <v>0</v>
      </c>
      <c r="AS68" s="172">
        <f>'Відбраковано майна (5) '!AS68</f>
        <v>0</v>
      </c>
      <c r="AT68" s="170"/>
      <c r="AU68" s="166">
        <f t="shared" si="63"/>
        <v>0</v>
      </c>
      <c r="AV68" s="167">
        <f t="shared" si="64"/>
        <v>0</v>
      </c>
      <c r="AW68" s="173"/>
      <c r="AX68" s="174">
        <f t="shared" si="65"/>
        <v>0</v>
      </c>
      <c r="AY68" s="175">
        <f t="shared" si="66"/>
        <v>0</v>
      </c>
      <c r="AZ68" s="174">
        <f t="shared" si="67"/>
        <v>0</v>
      </c>
      <c r="BA68" s="175">
        <f t="shared" si="68"/>
        <v>0</v>
      </c>
      <c r="BB68" s="174">
        <f t="shared" si="69"/>
        <v>0</v>
      </c>
      <c r="BC68" s="175">
        <f t="shared" si="70"/>
        <v>0</v>
      </c>
      <c r="BD68" s="171">
        <f t="shared" si="71"/>
        <v>0</v>
      </c>
      <c r="BE68" s="172">
        <f t="shared" si="72"/>
        <v>0</v>
      </c>
      <c r="BF68" s="176"/>
    </row>
    <row r="69" spans="1:59" ht="11.25" hidden="1" customHeight="1" outlineLevel="1" x14ac:dyDescent="0.2">
      <c r="A69" s="202">
        <f t="shared" si="58"/>
        <v>4</v>
      </c>
      <c r="B69" s="202">
        <f t="shared" si="57"/>
        <v>4</v>
      </c>
      <c r="C69" s="162">
        <f>'Отримання майна (3)'!C69</f>
        <v>0</v>
      </c>
      <c r="D69" s="162">
        <f>'Отримання майна (3)'!D69</f>
        <v>0</v>
      </c>
      <c r="E69" s="162">
        <f>'Отримання майна (3)'!E69</f>
        <v>0</v>
      </c>
      <c r="F69" s="200">
        <f>'Отримання майна (3)'!F69</f>
        <v>0</v>
      </c>
      <c r="G69" s="162">
        <f>'Отримання майна (3)'!G69</f>
        <v>0</v>
      </c>
      <c r="H69" s="165">
        <f>'Отримання майна (3)'!H69</f>
        <v>0</v>
      </c>
      <c r="I69" s="166">
        <f>'Отримання майна (3)'!I69</f>
        <v>0</v>
      </c>
      <c r="J69" s="167">
        <f t="shared" si="59"/>
        <v>0</v>
      </c>
      <c r="K69" s="168">
        <f>'Отримання майна (3)'!K69</f>
        <v>0</v>
      </c>
      <c r="L69" s="169">
        <f t="shared" si="60"/>
        <v>0</v>
      </c>
      <c r="M69" s="170"/>
      <c r="N69" s="171">
        <f>'Отримання майна (3)'!S69</f>
        <v>0</v>
      </c>
      <c r="O69" s="172">
        <f>'Отримання майна (3)'!T69</f>
        <v>0</v>
      </c>
      <c r="P69" s="171">
        <f>'Отримання майна (3)'!AB69</f>
        <v>0</v>
      </c>
      <c r="Q69" s="172">
        <f>'Отримання майна (3)'!AC69</f>
        <v>0</v>
      </c>
      <c r="R69" s="171">
        <f>'Отримання майна (3)'!AK69</f>
        <v>0</v>
      </c>
      <c r="S69" s="172">
        <f>'Отримання майна (3)'!AL69</f>
        <v>0</v>
      </c>
      <c r="T69" s="171">
        <f>'Отримання майна (3)'!AT69</f>
        <v>0</v>
      </c>
      <c r="U69" s="172">
        <f>'Отримання майна (3)'!AU69</f>
        <v>0</v>
      </c>
      <c r="V69" s="170"/>
      <c r="W69" s="166">
        <f>'Видаток майна (4)'!I69</f>
        <v>0</v>
      </c>
      <c r="X69" s="167">
        <f t="shared" si="61"/>
        <v>0</v>
      </c>
      <c r="Y69" s="170"/>
      <c r="Z69" s="171">
        <f>'Видаток майна (4)'!Q69</f>
        <v>0</v>
      </c>
      <c r="AA69" s="172">
        <f>'Видаток майна (4)'!R69</f>
        <v>0</v>
      </c>
      <c r="AB69" s="171">
        <f>'Видаток майна (4)'!Z69</f>
        <v>0</v>
      </c>
      <c r="AC69" s="172">
        <f>'Видаток майна (4)'!AA69</f>
        <v>0</v>
      </c>
      <c r="AD69" s="171">
        <f>'Видаток майна (4)'!AI69</f>
        <v>0</v>
      </c>
      <c r="AE69" s="172">
        <f>'Видаток майна (4)'!AJ69</f>
        <v>0</v>
      </c>
      <c r="AF69" s="171">
        <f>'Видаток майна (4)'!AR69</f>
        <v>0</v>
      </c>
      <c r="AG69" s="172">
        <f>'Видаток майна (4)'!AS69</f>
        <v>0</v>
      </c>
      <c r="AH69" s="170"/>
      <c r="AI69" s="166">
        <f>'Відбраковано майна (5) '!I69</f>
        <v>0</v>
      </c>
      <c r="AJ69" s="167">
        <f t="shared" si="62"/>
        <v>0</v>
      </c>
      <c r="AK69" s="170"/>
      <c r="AL69" s="171">
        <f>'Відбраковано майна (5) '!Q69</f>
        <v>0</v>
      </c>
      <c r="AM69" s="172">
        <f>'Відбраковано майна (5) '!R69</f>
        <v>0</v>
      </c>
      <c r="AN69" s="171">
        <f>'Відбраковано майна (5) '!Z69</f>
        <v>0</v>
      </c>
      <c r="AO69" s="172">
        <f>'Відбраковано майна (5) '!AA69</f>
        <v>0</v>
      </c>
      <c r="AP69" s="171">
        <f>'Відбраковано майна (5) '!AI69</f>
        <v>0</v>
      </c>
      <c r="AQ69" s="172">
        <f>'Відбраковано майна (5) '!AJ69</f>
        <v>0</v>
      </c>
      <c r="AR69" s="171">
        <f>'Відбраковано майна (5) '!AR69</f>
        <v>0</v>
      </c>
      <c r="AS69" s="172">
        <f>'Відбраковано майна (5) '!AS69</f>
        <v>0</v>
      </c>
      <c r="AT69" s="170"/>
      <c r="AU69" s="166">
        <f t="shared" si="63"/>
        <v>0</v>
      </c>
      <c r="AV69" s="167">
        <f t="shared" si="64"/>
        <v>0</v>
      </c>
      <c r="AW69" s="173"/>
      <c r="AX69" s="174">
        <f t="shared" si="65"/>
        <v>0</v>
      </c>
      <c r="AY69" s="175">
        <f t="shared" si="66"/>
        <v>0</v>
      </c>
      <c r="AZ69" s="174">
        <f t="shared" si="67"/>
        <v>0</v>
      </c>
      <c r="BA69" s="175">
        <f t="shared" si="68"/>
        <v>0</v>
      </c>
      <c r="BB69" s="174">
        <f t="shared" si="69"/>
        <v>0</v>
      </c>
      <c r="BC69" s="175">
        <f t="shared" si="70"/>
        <v>0</v>
      </c>
      <c r="BD69" s="171">
        <f t="shared" si="71"/>
        <v>0</v>
      </c>
      <c r="BE69" s="172">
        <f t="shared" si="72"/>
        <v>0</v>
      </c>
      <c r="BF69" s="176"/>
    </row>
    <row r="70" spans="1:59" ht="11.25" hidden="1" customHeight="1" outlineLevel="1" x14ac:dyDescent="0.2">
      <c r="A70" s="202">
        <f t="shared" si="58"/>
        <v>4</v>
      </c>
      <c r="B70" s="202">
        <f t="shared" si="57"/>
        <v>5</v>
      </c>
      <c r="C70" s="162">
        <f>'Отримання майна (3)'!C70</f>
        <v>0</v>
      </c>
      <c r="D70" s="162">
        <f>'Отримання майна (3)'!D70</f>
        <v>0</v>
      </c>
      <c r="E70" s="162">
        <f>'Отримання майна (3)'!E70</f>
        <v>0</v>
      </c>
      <c r="F70" s="200">
        <f>'Отримання майна (3)'!F70</f>
        <v>0</v>
      </c>
      <c r="G70" s="162">
        <f>'Отримання майна (3)'!G70</f>
        <v>0</v>
      </c>
      <c r="H70" s="165">
        <f>'Отримання майна (3)'!H70</f>
        <v>0</v>
      </c>
      <c r="I70" s="166">
        <f>'Отримання майна (3)'!I70</f>
        <v>0</v>
      </c>
      <c r="J70" s="167">
        <f t="shared" si="59"/>
        <v>0</v>
      </c>
      <c r="K70" s="168">
        <f>'Отримання майна (3)'!K70</f>
        <v>0</v>
      </c>
      <c r="L70" s="169">
        <f t="shared" si="60"/>
        <v>0</v>
      </c>
      <c r="M70" s="170"/>
      <c r="N70" s="171">
        <f>'Отримання майна (3)'!S70</f>
        <v>0</v>
      </c>
      <c r="O70" s="172">
        <f>'Отримання майна (3)'!T70</f>
        <v>0</v>
      </c>
      <c r="P70" s="171">
        <f>'Отримання майна (3)'!AB70</f>
        <v>0</v>
      </c>
      <c r="Q70" s="172">
        <f>'Отримання майна (3)'!AC70</f>
        <v>0</v>
      </c>
      <c r="R70" s="171">
        <f>'Отримання майна (3)'!AK70</f>
        <v>0</v>
      </c>
      <c r="S70" s="172">
        <f>'Отримання майна (3)'!AL70</f>
        <v>0</v>
      </c>
      <c r="T70" s="171">
        <f>'Отримання майна (3)'!AT70</f>
        <v>0</v>
      </c>
      <c r="U70" s="172">
        <f>'Отримання майна (3)'!AU70</f>
        <v>0</v>
      </c>
      <c r="V70" s="170"/>
      <c r="W70" s="166">
        <f>'Видаток майна (4)'!I70</f>
        <v>0</v>
      </c>
      <c r="X70" s="167">
        <f t="shared" si="61"/>
        <v>0</v>
      </c>
      <c r="Y70" s="170"/>
      <c r="Z70" s="171">
        <f>'Видаток майна (4)'!Q70</f>
        <v>0</v>
      </c>
      <c r="AA70" s="172">
        <f>'Видаток майна (4)'!R70</f>
        <v>0</v>
      </c>
      <c r="AB70" s="171">
        <f>'Видаток майна (4)'!Z70</f>
        <v>0</v>
      </c>
      <c r="AC70" s="172">
        <f>'Видаток майна (4)'!AA70</f>
        <v>0</v>
      </c>
      <c r="AD70" s="171">
        <f>'Видаток майна (4)'!AI70</f>
        <v>0</v>
      </c>
      <c r="AE70" s="172">
        <f>'Видаток майна (4)'!AJ70</f>
        <v>0</v>
      </c>
      <c r="AF70" s="171">
        <f>'Видаток майна (4)'!AR70</f>
        <v>0</v>
      </c>
      <c r="AG70" s="172">
        <f>'Видаток майна (4)'!AS70</f>
        <v>0</v>
      </c>
      <c r="AH70" s="170"/>
      <c r="AI70" s="166">
        <f>'Відбраковано майна (5) '!I70</f>
        <v>0</v>
      </c>
      <c r="AJ70" s="167">
        <f t="shared" si="62"/>
        <v>0</v>
      </c>
      <c r="AK70" s="170"/>
      <c r="AL70" s="171">
        <f>'Відбраковано майна (5) '!Q70</f>
        <v>0</v>
      </c>
      <c r="AM70" s="172">
        <f>'Відбраковано майна (5) '!R70</f>
        <v>0</v>
      </c>
      <c r="AN70" s="171">
        <f>'Відбраковано майна (5) '!Z70</f>
        <v>0</v>
      </c>
      <c r="AO70" s="172">
        <f>'Відбраковано майна (5) '!AA70</f>
        <v>0</v>
      </c>
      <c r="AP70" s="171">
        <f>'Відбраковано майна (5) '!AI70</f>
        <v>0</v>
      </c>
      <c r="AQ70" s="172">
        <f>'Відбраковано майна (5) '!AJ70</f>
        <v>0</v>
      </c>
      <c r="AR70" s="171">
        <f>'Відбраковано майна (5) '!AR70</f>
        <v>0</v>
      </c>
      <c r="AS70" s="172">
        <f>'Відбраковано майна (5) '!AS70</f>
        <v>0</v>
      </c>
      <c r="AT70" s="170"/>
      <c r="AU70" s="166">
        <f t="shared" si="63"/>
        <v>0</v>
      </c>
      <c r="AV70" s="167">
        <f t="shared" si="64"/>
        <v>0</v>
      </c>
      <c r="AW70" s="173"/>
      <c r="AX70" s="174">
        <f t="shared" si="65"/>
        <v>0</v>
      </c>
      <c r="AY70" s="175">
        <f t="shared" si="66"/>
        <v>0</v>
      </c>
      <c r="AZ70" s="174">
        <f t="shared" si="67"/>
        <v>0</v>
      </c>
      <c r="BA70" s="175">
        <f t="shared" si="68"/>
        <v>0</v>
      </c>
      <c r="BB70" s="174">
        <f t="shared" si="69"/>
        <v>0</v>
      </c>
      <c r="BC70" s="175">
        <f t="shared" si="70"/>
        <v>0</v>
      </c>
      <c r="BD70" s="171">
        <f t="shared" si="71"/>
        <v>0</v>
      </c>
      <c r="BE70" s="172">
        <f t="shared" si="72"/>
        <v>0</v>
      </c>
      <c r="BF70" s="176"/>
    </row>
    <row r="71" spans="1:59" ht="11.25" hidden="1" customHeight="1" outlineLevel="1" x14ac:dyDescent="0.2">
      <c r="A71" s="202">
        <f t="shared" si="58"/>
        <v>4</v>
      </c>
      <c r="B71" s="202">
        <f t="shared" si="57"/>
        <v>6</v>
      </c>
      <c r="C71" s="162">
        <f>'Отримання майна (3)'!C71</f>
        <v>0</v>
      </c>
      <c r="D71" s="162">
        <f>'Отримання майна (3)'!D71</f>
        <v>0</v>
      </c>
      <c r="E71" s="162">
        <f>'Отримання майна (3)'!E71</f>
        <v>0</v>
      </c>
      <c r="F71" s="200">
        <f>'Отримання майна (3)'!F71</f>
        <v>0</v>
      </c>
      <c r="G71" s="162">
        <f>'Отримання майна (3)'!G71</f>
        <v>0</v>
      </c>
      <c r="H71" s="165">
        <f>'Отримання майна (3)'!H71</f>
        <v>0</v>
      </c>
      <c r="I71" s="166">
        <f>'Отримання майна (3)'!I71</f>
        <v>0</v>
      </c>
      <c r="J71" s="167">
        <f t="shared" si="59"/>
        <v>0</v>
      </c>
      <c r="K71" s="168">
        <f>'Отримання майна (3)'!K71</f>
        <v>0</v>
      </c>
      <c r="L71" s="169">
        <f t="shared" si="60"/>
        <v>0</v>
      </c>
      <c r="M71" s="170"/>
      <c r="N71" s="171">
        <f>'Отримання майна (3)'!S71</f>
        <v>0</v>
      </c>
      <c r="O71" s="172">
        <f>'Отримання майна (3)'!T71</f>
        <v>0</v>
      </c>
      <c r="P71" s="171">
        <f>'Отримання майна (3)'!AB71</f>
        <v>0</v>
      </c>
      <c r="Q71" s="172">
        <f>'Отримання майна (3)'!AC71</f>
        <v>0</v>
      </c>
      <c r="R71" s="171">
        <f>'Отримання майна (3)'!AK71</f>
        <v>0</v>
      </c>
      <c r="S71" s="172">
        <f>'Отримання майна (3)'!AL71</f>
        <v>0</v>
      </c>
      <c r="T71" s="171">
        <f>'Отримання майна (3)'!AT71</f>
        <v>0</v>
      </c>
      <c r="U71" s="172">
        <f>'Отримання майна (3)'!AU71</f>
        <v>0</v>
      </c>
      <c r="V71" s="170"/>
      <c r="W71" s="166">
        <f>'Видаток майна (4)'!I71</f>
        <v>0</v>
      </c>
      <c r="X71" s="167">
        <f t="shared" si="61"/>
        <v>0</v>
      </c>
      <c r="Y71" s="170"/>
      <c r="Z71" s="171">
        <f>'Видаток майна (4)'!Q71</f>
        <v>0</v>
      </c>
      <c r="AA71" s="172">
        <f>'Видаток майна (4)'!R71</f>
        <v>0</v>
      </c>
      <c r="AB71" s="171">
        <f>'Видаток майна (4)'!Z71</f>
        <v>0</v>
      </c>
      <c r="AC71" s="172">
        <f>'Видаток майна (4)'!AA71</f>
        <v>0</v>
      </c>
      <c r="AD71" s="171">
        <f>'Видаток майна (4)'!AI71</f>
        <v>0</v>
      </c>
      <c r="AE71" s="172">
        <f>'Видаток майна (4)'!AJ71</f>
        <v>0</v>
      </c>
      <c r="AF71" s="171">
        <f>'Видаток майна (4)'!AR71</f>
        <v>0</v>
      </c>
      <c r="AG71" s="172">
        <f>'Видаток майна (4)'!AS71</f>
        <v>0</v>
      </c>
      <c r="AH71" s="170"/>
      <c r="AI71" s="166">
        <f>'Відбраковано майна (5) '!I71</f>
        <v>0</v>
      </c>
      <c r="AJ71" s="167">
        <f t="shared" si="62"/>
        <v>0</v>
      </c>
      <c r="AK71" s="170"/>
      <c r="AL71" s="171">
        <f>'Відбраковано майна (5) '!Q71</f>
        <v>0</v>
      </c>
      <c r="AM71" s="172">
        <f>'Відбраковано майна (5) '!R71</f>
        <v>0</v>
      </c>
      <c r="AN71" s="171">
        <f>'Відбраковано майна (5) '!Z71</f>
        <v>0</v>
      </c>
      <c r="AO71" s="172">
        <f>'Відбраковано майна (5) '!AA71</f>
        <v>0</v>
      </c>
      <c r="AP71" s="171">
        <f>'Відбраковано майна (5) '!AI71</f>
        <v>0</v>
      </c>
      <c r="AQ71" s="172">
        <f>'Відбраковано майна (5) '!AJ71</f>
        <v>0</v>
      </c>
      <c r="AR71" s="171">
        <f>'Відбраковано майна (5) '!AR71</f>
        <v>0</v>
      </c>
      <c r="AS71" s="172">
        <f>'Відбраковано майна (5) '!AS71</f>
        <v>0</v>
      </c>
      <c r="AT71" s="170"/>
      <c r="AU71" s="166">
        <f t="shared" si="63"/>
        <v>0</v>
      </c>
      <c r="AV71" s="167">
        <f t="shared" si="64"/>
        <v>0</v>
      </c>
      <c r="AW71" s="173"/>
      <c r="AX71" s="174">
        <f t="shared" si="65"/>
        <v>0</v>
      </c>
      <c r="AY71" s="175">
        <f t="shared" si="66"/>
        <v>0</v>
      </c>
      <c r="AZ71" s="174">
        <f t="shared" si="67"/>
        <v>0</v>
      </c>
      <c r="BA71" s="175">
        <f t="shared" si="68"/>
        <v>0</v>
      </c>
      <c r="BB71" s="174">
        <f t="shared" si="69"/>
        <v>0</v>
      </c>
      <c r="BC71" s="175">
        <f t="shared" si="70"/>
        <v>0</v>
      </c>
      <c r="BD71" s="171">
        <f t="shared" si="71"/>
        <v>0</v>
      </c>
      <c r="BE71" s="172">
        <f t="shared" si="72"/>
        <v>0</v>
      </c>
      <c r="BF71" s="176"/>
    </row>
    <row r="72" spans="1:59" ht="11.25" hidden="1" customHeight="1" outlineLevel="1" x14ac:dyDescent="0.2">
      <c r="A72" s="202">
        <f t="shared" si="58"/>
        <v>4</v>
      </c>
      <c r="B72" s="202">
        <f t="shared" si="57"/>
        <v>7</v>
      </c>
      <c r="C72" s="162">
        <f>'Отримання майна (3)'!C72</f>
        <v>0</v>
      </c>
      <c r="D72" s="162">
        <f>'Отримання майна (3)'!D72</f>
        <v>0</v>
      </c>
      <c r="E72" s="162">
        <f>'Отримання майна (3)'!E72</f>
        <v>0</v>
      </c>
      <c r="F72" s="200">
        <f>'Отримання майна (3)'!F72</f>
        <v>0</v>
      </c>
      <c r="G72" s="162">
        <f>'Отримання майна (3)'!G72</f>
        <v>0</v>
      </c>
      <c r="H72" s="165">
        <f>'Отримання майна (3)'!H72</f>
        <v>0</v>
      </c>
      <c r="I72" s="166">
        <f>'Отримання майна (3)'!I72</f>
        <v>0</v>
      </c>
      <c r="J72" s="167">
        <f t="shared" si="59"/>
        <v>0</v>
      </c>
      <c r="K72" s="168">
        <f>'Отримання майна (3)'!K72</f>
        <v>0</v>
      </c>
      <c r="L72" s="169">
        <f t="shared" si="60"/>
        <v>0</v>
      </c>
      <c r="M72" s="170"/>
      <c r="N72" s="171">
        <f>'Отримання майна (3)'!S72</f>
        <v>0</v>
      </c>
      <c r="O72" s="172">
        <f>'Отримання майна (3)'!T72</f>
        <v>0</v>
      </c>
      <c r="P72" s="171">
        <f>'Отримання майна (3)'!AB72</f>
        <v>0</v>
      </c>
      <c r="Q72" s="172">
        <f>'Отримання майна (3)'!AC72</f>
        <v>0</v>
      </c>
      <c r="R72" s="171">
        <f>'Отримання майна (3)'!AK72</f>
        <v>0</v>
      </c>
      <c r="S72" s="172">
        <f>'Отримання майна (3)'!AL72</f>
        <v>0</v>
      </c>
      <c r="T72" s="171">
        <f>'Отримання майна (3)'!AT72</f>
        <v>0</v>
      </c>
      <c r="U72" s="172">
        <f>'Отримання майна (3)'!AU72</f>
        <v>0</v>
      </c>
      <c r="V72" s="170"/>
      <c r="W72" s="166">
        <f>'Видаток майна (4)'!I72</f>
        <v>0</v>
      </c>
      <c r="X72" s="167">
        <f t="shared" si="61"/>
        <v>0</v>
      </c>
      <c r="Y72" s="170"/>
      <c r="Z72" s="171">
        <f>'Видаток майна (4)'!Q72</f>
        <v>0</v>
      </c>
      <c r="AA72" s="172">
        <f>'Видаток майна (4)'!R72</f>
        <v>0</v>
      </c>
      <c r="AB72" s="171">
        <f>'Видаток майна (4)'!Z72</f>
        <v>0</v>
      </c>
      <c r="AC72" s="172">
        <f>'Видаток майна (4)'!AA72</f>
        <v>0</v>
      </c>
      <c r="AD72" s="171">
        <f>'Видаток майна (4)'!AI72</f>
        <v>0</v>
      </c>
      <c r="AE72" s="172">
        <f>'Видаток майна (4)'!AJ72</f>
        <v>0</v>
      </c>
      <c r="AF72" s="171">
        <f>'Видаток майна (4)'!AR72</f>
        <v>0</v>
      </c>
      <c r="AG72" s="172">
        <f>'Видаток майна (4)'!AS72</f>
        <v>0</v>
      </c>
      <c r="AH72" s="170"/>
      <c r="AI72" s="166">
        <f>'Відбраковано майна (5) '!I72</f>
        <v>0</v>
      </c>
      <c r="AJ72" s="167">
        <f t="shared" si="62"/>
        <v>0</v>
      </c>
      <c r="AK72" s="170"/>
      <c r="AL72" s="171">
        <f>'Відбраковано майна (5) '!Q72</f>
        <v>0</v>
      </c>
      <c r="AM72" s="172">
        <f>'Відбраковано майна (5) '!R72</f>
        <v>0</v>
      </c>
      <c r="AN72" s="171">
        <f>'Відбраковано майна (5) '!Z72</f>
        <v>0</v>
      </c>
      <c r="AO72" s="172">
        <f>'Відбраковано майна (5) '!AA72</f>
        <v>0</v>
      </c>
      <c r="AP72" s="171">
        <f>'Відбраковано майна (5) '!AI72</f>
        <v>0</v>
      </c>
      <c r="AQ72" s="172">
        <f>'Відбраковано майна (5) '!AJ72</f>
        <v>0</v>
      </c>
      <c r="AR72" s="171">
        <f>'Відбраковано майна (5) '!AR72</f>
        <v>0</v>
      </c>
      <c r="AS72" s="172">
        <f>'Відбраковано майна (5) '!AS72</f>
        <v>0</v>
      </c>
      <c r="AT72" s="170"/>
      <c r="AU72" s="166">
        <f t="shared" si="63"/>
        <v>0</v>
      </c>
      <c r="AV72" s="167">
        <f t="shared" si="64"/>
        <v>0</v>
      </c>
      <c r="AW72" s="173"/>
      <c r="AX72" s="174">
        <f t="shared" si="65"/>
        <v>0</v>
      </c>
      <c r="AY72" s="175">
        <f t="shared" si="66"/>
        <v>0</v>
      </c>
      <c r="AZ72" s="174">
        <f t="shared" si="67"/>
        <v>0</v>
      </c>
      <c r="BA72" s="175">
        <f t="shared" si="68"/>
        <v>0</v>
      </c>
      <c r="BB72" s="174">
        <f t="shared" si="69"/>
        <v>0</v>
      </c>
      <c r="BC72" s="175">
        <f t="shared" si="70"/>
        <v>0</v>
      </c>
      <c r="BD72" s="171">
        <f t="shared" si="71"/>
        <v>0</v>
      </c>
      <c r="BE72" s="172">
        <f t="shared" si="72"/>
        <v>0</v>
      </c>
      <c r="BF72" s="176"/>
    </row>
    <row r="73" spans="1:59" ht="11.25" hidden="1" customHeight="1" outlineLevel="1" x14ac:dyDescent="0.2">
      <c r="A73" s="202">
        <f t="shared" si="58"/>
        <v>4</v>
      </c>
      <c r="B73" s="202">
        <f t="shared" si="57"/>
        <v>8</v>
      </c>
      <c r="C73" s="162">
        <f>'Отримання майна (3)'!C73</f>
        <v>0</v>
      </c>
      <c r="D73" s="162">
        <f>'Отримання майна (3)'!D73</f>
        <v>0</v>
      </c>
      <c r="E73" s="162">
        <f>'Отримання майна (3)'!E73</f>
        <v>0</v>
      </c>
      <c r="F73" s="200">
        <f>'Отримання майна (3)'!F73</f>
        <v>0</v>
      </c>
      <c r="G73" s="162">
        <f>'Отримання майна (3)'!G73</f>
        <v>0</v>
      </c>
      <c r="H73" s="165">
        <f>'Отримання майна (3)'!H73</f>
        <v>0</v>
      </c>
      <c r="I73" s="166">
        <f>'Отримання майна (3)'!I73</f>
        <v>0</v>
      </c>
      <c r="J73" s="167">
        <f t="shared" si="59"/>
        <v>0</v>
      </c>
      <c r="K73" s="168">
        <f>'Отримання майна (3)'!K73</f>
        <v>0</v>
      </c>
      <c r="L73" s="169">
        <f t="shared" si="60"/>
        <v>0</v>
      </c>
      <c r="M73" s="170"/>
      <c r="N73" s="171">
        <f>'Отримання майна (3)'!S73</f>
        <v>0</v>
      </c>
      <c r="O73" s="172">
        <f>'Отримання майна (3)'!T73</f>
        <v>0</v>
      </c>
      <c r="P73" s="171">
        <f>'Отримання майна (3)'!AB73</f>
        <v>0</v>
      </c>
      <c r="Q73" s="172">
        <f>'Отримання майна (3)'!AC73</f>
        <v>0</v>
      </c>
      <c r="R73" s="171">
        <f>'Отримання майна (3)'!AK73</f>
        <v>0</v>
      </c>
      <c r="S73" s="172">
        <f>'Отримання майна (3)'!AL73</f>
        <v>0</v>
      </c>
      <c r="T73" s="171">
        <f>'Отримання майна (3)'!AT73</f>
        <v>0</v>
      </c>
      <c r="U73" s="172">
        <f>'Отримання майна (3)'!AU73</f>
        <v>0</v>
      </c>
      <c r="V73" s="170"/>
      <c r="W73" s="166">
        <f>'Видаток майна (4)'!I73</f>
        <v>0</v>
      </c>
      <c r="X73" s="167">
        <f t="shared" si="61"/>
        <v>0</v>
      </c>
      <c r="Y73" s="170"/>
      <c r="Z73" s="171">
        <f>'Видаток майна (4)'!Q73</f>
        <v>0</v>
      </c>
      <c r="AA73" s="172">
        <f>'Видаток майна (4)'!R73</f>
        <v>0</v>
      </c>
      <c r="AB73" s="171">
        <f>'Видаток майна (4)'!Z73</f>
        <v>0</v>
      </c>
      <c r="AC73" s="172">
        <f>'Видаток майна (4)'!AA73</f>
        <v>0</v>
      </c>
      <c r="AD73" s="171">
        <f>'Видаток майна (4)'!AI73</f>
        <v>0</v>
      </c>
      <c r="AE73" s="172">
        <f>'Видаток майна (4)'!AJ73</f>
        <v>0</v>
      </c>
      <c r="AF73" s="171">
        <f>'Видаток майна (4)'!AR73</f>
        <v>0</v>
      </c>
      <c r="AG73" s="172">
        <f>'Видаток майна (4)'!AS73</f>
        <v>0</v>
      </c>
      <c r="AH73" s="170"/>
      <c r="AI73" s="166">
        <f>'Відбраковано майна (5) '!I73</f>
        <v>0</v>
      </c>
      <c r="AJ73" s="167">
        <f t="shared" si="62"/>
        <v>0</v>
      </c>
      <c r="AK73" s="170"/>
      <c r="AL73" s="171">
        <f>'Відбраковано майна (5) '!Q73</f>
        <v>0</v>
      </c>
      <c r="AM73" s="172">
        <f>'Відбраковано майна (5) '!R73</f>
        <v>0</v>
      </c>
      <c r="AN73" s="171">
        <f>'Відбраковано майна (5) '!Z73</f>
        <v>0</v>
      </c>
      <c r="AO73" s="172">
        <f>'Відбраковано майна (5) '!AA73</f>
        <v>0</v>
      </c>
      <c r="AP73" s="171">
        <f>'Відбраковано майна (5) '!AI73</f>
        <v>0</v>
      </c>
      <c r="AQ73" s="172">
        <f>'Відбраковано майна (5) '!AJ73</f>
        <v>0</v>
      </c>
      <c r="AR73" s="171">
        <f>'Відбраковано майна (5) '!AR73</f>
        <v>0</v>
      </c>
      <c r="AS73" s="172">
        <f>'Відбраковано майна (5) '!AS73</f>
        <v>0</v>
      </c>
      <c r="AT73" s="170"/>
      <c r="AU73" s="166">
        <f t="shared" si="63"/>
        <v>0</v>
      </c>
      <c r="AV73" s="167">
        <f t="shared" si="64"/>
        <v>0</v>
      </c>
      <c r="AW73" s="173"/>
      <c r="AX73" s="174">
        <f t="shared" si="65"/>
        <v>0</v>
      </c>
      <c r="AY73" s="175">
        <f t="shared" si="66"/>
        <v>0</v>
      </c>
      <c r="AZ73" s="174">
        <f t="shared" si="67"/>
        <v>0</v>
      </c>
      <c r="BA73" s="175">
        <f t="shared" si="68"/>
        <v>0</v>
      </c>
      <c r="BB73" s="174">
        <f t="shared" si="69"/>
        <v>0</v>
      </c>
      <c r="BC73" s="175">
        <f t="shared" si="70"/>
        <v>0</v>
      </c>
      <c r="BD73" s="171">
        <f t="shared" si="71"/>
        <v>0</v>
      </c>
      <c r="BE73" s="172">
        <f t="shared" si="72"/>
        <v>0</v>
      </c>
      <c r="BF73" s="176"/>
    </row>
    <row r="74" spans="1:59" ht="11.25" hidden="1" customHeight="1" outlineLevel="1" x14ac:dyDescent="0.2">
      <c r="A74" s="202">
        <f t="shared" si="58"/>
        <v>4</v>
      </c>
      <c r="B74" s="202">
        <f t="shared" si="57"/>
        <v>9</v>
      </c>
      <c r="C74" s="162">
        <f>'Отримання майна (3)'!C74</f>
        <v>0</v>
      </c>
      <c r="D74" s="162">
        <f>'Отримання майна (3)'!D74</f>
        <v>0</v>
      </c>
      <c r="E74" s="162">
        <f>'Отримання майна (3)'!E74</f>
        <v>0</v>
      </c>
      <c r="F74" s="200">
        <f>'Отримання майна (3)'!F74</f>
        <v>0</v>
      </c>
      <c r="G74" s="162">
        <f>'Отримання майна (3)'!G74</f>
        <v>0</v>
      </c>
      <c r="H74" s="165">
        <f>'Отримання майна (3)'!H74</f>
        <v>0</v>
      </c>
      <c r="I74" s="166">
        <f>'Отримання майна (3)'!I74</f>
        <v>0</v>
      </c>
      <c r="J74" s="167">
        <f t="shared" si="59"/>
        <v>0</v>
      </c>
      <c r="K74" s="168">
        <f>'Отримання майна (3)'!K74</f>
        <v>0</v>
      </c>
      <c r="L74" s="169">
        <f t="shared" si="60"/>
        <v>0</v>
      </c>
      <c r="M74" s="170"/>
      <c r="N74" s="171">
        <f>'Отримання майна (3)'!S74</f>
        <v>0</v>
      </c>
      <c r="O74" s="172">
        <f>'Отримання майна (3)'!T74</f>
        <v>0</v>
      </c>
      <c r="P74" s="171">
        <f>'Отримання майна (3)'!AB74</f>
        <v>0</v>
      </c>
      <c r="Q74" s="172">
        <f>'Отримання майна (3)'!AC74</f>
        <v>0</v>
      </c>
      <c r="R74" s="171">
        <f>'Отримання майна (3)'!AK74</f>
        <v>0</v>
      </c>
      <c r="S74" s="172">
        <f>'Отримання майна (3)'!AL74</f>
        <v>0</v>
      </c>
      <c r="T74" s="171">
        <f>'Отримання майна (3)'!AT74</f>
        <v>0</v>
      </c>
      <c r="U74" s="172">
        <f>'Отримання майна (3)'!AU74</f>
        <v>0</v>
      </c>
      <c r="V74" s="170"/>
      <c r="W74" s="166">
        <f>'Видаток майна (4)'!I74</f>
        <v>0</v>
      </c>
      <c r="X74" s="167">
        <f t="shared" si="61"/>
        <v>0</v>
      </c>
      <c r="Y74" s="170"/>
      <c r="Z74" s="171">
        <f>'Видаток майна (4)'!Q74</f>
        <v>0</v>
      </c>
      <c r="AA74" s="172">
        <f>'Видаток майна (4)'!R74</f>
        <v>0</v>
      </c>
      <c r="AB74" s="171">
        <f>'Видаток майна (4)'!Z74</f>
        <v>0</v>
      </c>
      <c r="AC74" s="172">
        <f>'Видаток майна (4)'!AA74</f>
        <v>0</v>
      </c>
      <c r="AD74" s="171">
        <f>'Видаток майна (4)'!AI74</f>
        <v>0</v>
      </c>
      <c r="AE74" s="172">
        <f>'Видаток майна (4)'!AJ74</f>
        <v>0</v>
      </c>
      <c r="AF74" s="171">
        <f>'Видаток майна (4)'!AR74</f>
        <v>0</v>
      </c>
      <c r="AG74" s="172">
        <f>'Видаток майна (4)'!AS74</f>
        <v>0</v>
      </c>
      <c r="AH74" s="170"/>
      <c r="AI74" s="166">
        <f>'Відбраковано майна (5) '!I74</f>
        <v>0</v>
      </c>
      <c r="AJ74" s="167">
        <f t="shared" si="62"/>
        <v>0</v>
      </c>
      <c r="AK74" s="170"/>
      <c r="AL74" s="171">
        <f>'Відбраковано майна (5) '!Q74</f>
        <v>0</v>
      </c>
      <c r="AM74" s="172">
        <f>'Відбраковано майна (5) '!R74</f>
        <v>0</v>
      </c>
      <c r="AN74" s="171">
        <f>'Відбраковано майна (5) '!Z74</f>
        <v>0</v>
      </c>
      <c r="AO74" s="172">
        <f>'Відбраковано майна (5) '!AA74</f>
        <v>0</v>
      </c>
      <c r="AP74" s="171">
        <f>'Відбраковано майна (5) '!AI74</f>
        <v>0</v>
      </c>
      <c r="AQ74" s="172">
        <f>'Відбраковано майна (5) '!AJ74</f>
        <v>0</v>
      </c>
      <c r="AR74" s="171">
        <f>'Відбраковано майна (5) '!AR74</f>
        <v>0</v>
      </c>
      <c r="AS74" s="172">
        <f>'Відбраковано майна (5) '!AS74</f>
        <v>0</v>
      </c>
      <c r="AT74" s="170"/>
      <c r="AU74" s="166">
        <f t="shared" si="63"/>
        <v>0</v>
      </c>
      <c r="AV74" s="167">
        <f t="shared" si="64"/>
        <v>0</v>
      </c>
      <c r="AW74" s="173"/>
      <c r="AX74" s="174">
        <f t="shared" si="65"/>
        <v>0</v>
      </c>
      <c r="AY74" s="175">
        <f t="shared" si="66"/>
        <v>0</v>
      </c>
      <c r="AZ74" s="174">
        <f t="shared" si="67"/>
        <v>0</v>
      </c>
      <c r="BA74" s="175">
        <f t="shared" si="68"/>
        <v>0</v>
      </c>
      <c r="BB74" s="174">
        <f t="shared" si="69"/>
        <v>0</v>
      </c>
      <c r="BC74" s="175">
        <f t="shared" si="70"/>
        <v>0</v>
      </c>
      <c r="BD74" s="171">
        <f t="shared" si="71"/>
        <v>0</v>
      </c>
      <c r="BE74" s="172">
        <f t="shared" si="72"/>
        <v>0</v>
      </c>
      <c r="BF74" s="176"/>
    </row>
    <row r="75" spans="1:59" ht="11.25" hidden="1" customHeight="1" outlineLevel="1" x14ac:dyDescent="0.2">
      <c r="A75" s="202">
        <f t="shared" si="58"/>
        <v>4</v>
      </c>
      <c r="B75" s="202">
        <f t="shared" si="57"/>
        <v>10</v>
      </c>
      <c r="C75" s="162">
        <f>'Отримання майна (3)'!C75</f>
        <v>0</v>
      </c>
      <c r="D75" s="162">
        <f>'Отримання майна (3)'!D75</f>
        <v>0</v>
      </c>
      <c r="E75" s="162">
        <f>'Отримання майна (3)'!E75</f>
        <v>0</v>
      </c>
      <c r="F75" s="200">
        <f>'Отримання майна (3)'!F75</f>
        <v>0</v>
      </c>
      <c r="G75" s="162">
        <f>'Отримання майна (3)'!G75</f>
        <v>0</v>
      </c>
      <c r="H75" s="165">
        <f>'Отримання майна (3)'!H75</f>
        <v>0</v>
      </c>
      <c r="I75" s="166">
        <f>'Отримання майна (3)'!I75</f>
        <v>0</v>
      </c>
      <c r="J75" s="167">
        <f t="shared" si="59"/>
        <v>0</v>
      </c>
      <c r="K75" s="168">
        <f>'Отримання майна (3)'!K75</f>
        <v>0</v>
      </c>
      <c r="L75" s="169">
        <f t="shared" si="60"/>
        <v>0</v>
      </c>
      <c r="M75" s="170"/>
      <c r="N75" s="171">
        <f>'Отримання майна (3)'!S75</f>
        <v>0</v>
      </c>
      <c r="O75" s="172">
        <f>'Отримання майна (3)'!T75</f>
        <v>0</v>
      </c>
      <c r="P75" s="171">
        <f>'Отримання майна (3)'!AB75</f>
        <v>0</v>
      </c>
      <c r="Q75" s="172">
        <f>'Отримання майна (3)'!AC75</f>
        <v>0</v>
      </c>
      <c r="R75" s="171">
        <f>'Отримання майна (3)'!AK75</f>
        <v>0</v>
      </c>
      <c r="S75" s="172">
        <f>'Отримання майна (3)'!AL75</f>
        <v>0</v>
      </c>
      <c r="T75" s="171">
        <f>'Отримання майна (3)'!AT75</f>
        <v>0</v>
      </c>
      <c r="U75" s="172">
        <f>'Отримання майна (3)'!AU75</f>
        <v>0</v>
      </c>
      <c r="V75" s="170"/>
      <c r="W75" s="166">
        <f>'Видаток майна (4)'!I75</f>
        <v>0</v>
      </c>
      <c r="X75" s="167">
        <f t="shared" si="61"/>
        <v>0</v>
      </c>
      <c r="Y75" s="170"/>
      <c r="Z75" s="171">
        <f>'Видаток майна (4)'!Q75</f>
        <v>0</v>
      </c>
      <c r="AA75" s="172">
        <f>'Видаток майна (4)'!R75</f>
        <v>0</v>
      </c>
      <c r="AB75" s="171">
        <f>'Видаток майна (4)'!Z75</f>
        <v>0</v>
      </c>
      <c r="AC75" s="172">
        <f>'Видаток майна (4)'!AA75</f>
        <v>0</v>
      </c>
      <c r="AD75" s="171">
        <f>'Видаток майна (4)'!AI75</f>
        <v>0</v>
      </c>
      <c r="AE75" s="172">
        <f>'Видаток майна (4)'!AJ75</f>
        <v>0</v>
      </c>
      <c r="AF75" s="171">
        <f>'Видаток майна (4)'!AR75</f>
        <v>0</v>
      </c>
      <c r="AG75" s="172">
        <f>'Видаток майна (4)'!AS75</f>
        <v>0</v>
      </c>
      <c r="AH75" s="170"/>
      <c r="AI75" s="166">
        <f>'Відбраковано майна (5) '!I75</f>
        <v>0</v>
      </c>
      <c r="AJ75" s="167">
        <f t="shared" si="62"/>
        <v>0</v>
      </c>
      <c r="AK75" s="170"/>
      <c r="AL75" s="171">
        <f>'Відбраковано майна (5) '!Q75</f>
        <v>0</v>
      </c>
      <c r="AM75" s="172">
        <f>'Відбраковано майна (5) '!R75</f>
        <v>0</v>
      </c>
      <c r="AN75" s="171">
        <f>'Відбраковано майна (5) '!Z75</f>
        <v>0</v>
      </c>
      <c r="AO75" s="172">
        <f>'Відбраковано майна (5) '!AA75</f>
        <v>0</v>
      </c>
      <c r="AP75" s="171">
        <f>'Відбраковано майна (5) '!AI75</f>
        <v>0</v>
      </c>
      <c r="AQ75" s="172">
        <f>'Відбраковано майна (5) '!AJ75</f>
        <v>0</v>
      </c>
      <c r="AR75" s="171">
        <f>'Відбраковано майна (5) '!AR75</f>
        <v>0</v>
      </c>
      <c r="AS75" s="172">
        <f>'Відбраковано майна (5) '!AS75</f>
        <v>0</v>
      </c>
      <c r="AT75" s="170"/>
      <c r="AU75" s="166">
        <f t="shared" si="63"/>
        <v>0</v>
      </c>
      <c r="AV75" s="167">
        <f t="shared" si="64"/>
        <v>0</v>
      </c>
      <c r="AW75" s="173"/>
      <c r="AX75" s="174">
        <f t="shared" si="65"/>
        <v>0</v>
      </c>
      <c r="AY75" s="175">
        <f t="shared" si="66"/>
        <v>0</v>
      </c>
      <c r="AZ75" s="174">
        <f t="shared" si="67"/>
        <v>0</v>
      </c>
      <c r="BA75" s="175">
        <f t="shared" si="68"/>
        <v>0</v>
      </c>
      <c r="BB75" s="174">
        <f t="shared" si="69"/>
        <v>0</v>
      </c>
      <c r="BC75" s="175">
        <f t="shared" si="70"/>
        <v>0</v>
      </c>
      <c r="BD75" s="171">
        <f t="shared" si="71"/>
        <v>0</v>
      </c>
      <c r="BE75" s="172">
        <f t="shared" si="72"/>
        <v>0</v>
      </c>
      <c r="BF75" s="176"/>
    </row>
    <row r="76" spans="1:59" ht="11.25" hidden="1" customHeight="1" outlineLevel="1" x14ac:dyDescent="0.2">
      <c r="A76" s="202">
        <f t="shared" si="58"/>
        <v>4</v>
      </c>
      <c r="B76" s="202">
        <f t="shared" si="57"/>
        <v>11</v>
      </c>
      <c r="C76" s="162">
        <f>'Отримання майна (3)'!C76</f>
        <v>0</v>
      </c>
      <c r="D76" s="162">
        <f>'Отримання майна (3)'!D76</f>
        <v>0</v>
      </c>
      <c r="E76" s="162">
        <f>'Отримання майна (3)'!E76</f>
        <v>0</v>
      </c>
      <c r="F76" s="200">
        <f>'Отримання майна (3)'!F76</f>
        <v>0</v>
      </c>
      <c r="G76" s="162">
        <f>'Отримання майна (3)'!G76</f>
        <v>0</v>
      </c>
      <c r="H76" s="165">
        <f>'Отримання майна (3)'!H76</f>
        <v>0</v>
      </c>
      <c r="I76" s="166">
        <f>'Отримання майна (3)'!I76</f>
        <v>0</v>
      </c>
      <c r="J76" s="167">
        <f t="shared" si="59"/>
        <v>0</v>
      </c>
      <c r="K76" s="168">
        <f>'Отримання майна (3)'!K76</f>
        <v>0</v>
      </c>
      <c r="L76" s="169">
        <f t="shared" si="60"/>
        <v>0</v>
      </c>
      <c r="M76" s="170"/>
      <c r="N76" s="171">
        <f>'Отримання майна (3)'!S76</f>
        <v>0</v>
      </c>
      <c r="O76" s="172">
        <f>'Отримання майна (3)'!T76</f>
        <v>0</v>
      </c>
      <c r="P76" s="171">
        <f>'Отримання майна (3)'!AB76</f>
        <v>0</v>
      </c>
      <c r="Q76" s="172">
        <f>'Отримання майна (3)'!AC76</f>
        <v>0</v>
      </c>
      <c r="R76" s="171">
        <f>'Отримання майна (3)'!AK76</f>
        <v>0</v>
      </c>
      <c r="S76" s="172">
        <f>'Отримання майна (3)'!AL76</f>
        <v>0</v>
      </c>
      <c r="T76" s="171">
        <f>'Отримання майна (3)'!AT76</f>
        <v>0</v>
      </c>
      <c r="U76" s="172">
        <f>'Отримання майна (3)'!AU76</f>
        <v>0</v>
      </c>
      <c r="V76" s="170"/>
      <c r="W76" s="166">
        <f>'Видаток майна (4)'!I76</f>
        <v>0</v>
      </c>
      <c r="X76" s="167">
        <f t="shared" si="61"/>
        <v>0</v>
      </c>
      <c r="Y76" s="170"/>
      <c r="Z76" s="171">
        <f>'Видаток майна (4)'!Q76</f>
        <v>0</v>
      </c>
      <c r="AA76" s="172">
        <f>'Видаток майна (4)'!R76</f>
        <v>0</v>
      </c>
      <c r="AB76" s="171">
        <f>'Видаток майна (4)'!Z76</f>
        <v>0</v>
      </c>
      <c r="AC76" s="172">
        <f>'Видаток майна (4)'!AA76</f>
        <v>0</v>
      </c>
      <c r="AD76" s="171">
        <f>'Видаток майна (4)'!AI76</f>
        <v>0</v>
      </c>
      <c r="AE76" s="172">
        <f>'Видаток майна (4)'!AJ76</f>
        <v>0</v>
      </c>
      <c r="AF76" s="171">
        <f>'Видаток майна (4)'!AR76</f>
        <v>0</v>
      </c>
      <c r="AG76" s="172">
        <f>'Видаток майна (4)'!AS76</f>
        <v>0</v>
      </c>
      <c r="AH76" s="170"/>
      <c r="AI76" s="166">
        <f>'Відбраковано майна (5) '!I76</f>
        <v>0</v>
      </c>
      <c r="AJ76" s="167">
        <f t="shared" si="62"/>
        <v>0</v>
      </c>
      <c r="AK76" s="170"/>
      <c r="AL76" s="171">
        <f>'Відбраковано майна (5) '!Q76</f>
        <v>0</v>
      </c>
      <c r="AM76" s="172">
        <f>'Відбраковано майна (5) '!R76</f>
        <v>0</v>
      </c>
      <c r="AN76" s="171">
        <f>'Відбраковано майна (5) '!Z76</f>
        <v>0</v>
      </c>
      <c r="AO76" s="172">
        <f>'Відбраковано майна (5) '!AA76</f>
        <v>0</v>
      </c>
      <c r="AP76" s="171">
        <f>'Відбраковано майна (5) '!AI76</f>
        <v>0</v>
      </c>
      <c r="AQ76" s="172">
        <f>'Відбраковано майна (5) '!AJ76</f>
        <v>0</v>
      </c>
      <c r="AR76" s="171">
        <f>'Відбраковано майна (5) '!AR76</f>
        <v>0</v>
      </c>
      <c r="AS76" s="172">
        <f>'Відбраковано майна (5) '!AS76</f>
        <v>0</v>
      </c>
      <c r="AT76" s="170"/>
      <c r="AU76" s="166">
        <f t="shared" si="63"/>
        <v>0</v>
      </c>
      <c r="AV76" s="167">
        <f t="shared" si="64"/>
        <v>0</v>
      </c>
      <c r="AW76" s="173"/>
      <c r="AX76" s="174">
        <f t="shared" si="65"/>
        <v>0</v>
      </c>
      <c r="AY76" s="175">
        <f t="shared" si="66"/>
        <v>0</v>
      </c>
      <c r="AZ76" s="174">
        <f t="shared" si="67"/>
        <v>0</v>
      </c>
      <c r="BA76" s="175">
        <f t="shared" si="68"/>
        <v>0</v>
      </c>
      <c r="BB76" s="174">
        <f t="shared" si="69"/>
        <v>0</v>
      </c>
      <c r="BC76" s="175">
        <f t="shared" si="70"/>
        <v>0</v>
      </c>
      <c r="BD76" s="171">
        <f t="shared" si="71"/>
        <v>0</v>
      </c>
      <c r="BE76" s="172">
        <f t="shared" si="72"/>
        <v>0</v>
      </c>
      <c r="BF76" s="176"/>
    </row>
    <row r="77" spans="1:59" ht="11.25" hidden="1" customHeight="1" outlineLevel="1" x14ac:dyDescent="0.2">
      <c r="A77" s="202">
        <f t="shared" si="58"/>
        <v>4</v>
      </c>
      <c r="B77" s="202">
        <f t="shared" si="57"/>
        <v>12</v>
      </c>
      <c r="C77" s="162">
        <f>'Отримання майна (3)'!C77</f>
        <v>0</v>
      </c>
      <c r="D77" s="162">
        <f>'Отримання майна (3)'!D77</f>
        <v>0</v>
      </c>
      <c r="E77" s="162">
        <f>'Отримання майна (3)'!E77</f>
        <v>0</v>
      </c>
      <c r="F77" s="200">
        <f>'Отримання майна (3)'!F77</f>
        <v>0</v>
      </c>
      <c r="G77" s="162">
        <f>'Отримання майна (3)'!G77</f>
        <v>0</v>
      </c>
      <c r="H77" s="165">
        <f>'Отримання майна (3)'!H77</f>
        <v>0</v>
      </c>
      <c r="I77" s="166">
        <f>'Отримання майна (3)'!I77</f>
        <v>0</v>
      </c>
      <c r="J77" s="167">
        <f t="shared" si="59"/>
        <v>0</v>
      </c>
      <c r="K77" s="168">
        <f>'Отримання майна (3)'!K77</f>
        <v>0</v>
      </c>
      <c r="L77" s="169">
        <f t="shared" si="60"/>
        <v>0</v>
      </c>
      <c r="M77" s="170"/>
      <c r="N77" s="171">
        <f>'Отримання майна (3)'!S77</f>
        <v>0</v>
      </c>
      <c r="O77" s="172">
        <f>'Отримання майна (3)'!T77</f>
        <v>0</v>
      </c>
      <c r="P77" s="171">
        <f>'Отримання майна (3)'!AB77</f>
        <v>0</v>
      </c>
      <c r="Q77" s="172">
        <f>'Отримання майна (3)'!AC77</f>
        <v>0</v>
      </c>
      <c r="R77" s="171">
        <f>'Отримання майна (3)'!AK77</f>
        <v>0</v>
      </c>
      <c r="S77" s="172">
        <f>'Отримання майна (3)'!AL77</f>
        <v>0</v>
      </c>
      <c r="T77" s="171">
        <f>'Отримання майна (3)'!AT77</f>
        <v>0</v>
      </c>
      <c r="U77" s="172">
        <f>'Отримання майна (3)'!AU77</f>
        <v>0</v>
      </c>
      <c r="V77" s="170"/>
      <c r="W77" s="166">
        <f>'Видаток майна (4)'!I77</f>
        <v>0</v>
      </c>
      <c r="X77" s="167">
        <f t="shared" si="61"/>
        <v>0</v>
      </c>
      <c r="Y77" s="170"/>
      <c r="Z77" s="171">
        <f>'Видаток майна (4)'!Q77</f>
        <v>0</v>
      </c>
      <c r="AA77" s="172">
        <f>'Видаток майна (4)'!R77</f>
        <v>0</v>
      </c>
      <c r="AB77" s="171">
        <f>'Видаток майна (4)'!Z77</f>
        <v>0</v>
      </c>
      <c r="AC77" s="172">
        <f>'Видаток майна (4)'!AA77</f>
        <v>0</v>
      </c>
      <c r="AD77" s="171">
        <f>'Видаток майна (4)'!AI77</f>
        <v>0</v>
      </c>
      <c r="AE77" s="172">
        <f>'Видаток майна (4)'!AJ77</f>
        <v>0</v>
      </c>
      <c r="AF77" s="171">
        <f>'Видаток майна (4)'!AR77</f>
        <v>0</v>
      </c>
      <c r="AG77" s="172">
        <f>'Видаток майна (4)'!AS77</f>
        <v>0</v>
      </c>
      <c r="AH77" s="170"/>
      <c r="AI77" s="166">
        <f>'Відбраковано майна (5) '!I77</f>
        <v>0</v>
      </c>
      <c r="AJ77" s="167">
        <f t="shared" si="62"/>
        <v>0</v>
      </c>
      <c r="AK77" s="170"/>
      <c r="AL77" s="171">
        <f>'Відбраковано майна (5) '!Q77</f>
        <v>0</v>
      </c>
      <c r="AM77" s="172">
        <f>'Відбраковано майна (5) '!R77</f>
        <v>0</v>
      </c>
      <c r="AN77" s="171">
        <f>'Відбраковано майна (5) '!Z77</f>
        <v>0</v>
      </c>
      <c r="AO77" s="172">
        <f>'Відбраковано майна (5) '!AA77</f>
        <v>0</v>
      </c>
      <c r="AP77" s="171">
        <f>'Відбраковано майна (5) '!AI77</f>
        <v>0</v>
      </c>
      <c r="AQ77" s="172">
        <f>'Відбраковано майна (5) '!AJ77</f>
        <v>0</v>
      </c>
      <c r="AR77" s="171">
        <f>'Відбраковано майна (5) '!AR77</f>
        <v>0</v>
      </c>
      <c r="AS77" s="172">
        <f>'Відбраковано майна (5) '!AS77</f>
        <v>0</v>
      </c>
      <c r="AT77" s="170"/>
      <c r="AU77" s="166">
        <f t="shared" si="63"/>
        <v>0</v>
      </c>
      <c r="AV77" s="167">
        <f t="shared" si="64"/>
        <v>0</v>
      </c>
      <c r="AW77" s="173"/>
      <c r="AX77" s="174">
        <f t="shared" si="65"/>
        <v>0</v>
      </c>
      <c r="AY77" s="175">
        <f t="shared" si="66"/>
        <v>0</v>
      </c>
      <c r="AZ77" s="174">
        <f t="shared" si="67"/>
        <v>0</v>
      </c>
      <c r="BA77" s="175">
        <f t="shared" si="68"/>
        <v>0</v>
      </c>
      <c r="BB77" s="174">
        <f t="shared" si="69"/>
        <v>0</v>
      </c>
      <c r="BC77" s="175">
        <f t="shared" si="70"/>
        <v>0</v>
      </c>
      <c r="BD77" s="171">
        <f t="shared" si="71"/>
        <v>0</v>
      </c>
      <c r="BE77" s="172">
        <f t="shared" si="72"/>
        <v>0</v>
      </c>
      <c r="BF77" s="176"/>
    </row>
    <row r="78" spans="1:59" ht="11.25" hidden="1" customHeight="1" outlineLevel="1" x14ac:dyDescent="0.2">
      <c r="A78" s="202">
        <f t="shared" si="58"/>
        <v>4</v>
      </c>
      <c r="B78" s="202">
        <f t="shared" si="57"/>
        <v>13</v>
      </c>
      <c r="C78" s="162">
        <f>'Отримання майна (3)'!C78</f>
        <v>0</v>
      </c>
      <c r="D78" s="162">
        <f>'Отримання майна (3)'!D78</f>
        <v>0</v>
      </c>
      <c r="E78" s="162">
        <f>'Отримання майна (3)'!E78</f>
        <v>0</v>
      </c>
      <c r="F78" s="200">
        <f>'Отримання майна (3)'!F78</f>
        <v>0</v>
      </c>
      <c r="G78" s="162">
        <f>'Отримання майна (3)'!G78</f>
        <v>0</v>
      </c>
      <c r="H78" s="165">
        <f>'Отримання майна (3)'!H78</f>
        <v>0</v>
      </c>
      <c r="I78" s="166">
        <f>'Отримання майна (3)'!I78</f>
        <v>0</v>
      </c>
      <c r="J78" s="167">
        <f t="shared" si="59"/>
        <v>0</v>
      </c>
      <c r="K78" s="168">
        <f>'Отримання майна (3)'!K78</f>
        <v>0</v>
      </c>
      <c r="L78" s="169">
        <f t="shared" si="60"/>
        <v>0</v>
      </c>
      <c r="M78" s="170"/>
      <c r="N78" s="171">
        <f>'Отримання майна (3)'!S78</f>
        <v>0</v>
      </c>
      <c r="O78" s="172">
        <f>'Отримання майна (3)'!T78</f>
        <v>0</v>
      </c>
      <c r="P78" s="171">
        <f>'Отримання майна (3)'!AB78</f>
        <v>0</v>
      </c>
      <c r="Q78" s="172">
        <f>'Отримання майна (3)'!AC78</f>
        <v>0</v>
      </c>
      <c r="R78" s="171">
        <f>'Отримання майна (3)'!AK78</f>
        <v>0</v>
      </c>
      <c r="S78" s="172">
        <f>'Отримання майна (3)'!AL78</f>
        <v>0</v>
      </c>
      <c r="T78" s="171">
        <f>'Отримання майна (3)'!AT78</f>
        <v>0</v>
      </c>
      <c r="U78" s="172">
        <f>'Отримання майна (3)'!AU78</f>
        <v>0</v>
      </c>
      <c r="V78" s="170"/>
      <c r="W78" s="166">
        <f>'Видаток майна (4)'!I78</f>
        <v>0</v>
      </c>
      <c r="X78" s="167">
        <f t="shared" si="61"/>
        <v>0</v>
      </c>
      <c r="Y78" s="170"/>
      <c r="Z78" s="171">
        <f>'Видаток майна (4)'!Q78</f>
        <v>0</v>
      </c>
      <c r="AA78" s="172">
        <f>'Видаток майна (4)'!R78</f>
        <v>0</v>
      </c>
      <c r="AB78" s="171">
        <f>'Видаток майна (4)'!Z78</f>
        <v>0</v>
      </c>
      <c r="AC78" s="172">
        <f>'Видаток майна (4)'!AA78</f>
        <v>0</v>
      </c>
      <c r="AD78" s="171">
        <f>'Видаток майна (4)'!AI78</f>
        <v>0</v>
      </c>
      <c r="AE78" s="172">
        <f>'Видаток майна (4)'!AJ78</f>
        <v>0</v>
      </c>
      <c r="AF78" s="171">
        <f>'Видаток майна (4)'!AR78</f>
        <v>0</v>
      </c>
      <c r="AG78" s="172">
        <f>'Видаток майна (4)'!AS78</f>
        <v>0</v>
      </c>
      <c r="AH78" s="170"/>
      <c r="AI78" s="166">
        <f>'Відбраковано майна (5) '!I78</f>
        <v>0</v>
      </c>
      <c r="AJ78" s="167">
        <f t="shared" si="62"/>
        <v>0</v>
      </c>
      <c r="AK78" s="170"/>
      <c r="AL78" s="171">
        <f>'Відбраковано майна (5) '!Q78</f>
        <v>0</v>
      </c>
      <c r="AM78" s="172">
        <f>'Відбраковано майна (5) '!R78</f>
        <v>0</v>
      </c>
      <c r="AN78" s="171">
        <f>'Відбраковано майна (5) '!Z78</f>
        <v>0</v>
      </c>
      <c r="AO78" s="172">
        <f>'Відбраковано майна (5) '!AA78</f>
        <v>0</v>
      </c>
      <c r="AP78" s="171">
        <f>'Відбраковано майна (5) '!AI78</f>
        <v>0</v>
      </c>
      <c r="AQ78" s="172">
        <f>'Відбраковано майна (5) '!AJ78</f>
        <v>0</v>
      </c>
      <c r="AR78" s="171">
        <f>'Відбраковано майна (5) '!AR78</f>
        <v>0</v>
      </c>
      <c r="AS78" s="172">
        <f>'Відбраковано майна (5) '!AS78</f>
        <v>0</v>
      </c>
      <c r="AT78" s="170"/>
      <c r="AU78" s="166">
        <f t="shared" si="63"/>
        <v>0</v>
      </c>
      <c r="AV78" s="167">
        <f t="shared" si="64"/>
        <v>0</v>
      </c>
      <c r="AW78" s="173"/>
      <c r="AX78" s="174">
        <f t="shared" si="65"/>
        <v>0</v>
      </c>
      <c r="AY78" s="175">
        <f t="shared" si="66"/>
        <v>0</v>
      </c>
      <c r="AZ78" s="174">
        <f t="shared" si="67"/>
        <v>0</v>
      </c>
      <c r="BA78" s="175">
        <f t="shared" si="68"/>
        <v>0</v>
      </c>
      <c r="BB78" s="174">
        <f t="shared" si="69"/>
        <v>0</v>
      </c>
      <c r="BC78" s="175">
        <f t="shared" si="70"/>
        <v>0</v>
      </c>
      <c r="BD78" s="171">
        <f t="shared" si="71"/>
        <v>0</v>
      </c>
      <c r="BE78" s="172">
        <f t="shared" si="72"/>
        <v>0</v>
      </c>
      <c r="BF78" s="176"/>
    </row>
    <row r="79" spans="1:59" ht="11.25" hidden="1" customHeight="1" outlineLevel="1" x14ac:dyDescent="0.2">
      <c r="A79" s="202">
        <f t="shared" si="58"/>
        <v>4</v>
      </c>
      <c r="B79" s="202">
        <f t="shared" si="57"/>
        <v>14</v>
      </c>
      <c r="C79" s="162">
        <f>'Отримання майна (3)'!C79</f>
        <v>0</v>
      </c>
      <c r="D79" s="162">
        <f>'Отримання майна (3)'!D79</f>
        <v>0</v>
      </c>
      <c r="E79" s="162">
        <f>'Отримання майна (3)'!E79</f>
        <v>0</v>
      </c>
      <c r="F79" s="200">
        <f>'Отримання майна (3)'!F79</f>
        <v>0</v>
      </c>
      <c r="G79" s="162">
        <f>'Отримання майна (3)'!G79</f>
        <v>0</v>
      </c>
      <c r="H79" s="165">
        <f>'Отримання майна (3)'!H79</f>
        <v>0</v>
      </c>
      <c r="I79" s="166">
        <f>'Отримання майна (3)'!I79</f>
        <v>0</v>
      </c>
      <c r="J79" s="167">
        <f t="shared" si="59"/>
        <v>0</v>
      </c>
      <c r="K79" s="168">
        <f>'Отримання майна (3)'!K79</f>
        <v>0</v>
      </c>
      <c r="L79" s="169">
        <f t="shared" si="60"/>
        <v>0</v>
      </c>
      <c r="M79" s="170"/>
      <c r="N79" s="171">
        <f>'Отримання майна (3)'!S79</f>
        <v>0</v>
      </c>
      <c r="O79" s="172">
        <f>'Отримання майна (3)'!T79</f>
        <v>0</v>
      </c>
      <c r="P79" s="171">
        <f>'Отримання майна (3)'!AB79</f>
        <v>0</v>
      </c>
      <c r="Q79" s="172">
        <f>'Отримання майна (3)'!AC79</f>
        <v>0</v>
      </c>
      <c r="R79" s="171">
        <f>'Отримання майна (3)'!AK79</f>
        <v>0</v>
      </c>
      <c r="S79" s="172">
        <f>'Отримання майна (3)'!AL79</f>
        <v>0</v>
      </c>
      <c r="T79" s="171">
        <f>'Отримання майна (3)'!AT79</f>
        <v>0</v>
      </c>
      <c r="U79" s="172">
        <f>'Отримання майна (3)'!AU79</f>
        <v>0</v>
      </c>
      <c r="V79" s="170"/>
      <c r="W79" s="166">
        <f>'Видаток майна (4)'!I79</f>
        <v>0</v>
      </c>
      <c r="X79" s="167">
        <f t="shared" si="61"/>
        <v>0</v>
      </c>
      <c r="Y79" s="170"/>
      <c r="Z79" s="171">
        <f>'Видаток майна (4)'!Q79</f>
        <v>0</v>
      </c>
      <c r="AA79" s="172">
        <f>'Видаток майна (4)'!R79</f>
        <v>0</v>
      </c>
      <c r="AB79" s="171">
        <f>'Видаток майна (4)'!Z79</f>
        <v>0</v>
      </c>
      <c r="AC79" s="172">
        <f>'Видаток майна (4)'!AA79</f>
        <v>0</v>
      </c>
      <c r="AD79" s="171">
        <f>'Видаток майна (4)'!AI79</f>
        <v>0</v>
      </c>
      <c r="AE79" s="172">
        <f>'Видаток майна (4)'!AJ79</f>
        <v>0</v>
      </c>
      <c r="AF79" s="171">
        <f>'Видаток майна (4)'!AR79</f>
        <v>0</v>
      </c>
      <c r="AG79" s="172">
        <f>'Видаток майна (4)'!AS79</f>
        <v>0</v>
      </c>
      <c r="AH79" s="170"/>
      <c r="AI79" s="166">
        <f>'Відбраковано майна (5) '!I79</f>
        <v>0</v>
      </c>
      <c r="AJ79" s="167">
        <f t="shared" si="62"/>
        <v>0</v>
      </c>
      <c r="AK79" s="170"/>
      <c r="AL79" s="171">
        <f>'Відбраковано майна (5) '!Q79</f>
        <v>0</v>
      </c>
      <c r="AM79" s="172">
        <f>'Відбраковано майна (5) '!R79</f>
        <v>0</v>
      </c>
      <c r="AN79" s="171">
        <f>'Відбраковано майна (5) '!Z79</f>
        <v>0</v>
      </c>
      <c r="AO79" s="172">
        <f>'Відбраковано майна (5) '!AA79</f>
        <v>0</v>
      </c>
      <c r="AP79" s="171">
        <f>'Відбраковано майна (5) '!AI79</f>
        <v>0</v>
      </c>
      <c r="AQ79" s="172">
        <f>'Відбраковано майна (5) '!AJ79</f>
        <v>0</v>
      </c>
      <c r="AR79" s="171">
        <f>'Відбраковано майна (5) '!AR79</f>
        <v>0</v>
      </c>
      <c r="AS79" s="172">
        <f>'Відбраковано майна (5) '!AS79</f>
        <v>0</v>
      </c>
      <c r="AT79" s="170"/>
      <c r="AU79" s="166">
        <f t="shared" si="63"/>
        <v>0</v>
      </c>
      <c r="AV79" s="167">
        <f t="shared" si="64"/>
        <v>0</v>
      </c>
      <c r="AW79" s="173"/>
      <c r="AX79" s="174">
        <f t="shared" si="65"/>
        <v>0</v>
      </c>
      <c r="AY79" s="175">
        <f t="shared" si="66"/>
        <v>0</v>
      </c>
      <c r="AZ79" s="174">
        <f t="shared" si="67"/>
        <v>0</v>
      </c>
      <c r="BA79" s="175">
        <f t="shared" si="68"/>
        <v>0</v>
      </c>
      <c r="BB79" s="174">
        <f t="shared" si="69"/>
        <v>0</v>
      </c>
      <c r="BC79" s="175">
        <f t="shared" si="70"/>
        <v>0</v>
      </c>
      <c r="BD79" s="171">
        <f t="shared" si="71"/>
        <v>0</v>
      </c>
      <c r="BE79" s="172">
        <f t="shared" si="72"/>
        <v>0</v>
      </c>
      <c r="BF79" s="176"/>
    </row>
    <row r="80" spans="1:59" ht="11.25" hidden="1" customHeight="1" outlineLevel="1" x14ac:dyDescent="0.2">
      <c r="A80" s="202">
        <f t="shared" si="58"/>
        <v>4</v>
      </c>
      <c r="B80" s="202">
        <f t="shared" si="57"/>
        <v>15</v>
      </c>
      <c r="C80" s="162">
        <f>'Отримання майна (3)'!C80</f>
        <v>0</v>
      </c>
      <c r="D80" s="162">
        <f>'Отримання майна (3)'!D80</f>
        <v>0</v>
      </c>
      <c r="E80" s="162">
        <f>'Отримання майна (3)'!E80</f>
        <v>0</v>
      </c>
      <c r="F80" s="200">
        <f>'Отримання майна (3)'!F80</f>
        <v>0</v>
      </c>
      <c r="G80" s="162">
        <f>'Отримання майна (3)'!G80</f>
        <v>0</v>
      </c>
      <c r="H80" s="165">
        <f>'Отримання майна (3)'!H80</f>
        <v>0</v>
      </c>
      <c r="I80" s="166">
        <f>'Отримання майна (3)'!I80</f>
        <v>0</v>
      </c>
      <c r="J80" s="167">
        <f t="shared" si="59"/>
        <v>0</v>
      </c>
      <c r="K80" s="168">
        <f>'Отримання майна (3)'!K80</f>
        <v>0</v>
      </c>
      <c r="L80" s="169">
        <f t="shared" si="60"/>
        <v>0</v>
      </c>
      <c r="M80" s="170"/>
      <c r="N80" s="171">
        <f>'Отримання майна (3)'!S80</f>
        <v>0</v>
      </c>
      <c r="O80" s="172">
        <f>'Отримання майна (3)'!T80</f>
        <v>0</v>
      </c>
      <c r="P80" s="171">
        <f>'Отримання майна (3)'!AB80</f>
        <v>0</v>
      </c>
      <c r="Q80" s="172">
        <f>'Отримання майна (3)'!AC80</f>
        <v>0</v>
      </c>
      <c r="R80" s="171">
        <f>'Отримання майна (3)'!AK80</f>
        <v>0</v>
      </c>
      <c r="S80" s="172">
        <f>'Отримання майна (3)'!AL80</f>
        <v>0</v>
      </c>
      <c r="T80" s="171">
        <f>'Отримання майна (3)'!AT80</f>
        <v>0</v>
      </c>
      <c r="U80" s="172">
        <f>'Отримання майна (3)'!AU80</f>
        <v>0</v>
      </c>
      <c r="V80" s="170"/>
      <c r="W80" s="166">
        <f>'Видаток майна (4)'!I80</f>
        <v>0</v>
      </c>
      <c r="X80" s="167">
        <f t="shared" si="61"/>
        <v>0</v>
      </c>
      <c r="Y80" s="170"/>
      <c r="Z80" s="171">
        <f>'Видаток майна (4)'!Q80</f>
        <v>0</v>
      </c>
      <c r="AA80" s="172">
        <f>'Видаток майна (4)'!R80</f>
        <v>0</v>
      </c>
      <c r="AB80" s="171">
        <f>'Видаток майна (4)'!Z80</f>
        <v>0</v>
      </c>
      <c r="AC80" s="172">
        <f>'Видаток майна (4)'!AA80</f>
        <v>0</v>
      </c>
      <c r="AD80" s="171">
        <f>'Видаток майна (4)'!AI80</f>
        <v>0</v>
      </c>
      <c r="AE80" s="172">
        <f>'Видаток майна (4)'!AJ80</f>
        <v>0</v>
      </c>
      <c r="AF80" s="171">
        <f>'Видаток майна (4)'!AR80</f>
        <v>0</v>
      </c>
      <c r="AG80" s="172">
        <f>'Видаток майна (4)'!AS80</f>
        <v>0</v>
      </c>
      <c r="AH80" s="170"/>
      <c r="AI80" s="166">
        <f>'Відбраковано майна (5) '!I80</f>
        <v>0</v>
      </c>
      <c r="AJ80" s="167">
        <f t="shared" si="62"/>
        <v>0</v>
      </c>
      <c r="AK80" s="170"/>
      <c r="AL80" s="171">
        <f>'Відбраковано майна (5) '!Q80</f>
        <v>0</v>
      </c>
      <c r="AM80" s="172">
        <f>'Відбраковано майна (5) '!R80</f>
        <v>0</v>
      </c>
      <c r="AN80" s="171">
        <f>'Відбраковано майна (5) '!Z80</f>
        <v>0</v>
      </c>
      <c r="AO80" s="172">
        <f>'Відбраковано майна (5) '!AA80</f>
        <v>0</v>
      </c>
      <c r="AP80" s="171">
        <f>'Відбраковано майна (5) '!AI80</f>
        <v>0</v>
      </c>
      <c r="AQ80" s="172">
        <f>'Відбраковано майна (5) '!AJ80</f>
        <v>0</v>
      </c>
      <c r="AR80" s="171">
        <f>'Відбраковано майна (5) '!AR80</f>
        <v>0</v>
      </c>
      <c r="AS80" s="172">
        <f>'Відбраковано майна (5) '!AS80</f>
        <v>0</v>
      </c>
      <c r="AT80" s="170"/>
      <c r="AU80" s="166">
        <f t="shared" si="63"/>
        <v>0</v>
      </c>
      <c r="AV80" s="167">
        <f t="shared" si="64"/>
        <v>0</v>
      </c>
      <c r="AW80" s="173"/>
      <c r="AX80" s="174">
        <f>I80+N80-Z80-AL80</f>
        <v>0</v>
      </c>
      <c r="AY80" s="175">
        <f t="shared" si="66"/>
        <v>0</v>
      </c>
      <c r="AZ80" s="174">
        <f t="shared" si="67"/>
        <v>0</v>
      </c>
      <c r="BA80" s="175">
        <f t="shared" si="68"/>
        <v>0</v>
      </c>
      <c r="BB80" s="174">
        <f t="shared" si="69"/>
        <v>0</v>
      </c>
      <c r="BC80" s="175">
        <f t="shared" si="70"/>
        <v>0</v>
      </c>
      <c r="BD80" s="171">
        <f t="shared" si="71"/>
        <v>0</v>
      </c>
      <c r="BE80" s="172">
        <f t="shared" si="72"/>
        <v>0</v>
      </c>
      <c r="BF80" s="176"/>
    </row>
    <row r="81" spans="1:59" s="21" customFormat="1" ht="12.75" customHeight="1" collapsed="1" x14ac:dyDescent="0.2">
      <c r="A81" s="177" t="s">
        <v>73</v>
      </c>
      <c r="B81" s="178" t="s">
        <v>73</v>
      </c>
      <c r="C81" s="177" t="s">
        <v>75</v>
      </c>
      <c r="D81" s="179"/>
      <c r="E81" s="201"/>
      <c r="F81" s="201"/>
      <c r="G81" s="180"/>
      <c r="H81" s="195" t="e">
        <f>(J81+L81)/(I81+K81)</f>
        <v>#DIV/0!</v>
      </c>
      <c r="I81" s="183">
        <f>SUM(I66:I80)</f>
        <v>0</v>
      </c>
      <c r="J81" s="184">
        <f>SUM(J66:J80)</f>
        <v>0</v>
      </c>
      <c r="K81" s="183">
        <f>SUM(K66:K80)</f>
        <v>0</v>
      </c>
      <c r="L81" s="184">
        <f>SUM(L66:L80)</f>
        <v>0</v>
      </c>
      <c r="M81" s="157"/>
      <c r="N81" s="183">
        <f t="shared" ref="N81:U81" si="73">SUM(N66:N80)</f>
        <v>0</v>
      </c>
      <c r="O81" s="184">
        <f t="shared" si="73"/>
        <v>0</v>
      </c>
      <c r="P81" s="183">
        <f t="shared" si="73"/>
        <v>0</v>
      </c>
      <c r="Q81" s="184">
        <f t="shared" si="73"/>
        <v>0</v>
      </c>
      <c r="R81" s="183">
        <f t="shared" si="73"/>
        <v>0</v>
      </c>
      <c r="S81" s="184">
        <f t="shared" si="73"/>
        <v>0</v>
      </c>
      <c r="T81" s="183">
        <f t="shared" si="73"/>
        <v>0</v>
      </c>
      <c r="U81" s="184">
        <f t="shared" si="73"/>
        <v>0</v>
      </c>
      <c r="V81" s="157"/>
      <c r="W81" s="183">
        <f>SUM(W66:W80)</f>
        <v>0</v>
      </c>
      <c r="X81" s="184">
        <f>SUM(X66:X80)</f>
        <v>0</v>
      </c>
      <c r="Y81" s="157"/>
      <c r="Z81" s="183">
        <f t="shared" ref="Z81:AG81" si="74">SUM(Z66:Z80)</f>
        <v>0</v>
      </c>
      <c r="AA81" s="184">
        <f t="shared" si="74"/>
        <v>0</v>
      </c>
      <c r="AB81" s="183">
        <f t="shared" si="74"/>
        <v>0</v>
      </c>
      <c r="AC81" s="184">
        <f t="shared" si="74"/>
        <v>0</v>
      </c>
      <c r="AD81" s="183">
        <f t="shared" si="74"/>
        <v>0</v>
      </c>
      <c r="AE81" s="184">
        <f t="shared" si="74"/>
        <v>0</v>
      </c>
      <c r="AF81" s="183">
        <f t="shared" si="74"/>
        <v>0</v>
      </c>
      <c r="AG81" s="184">
        <f t="shared" si="74"/>
        <v>0</v>
      </c>
      <c r="AH81" s="157"/>
      <c r="AI81" s="183">
        <f>SUM(AI66:AI80)</f>
        <v>0</v>
      </c>
      <c r="AJ81" s="184">
        <f>SUM(AJ66:AJ80)</f>
        <v>0</v>
      </c>
      <c r="AK81" s="157"/>
      <c r="AL81" s="183">
        <f t="shared" ref="AL81:AS81" si="75">SUM(AL66:AL80)</f>
        <v>0</v>
      </c>
      <c r="AM81" s="184">
        <f t="shared" si="75"/>
        <v>0</v>
      </c>
      <c r="AN81" s="183">
        <f t="shared" si="75"/>
        <v>0</v>
      </c>
      <c r="AO81" s="184">
        <f t="shared" si="75"/>
        <v>0</v>
      </c>
      <c r="AP81" s="183">
        <f t="shared" si="75"/>
        <v>0</v>
      </c>
      <c r="AQ81" s="184">
        <f t="shared" si="75"/>
        <v>0</v>
      </c>
      <c r="AR81" s="183">
        <f t="shared" si="75"/>
        <v>0</v>
      </c>
      <c r="AS81" s="184">
        <f t="shared" si="75"/>
        <v>0</v>
      </c>
      <c r="AT81" s="157"/>
      <c r="AU81" s="183">
        <f>SUM(AU66:AU80)</f>
        <v>0</v>
      </c>
      <c r="AV81" s="184">
        <f>SUM(AV66:AV80)</f>
        <v>0</v>
      </c>
      <c r="AW81" s="158"/>
      <c r="AX81" s="183">
        <f t="shared" ref="AX81:BE81" si="76">SUM(AX66:AX80)</f>
        <v>0</v>
      </c>
      <c r="AY81" s="184">
        <f t="shared" si="76"/>
        <v>0</v>
      </c>
      <c r="AZ81" s="183">
        <f t="shared" si="76"/>
        <v>0</v>
      </c>
      <c r="BA81" s="184">
        <f t="shared" si="76"/>
        <v>0</v>
      </c>
      <c r="BB81" s="183">
        <f t="shared" si="76"/>
        <v>0</v>
      </c>
      <c r="BC81" s="184">
        <f t="shared" si="76"/>
        <v>0</v>
      </c>
      <c r="BD81" s="183">
        <f t="shared" si="76"/>
        <v>0</v>
      </c>
      <c r="BE81" s="185">
        <f t="shared" si="76"/>
        <v>0</v>
      </c>
      <c r="BF81" s="159"/>
      <c r="BG81" s="105"/>
    </row>
    <row r="82" spans="1:59" s="147" customFormat="1" ht="9" customHeight="1" x14ac:dyDescent="0.2">
      <c r="A82" s="144">
        <v>0</v>
      </c>
      <c r="B82" s="144">
        <v>0</v>
      </c>
      <c r="C82" s="144">
        <v>0</v>
      </c>
      <c r="D82" s="144">
        <v>0</v>
      </c>
      <c r="E82" s="144">
        <v>0</v>
      </c>
      <c r="F82" s="144"/>
      <c r="G82" s="144">
        <v>0</v>
      </c>
      <c r="H82" s="197">
        <v>0</v>
      </c>
      <c r="I82" s="144">
        <v>0</v>
      </c>
      <c r="J82" s="144">
        <v>0</v>
      </c>
      <c r="K82" s="144">
        <v>0</v>
      </c>
      <c r="L82" s="144">
        <v>0</v>
      </c>
      <c r="M82" s="144">
        <v>0</v>
      </c>
      <c r="N82" s="144">
        <v>0</v>
      </c>
      <c r="O82" s="144">
        <v>0</v>
      </c>
      <c r="P82" s="144">
        <v>0</v>
      </c>
      <c r="Q82" s="144">
        <v>0</v>
      </c>
      <c r="R82" s="144">
        <v>0</v>
      </c>
      <c r="S82" s="144">
        <v>0</v>
      </c>
      <c r="T82" s="144">
        <v>0</v>
      </c>
      <c r="U82" s="144"/>
      <c r="V82" s="144">
        <v>0</v>
      </c>
      <c r="W82" s="144">
        <v>0</v>
      </c>
      <c r="X82" s="144">
        <v>0</v>
      </c>
      <c r="Y82" s="144">
        <v>0</v>
      </c>
      <c r="Z82" s="144">
        <v>0</v>
      </c>
      <c r="AA82" s="144">
        <v>0</v>
      </c>
      <c r="AB82" s="144">
        <v>0</v>
      </c>
      <c r="AC82" s="144">
        <v>0</v>
      </c>
      <c r="AD82" s="144"/>
      <c r="AE82" s="144">
        <v>0</v>
      </c>
      <c r="AF82" s="144">
        <v>0</v>
      </c>
      <c r="AG82" s="144">
        <v>0</v>
      </c>
      <c r="AH82" s="144">
        <v>0</v>
      </c>
      <c r="AI82" s="144">
        <v>0</v>
      </c>
      <c r="AJ82" s="144">
        <v>0</v>
      </c>
      <c r="AK82" s="144">
        <v>0</v>
      </c>
      <c r="AL82" s="144">
        <v>0</v>
      </c>
      <c r="AM82" s="144"/>
      <c r="AN82" s="144">
        <v>0</v>
      </c>
      <c r="AO82" s="144">
        <v>0</v>
      </c>
      <c r="AP82" s="144">
        <v>0</v>
      </c>
      <c r="AQ82" s="144">
        <v>0</v>
      </c>
      <c r="AR82" s="144">
        <v>0</v>
      </c>
      <c r="AS82" s="144">
        <v>0</v>
      </c>
      <c r="AT82" s="144">
        <v>0</v>
      </c>
      <c r="AU82" s="144">
        <v>0</v>
      </c>
      <c r="BF82" s="148"/>
      <c r="BG82" s="148"/>
    </row>
    <row r="83" spans="1:59" s="21" customFormat="1" ht="15" customHeight="1" x14ac:dyDescent="0.2">
      <c r="A83" s="198" t="s">
        <v>76</v>
      </c>
      <c r="B83" s="187" t="s">
        <v>77</v>
      </c>
      <c r="C83" s="199" t="s">
        <v>78</v>
      </c>
      <c r="D83" s="189"/>
      <c r="E83" s="198"/>
      <c r="F83" s="198"/>
      <c r="G83" s="190"/>
      <c r="H83" s="192"/>
      <c r="I83" s="155"/>
      <c r="J83" s="156"/>
      <c r="K83" s="155"/>
      <c r="L83" s="156"/>
      <c r="M83" s="157"/>
      <c r="N83" s="155"/>
      <c r="O83" s="156"/>
      <c r="P83" s="155"/>
      <c r="Q83" s="156"/>
      <c r="R83" s="155"/>
      <c r="S83" s="156"/>
      <c r="T83" s="155"/>
      <c r="U83" s="156"/>
      <c r="V83" s="157"/>
      <c r="W83" s="155"/>
      <c r="X83" s="156"/>
      <c r="Y83" s="157"/>
      <c r="Z83" s="155"/>
      <c r="AA83" s="156"/>
      <c r="AB83" s="155"/>
      <c r="AC83" s="156"/>
      <c r="AD83" s="155"/>
      <c r="AE83" s="156"/>
      <c r="AF83" s="155"/>
      <c r="AG83" s="156"/>
      <c r="AH83" s="157"/>
      <c r="AI83" s="155"/>
      <c r="AJ83" s="156"/>
      <c r="AK83" s="157"/>
      <c r="AL83" s="155"/>
      <c r="AM83" s="156"/>
      <c r="AN83" s="155"/>
      <c r="AO83" s="156"/>
      <c r="AP83" s="155"/>
      <c r="AQ83" s="156"/>
      <c r="AR83" s="155"/>
      <c r="AS83" s="156"/>
      <c r="AT83" s="157"/>
      <c r="AU83" s="155"/>
      <c r="AV83" s="156"/>
      <c r="AW83" s="158"/>
      <c r="AX83" s="155"/>
      <c r="AY83" s="156"/>
      <c r="AZ83" s="155"/>
      <c r="BA83" s="156"/>
      <c r="BB83" s="155"/>
      <c r="BC83" s="156"/>
      <c r="BD83" s="155"/>
      <c r="BE83" s="193"/>
      <c r="BF83" s="159"/>
      <c r="BG83" s="105"/>
    </row>
    <row r="84" spans="1:59" ht="11.25" hidden="1" customHeight="1" outlineLevel="1" x14ac:dyDescent="0.2">
      <c r="A84" s="202">
        <f>$A$48+2</f>
        <v>5</v>
      </c>
      <c r="B84" s="202">
        <f t="shared" ref="B84:B98" si="77">B66</f>
        <v>1</v>
      </c>
      <c r="C84" s="162">
        <f>'Отримання майна (3)'!C84</f>
        <v>0</v>
      </c>
      <c r="D84" s="162">
        <f>'Отримання майна (3)'!D84</f>
        <v>0</v>
      </c>
      <c r="E84" s="162">
        <f>'Отримання майна (3)'!E84</f>
        <v>0</v>
      </c>
      <c r="F84" s="200">
        <f>'Отримання майна (3)'!F84</f>
        <v>0</v>
      </c>
      <c r="G84" s="162">
        <f>'Отримання майна (3)'!G84</f>
        <v>0</v>
      </c>
      <c r="H84" s="165">
        <f>'Отримання майна (3)'!H84</f>
        <v>0</v>
      </c>
      <c r="I84" s="166">
        <f>'Отримання майна (3)'!I84</f>
        <v>0</v>
      </c>
      <c r="J84" s="167">
        <f>I84*$H84</f>
        <v>0</v>
      </c>
      <c r="K84" s="168">
        <f>'Отримання майна (3)'!K84</f>
        <v>0</v>
      </c>
      <c r="L84" s="169">
        <f>K84*H84</f>
        <v>0</v>
      </c>
      <c r="M84" s="170"/>
      <c r="N84" s="171">
        <f>'Отримання майна (3)'!S84</f>
        <v>0</v>
      </c>
      <c r="O84" s="172">
        <f>'Отримання майна (3)'!T84</f>
        <v>0</v>
      </c>
      <c r="P84" s="171">
        <f>'Отримання майна (3)'!AB84</f>
        <v>0</v>
      </c>
      <c r="Q84" s="172">
        <f>'Отримання майна (3)'!AC84</f>
        <v>0</v>
      </c>
      <c r="R84" s="171">
        <f>'Отримання майна (3)'!AK84</f>
        <v>0</v>
      </c>
      <c r="S84" s="172">
        <f>'Отримання майна (3)'!AL84</f>
        <v>0</v>
      </c>
      <c r="T84" s="171">
        <f>'Отримання майна (3)'!AT84</f>
        <v>0</v>
      </c>
      <c r="U84" s="172">
        <f>'Отримання майна (3)'!AU84</f>
        <v>0</v>
      </c>
      <c r="V84" s="170"/>
      <c r="W84" s="166">
        <f>'Видаток майна (4)'!I84</f>
        <v>0</v>
      </c>
      <c r="X84" s="167">
        <f>W84*$H84</f>
        <v>0</v>
      </c>
      <c r="Y84" s="170"/>
      <c r="Z84" s="171">
        <f>'Видаток майна (4)'!Q84</f>
        <v>0</v>
      </c>
      <c r="AA84" s="172">
        <f>'Видаток майна (4)'!R84</f>
        <v>0</v>
      </c>
      <c r="AB84" s="171">
        <f>'Видаток майна (4)'!Z84</f>
        <v>0</v>
      </c>
      <c r="AC84" s="172">
        <f>'Видаток майна (4)'!AA84</f>
        <v>0</v>
      </c>
      <c r="AD84" s="171">
        <f>'Видаток майна (4)'!AI84</f>
        <v>0</v>
      </c>
      <c r="AE84" s="172">
        <f>'Видаток майна (4)'!AJ84</f>
        <v>0</v>
      </c>
      <c r="AF84" s="171">
        <f>'Видаток майна (4)'!AR84</f>
        <v>0</v>
      </c>
      <c r="AG84" s="172">
        <f>'Видаток майна (4)'!AS84</f>
        <v>0</v>
      </c>
      <c r="AH84" s="170"/>
      <c r="AI84" s="166">
        <f>'Відбраковано майна (5) '!I84</f>
        <v>0</v>
      </c>
      <c r="AJ84" s="167">
        <f>AI84*$H84</f>
        <v>0</v>
      </c>
      <c r="AK84" s="170"/>
      <c r="AL84" s="171">
        <f>'Відбраковано майна (5) '!Q84</f>
        <v>0</v>
      </c>
      <c r="AM84" s="172">
        <f>'Відбраковано майна (5) '!R84</f>
        <v>0</v>
      </c>
      <c r="AN84" s="171">
        <f>'Відбраковано майна (5) '!Z84</f>
        <v>0</v>
      </c>
      <c r="AO84" s="172">
        <f>'Відбраковано майна (5) '!AA84</f>
        <v>0</v>
      </c>
      <c r="AP84" s="171">
        <f>'Відбраковано майна (5) '!AI84</f>
        <v>0</v>
      </c>
      <c r="AQ84" s="172">
        <f>'Відбраковано майна (5) '!AJ84</f>
        <v>0</v>
      </c>
      <c r="AR84" s="171">
        <f>'Відбраковано майна (5) '!AR84</f>
        <v>0</v>
      </c>
      <c r="AS84" s="172">
        <f>'Відбраковано майна (5) '!AS84</f>
        <v>0</v>
      </c>
      <c r="AT84" s="170"/>
      <c r="AU84" s="166">
        <f>I84+K84-W84-AI84</f>
        <v>0</v>
      </c>
      <c r="AV84" s="167">
        <f>AU84*$H84</f>
        <v>0</v>
      </c>
      <c r="AW84" s="173"/>
      <c r="AX84" s="174">
        <f>I84+N84-Z84-AL84</f>
        <v>0</v>
      </c>
      <c r="AY84" s="175">
        <f>AX84*$H84</f>
        <v>0</v>
      </c>
      <c r="AZ84" s="174">
        <f>AX84+P84-AB84-AN84</f>
        <v>0</v>
      </c>
      <c r="BA84" s="175">
        <f>AZ84*$H84</f>
        <v>0</v>
      </c>
      <c r="BB84" s="174">
        <f>AZ84+R84-AD84-AP84</f>
        <v>0</v>
      </c>
      <c r="BC84" s="175">
        <f>BB84*$H84</f>
        <v>0</v>
      </c>
      <c r="BD84" s="171">
        <f>BB84+T84-AF84-AR84</f>
        <v>0</v>
      </c>
      <c r="BE84" s="172">
        <f>BD84*$H84</f>
        <v>0</v>
      </c>
      <c r="BF84" s="176"/>
    </row>
    <row r="85" spans="1:59" ht="11.25" hidden="1" customHeight="1" outlineLevel="1" x14ac:dyDescent="0.2">
      <c r="A85" s="202">
        <f t="shared" ref="A85:A98" si="78">$A$48+2</f>
        <v>5</v>
      </c>
      <c r="B85" s="202">
        <f t="shared" si="77"/>
        <v>2</v>
      </c>
      <c r="C85" s="162">
        <f>'Отримання майна (3)'!C85</f>
        <v>0</v>
      </c>
      <c r="D85" s="162">
        <f>'Отримання майна (3)'!D85</f>
        <v>0</v>
      </c>
      <c r="E85" s="162">
        <f>'Отримання майна (3)'!E85</f>
        <v>0</v>
      </c>
      <c r="F85" s="200">
        <f>'Отримання майна (3)'!F85</f>
        <v>0</v>
      </c>
      <c r="G85" s="162">
        <f>'Отримання майна (3)'!G85</f>
        <v>0</v>
      </c>
      <c r="H85" s="165">
        <f>'Отримання майна (3)'!H85</f>
        <v>0</v>
      </c>
      <c r="I85" s="166">
        <f>'Отримання майна (3)'!I85</f>
        <v>0</v>
      </c>
      <c r="J85" s="167">
        <f t="shared" ref="J85:J98" si="79">I85*$H85</f>
        <v>0</v>
      </c>
      <c r="K85" s="168">
        <f>'Отримання майна (3)'!K85</f>
        <v>0</v>
      </c>
      <c r="L85" s="169">
        <f t="shared" ref="L85:L98" si="80">K85*H85</f>
        <v>0</v>
      </c>
      <c r="M85" s="170"/>
      <c r="N85" s="171">
        <f>'Отримання майна (3)'!S85</f>
        <v>0</v>
      </c>
      <c r="O85" s="172">
        <f>'Отримання майна (3)'!T85</f>
        <v>0</v>
      </c>
      <c r="P85" s="171">
        <f>'Отримання майна (3)'!AB85</f>
        <v>0</v>
      </c>
      <c r="Q85" s="172">
        <f>'Отримання майна (3)'!AC85</f>
        <v>0</v>
      </c>
      <c r="R85" s="171">
        <f>'Отримання майна (3)'!AK85</f>
        <v>0</v>
      </c>
      <c r="S85" s="172">
        <f>'Отримання майна (3)'!AL85</f>
        <v>0</v>
      </c>
      <c r="T85" s="171">
        <f>'Отримання майна (3)'!AT85</f>
        <v>0</v>
      </c>
      <c r="U85" s="172">
        <f>'Отримання майна (3)'!AU85</f>
        <v>0</v>
      </c>
      <c r="V85" s="170"/>
      <c r="W85" s="166">
        <f>'Видаток майна (4)'!I85</f>
        <v>0</v>
      </c>
      <c r="X85" s="167">
        <f t="shared" ref="X85:X98" si="81">W85*$H85</f>
        <v>0</v>
      </c>
      <c r="Y85" s="170"/>
      <c r="Z85" s="171">
        <f>'Видаток майна (4)'!Q85</f>
        <v>0</v>
      </c>
      <c r="AA85" s="172">
        <f>'Видаток майна (4)'!R85</f>
        <v>0</v>
      </c>
      <c r="AB85" s="171">
        <f>'Видаток майна (4)'!Z85</f>
        <v>0</v>
      </c>
      <c r="AC85" s="172">
        <f>'Видаток майна (4)'!AA85</f>
        <v>0</v>
      </c>
      <c r="AD85" s="171">
        <f>'Видаток майна (4)'!AI85</f>
        <v>0</v>
      </c>
      <c r="AE85" s="172">
        <f>'Видаток майна (4)'!AJ85</f>
        <v>0</v>
      </c>
      <c r="AF85" s="171">
        <f>'Видаток майна (4)'!AR85</f>
        <v>0</v>
      </c>
      <c r="AG85" s="172">
        <f>'Видаток майна (4)'!AS85</f>
        <v>0</v>
      </c>
      <c r="AH85" s="170"/>
      <c r="AI85" s="166">
        <f>'Відбраковано майна (5) '!I85</f>
        <v>0</v>
      </c>
      <c r="AJ85" s="167">
        <f t="shared" ref="AJ85:AJ98" si="82">AI85*$H85</f>
        <v>0</v>
      </c>
      <c r="AK85" s="170"/>
      <c r="AL85" s="171">
        <f>'Відбраковано майна (5) '!Q85</f>
        <v>0</v>
      </c>
      <c r="AM85" s="172">
        <f>'Відбраковано майна (5) '!R85</f>
        <v>0</v>
      </c>
      <c r="AN85" s="171">
        <f>'Відбраковано майна (5) '!Z85</f>
        <v>0</v>
      </c>
      <c r="AO85" s="172">
        <f>'Відбраковано майна (5) '!AA85</f>
        <v>0</v>
      </c>
      <c r="AP85" s="171">
        <f>'Відбраковано майна (5) '!AI85</f>
        <v>0</v>
      </c>
      <c r="AQ85" s="172">
        <f>'Відбраковано майна (5) '!AJ85</f>
        <v>0</v>
      </c>
      <c r="AR85" s="171">
        <f>'Відбраковано майна (5) '!AR85</f>
        <v>0</v>
      </c>
      <c r="AS85" s="172">
        <f>'Відбраковано майна (5) '!AS85</f>
        <v>0</v>
      </c>
      <c r="AT85" s="170"/>
      <c r="AU85" s="166">
        <f t="shared" ref="AU85:AU98" si="83">I85+K85-W85-AI85</f>
        <v>0</v>
      </c>
      <c r="AV85" s="167">
        <f t="shared" ref="AV85:AV98" si="84">AU85*$H85</f>
        <v>0</v>
      </c>
      <c r="AW85" s="173"/>
      <c r="AX85" s="174">
        <f t="shared" ref="AX85:AX97" si="85">I85+N85-Z85-AL85</f>
        <v>0</v>
      </c>
      <c r="AY85" s="175">
        <f t="shared" ref="AY85:AY98" si="86">AX85*$H85</f>
        <v>0</v>
      </c>
      <c r="AZ85" s="174">
        <f t="shared" ref="AZ85:AZ98" si="87">AX85+P85-AB85-AN85</f>
        <v>0</v>
      </c>
      <c r="BA85" s="175">
        <f t="shared" ref="BA85:BA98" si="88">AZ85*$H85</f>
        <v>0</v>
      </c>
      <c r="BB85" s="174">
        <f t="shared" ref="BB85:BB98" si="89">AZ85+R85-AD85-AP85</f>
        <v>0</v>
      </c>
      <c r="BC85" s="175">
        <f t="shared" ref="BC85:BC98" si="90">BB85*$H85</f>
        <v>0</v>
      </c>
      <c r="BD85" s="171">
        <f t="shared" ref="BD85:BD98" si="91">BB85+T85-AF85-AR85</f>
        <v>0</v>
      </c>
      <c r="BE85" s="172">
        <f t="shared" ref="BE85:BE98" si="92">BD85*$H85</f>
        <v>0</v>
      </c>
      <c r="BF85" s="176"/>
    </row>
    <row r="86" spans="1:59" ht="11.25" hidden="1" customHeight="1" outlineLevel="1" x14ac:dyDescent="0.2">
      <c r="A86" s="202">
        <f t="shared" si="78"/>
        <v>5</v>
      </c>
      <c r="B86" s="202">
        <f t="shared" si="77"/>
        <v>3</v>
      </c>
      <c r="C86" s="162">
        <f>'Отримання майна (3)'!C86</f>
        <v>0</v>
      </c>
      <c r="D86" s="162">
        <f>'Отримання майна (3)'!D86</f>
        <v>0</v>
      </c>
      <c r="E86" s="162">
        <f>'Отримання майна (3)'!E86</f>
        <v>0</v>
      </c>
      <c r="F86" s="200">
        <f>'Отримання майна (3)'!F86</f>
        <v>0</v>
      </c>
      <c r="G86" s="162">
        <f>'Отримання майна (3)'!G86</f>
        <v>0</v>
      </c>
      <c r="H86" s="165">
        <f>'Отримання майна (3)'!H86</f>
        <v>0</v>
      </c>
      <c r="I86" s="166">
        <f>'Отримання майна (3)'!I86</f>
        <v>0</v>
      </c>
      <c r="J86" s="167">
        <f t="shared" si="79"/>
        <v>0</v>
      </c>
      <c r="K86" s="168">
        <f>'Отримання майна (3)'!K86</f>
        <v>0</v>
      </c>
      <c r="L86" s="169">
        <f t="shared" si="80"/>
        <v>0</v>
      </c>
      <c r="M86" s="170"/>
      <c r="N86" s="171">
        <f>'Отримання майна (3)'!S86</f>
        <v>0</v>
      </c>
      <c r="O86" s="172">
        <f>'Отримання майна (3)'!T86</f>
        <v>0</v>
      </c>
      <c r="P86" s="171">
        <f>'Отримання майна (3)'!AB86</f>
        <v>0</v>
      </c>
      <c r="Q86" s="172">
        <f>'Отримання майна (3)'!AC86</f>
        <v>0</v>
      </c>
      <c r="R86" s="171">
        <f>'Отримання майна (3)'!AK86</f>
        <v>0</v>
      </c>
      <c r="S86" s="172">
        <f>'Отримання майна (3)'!AL86</f>
        <v>0</v>
      </c>
      <c r="T86" s="171">
        <f>'Отримання майна (3)'!AT86</f>
        <v>0</v>
      </c>
      <c r="U86" s="172">
        <f>'Отримання майна (3)'!AU86</f>
        <v>0</v>
      </c>
      <c r="V86" s="170"/>
      <c r="W86" s="166">
        <f>'Видаток майна (4)'!I86</f>
        <v>0</v>
      </c>
      <c r="X86" s="167">
        <f t="shared" si="81"/>
        <v>0</v>
      </c>
      <c r="Y86" s="170"/>
      <c r="Z86" s="171">
        <f>'Видаток майна (4)'!Q86</f>
        <v>0</v>
      </c>
      <c r="AA86" s="172">
        <f>'Видаток майна (4)'!R86</f>
        <v>0</v>
      </c>
      <c r="AB86" s="171">
        <f>'Видаток майна (4)'!Z86</f>
        <v>0</v>
      </c>
      <c r="AC86" s="172">
        <f>'Видаток майна (4)'!AA86</f>
        <v>0</v>
      </c>
      <c r="AD86" s="171">
        <f>'Видаток майна (4)'!AI86</f>
        <v>0</v>
      </c>
      <c r="AE86" s="172">
        <f>'Видаток майна (4)'!AJ86</f>
        <v>0</v>
      </c>
      <c r="AF86" s="171">
        <f>'Видаток майна (4)'!AR86</f>
        <v>0</v>
      </c>
      <c r="AG86" s="172">
        <f>'Видаток майна (4)'!AS86</f>
        <v>0</v>
      </c>
      <c r="AH86" s="170"/>
      <c r="AI86" s="166">
        <f>'Відбраковано майна (5) '!I86</f>
        <v>0</v>
      </c>
      <c r="AJ86" s="167">
        <f t="shared" si="82"/>
        <v>0</v>
      </c>
      <c r="AK86" s="170"/>
      <c r="AL86" s="171">
        <f>'Відбраковано майна (5) '!Q86</f>
        <v>0</v>
      </c>
      <c r="AM86" s="172">
        <f>'Відбраковано майна (5) '!R86</f>
        <v>0</v>
      </c>
      <c r="AN86" s="171">
        <f>'Відбраковано майна (5) '!Z86</f>
        <v>0</v>
      </c>
      <c r="AO86" s="172">
        <f>'Відбраковано майна (5) '!AA86</f>
        <v>0</v>
      </c>
      <c r="AP86" s="171">
        <f>'Відбраковано майна (5) '!AI86</f>
        <v>0</v>
      </c>
      <c r="AQ86" s="172">
        <f>'Відбраковано майна (5) '!AJ86</f>
        <v>0</v>
      </c>
      <c r="AR86" s="171">
        <f>'Відбраковано майна (5) '!AR86</f>
        <v>0</v>
      </c>
      <c r="AS86" s="172">
        <f>'Відбраковано майна (5) '!AS86</f>
        <v>0</v>
      </c>
      <c r="AT86" s="170"/>
      <c r="AU86" s="166">
        <f t="shared" si="83"/>
        <v>0</v>
      </c>
      <c r="AV86" s="167">
        <f t="shared" si="84"/>
        <v>0</v>
      </c>
      <c r="AW86" s="173"/>
      <c r="AX86" s="174">
        <f t="shared" si="85"/>
        <v>0</v>
      </c>
      <c r="AY86" s="175">
        <f t="shared" si="86"/>
        <v>0</v>
      </c>
      <c r="AZ86" s="174">
        <f t="shared" si="87"/>
        <v>0</v>
      </c>
      <c r="BA86" s="175">
        <f t="shared" si="88"/>
        <v>0</v>
      </c>
      <c r="BB86" s="174">
        <f t="shared" si="89"/>
        <v>0</v>
      </c>
      <c r="BC86" s="175">
        <f t="shared" si="90"/>
        <v>0</v>
      </c>
      <c r="BD86" s="171">
        <f t="shared" si="91"/>
        <v>0</v>
      </c>
      <c r="BE86" s="172">
        <f t="shared" si="92"/>
        <v>0</v>
      </c>
      <c r="BF86" s="176"/>
    </row>
    <row r="87" spans="1:59" ht="11.25" hidden="1" customHeight="1" outlineLevel="1" x14ac:dyDescent="0.2">
      <c r="A87" s="202">
        <f t="shared" si="78"/>
        <v>5</v>
      </c>
      <c r="B87" s="202">
        <f t="shared" si="77"/>
        <v>4</v>
      </c>
      <c r="C87" s="162">
        <f>'Отримання майна (3)'!C87</f>
        <v>0</v>
      </c>
      <c r="D87" s="162">
        <f>'Отримання майна (3)'!D87</f>
        <v>0</v>
      </c>
      <c r="E87" s="162">
        <f>'Отримання майна (3)'!E87</f>
        <v>0</v>
      </c>
      <c r="F87" s="200">
        <f>'Отримання майна (3)'!F87</f>
        <v>0</v>
      </c>
      <c r="G87" s="162">
        <f>'Отримання майна (3)'!G87</f>
        <v>0</v>
      </c>
      <c r="H87" s="165">
        <f>'Отримання майна (3)'!H87</f>
        <v>0</v>
      </c>
      <c r="I87" s="166">
        <f>'Отримання майна (3)'!I87</f>
        <v>0</v>
      </c>
      <c r="J87" s="167">
        <f t="shared" si="79"/>
        <v>0</v>
      </c>
      <c r="K87" s="168">
        <f>'Отримання майна (3)'!K87</f>
        <v>0</v>
      </c>
      <c r="L87" s="169">
        <f t="shared" si="80"/>
        <v>0</v>
      </c>
      <c r="M87" s="170"/>
      <c r="N87" s="171">
        <f>'Отримання майна (3)'!S87</f>
        <v>0</v>
      </c>
      <c r="O87" s="172">
        <f>'Отримання майна (3)'!T87</f>
        <v>0</v>
      </c>
      <c r="P87" s="171">
        <f>'Отримання майна (3)'!AB87</f>
        <v>0</v>
      </c>
      <c r="Q87" s="172">
        <f>'Отримання майна (3)'!AC87</f>
        <v>0</v>
      </c>
      <c r="R87" s="171">
        <f>'Отримання майна (3)'!AK87</f>
        <v>0</v>
      </c>
      <c r="S87" s="172">
        <f>'Отримання майна (3)'!AL87</f>
        <v>0</v>
      </c>
      <c r="T87" s="171">
        <f>'Отримання майна (3)'!AT87</f>
        <v>0</v>
      </c>
      <c r="U87" s="172">
        <f>'Отримання майна (3)'!AU87</f>
        <v>0</v>
      </c>
      <c r="V87" s="170"/>
      <c r="W87" s="166">
        <f>'Видаток майна (4)'!I87</f>
        <v>0</v>
      </c>
      <c r="X87" s="167">
        <f t="shared" si="81"/>
        <v>0</v>
      </c>
      <c r="Y87" s="170"/>
      <c r="Z87" s="171">
        <f>'Видаток майна (4)'!Q87</f>
        <v>0</v>
      </c>
      <c r="AA87" s="172">
        <f>'Видаток майна (4)'!R87</f>
        <v>0</v>
      </c>
      <c r="AB87" s="171">
        <f>'Видаток майна (4)'!Z87</f>
        <v>0</v>
      </c>
      <c r="AC87" s="172">
        <f>'Видаток майна (4)'!AA87</f>
        <v>0</v>
      </c>
      <c r="AD87" s="171">
        <f>'Видаток майна (4)'!AI87</f>
        <v>0</v>
      </c>
      <c r="AE87" s="172">
        <f>'Видаток майна (4)'!AJ87</f>
        <v>0</v>
      </c>
      <c r="AF87" s="171">
        <f>'Видаток майна (4)'!AR87</f>
        <v>0</v>
      </c>
      <c r="AG87" s="172">
        <f>'Видаток майна (4)'!AS87</f>
        <v>0</v>
      </c>
      <c r="AH87" s="170"/>
      <c r="AI87" s="166">
        <f>'Відбраковано майна (5) '!I87</f>
        <v>0</v>
      </c>
      <c r="AJ87" s="167">
        <f t="shared" si="82"/>
        <v>0</v>
      </c>
      <c r="AK87" s="170"/>
      <c r="AL87" s="171">
        <f>'Відбраковано майна (5) '!Q87</f>
        <v>0</v>
      </c>
      <c r="AM87" s="172">
        <f>'Відбраковано майна (5) '!R87</f>
        <v>0</v>
      </c>
      <c r="AN87" s="171">
        <f>'Відбраковано майна (5) '!Z87</f>
        <v>0</v>
      </c>
      <c r="AO87" s="172">
        <f>'Відбраковано майна (5) '!AA87</f>
        <v>0</v>
      </c>
      <c r="AP87" s="171">
        <f>'Відбраковано майна (5) '!AI87</f>
        <v>0</v>
      </c>
      <c r="AQ87" s="172">
        <f>'Відбраковано майна (5) '!AJ87</f>
        <v>0</v>
      </c>
      <c r="AR87" s="171">
        <f>'Відбраковано майна (5) '!AR87</f>
        <v>0</v>
      </c>
      <c r="AS87" s="172">
        <f>'Відбраковано майна (5) '!AS87</f>
        <v>0</v>
      </c>
      <c r="AT87" s="170"/>
      <c r="AU87" s="166">
        <f t="shared" si="83"/>
        <v>0</v>
      </c>
      <c r="AV87" s="167">
        <f t="shared" si="84"/>
        <v>0</v>
      </c>
      <c r="AW87" s="173"/>
      <c r="AX87" s="174">
        <f t="shared" si="85"/>
        <v>0</v>
      </c>
      <c r="AY87" s="175">
        <f t="shared" si="86"/>
        <v>0</v>
      </c>
      <c r="AZ87" s="174">
        <f t="shared" si="87"/>
        <v>0</v>
      </c>
      <c r="BA87" s="175">
        <f t="shared" si="88"/>
        <v>0</v>
      </c>
      <c r="BB87" s="174">
        <f t="shared" si="89"/>
        <v>0</v>
      </c>
      <c r="BC87" s="175">
        <f t="shared" si="90"/>
        <v>0</v>
      </c>
      <c r="BD87" s="171">
        <f t="shared" si="91"/>
        <v>0</v>
      </c>
      <c r="BE87" s="172">
        <f t="shared" si="92"/>
        <v>0</v>
      </c>
      <c r="BF87" s="176"/>
    </row>
    <row r="88" spans="1:59" ht="11.25" hidden="1" customHeight="1" outlineLevel="1" x14ac:dyDescent="0.2">
      <c r="A88" s="202">
        <f t="shared" si="78"/>
        <v>5</v>
      </c>
      <c r="B88" s="202">
        <f t="shared" si="77"/>
        <v>5</v>
      </c>
      <c r="C88" s="162">
        <f>'Отримання майна (3)'!C88</f>
        <v>0</v>
      </c>
      <c r="D88" s="162">
        <f>'Отримання майна (3)'!D88</f>
        <v>0</v>
      </c>
      <c r="E88" s="162">
        <f>'Отримання майна (3)'!E88</f>
        <v>0</v>
      </c>
      <c r="F88" s="200">
        <f>'Отримання майна (3)'!F88</f>
        <v>0</v>
      </c>
      <c r="G88" s="162">
        <f>'Отримання майна (3)'!G88</f>
        <v>0</v>
      </c>
      <c r="H88" s="165">
        <f>'Отримання майна (3)'!H88</f>
        <v>0</v>
      </c>
      <c r="I88" s="166">
        <f>'Отримання майна (3)'!I88</f>
        <v>0</v>
      </c>
      <c r="J88" s="167">
        <f t="shared" si="79"/>
        <v>0</v>
      </c>
      <c r="K88" s="168">
        <f>'Отримання майна (3)'!K88</f>
        <v>0</v>
      </c>
      <c r="L88" s="169">
        <f t="shared" si="80"/>
        <v>0</v>
      </c>
      <c r="M88" s="170"/>
      <c r="N88" s="171">
        <f>'Отримання майна (3)'!S88</f>
        <v>0</v>
      </c>
      <c r="O88" s="172">
        <f>'Отримання майна (3)'!T88</f>
        <v>0</v>
      </c>
      <c r="P88" s="171">
        <f>'Отримання майна (3)'!AB88</f>
        <v>0</v>
      </c>
      <c r="Q88" s="172">
        <f>'Отримання майна (3)'!AC88</f>
        <v>0</v>
      </c>
      <c r="R88" s="171">
        <f>'Отримання майна (3)'!AK88</f>
        <v>0</v>
      </c>
      <c r="S88" s="172">
        <f>'Отримання майна (3)'!AL88</f>
        <v>0</v>
      </c>
      <c r="T88" s="171">
        <f>'Отримання майна (3)'!AT88</f>
        <v>0</v>
      </c>
      <c r="U88" s="172">
        <f>'Отримання майна (3)'!AU88</f>
        <v>0</v>
      </c>
      <c r="V88" s="170"/>
      <c r="W88" s="166">
        <f>'Видаток майна (4)'!I88</f>
        <v>0</v>
      </c>
      <c r="X88" s="167">
        <f t="shared" si="81"/>
        <v>0</v>
      </c>
      <c r="Y88" s="170"/>
      <c r="Z88" s="171">
        <f>'Видаток майна (4)'!Q88</f>
        <v>0</v>
      </c>
      <c r="AA88" s="172">
        <f>'Видаток майна (4)'!R88</f>
        <v>0</v>
      </c>
      <c r="AB88" s="171">
        <f>'Видаток майна (4)'!Z88</f>
        <v>0</v>
      </c>
      <c r="AC88" s="172">
        <f>'Видаток майна (4)'!AA88</f>
        <v>0</v>
      </c>
      <c r="AD88" s="171">
        <f>'Видаток майна (4)'!AI88</f>
        <v>0</v>
      </c>
      <c r="AE88" s="172">
        <f>'Видаток майна (4)'!AJ88</f>
        <v>0</v>
      </c>
      <c r="AF88" s="171">
        <f>'Видаток майна (4)'!AR88</f>
        <v>0</v>
      </c>
      <c r="AG88" s="172">
        <f>'Видаток майна (4)'!AS88</f>
        <v>0</v>
      </c>
      <c r="AH88" s="170"/>
      <c r="AI88" s="166">
        <f>'Відбраковано майна (5) '!I88</f>
        <v>0</v>
      </c>
      <c r="AJ88" s="167">
        <f t="shared" si="82"/>
        <v>0</v>
      </c>
      <c r="AK88" s="170"/>
      <c r="AL88" s="171">
        <f>'Відбраковано майна (5) '!Q88</f>
        <v>0</v>
      </c>
      <c r="AM88" s="172">
        <f>'Відбраковано майна (5) '!R88</f>
        <v>0</v>
      </c>
      <c r="AN88" s="171">
        <f>'Відбраковано майна (5) '!Z88</f>
        <v>0</v>
      </c>
      <c r="AO88" s="172">
        <f>'Відбраковано майна (5) '!AA88</f>
        <v>0</v>
      </c>
      <c r="AP88" s="171">
        <f>'Відбраковано майна (5) '!AI88</f>
        <v>0</v>
      </c>
      <c r="AQ88" s="172">
        <f>'Відбраковано майна (5) '!AJ88</f>
        <v>0</v>
      </c>
      <c r="AR88" s="171">
        <f>'Відбраковано майна (5) '!AR88</f>
        <v>0</v>
      </c>
      <c r="AS88" s="172">
        <f>'Відбраковано майна (5) '!AS88</f>
        <v>0</v>
      </c>
      <c r="AT88" s="170"/>
      <c r="AU88" s="166">
        <f t="shared" si="83"/>
        <v>0</v>
      </c>
      <c r="AV88" s="167">
        <f t="shared" si="84"/>
        <v>0</v>
      </c>
      <c r="AW88" s="173"/>
      <c r="AX88" s="174">
        <f t="shared" si="85"/>
        <v>0</v>
      </c>
      <c r="AY88" s="175">
        <f t="shared" si="86"/>
        <v>0</v>
      </c>
      <c r="AZ88" s="174">
        <f t="shared" si="87"/>
        <v>0</v>
      </c>
      <c r="BA88" s="175">
        <f t="shared" si="88"/>
        <v>0</v>
      </c>
      <c r="BB88" s="174">
        <f t="shared" si="89"/>
        <v>0</v>
      </c>
      <c r="BC88" s="175">
        <f t="shared" si="90"/>
        <v>0</v>
      </c>
      <c r="BD88" s="171">
        <f t="shared" si="91"/>
        <v>0</v>
      </c>
      <c r="BE88" s="172">
        <f t="shared" si="92"/>
        <v>0</v>
      </c>
      <c r="BF88" s="176"/>
    </row>
    <row r="89" spans="1:59" ht="11.25" hidden="1" customHeight="1" outlineLevel="1" x14ac:dyDescent="0.2">
      <c r="A89" s="202">
        <f t="shared" si="78"/>
        <v>5</v>
      </c>
      <c r="B89" s="202">
        <f t="shared" si="77"/>
        <v>6</v>
      </c>
      <c r="C89" s="162">
        <f>'Отримання майна (3)'!C89</f>
        <v>0</v>
      </c>
      <c r="D89" s="162">
        <f>'Отримання майна (3)'!D89</f>
        <v>0</v>
      </c>
      <c r="E89" s="162">
        <f>'Отримання майна (3)'!E89</f>
        <v>0</v>
      </c>
      <c r="F89" s="200">
        <f>'Отримання майна (3)'!F89</f>
        <v>0</v>
      </c>
      <c r="G89" s="162">
        <f>'Отримання майна (3)'!G89</f>
        <v>0</v>
      </c>
      <c r="H89" s="165">
        <f>'Отримання майна (3)'!H89</f>
        <v>0</v>
      </c>
      <c r="I89" s="166">
        <f>'Отримання майна (3)'!I89</f>
        <v>0</v>
      </c>
      <c r="J89" s="167">
        <f t="shared" si="79"/>
        <v>0</v>
      </c>
      <c r="K89" s="168">
        <f>'Отримання майна (3)'!K89</f>
        <v>0</v>
      </c>
      <c r="L89" s="169">
        <f t="shared" si="80"/>
        <v>0</v>
      </c>
      <c r="M89" s="170"/>
      <c r="N89" s="171">
        <f>'Отримання майна (3)'!S89</f>
        <v>0</v>
      </c>
      <c r="O89" s="172">
        <f>'Отримання майна (3)'!T89</f>
        <v>0</v>
      </c>
      <c r="P89" s="171">
        <f>'Отримання майна (3)'!AB89</f>
        <v>0</v>
      </c>
      <c r="Q89" s="172">
        <f>'Отримання майна (3)'!AC89</f>
        <v>0</v>
      </c>
      <c r="R89" s="171">
        <f>'Отримання майна (3)'!AK89</f>
        <v>0</v>
      </c>
      <c r="S89" s="172">
        <f>'Отримання майна (3)'!AL89</f>
        <v>0</v>
      </c>
      <c r="T89" s="171">
        <f>'Отримання майна (3)'!AT89</f>
        <v>0</v>
      </c>
      <c r="U89" s="172">
        <f>'Отримання майна (3)'!AU89</f>
        <v>0</v>
      </c>
      <c r="V89" s="170"/>
      <c r="W89" s="166">
        <f>'Видаток майна (4)'!I89</f>
        <v>0</v>
      </c>
      <c r="X89" s="167">
        <f t="shared" si="81"/>
        <v>0</v>
      </c>
      <c r="Y89" s="170"/>
      <c r="Z89" s="171">
        <f>'Видаток майна (4)'!Q89</f>
        <v>0</v>
      </c>
      <c r="AA89" s="172">
        <f>'Видаток майна (4)'!R89</f>
        <v>0</v>
      </c>
      <c r="AB89" s="171">
        <f>'Видаток майна (4)'!Z89</f>
        <v>0</v>
      </c>
      <c r="AC89" s="172">
        <f>'Видаток майна (4)'!AA89</f>
        <v>0</v>
      </c>
      <c r="AD89" s="171">
        <f>'Видаток майна (4)'!AI89</f>
        <v>0</v>
      </c>
      <c r="AE89" s="172">
        <f>'Видаток майна (4)'!AJ89</f>
        <v>0</v>
      </c>
      <c r="AF89" s="171">
        <f>'Видаток майна (4)'!AR89</f>
        <v>0</v>
      </c>
      <c r="AG89" s="172">
        <f>'Видаток майна (4)'!AS89</f>
        <v>0</v>
      </c>
      <c r="AH89" s="170"/>
      <c r="AI89" s="166">
        <f>'Відбраковано майна (5) '!I89</f>
        <v>0</v>
      </c>
      <c r="AJ89" s="167">
        <f t="shared" si="82"/>
        <v>0</v>
      </c>
      <c r="AK89" s="170"/>
      <c r="AL89" s="171">
        <f>'Відбраковано майна (5) '!Q89</f>
        <v>0</v>
      </c>
      <c r="AM89" s="172">
        <f>'Відбраковано майна (5) '!R89</f>
        <v>0</v>
      </c>
      <c r="AN89" s="171">
        <f>'Відбраковано майна (5) '!Z89</f>
        <v>0</v>
      </c>
      <c r="AO89" s="172">
        <f>'Відбраковано майна (5) '!AA89</f>
        <v>0</v>
      </c>
      <c r="AP89" s="171">
        <f>'Відбраковано майна (5) '!AI89</f>
        <v>0</v>
      </c>
      <c r="AQ89" s="172">
        <f>'Відбраковано майна (5) '!AJ89</f>
        <v>0</v>
      </c>
      <c r="AR89" s="171">
        <f>'Відбраковано майна (5) '!AR89</f>
        <v>0</v>
      </c>
      <c r="AS89" s="172">
        <f>'Відбраковано майна (5) '!AS89</f>
        <v>0</v>
      </c>
      <c r="AT89" s="170"/>
      <c r="AU89" s="166">
        <f t="shared" si="83"/>
        <v>0</v>
      </c>
      <c r="AV89" s="167">
        <f t="shared" si="84"/>
        <v>0</v>
      </c>
      <c r="AW89" s="173"/>
      <c r="AX89" s="174">
        <f t="shared" si="85"/>
        <v>0</v>
      </c>
      <c r="AY89" s="175">
        <f t="shared" si="86"/>
        <v>0</v>
      </c>
      <c r="AZ89" s="174">
        <f t="shared" si="87"/>
        <v>0</v>
      </c>
      <c r="BA89" s="175">
        <f t="shared" si="88"/>
        <v>0</v>
      </c>
      <c r="BB89" s="174">
        <f t="shared" si="89"/>
        <v>0</v>
      </c>
      <c r="BC89" s="175">
        <f t="shared" si="90"/>
        <v>0</v>
      </c>
      <c r="BD89" s="171">
        <f t="shared" si="91"/>
        <v>0</v>
      </c>
      <c r="BE89" s="172">
        <f t="shared" si="92"/>
        <v>0</v>
      </c>
      <c r="BF89" s="176"/>
    </row>
    <row r="90" spans="1:59" ht="11.25" hidden="1" customHeight="1" outlineLevel="1" x14ac:dyDescent="0.2">
      <c r="A90" s="202">
        <f t="shared" si="78"/>
        <v>5</v>
      </c>
      <c r="B90" s="202">
        <f t="shared" si="77"/>
        <v>7</v>
      </c>
      <c r="C90" s="162">
        <f>'Отримання майна (3)'!C90</f>
        <v>0</v>
      </c>
      <c r="D90" s="162">
        <f>'Отримання майна (3)'!D90</f>
        <v>0</v>
      </c>
      <c r="E90" s="162">
        <f>'Отримання майна (3)'!E90</f>
        <v>0</v>
      </c>
      <c r="F90" s="200">
        <f>'Отримання майна (3)'!F90</f>
        <v>0</v>
      </c>
      <c r="G90" s="162">
        <f>'Отримання майна (3)'!G90</f>
        <v>0</v>
      </c>
      <c r="H90" s="165">
        <f>'Отримання майна (3)'!H90</f>
        <v>0</v>
      </c>
      <c r="I90" s="166">
        <f>'Отримання майна (3)'!I90</f>
        <v>0</v>
      </c>
      <c r="J90" s="167">
        <f t="shared" si="79"/>
        <v>0</v>
      </c>
      <c r="K90" s="168">
        <f>'Отримання майна (3)'!K90</f>
        <v>0</v>
      </c>
      <c r="L90" s="169">
        <f t="shared" si="80"/>
        <v>0</v>
      </c>
      <c r="M90" s="170"/>
      <c r="N90" s="171">
        <f>'Отримання майна (3)'!S90</f>
        <v>0</v>
      </c>
      <c r="O90" s="172">
        <f>'Отримання майна (3)'!T90</f>
        <v>0</v>
      </c>
      <c r="P90" s="171">
        <f>'Отримання майна (3)'!AB90</f>
        <v>0</v>
      </c>
      <c r="Q90" s="172">
        <f>'Отримання майна (3)'!AC90</f>
        <v>0</v>
      </c>
      <c r="R90" s="171">
        <f>'Отримання майна (3)'!AK90</f>
        <v>0</v>
      </c>
      <c r="S90" s="172">
        <f>'Отримання майна (3)'!AL90</f>
        <v>0</v>
      </c>
      <c r="T90" s="171">
        <f>'Отримання майна (3)'!AT90</f>
        <v>0</v>
      </c>
      <c r="U90" s="172">
        <f>'Отримання майна (3)'!AU90</f>
        <v>0</v>
      </c>
      <c r="V90" s="170"/>
      <c r="W90" s="166">
        <f>'Видаток майна (4)'!I90</f>
        <v>0</v>
      </c>
      <c r="X90" s="167">
        <f t="shared" si="81"/>
        <v>0</v>
      </c>
      <c r="Y90" s="170"/>
      <c r="Z90" s="171">
        <f>'Видаток майна (4)'!Q90</f>
        <v>0</v>
      </c>
      <c r="AA90" s="172">
        <f>'Видаток майна (4)'!R90</f>
        <v>0</v>
      </c>
      <c r="AB90" s="171">
        <f>'Видаток майна (4)'!Z90</f>
        <v>0</v>
      </c>
      <c r="AC90" s="172">
        <f>'Видаток майна (4)'!AA90</f>
        <v>0</v>
      </c>
      <c r="AD90" s="171">
        <f>'Видаток майна (4)'!AI90</f>
        <v>0</v>
      </c>
      <c r="AE90" s="172">
        <f>'Видаток майна (4)'!AJ90</f>
        <v>0</v>
      </c>
      <c r="AF90" s="171">
        <f>'Видаток майна (4)'!AR90</f>
        <v>0</v>
      </c>
      <c r="AG90" s="172">
        <f>'Видаток майна (4)'!AS90</f>
        <v>0</v>
      </c>
      <c r="AH90" s="170"/>
      <c r="AI90" s="166">
        <f>'Відбраковано майна (5) '!I90</f>
        <v>0</v>
      </c>
      <c r="AJ90" s="167">
        <f t="shared" si="82"/>
        <v>0</v>
      </c>
      <c r="AK90" s="170"/>
      <c r="AL90" s="171">
        <f>'Відбраковано майна (5) '!Q90</f>
        <v>0</v>
      </c>
      <c r="AM90" s="172">
        <f>'Відбраковано майна (5) '!R90</f>
        <v>0</v>
      </c>
      <c r="AN90" s="171">
        <f>'Відбраковано майна (5) '!Z90</f>
        <v>0</v>
      </c>
      <c r="AO90" s="172">
        <f>'Відбраковано майна (5) '!AA90</f>
        <v>0</v>
      </c>
      <c r="AP90" s="171">
        <f>'Відбраковано майна (5) '!AI90</f>
        <v>0</v>
      </c>
      <c r="AQ90" s="172">
        <f>'Відбраковано майна (5) '!AJ90</f>
        <v>0</v>
      </c>
      <c r="AR90" s="171">
        <f>'Відбраковано майна (5) '!AR90</f>
        <v>0</v>
      </c>
      <c r="AS90" s="172">
        <f>'Відбраковано майна (5) '!AS90</f>
        <v>0</v>
      </c>
      <c r="AT90" s="170"/>
      <c r="AU90" s="166">
        <f t="shared" si="83"/>
        <v>0</v>
      </c>
      <c r="AV90" s="167">
        <f t="shared" si="84"/>
        <v>0</v>
      </c>
      <c r="AW90" s="173"/>
      <c r="AX90" s="174">
        <f t="shared" si="85"/>
        <v>0</v>
      </c>
      <c r="AY90" s="175">
        <f t="shared" si="86"/>
        <v>0</v>
      </c>
      <c r="AZ90" s="174">
        <f t="shared" si="87"/>
        <v>0</v>
      </c>
      <c r="BA90" s="175">
        <f t="shared" si="88"/>
        <v>0</v>
      </c>
      <c r="BB90" s="174">
        <f t="shared" si="89"/>
        <v>0</v>
      </c>
      <c r="BC90" s="175">
        <f t="shared" si="90"/>
        <v>0</v>
      </c>
      <c r="BD90" s="171">
        <f t="shared" si="91"/>
        <v>0</v>
      </c>
      <c r="BE90" s="172">
        <f t="shared" si="92"/>
        <v>0</v>
      </c>
      <c r="BF90" s="176"/>
    </row>
    <row r="91" spans="1:59" ht="11.25" hidden="1" customHeight="1" outlineLevel="1" x14ac:dyDescent="0.2">
      <c r="A91" s="202">
        <f t="shared" si="78"/>
        <v>5</v>
      </c>
      <c r="B91" s="202">
        <f t="shared" si="77"/>
        <v>8</v>
      </c>
      <c r="C91" s="162">
        <f>'Отримання майна (3)'!C91</f>
        <v>0</v>
      </c>
      <c r="D91" s="162">
        <f>'Отримання майна (3)'!D91</f>
        <v>0</v>
      </c>
      <c r="E91" s="162">
        <f>'Отримання майна (3)'!E91</f>
        <v>0</v>
      </c>
      <c r="F91" s="200">
        <f>'Отримання майна (3)'!F91</f>
        <v>0</v>
      </c>
      <c r="G91" s="162">
        <f>'Отримання майна (3)'!G91</f>
        <v>0</v>
      </c>
      <c r="H91" s="165">
        <f>'Отримання майна (3)'!H91</f>
        <v>0</v>
      </c>
      <c r="I91" s="166">
        <f>'Отримання майна (3)'!I91</f>
        <v>0</v>
      </c>
      <c r="J91" s="167">
        <f t="shared" si="79"/>
        <v>0</v>
      </c>
      <c r="K91" s="168">
        <f>'Отримання майна (3)'!K91</f>
        <v>0</v>
      </c>
      <c r="L91" s="169">
        <f t="shared" si="80"/>
        <v>0</v>
      </c>
      <c r="M91" s="170"/>
      <c r="N91" s="171">
        <f>'Отримання майна (3)'!S91</f>
        <v>0</v>
      </c>
      <c r="O91" s="172">
        <f>'Отримання майна (3)'!T91</f>
        <v>0</v>
      </c>
      <c r="P91" s="171">
        <f>'Отримання майна (3)'!AB91</f>
        <v>0</v>
      </c>
      <c r="Q91" s="172">
        <f>'Отримання майна (3)'!AC91</f>
        <v>0</v>
      </c>
      <c r="R91" s="171">
        <f>'Отримання майна (3)'!AK91</f>
        <v>0</v>
      </c>
      <c r="S91" s="172">
        <f>'Отримання майна (3)'!AL91</f>
        <v>0</v>
      </c>
      <c r="T91" s="171">
        <f>'Отримання майна (3)'!AT91</f>
        <v>0</v>
      </c>
      <c r="U91" s="172">
        <f>'Отримання майна (3)'!AU91</f>
        <v>0</v>
      </c>
      <c r="V91" s="170"/>
      <c r="W91" s="166">
        <f>'Видаток майна (4)'!I91</f>
        <v>0</v>
      </c>
      <c r="X91" s="167">
        <f t="shared" si="81"/>
        <v>0</v>
      </c>
      <c r="Y91" s="170"/>
      <c r="Z91" s="171">
        <f>'Видаток майна (4)'!Q91</f>
        <v>0</v>
      </c>
      <c r="AA91" s="172">
        <f>'Видаток майна (4)'!R91</f>
        <v>0</v>
      </c>
      <c r="AB91" s="171">
        <f>'Видаток майна (4)'!Z91</f>
        <v>0</v>
      </c>
      <c r="AC91" s="172">
        <f>'Видаток майна (4)'!AA91</f>
        <v>0</v>
      </c>
      <c r="AD91" s="171">
        <f>'Видаток майна (4)'!AI91</f>
        <v>0</v>
      </c>
      <c r="AE91" s="172">
        <f>'Видаток майна (4)'!AJ91</f>
        <v>0</v>
      </c>
      <c r="AF91" s="171">
        <f>'Видаток майна (4)'!AR91</f>
        <v>0</v>
      </c>
      <c r="AG91" s="172">
        <f>'Видаток майна (4)'!AS91</f>
        <v>0</v>
      </c>
      <c r="AH91" s="170"/>
      <c r="AI91" s="166">
        <f>'Відбраковано майна (5) '!I91</f>
        <v>0</v>
      </c>
      <c r="AJ91" s="167">
        <f t="shared" si="82"/>
        <v>0</v>
      </c>
      <c r="AK91" s="170"/>
      <c r="AL91" s="171">
        <f>'Відбраковано майна (5) '!Q91</f>
        <v>0</v>
      </c>
      <c r="AM91" s="172">
        <f>'Відбраковано майна (5) '!R91</f>
        <v>0</v>
      </c>
      <c r="AN91" s="171">
        <f>'Відбраковано майна (5) '!Z91</f>
        <v>0</v>
      </c>
      <c r="AO91" s="172">
        <f>'Відбраковано майна (5) '!AA91</f>
        <v>0</v>
      </c>
      <c r="AP91" s="171">
        <f>'Відбраковано майна (5) '!AI91</f>
        <v>0</v>
      </c>
      <c r="AQ91" s="172">
        <f>'Відбраковано майна (5) '!AJ91</f>
        <v>0</v>
      </c>
      <c r="AR91" s="171">
        <f>'Відбраковано майна (5) '!AR91</f>
        <v>0</v>
      </c>
      <c r="AS91" s="172">
        <f>'Відбраковано майна (5) '!AS91</f>
        <v>0</v>
      </c>
      <c r="AT91" s="170"/>
      <c r="AU91" s="166">
        <f t="shared" si="83"/>
        <v>0</v>
      </c>
      <c r="AV91" s="167">
        <f t="shared" si="84"/>
        <v>0</v>
      </c>
      <c r="AW91" s="173"/>
      <c r="AX91" s="174">
        <f t="shared" si="85"/>
        <v>0</v>
      </c>
      <c r="AY91" s="175">
        <f t="shared" si="86"/>
        <v>0</v>
      </c>
      <c r="AZ91" s="174">
        <f t="shared" si="87"/>
        <v>0</v>
      </c>
      <c r="BA91" s="175">
        <f t="shared" si="88"/>
        <v>0</v>
      </c>
      <c r="BB91" s="174">
        <f t="shared" si="89"/>
        <v>0</v>
      </c>
      <c r="BC91" s="175">
        <f t="shared" si="90"/>
        <v>0</v>
      </c>
      <c r="BD91" s="171">
        <f t="shared" si="91"/>
        <v>0</v>
      </c>
      <c r="BE91" s="172">
        <f t="shared" si="92"/>
        <v>0</v>
      </c>
      <c r="BF91" s="176"/>
    </row>
    <row r="92" spans="1:59" ht="11.25" hidden="1" customHeight="1" outlineLevel="1" x14ac:dyDescent="0.2">
      <c r="A92" s="202">
        <f t="shared" si="78"/>
        <v>5</v>
      </c>
      <c r="B92" s="202">
        <f t="shared" si="77"/>
        <v>9</v>
      </c>
      <c r="C92" s="162">
        <f>'Отримання майна (3)'!C92</f>
        <v>0</v>
      </c>
      <c r="D92" s="162">
        <f>'Отримання майна (3)'!D92</f>
        <v>0</v>
      </c>
      <c r="E92" s="162">
        <f>'Отримання майна (3)'!E92</f>
        <v>0</v>
      </c>
      <c r="F92" s="200">
        <f>'Отримання майна (3)'!F92</f>
        <v>0</v>
      </c>
      <c r="G92" s="162">
        <f>'Отримання майна (3)'!G92</f>
        <v>0</v>
      </c>
      <c r="H92" s="165">
        <f>'Отримання майна (3)'!H92</f>
        <v>0</v>
      </c>
      <c r="I92" s="166">
        <f>'Отримання майна (3)'!I92</f>
        <v>0</v>
      </c>
      <c r="J92" s="167">
        <f t="shared" si="79"/>
        <v>0</v>
      </c>
      <c r="K92" s="168">
        <f>'Отримання майна (3)'!K92</f>
        <v>0</v>
      </c>
      <c r="L92" s="169">
        <f t="shared" si="80"/>
        <v>0</v>
      </c>
      <c r="M92" s="170"/>
      <c r="N92" s="171">
        <f>'Отримання майна (3)'!S92</f>
        <v>0</v>
      </c>
      <c r="O92" s="172">
        <f>'Отримання майна (3)'!T92</f>
        <v>0</v>
      </c>
      <c r="P92" s="171">
        <f>'Отримання майна (3)'!AB92</f>
        <v>0</v>
      </c>
      <c r="Q92" s="172">
        <f>'Отримання майна (3)'!AC92</f>
        <v>0</v>
      </c>
      <c r="R92" s="171">
        <f>'Отримання майна (3)'!AK92</f>
        <v>0</v>
      </c>
      <c r="S92" s="172">
        <f>'Отримання майна (3)'!AL92</f>
        <v>0</v>
      </c>
      <c r="T92" s="171">
        <f>'Отримання майна (3)'!AT92</f>
        <v>0</v>
      </c>
      <c r="U92" s="172">
        <f>'Отримання майна (3)'!AU92</f>
        <v>0</v>
      </c>
      <c r="V92" s="170"/>
      <c r="W92" s="166">
        <f>'Видаток майна (4)'!I92</f>
        <v>0</v>
      </c>
      <c r="X92" s="167">
        <f t="shared" si="81"/>
        <v>0</v>
      </c>
      <c r="Y92" s="170"/>
      <c r="Z92" s="171">
        <f>'Видаток майна (4)'!Q92</f>
        <v>0</v>
      </c>
      <c r="AA92" s="172">
        <f>'Видаток майна (4)'!R92</f>
        <v>0</v>
      </c>
      <c r="AB92" s="171">
        <f>'Видаток майна (4)'!Z92</f>
        <v>0</v>
      </c>
      <c r="AC92" s="172">
        <f>'Видаток майна (4)'!AA92</f>
        <v>0</v>
      </c>
      <c r="AD92" s="171">
        <f>'Видаток майна (4)'!AI92</f>
        <v>0</v>
      </c>
      <c r="AE92" s="172">
        <f>'Видаток майна (4)'!AJ92</f>
        <v>0</v>
      </c>
      <c r="AF92" s="171">
        <f>'Видаток майна (4)'!AR92</f>
        <v>0</v>
      </c>
      <c r="AG92" s="172">
        <f>'Видаток майна (4)'!AS92</f>
        <v>0</v>
      </c>
      <c r="AH92" s="170"/>
      <c r="AI92" s="166">
        <f>'Відбраковано майна (5) '!I92</f>
        <v>0</v>
      </c>
      <c r="AJ92" s="167">
        <f t="shared" si="82"/>
        <v>0</v>
      </c>
      <c r="AK92" s="170"/>
      <c r="AL92" s="171">
        <f>'Відбраковано майна (5) '!Q92</f>
        <v>0</v>
      </c>
      <c r="AM92" s="172">
        <f>'Відбраковано майна (5) '!R92</f>
        <v>0</v>
      </c>
      <c r="AN92" s="171">
        <f>'Відбраковано майна (5) '!Z92</f>
        <v>0</v>
      </c>
      <c r="AO92" s="172">
        <f>'Відбраковано майна (5) '!AA92</f>
        <v>0</v>
      </c>
      <c r="AP92" s="171">
        <f>'Відбраковано майна (5) '!AI92</f>
        <v>0</v>
      </c>
      <c r="AQ92" s="172">
        <f>'Відбраковано майна (5) '!AJ92</f>
        <v>0</v>
      </c>
      <c r="AR92" s="171">
        <f>'Відбраковано майна (5) '!AR92</f>
        <v>0</v>
      </c>
      <c r="AS92" s="172">
        <f>'Відбраковано майна (5) '!AS92</f>
        <v>0</v>
      </c>
      <c r="AT92" s="170"/>
      <c r="AU92" s="166">
        <f t="shared" si="83"/>
        <v>0</v>
      </c>
      <c r="AV92" s="167">
        <f t="shared" si="84"/>
        <v>0</v>
      </c>
      <c r="AW92" s="173"/>
      <c r="AX92" s="174">
        <f t="shared" si="85"/>
        <v>0</v>
      </c>
      <c r="AY92" s="175">
        <f t="shared" si="86"/>
        <v>0</v>
      </c>
      <c r="AZ92" s="174">
        <f t="shared" si="87"/>
        <v>0</v>
      </c>
      <c r="BA92" s="175">
        <f t="shared" si="88"/>
        <v>0</v>
      </c>
      <c r="BB92" s="174">
        <f t="shared" si="89"/>
        <v>0</v>
      </c>
      <c r="BC92" s="175">
        <f t="shared" si="90"/>
        <v>0</v>
      </c>
      <c r="BD92" s="171">
        <f t="shared" si="91"/>
        <v>0</v>
      </c>
      <c r="BE92" s="172">
        <f t="shared" si="92"/>
        <v>0</v>
      </c>
      <c r="BF92" s="176"/>
    </row>
    <row r="93" spans="1:59" ht="11.25" hidden="1" customHeight="1" outlineLevel="1" x14ac:dyDescent="0.2">
      <c r="A93" s="202">
        <f t="shared" si="78"/>
        <v>5</v>
      </c>
      <c r="B93" s="202">
        <f t="shared" si="77"/>
        <v>10</v>
      </c>
      <c r="C93" s="162">
        <f>'Отримання майна (3)'!C93</f>
        <v>0</v>
      </c>
      <c r="D93" s="162">
        <f>'Отримання майна (3)'!D93</f>
        <v>0</v>
      </c>
      <c r="E93" s="162">
        <f>'Отримання майна (3)'!E93</f>
        <v>0</v>
      </c>
      <c r="F93" s="200">
        <f>'Отримання майна (3)'!F93</f>
        <v>0</v>
      </c>
      <c r="G93" s="162">
        <f>'Отримання майна (3)'!G93</f>
        <v>0</v>
      </c>
      <c r="H93" s="165">
        <f>'Отримання майна (3)'!H93</f>
        <v>0</v>
      </c>
      <c r="I93" s="166">
        <f>'Отримання майна (3)'!I93</f>
        <v>0</v>
      </c>
      <c r="J93" s="167">
        <f t="shared" si="79"/>
        <v>0</v>
      </c>
      <c r="K93" s="168">
        <f>'Отримання майна (3)'!K93</f>
        <v>0</v>
      </c>
      <c r="L93" s="169">
        <f t="shared" si="80"/>
        <v>0</v>
      </c>
      <c r="M93" s="170"/>
      <c r="N93" s="171">
        <f>'Отримання майна (3)'!S93</f>
        <v>0</v>
      </c>
      <c r="O93" s="172">
        <f>'Отримання майна (3)'!T93</f>
        <v>0</v>
      </c>
      <c r="P93" s="171">
        <f>'Отримання майна (3)'!AB93</f>
        <v>0</v>
      </c>
      <c r="Q93" s="172">
        <f>'Отримання майна (3)'!AC93</f>
        <v>0</v>
      </c>
      <c r="R93" s="171">
        <f>'Отримання майна (3)'!AK93</f>
        <v>0</v>
      </c>
      <c r="S93" s="172">
        <f>'Отримання майна (3)'!AL93</f>
        <v>0</v>
      </c>
      <c r="T93" s="171">
        <f>'Отримання майна (3)'!AT93</f>
        <v>0</v>
      </c>
      <c r="U93" s="172">
        <f>'Отримання майна (3)'!AU93</f>
        <v>0</v>
      </c>
      <c r="V93" s="170"/>
      <c r="W93" s="166">
        <f>'Видаток майна (4)'!I93</f>
        <v>0</v>
      </c>
      <c r="X93" s="167">
        <f t="shared" si="81"/>
        <v>0</v>
      </c>
      <c r="Y93" s="170"/>
      <c r="Z93" s="171">
        <f>'Видаток майна (4)'!Q93</f>
        <v>0</v>
      </c>
      <c r="AA93" s="172">
        <f>'Видаток майна (4)'!R93</f>
        <v>0</v>
      </c>
      <c r="AB93" s="171">
        <f>'Видаток майна (4)'!Z93</f>
        <v>0</v>
      </c>
      <c r="AC93" s="172">
        <f>'Видаток майна (4)'!AA93</f>
        <v>0</v>
      </c>
      <c r="AD93" s="171">
        <f>'Видаток майна (4)'!AI93</f>
        <v>0</v>
      </c>
      <c r="AE93" s="172">
        <f>'Видаток майна (4)'!AJ93</f>
        <v>0</v>
      </c>
      <c r="AF93" s="171">
        <f>'Видаток майна (4)'!AR93</f>
        <v>0</v>
      </c>
      <c r="AG93" s="172">
        <f>'Видаток майна (4)'!AS93</f>
        <v>0</v>
      </c>
      <c r="AH93" s="170"/>
      <c r="AI93" s="166">
        <f>'Відбраковано майна (5) '!I93</f>
        <v>0</v>
      </c>
      <c r="AJ93" s="167">
        <f t="shared" si="82"/>
        <v>0</v>
      </c>
      <c r="AK93" s="170"/>
      <c r="AL93" s="171">
        <f>'Відбраковано майна (5) '!Q93</f>
        <v>0</v>
      </c>
      <c r="AM93" s="172">
        <f>'Відбраковано майна (5) '!R93</f>
        <v>0</v>
      </c>
      <c r="AN93" s="171">
        <f>'Відбраковано майна (5) '!Z93</f>
        <v>0</v>
      </c>
      <c r="AO93" s="172">
        <f>'Відбраковано майна (5) '!AA93</f>
        <v>0</v>
      </c>
      <c r="AP93" s="171">
        <f>'Відбраковано майна (5) '!AI93</f>
        <v>0</v>
      </c>
      <c r="AQ93" s="172">
        <f>'Відбраковано майна (5) '!AJ93</f>
        <v>0</v>
      </c>
      <c r="AR93" s="171">
        <f>'Відбраковано майна (5) '!AR93</f>
        <v>0</v>
      </c>
      <c r="AS93" s="172">
        <f>'Відбраковано майна (5) '!AS93</f>
        <v>0</v>
      </c>
      <c r="AT93" s="170"/>
      <c r="AU93" s="166">
        <f t="shared" si="83"/>
        <v>0</v>
      </c>
      <c r="AV93" s="167">
        <f t="shared" si="84"/>
        <v>0</v>
      </c>
      <c r="AW93" s="173"/>
      <c r="AX93" s="174">
        <f t="shared" si="85"/>
        <v>0</v>
      </c>
      <c r="AY93" s="175">
        <f t="shared" si="86"/>
        <v>0</v>
      </c>
      <c r="AZ93" s="174">
        <f t="shared" si="87"/>
        <v>0</v>
      </c>
      <c r="BA93" s="175">
        <f t="shared" si="88"/>
        <v>0</v>
      </c>
      <c r="BB93" s="174">
        <f t="shared" si="89"/>
        <v>0</v>
      </c>
      <c r="BC93" s="175">
        <f t="shared" si="90"/>
        <v>0</v>
      </c>
      <c r="BD93" s="171">
        <f t="shared" si="91"/>
        <v>0</v>
      </c>
      <c r="BE93" s="172">
        <f t="shared" si="92"/>
        <v>0</v>
      </c>
      <c r="BF93" s="176"/>
    </row>
    <row r="94" spans="1:59" ht="11.25" hidden="1" customHeight="1" outlineLevel="1" x14ac:dyDescent="0.2">
      <c r="A94" s="202">
        <f t="shared" si="78"/>
        <v>5</v>
      </c>
      <c r="B94" s="202">
        <f t="shared" si="77"/>
        <v>11</v>
      </c>
      <c r="C94" s="162">
        <f>'Отримання майна (3)'!C94</f>
        <v>0</v>
      </c>
      <c r="D94" s="162">
        <f>'Отримання майна (3)'!D94</f>
        <v>0</v>
      </c>
      <c r="E94" s="162">
        <f>'Отримання майна (3)'!E94</f>
        <v>0</v>
      </c>
      <c r="F94" s="200">
        <f>'Отримання майна (3)'!F94</f>
        <v>0</v>
      </c>
      <c r="G94" s="162">
        <f>'Отримання майна (3)'!G94</f>
        <v>0</v>
      </c>
      <c r="H94" s="165">
        <f>'Отримання майна (3)'!H94</f>
        <v>0</v>
      </c>
      <c r="I94" s="166">
        <f>'Отримання майна (3)'!I94</f>
        <v>0</v>
      </c>
      <c r="J94" s="167">
        <f t="shared" si="79"/>
        <v>0</v>
      </c>
      <c r="K94" s="168">
        <f>'Отримання майна (3)'!K94</f>
        <v>0</v>
      </c>
      <c r="L94" s="169">
        <f t="shared" si="80"/>
        <v>0</v>
      </c>
      <c r="M94" s="170"/>
      <c r="N94" s="171">
        <f>'Отримання майна (3)'!S94</f>
        <v>0</v>
      </c>
      <c r="O94" s="172">
        <f>'Отримання майна (3)'!T94</f>
        <v>0</v>
      </c>
      <c r="P94" s="171">
        <f>'Отримання майна (3)'!AB94</f>
        <v>0</v>
      </c>
      <c r="Q94" s="172">
        <f>'Отримання майна (3)'!AC94</f>
        <v>0</v>
      </c>
      <c r="R94" s="171">
        <f>'Отримання майна (3)'!AK94</f>
        <v>0</v>
      </c>
      <c r="S94" s="172">
        <f>'Отримання майна (3)'!AL94</f>
        <v>0</v>
      </c>
      <c r="T94" s="171">
        <f>'Отримання майна (3)'!AT94</f>
        <v>0</v>
      </c>
      <c r="U94" s="172">
        <f>'Отримання майна (3)'!AU94</f>
        <v>0</v>
      </c>
      <c r="V94" s="170"/>
      <c r="W94" s="166">
        <f>'Видаток майна (4)'!I94</f>
        <v>0</v>
      </c>
      <c r="X94" s="167">
        <f t="shared" si="81"/>
        <v>0</v>
      </c>
      <c r="Y94" s="170"/>
      <c r="Z94" s="171">
        <f>'Видаток майна (4)'!Q94</f>
        <v>0</v>
      </c>
      <c r="AA94" s="172">
        <f>'Видаток майна (4)'!R94</f>
        <v>0</v>
      </c>
      <c r="AB94" s="171">
        <f>'Видаток майна (4)'!Z94</f>
        <v>0</v>
      </c>
      <c r="AC94" s="172">
        <f>'Видаток майна (4)'!AA94</f>
        <v>0</v>
      </c>
      <c r="AD94" s="171">
        <f>'Видаток майна (4)'!AI94</f>
        <v>0</v>
      </c>
      <c r="AE94" s="172">
        <f>'Видаток майна (4)'!AJ94</f>
        <v>0</v>
      </c>
      <c r="AF94" s="171">
        <f>'Видаток майна (4)'!AR94</f>
        <v>0</v>
      </c>
      <c r="AG94" s="172">
        <f>'Видаток майна (4)'!AS94</f>
        <v>0</v>
      </c>
      <c r="AH94" s="170"/>
      <c r="AI94" s="166">
        <f>'Відбраковано майна (5) '!I94</f>
        <v>0</v>
      </c>
      <c r="AJ94" s="167">
        <f t="shared" si="82"/>
        <v>0</v>
      </c>
      <c r="AK94" s="170"/>
      <c r="AL94" s="171">
        <f>'Відбраковано майна (5) '!Q94</f>
        <v>0</v>
      </c>
      <c r="AM94" s="172">
        <f>'Відбраковано майна (5) '!R94</f>
        <v>0</v>
      </c>
      <c r="AN94" s="171">
        <f>'Відбраковано майна (5) '!Z94</f>
        <v>0</v>
      </c>
      <c r="AO94" s="172">
        <f>'Відбраковано майна (5) '!AA94</f>
        <v>0</v>
      </c>
      <c r="AP94" s="171">
        <f>'Відбраковано майна (5) '!AI94</f>
        <v>0</v>
      </c>
      <c r="AQ94" s="172">
        <f>'Відбраковано майна (5) '!AJ94</f>
        <v>0</v>
      </c>
      <c r="AR94" s="171">
        <f>'Відбраковано майна (5) '!AR94</f>
        <v>0</v>
      </c>
      <c r="AS94" s="172">
        <f>'Відбраковано майна (5) '!AS94</f>
        <v>0</v>
      </c>
      <c r="AT94" s="170"/>
      <c r="AU94" s="166">
        <f t="shared" si="83"/>
        <v>0</v>
      </c>
      <c r="AV94" s="167">
        <f t="shared" si="84"/>
        <v>0</v>
      </c>
      <c r="AW94" s="173"/>
      <c r="AX94" s="174">
        <f t="shared" si="85"/>
        <v>0</v>
      </c>
      <c r="AY94" s="175">
        <f t="shared" si="86"/>
        <v>0</v>
      </c>
      <c r="AZ94" s="174">
        <f t="shared" si="87"/>
        <v>0</v>
      </c>
      <c r="BA94" s="175">
        <f t="shared" si="88"/>
        <v>0</v>
      </c>
      <c r="BB94" s="174">
        <f t="shared" si="89"/>
        <v>0</v>
      </c>
      <c r="BC94" s="175">
        <f t="shared" si="90"/>
        <v>0</v>
      </c>
      <c r="BD94" s="171">
        <f t="shared" si="91"/>
        <v>0</v>
      </c>
      <c r="BE94" s="172">
        <f t="shared" si="92"/>
        <v>0</v>
      </c>
      <c r="BF94" s="176"/>
    </row>
    <row r="95" spans="1:59" ht="11.25" hidden="1" customHeight="1" outlineLevel="1" x14ac:dyDescent="0.2">
      <c r="A95" s="202">
        <f t="shared" si="78"/>
        <v>5</v>
      </c>
      <c r="B95" s="202">
        <f t="shared" si="77"/>
        <v>12</v>
      </c>
      <c r="C95" s="162">
        <f>'Отримання майна (3)'!C95</f>
        <v>0</v>
      </c>
      <c r="D95" s="162">
        <f>'Отримання майна (3)'!D95</f>
        <v>0</v>
      </c>
      <c r="E95" s="162">
        <f>'Отримання майна (3)'!E95</f>
        <v>0</v>
      </c>
      <c r="F95" s="200">
        <f>'Отримання майна (3)'!F95</f>
        <v>0</v>
      </c>
      <c r="G95" s="162">
        <f>'Отримання майна (3)'!G95</f>
        <v>0</v>
      </c>
      <c r="H95" s="165">
        <f>'Отримання майна (3)'!H95</f>
        <v>0</v>
      </c>
      <c r="I95" s="166">
        <f>'Отримання майна (3)'!I95</f>
        <v>0</v>
      </c>
      <c r="J95" s="167">
        <f t="shared" si="79"/>
        <v>0</v>
      </c>
      <c r="K95" s="168">
        <f>'Отримання майна (3)'!K95</f>
        <v>0</v>
      </c>
      <c r="L95" s="169">
        <f t="shared" si="80"/>
        <v>0</v>
      </c>
      <c r="M95" s="170"/>
      <c r="N95" s="171">
        <f>'Отримання майна (3)'!S95</f>
        <v>0</v>
      </c>
      <c r="O95" s="172">
        <f>'Отримання майна (3)'!T95</f>
        <v>0</v>
      </c>
      <c r="P95" s="171">
        <f>'Отримання майна (3)'!AB95</f>
        <v>0</v>
      </c>
      <c r="Q95" s="172">
        <f>'Отримання майна (3)'!AC95</f>
        <v>0</v>
      </c>
      <c r="R95" s="171">
        <f>'Отримання майна (3)'!AK95</f>
        <v>0</v>
      </c>
      <c r="S95" s="172">
        <f>'Отримання майна (3)'!AL95</f>
        <v>0</v>
      </c>
      <c r="T95" s="171">
        <f>'Отримання майна (3)'!AT95</f>
        <v>0</v>
      </c>
      <c r="U95" s="172">
        <f>'Отримання майна (3)'!AU95</f>
        <v>0</v>
      </c>
      <c r="V95" s="170"/>
      <c r="W95" s="166">
        <f>'Видаток майна (4)'!I95</f>
        <v>0</v>
      </c>
      <c r="X95" s="167">
        <f t="shared" si="81"/>
        <v>0</v>
      </c>
      <c r="Y95" s="170"/>
      <c r="Z95" s="171">
        <f>'Видаток майна (4)'!Q95</f>
        <v>0</v>
      </c>
      <c r="AA95" s="172">
        <f>'Видаток майна (4)'!R95</f>
        <v>0</v>
      </c>
      <c r="AB95" s="171">
        <f>'Видаток майна (4)'!Z95</f>
        <v>0</v>
      </c>
      <c r="AC95" s="172">
        <f>'Видаток майна (4)'!AA95</f>
        <v>0</v>
      </c>
      <c r="AD95" s="171">
        <f>'Видаток майна (4)'!AI95</f>
        <v>0</v>
      </c>
      <c r="AE95" s="172">
        <f>'Видаток майна (4)'!AJ95</f>
        <v>0</v>
      </c>
      <c r="AF95" s="171">
        <f>'Видаток майна (4)'!AR95</f>
        <v>0</v>
      </c>
      <c r="AG95" s="172">
        <f>'Видаток майна (4)'!AS95</f>
        <v>0</v>
      </c>
      <c r="AH95" s="170"/>
      <c r="AI95" s="166">
        <f>'Відбраковано майна (5) '!I95</f>
        <v>0</v>
      </c>
      <c r="AJ95" s="167">
        <f t="shared" si="82"/>
        <v>0</v>
      </c>
      <c r="AK95" s="170"/>
      <c r="AL95" s="171">
        <f>'Відбраковано майна (5) '!Q95</f>
        <v>0</v>
      </c>
      <c r="AM95" s="172">
        <f>'Відбраковано майна (5) '!R95</f>
        <v>0</v>
      </c>
      <c r="AN95" s="171">
        <f>'Відбраковано майна (5) '!Z95</f>
        <v>0</v>
      </c>
      <c r="AO95" s="172">
        <f>'Відбраковано майна (5) '!AA95</f>
        <v>0</v>
      </c>
      <c r="AP95" s="171">
        <f>'Відбраковано майна (5) '!AI95</f>
        <v>0</v>
      </c>
      <c r="AQ95" s="172">
        <f>'Відбраковано майна (5) '!AJ95</f>
        <v>0</v>
      </c>
      <c r="AR95" s="171">
        <f>'Відбраковано майна (5) '!AR95</f>
        <v>0</v>
      </c>
      <c r="AS95" s="172">
        <f>'Відбраковано майна (5) '!AS95</f>
        <v>0</v>
      </c>
      <c r="AT95" s="170"/>
      <c r="AU95" s="166">
        <f t="shared" si="83"/>
        <v>0</v>
      </c>
      <c r="AV95" s="167">
        <f t="shared" si="84"/>
        <v>0</v>
      </c>
      <c r="AW95" s="173"/>
      <c r="AX95" s="174">
        <f t="shared" si="85"/>
        <v>0</v>
      </c>
      <c r="AY95" s="175">
        <f t="shared" si="86"/>
        <v>0</v>
      </c>
      <c r="AZ95" s="174">
        <f t="shared" si="87"/>
        <v>0</v>
      </c>
      <c r="BA95" s="175">
        <f t="shared" si="88"/>
        <v>0</v>
      </c>
      <c r="BB95" s="174">
        <f t="shared" si="89"/>
        <v>0</v>
      </c>
      <c r="BC95" s="175">
        <f t="shared" si="90"/>
        <v>0</v>
      </c>
      <c r="BD95" s="171">
        <f t="shared" si="91"/>
        <v>0</v>
      </c>
      <c r="BE95" s="172">
        <f t="shared" si="92"/>
        <v>0</v>
      </c>
      <c r="BF95" s="176"/>
    </row>
    <row r="96" spans="1:59" ht="11.25" hidden="1" customHeight="1" outlineLevel="1" x14ac:dyDescent="0.2">
      <c r="A96" s="202">
        <f t="shared" si="78"/>
        <v>5</v>
      </c>
      <c r="B96" s="202">
        <f t="shared" si="77"/>
        <v>13</v>
      </c>
      <c r="C96" s="162">
        <f>'Отримання майна (3)'!C96</f>
        <v>0</v>
      </c>
      <c r="D96" s="162">
        <f>'Отримання майна (3)'!D96</f>
        <v>0</v>
      </c>
      <c r="E96" s="162">
        <f>'Отримання майна (3)'!E96</f>
        <v>0</v>
      </c>
      <c r="F96" s="200">
        <f>'Отримання майна (3)'!F96</f>
        <v>0</v>
      </c>
      <c r="G96" s="162">
        <f>'Отримання майна (3)'!G96</f>
        <v>0</v>
      </c>
      <c r="H96" s="165">
        <f>'Отримання майна (3)'!H96</f>
        <v>0</v>
      </c>
      <c r="I96" s="166">
        <f>'Отримання майна (3)'!I96</f>
        <v>0</v>
      </c>
      <c r="J96" s="167">
        <f t="shared" si="79"/>
        <v>0</v>
      </c>
      <c r="K96" s="168">
        <f>'Отримання майна (3)'!K96</f>
        <v>0</v>
      </c>
      <c r="L96" s="169">
        <f t="shared" si="80"/>
        <v>0</v>
      </c>
      <c r="M96" s="170"/>
      <c r="N96" s="171">
        <f>'Отримання майна (3)'!S96</f>
        <v>0</v>
      </c>
      <c r="O96" s="172">
        <f>'Отримання майна (3)'!T96</f>
        <v>0</v>
      </c>
      <c r="P96" s="171">
        <f>'Отримання майна (3)'!AB96</f>
        <v>0</v>
      </c>
      <c r="Q96" s="172">
        <f>'Отримання майна (3)'!AC96</f>
        <v>0</v>
      </c>
      <c r="R96" s="171">
        <f>'Отримання майна (3)'!AK96</f>
        <v>0</v>
      </c>
      <c r="S96" s="172">
        <f>'Отримання майна (3)'!AL96</f>
        <v>0</v>
      </c>
      <c r="T96" s="171">
        <f>'Отримання майна (3)'!AT96</f>
        <v>0</v>
      </c>
      <c r="U96" s="172">
        <f>'Отримання майна (3)'!AU96</f>
        <v>0</v>
      </c>
      <c r="V96" s="170"/>
      <c r="W96" s="166">
        <f>'Видаток майна (4)'!I96</f>
        <v>0</v>
      </c>
      <c r="X96" s="167">
        <f t="shared" si="81"/>
        <v>0</v>
      </c>
      <c r="Y96" s="170"/>
      <c r="Z96" s="171">
        <f>'Видаток майна (4)'!Q96</f>
        <v>0</v>
      </c>
      <c r="AA96" s="172">
        <f>'Видаток майна (4)'!R96</f>
        <v>0</v>
      </c>
      <c r="AB96" s="171">
        <f>'Видаток майна (4)'!Z96</f>
        <v>0</v>
      </c>
      <c r="AC96" s="172">
        <f>'Видаток майна (4)'!AA96</f>
        <v>0</v>
      </c>
      <c r="AD96" s="171">
        <f>'Видаток майна (4)'!AI96</f>
        <v>0</v>
      </c>
      <c r="AE96" s="172">
        <f>'Видаток майна (4)'!AJ96</f>
        <v>0</v>
      </c>
      <c r="AF96" s="171">
        <f>'Видаток майна (4)'!AR96</f>
        <v>0</v>
      </c>
      <c r="AG96" s="172">
        <f>'Видаток майна (4)'!AS96</f>
        <v>0</v>
      </c>
      <c r="AH96" s="170"/>
      <c r="AI96" s="166">
        <f>'Відбраковано майна (5) '!I96</f>
        <v>0</v>
      </c>
      <c r="AJ96" s="167">
        <f t="shared" si="82"/>
        <v>0</v>
      </c>
      <c r="AK96" s="170"/>
      <c r="AL96" s="171">
        <f>'Відбраковано майна (5) '!Q96</f>
        <v>0</v>
      </c>
      <c r="AM96" s="172">
        <f>'Відбраковано майна (5) '!R96</f>
        <v>0</v>
      </c>
      <c r="AN96" s="171">
        <f>'Відбраковано майна (5) '!Z96</f>
        <v>0</v>
      </c>
      <c r="AO96" s="172">
        <f>'Відбраковано майна (5) '!AA96</f>
        <v>0</v>
      </c>
      <c r="AP96" s="171">
        <f>'Відбраковано майна (5) '!AI96</f>
        <v>0</v>
      </c>
      <c r="AQ96" s="172">
        <f>'Відбраковано майна (5) '!AJ96</f>
        <v>0</v>
      </c>
      <c r="AR96" s="171">
        <f>'Відбраковано майна (5) '!AR96</f>
        <v>0</v>
      </c>
      <c r="AS96" s="172">
        <f>'Відбраковано майна (5) '!AS96</f>
        <v>0</v>
      </c>
      <c r="AT96" s="170"/>
      <c r="AU96" s="166">
        <f t="shared" si="83"/>
        <v>0</v>
      </c>
      <c r="AV96" s="167">
        <f t="shared" si="84"/>
        <v>0</v>
      </c>
      <c r="AW96" s="173"/>
      <c r="AX96" s="174">
        <f t="shared" si="85"/>
        <v>0</v>
      </c>
      <c r="AY96" s="175">
        <f t="shared" si="86"/>
        <v>0</v>
      </c>
      <c r="AZ96" s="174">
        <f t="shared" si="87"/>
        <v>0</v>
      </c>
      <c r="BA96" s="175">
        <f t="shared" si="88"/>
        <v>0</v>
      </c>
      <c r="BB96" s="174">
        <f t="shared" si="89"/>
        <v>0</v>
      </c>
      <c r="BC96" s="175">
        <f t="shared" si="90"/>
        <v>0</v>
      </c>
      <c r="BD96" s="171">
        <f t="shared" si="91"/>
        <v>0</v>
      </c>
      <c r="BE96" s="172">
        <f t="shared" si="92"/>
        <v>0</v>
      </c>
      <c r="BF96" s="176"/>
    </row>
    <row r="97" spans="1:59" ht="11.25" hidden="1" customHeight="1" outlineLevel="1" x14ac:dyDescent="0.2">
      <c r="A97" s="202">
        <f t="shared" si="78"/>
        <v>5</v>
      </c>
      <c r="B97" s="202">
        <f t="shared" si="77"/>
        <v>14</v>
      </c>
      <c r="C97" s="162">
        <f>'Отримання майна (3)'!C97</f>
        <v>0</v>
      </c>
      <c r="D97" s="162">
        <f>'Отримання майна (3)'!D97</f>
        <v>0</v>
      </c>
      <c r="E97" s="162">
        <f>'Отримання майна (3)'!E97</f>
        <v>0</v>
      </c>
      <c r="F97" s="200">
        <f>'Отримання майна (3)'!F97</f>
        <v>0</v>
      </c>
      <c r="G97" s="162">
        <f>'Отримання майна (3)'!G97</f>
        <v>0</v>
      </c>
      <c r="H97" s="165">
        <f>'Отримання майна (3)'!H97</f>
        <v>0</v>
      </c>
      <c r="I97" s="166">
        <f>'Отримання майна (3)'!I97</f>
        <v>0</v>
      </c>
      <c r="J97" s="167">
        <f t="shared" si="79"/>
        <v>0</v>
      </c>
      <c r="K97" s="168">
        <f>'Отримання майна (3)'!K97</f>
        <v>0</v>
      </c>
      <c r="L97" s="169">
        <f t="shared" si="80"/>
        <v>0</v>
      </c>
      <c r="M97" s="170"/>
      <c r="N97" s="171">
        <f>'Отримання майна (3)'!S97</f>
        <v>0</v>
      </c>
      <c r="O97" s="172">
        <f>'Отримання майна (3)'!T97</f>
        <v>0</v>
      </c>
      <c r="P97" s="171">
        <f>'Отримання майна (3)'!AB97</f>
        <v>0</v>
      </c>
      <c r="Q97" s="172">
        <f>'Отримання майна (3)'!AC97</f>
        <v>0</v>
      </c>
      <c r="R97" s="171">
        <f>'Отримання майна (3)'!AK97</f>
        <v>0</v>
      </c>
      <c r="S97" s="172">
        <f>'Отримання майна (3)'!AL97</f>
        <v>0</v>
      </c>
      <c r="T97" s="171">
        <f>'Отримання майна (3)'!AT97</f>
        <v>0</v>
      </c>
      <c r="U97" s="172">
        <f>'Отримання майна (3)'!AU97</f>
        <v>0</v>
      </c>
      <c r="V97" s="170"/>
      <c r="W97" s="166">
        <f>'Видаток майна (4)'!I97</f>
        <v>0</v>
      </c>
      <c r="X97" s="167">
        <f t="shared" si="81"/>
        <v>0</v>
      </c>
      <c r="Y97" s="170"/>
      <c r="Z97" s="171">
        <f>'Видаток майна (4)'!Q97</f>
        <v>0</v>
      </c>
      <c r="AA97" s="172">
        <f>'Видаток майна (4)'!R97</f>
        <v>0</v>
      </c>
      <c r="AB97" s="171">
        <f>'Видаток майна (4)'!Z97</f>
        <v>0</v>
      </c>
      <c r="AC97" s="172">
        <f>'Видаток майна (4)'!AA97</f>
        <v>0</v>
      </c>
      <c r="AD97" s="171">
        <f>'Видаток майна (4)'!AI97</f>
        <v>0</v>
      </c>
      <c r="AE97" s="172">
        <f>'Видаток майна (4)'!AJ97</f>
        <v>0</v>
      </c>
      <c r="AF97" s="171">
        <f>'Видаток майна (4)'!AR97</f>
        <v>0</v>
      </c>
      <c r="AG97" s="172">
        <f>'Видаток майна (4)'!AS97</f>
        <v>0</v>
      </c>
      <c r="AH97" s="170"/>
      <c r="AI97" s="166">
        <f>'Відбраковано майна (5) '!I97</f>
        <v>0</v>
      </c>
      <c r="AJ97" s="167">
        <f t="shared" si="82"/>
        <v>0</v>
      </c>
      <c r="AK97" s="170"/>
      <c r="AL97" s="171">
        <f>'Відбраковано майна (5) '!Q97</f>
        <v>0</v>
      </c>
      <c r="AM97" s="172">
        <f>'Відбраковано майна (5) '!R97</f>
        <v>0</v>
      </c>
      <c r="AN97" s="171">
        <f>'Відбраковано майна (5) '!Z97</f>
        <v>0</v>
      </c>
      <c r="AO97" s="172">
        <f>'Відбраковано майна (5) '!AA97</f>
        <v>0</v>
      </c>
      <c r="AP97" s="171">
        <f>'Відбраковано майна (5) '!AI97</f>
        <v>0</v>
      </c>
      <c r="AQ97" s="172">
        <f>'Відбраковано майна (5) '!AJ97</f>
        <v>0</v>
      </c>
      <c r="AR97" s="171">
        <f>'Відбраковано майна (5) '!AR97</f>
        <v>0</v>
      </c>
      <c r="AS97" s="172">
        <f>'Відбраковано майна (5) '!AS97</f>
        <v>0</v>
      </c>
      <c r="AT97" s="170"/>
      <c r="AU97" s="166">
        <f t="shared" si="83"/>
        <v>0</v>
      </c>
      <c r="AV97" s="167">
        <f t="shared" si="84"/>
        <v>0</v>
      </c>
      <c r="AW97" s="173"/>
      <c r="AX97" s="174">
        <f t="shared" si="85"/>
        <v>0</v>
      </c>
      <c r="AY97" s="175">
        <f t="shared" si="86"/>
        <v>0</v>
      </c>
      <c r="AZ97" s="174">
        <f t="shared" si="87"/>
        <v>0</v>
      </c>
      <c r="BA97" s="175">
        <f t="shared" si="88"/>
        <v>0</v>
      </c>
      <c r="BB97" s="174">
        <f t="shared" si="89"/>
        <v>0</v>
      </c>
      <c r="BC97" s="175">
        <f t="shared" si="90"/>
        <v>0</v>
      </c>
      <c r="BD97" s="171">
        <f t="shared" si="91"/>
        <v>0</v>
      </c>
      <c r="BE97" s="172">
        <f t="shared" si="92"/>
        <v>0</v>
      </c>
      <c r="BF97" s="176"/>
    </row>
    <row r="98" spans="1:59" ht="11.25" hidden="1" customHeight="1" outlineLevel="1" x14ac:dyDescent="0.2">
      <c r="A98" s="202">
        <f t="shared" si="78"/>
        <v>5</v>
      </c>
      <c r="B98" s="202">
        <f t="shared" si="77"/>
        <v>15</v>
      </c>
      <c r="C98" s="162">
        <f>'Отримання майна (3)'!C98</f>
        <v>0</v>
      </c>
      <c r="D98" s="162">
        <f>'Отримання майна (3)'!D98</f>
        <v>0</v>
      </c>
      <c r="E98" s="162">
        <f>'Отримання майна (3)'!E98</f>
        <v>0</v>
      </c>
      <c r="F98" s="200">
        <f>'Отримання майна (3)'!F98</f>
        <v>0</v>
      </c>
      <c r="G98" s="162">
        <f>'Отримання майна (3)'!G98</f>
        <v>0</v>
      </c>
      <c r="H98" s="165">
        <f>'Отримання майна (3)'!H98</f>
        <v>0</v>
      </c>
      <c r="I98" s="166">
        <f>'Отримання майна (3)'!I98</f>
        <v>0</v>
      </c>
      <c r="J98" s="167">
        <f t="shared" si="79"/>
        <v>0</v>
      </c>
      <c r="K98" s="168">
        <f>'Отримання майна (3)'!K98</f>
        <v>0</v>
      </c>
      <c r="L98" s="169">
        <f t="shared" si="80"/>
        <v>0</v>
      </c>
      <c r="M98" s="170"/>
      <c r="N98" s="171">
        <f>'Отримання майна (3)'!S98</f>
        <v>0</v>
      </c>
      <c r="O98" s="172">
        <f>'Отримання майна (3)'!T98</f>
        <v>0</v>
      </c>
      <c r="P98" s="171">
        <f>'Отримання майна (3)'!AB98</f>
        <v>0</v>
      </c>
      <c r="Q98" s="172">
        <f>'Отримання майна (3)'!AC98</f>
        <v>0</v>
      </c>
      <c r="R98" s="171">
        <f>'Отримання майна (3)'!AK98</f>
        <v>0</v>
      </c>
      <c r="S98" s="172">
        <f>'Отримання майна (3)'!AL98</f>
        <v>0</v>
      </c>
      <c r="T98" s="171">
        <f>'Отримання майна (3)'!AT98</f>
        <v>0</v>
      </c>
      <c r="U98" s="172">
        <f>'Отримання майна (3)'!AU98</f>
        <v>0</v>
      </c>
      <c r="V98" s="170"/>
      <c r="W98" s="166">
        <f>'Видаток майна (4)'!I98</f>
        <v>0</v>
      </c>
      <c r="X98" s="167">
        <f t="shared" si="81"/>
        <v>0</v>
      </c>
      <c r="Y98" s="170"/>
      <c r="Z98" s="171">
        <f>'Видаток майна (4)'!Q98</f>
        <v>0</v>
      </c>
      <c r="AA98" s="172">
        <f>'Видаток майна (4)'!R98</f>
        <v>0</v>
      </c>
      <c r="AB98" s="171">
        <f>'Видаток майна (4)'!Z98</f>
        <v>0</v>
      </c>
      <c r="AC98" s="172">
        <f>'Видаток майна (4)'!AA98</f>
        <v>0</v>
      </c>
      <c r="AD98" s="171">
        <f>'Видаток майна (4)'!AI98</f>
        <v>0</v>
      </c>
      <c r="AE98" s="172">
        <f>'Видаток майна (4)'!AJ98</f>
        <v>0</v>
      </c>
      <c r="AF98" s="171">
        <f>'Видаток майна (4)'!AR98</f>
        <v>0</v>
      </c>
      <c r="AG98" s="172">
        <f>'Видаток майна (4)'!AS98</f>
        <v>0</v>
      </c>
      <c r="AH98" s="170"/>
      <c r="AI98" s="166">
        <f>'Відбраковано майна (5) '!I98</f>
        <v>0</v>
      </c>
      <c r="AJ98" s="167">
        <f t="shared" si="82"/>
        <v>0</v>
      </c>
      <c r="AK98" s="170"/>
      <c r="AL98" s="171">
        <f>'Відбраковано майна (5) '!Q98</f>
        <v>0</v>
      </c>
      <c r="AM98" s="172">
        <f>'Відбраковано майна (5) '!R98</f>
        <v>0</v>
      </c>
      <c r="AN98" s="171">
        <f>'Відбраковано майна (5) '!Z98</f>
        <v>0</v>
      </c>
      <c r="AO98" s="172">
        <f>'Відбраковано майна (5) '!AA98</f>
        <v>0</v>
      </c>
      <c r="AP98" s="171">
        <f>'Відбраковано майна (5) '!AI98</f>
        <v>0</v>
      </c>
      <c r="AQ98" s="172">
        <f>'Відбраковано майна (5) '!AJ98</f>
        <v>0</v>
      </c>
      <c r="AR98" s="171">
        <f>'Відбраковано майна (5) '!AR98</f>
        <v>0</v>
      </c>
      <c r="AS98" s="172">
        <f>'Відбраковано майна (5) '!AS98</f>
        <v>0</v>
      </c>
      <c r="AT98" s="170"/>
      <c r="AU98" s="166">
        <f t="shared" si="83"/>
        <v>0</v>
      </c>
      <c r="AV98" s="167">
        <f t="shared" si="84"/>
        <v>0</v>
      </c>
      <c r="AW98" s="173"/>
      <c r="AX98" s="174">
        <f>I98+N98-Z98-AL98</f>
        <v>0</v>
      </c>
      <c r="AY98" s="175">
        <f t="shared" si="86"/>
        <v>0</v>
      </c>
      <c r="AZ98" s="174">
        <f t="shared" si="87"/>
        <v>0</v>
      </c>
      <c r="BA98" s="175">
        <f t="shared" si="88"/>
        <v>0</v>
      </c>
      <c r="BB98" s="174">
        <f t="shared" si="89"/>
        <v>0</v>
      </c>
      <c r="BC98" s="175">
        <f t="shared" si="90"/>
        <v>0</v>
      </c>
      <c r="BD98" s="171">
        <f t="shared" si="91"/>
        <v>0</v>
      </c>
      <c r="BE98" s="172">
        <f t="shared" si="92"/>
        <v>0</v>
      </c>
      <c r="BF98" s="176"/>
    </row>
    <row r="99" spans="1:59" s="21" customFormat="1" ht="12.75" customHeight="1" collapsed="1" x14ac:dyDescent="0.2">
      <c r="A99" s="177" t="s">
        <v>77</v>
      </c>
      <c r="B99" s="178" t="s">
        <v>77</v>
      </c>
      <c r="C99" s="177" t="s">
        <v>79</v>
      </c>
      <c r="D99" s="179"/>
      <c r="E99" s="201"/>
      <c r="F99" s="201"/>
      <c r="G99" s="180"/>
      <c r="H99" s="195" t="e">
        <f>(J99+L99)/(I99+K99)</f>
        <v>#DIV/0!</v>
      </c>
      <c r="I99" s="183">
        <f>SUM(I84:I98)</f>
        <v>0</v>
      </c>
      <c r="J99" s="184">
        <f>SUM(J84:J98)</f>
        <v>0</v>
      </c>
      <c r="K99" s="183">
        <f>SUM(K84:K98)</f>
        <v>0</v>
      </c>
      <c r="L99" s="184">
        <f>SUM(L84:L98)</f>
        <v>0</v>
      </c>
      <c r="M99" s="157"/>
      <c r="N99" s="183">
        <f t="shared" ref="N99:U99" si="93">SUM(N84:N98)</f>
        <v>0</v>
      </c>
      <c r="O99" s="184">
        <f t="shared" si="93"/>
        <v>0</v>
      </c>
      <c r="P99" s="183">
        <f t="shared" si="93"/>
        <v>0</v>
      </c>
      <c r="Q99" s="184">
        <f t="shared" si="93"/>
        <v>0</v>
      </c>
      <c r="R99" s="183">
        <f t="shared" si="93"/>
        <v>0</v>
      </c>
      <c r="S99" s="184">
        <f t="shared" si="93"/>
        <v>0</v>
      </c>
      <c r="T99" s="183">
        <f t="shared" si="93"/>
        <v>0</v>
      </c>
      <c r="U99" s="184">
        <f t="shared" si="93"/>
        <v>0</v>
      </c>
      <c r="V99" s="157"/>
      <c r="W99" s="183">
        <f>SUM(W84:W98)</f>
        <v>0</v>
      </c>
      <c r="X99" s="184">
        <f>SUM(X84:X98)</f>
        <v>0</v>
      </c>
      <c r="Y99" s="157"/>
      <c r="Z99" s="183">
        <f t="shared" ref="Z99:AG99" si="94">SUM(Z84:Z98)</f>
        <v>0</v>
      </c>
      <c r="AA99" s="184">
        <f t="shared" si="94"/>
        <v>0</v>
      </c>
      <c r="AB99" s="183">
        <f t="shared" si="94"/>
        <v>0</v>
      </c>
      <c r="AC99" s="184">
        <f t="shared" si="94"/>
        <v>0</v>
      </c>
      <c r="AD99" s="183">
        <f t="shared" si="94"/>
        <v>0</v>
      </c>
      <c r="AE99" s="184">
        <f t="shared" si="94"/>
        <v>0</v>
      </c>
      <c r="AF99" s="183">
        <f t="shared" si="94"/>
        <v>0</v>
      </c>
      <c r="AG99" s="184">
        <f t="shared" si="94"/>
        <v>0</v>
      </c>
      <c r="AH99" s="157"/>
      <c r="AI99" s="183">
        <f>SUM(AI84:AI98)</f>
        <v>0</v>
      </c>
      <c r="AJ99" s="184">
        <f>SUM(AJ84:AJ98)</f>
        <v>0</v>
      </c>
      <c r="AK99" s="157"/>
      <c r="AL99" s="183">
        <f t="shared" ref="AL99:AS99" si="95">SUM(AL84:AL98)</f>
        <v>0</v>
      </c>
      <c r="AM99" s="184">
        <f t="shared" si="95"/>
        <v>0</v>
      </c>
      <c r="AN99" s="183">
        <f t="shared" si="95"/>
        <v>0</v>
      </c>
      <c r="AO99" s="184">
        <f t="shared" si="95"/>
        <v>0</v>
      </c>
      <c r="AP99" s="183">
        <f t="shared" si="95"/>
        <v>0</v>
      </c>
      <c r="AQ99" s="184">
        <f t="shared" si="95"/>
        <v>0</v>
      </c>
      <c r="AR99" s="183">
        <f t="shared" si="95"/>
        <v>0</v>
      </c>
      <c r="AS99" s="184">
        <f t="shared" si="95"/>
        <v>0</v>
      </c>
      <c r="AT99" s="157"/>
      <c r="AU99" s="183">
        <f>SUM(AU84:AU98)</f>
        <v>0</v>
      </c>
      <c r="AV99" s="184">
        <f>SUM(AV84:AV98)</f>
        <v>0</v>
      </c>
      <c r="AW99" s="158"/>
      <c r="AX99" s="183">
        <f t="shared" ref="AX99:BE99" si="96">SUM(AX84:AX98)</f>
        <v>0</v>
      </c>
      <c r="AY99" s="184">
        <f t="shared" si="96"/>
        <v>0</v>
      </c>
      <c r="AZ99" s="183">
        <f t="shared" si="96"/>
        <v>0</v>
      </c>
      <c r="BA99" s="184">
        <f t="shared" si="96"/>
        <v>0</v>
      </c>
      <c r="BB99" s="183">
        <f t="shared" si="96"/>
        <v>0</v>
      </c>
      <c r="BC99" s="184">
        <f t="shared" si="96"/>
        <v>0</v>
      </c>
      <c r="BD99" s="183">
        <f t="shared" si="96"/>
        <v>0</v>
      </c>
      <c r="BE99" s="185">
        <f t="shared" si="96"/>
        <v>0</v>
      </c>
      <c r="BF99" s="159"/>
      <c r="BG99" s="105"/>
    </row>
    <row r="100" spans="1:59" s="147" customFormat="1" ht="9" customHeight="1" x14ac:dyDescent="0.2">
      <c r="A100" s="144">
        <v>0</v>
      </c>
      <c r="B100" s="144">
        <v>0</v>
      </c>
      <c r="C100" s="144">
        <v>0</v>
      </c>
      <c r="D100" s="144">
        <v>0</v>
      </c>
      <c r="E100" s="144">
        <v>0</v>
      </c>
      <c r="F100" s="144"/>
      <c r="G100" s="144">
        <v>0</v>
      </c>
      <c r="H100" s="197">
        <v>0</v>
      </c>
      <c r="I100" s="144">
        <v>0</v>
      </c>
      <c r="J100" s="144">
        <v>0</v>
      </c>
      <c r="K100" s="144">
        <v>0</v>
      </c>
      <c r="L100" s="144">
        <v>0</v>
      </c>
      <c r="M100" s="144">
        <v>0</v>
      </c>
      <c r="N100" s="144">
        <v>0</v>
      </c>
      <c r="O100" s="144">
        <v>0</v>
      </c>
      <c r="P100" s="144">
        <v>0</v>
      </c>
      <c r="Q100" s="144">
        <v>0</v>
      </c>
      <c r="R100" s="144">
        <v>0</v>
      </c>
      <c r="S100" s="144">
        <v>0</v>
      </c>
      <c r="T100" s="144">
        <v>0</v>
      </c>
      <c r="U100" s="144"/>
      <c r="V100" s="144">
        <v>0</v>
      </c>
      <c r="W100" s="144">
        <v>0</v>
      </c>
      <c r="X100" s="144">
        <v>0</v>
      </c>
      <c r="Y100" s="144">
        <v>0</v>
      </c>
      <c r="Z100" s="144">
        <v>0</v>
      </c>
      <c r="AA100" s="144">
        <v>0</v>
      </c>
      <c r="AB100" s="144">
        <v>0</v>
      </c>
      <c r="AC100" s="144">
        <v>0</v>
      </c>
      <c r="AD100" s="144"/>
      <c r="AE100" s="144">
        <v>0</v>
      </c>
      <c r="AF100" s="144">
        <v>0</v>
      </c>
      <c r="AG100" s="144">
        <v>0</v>
      </c>
      <c r="AH100" s="144">
        <v>0</v>
      </c>
      <c r="AI100" s="144">
        <v>0</v>
      </c>
      <c r="AJ100" s="144">
        <v>0</v>
      </c>
      <c r="AK100" s="144">
        <v>0</v>
      </c>
      <c r="AL100" s="144">
        <v>0</v>
      </c>
      <c r="AM100" s="144"/>
      <c r="AN100" s="144">
        <v>0</v>
      </c>
      <c r="AO100" s="144">
        <v>0</v>
      </c>
      <c r="AP100" s="144">
        <v>0</v>
      </c>
      <c r="AQ100" s="144">
        <v>0</v>
      </c>
      <c r="AR100" s="144">
        <v>0</v>
      </c>
      <c r="AS100" s="144">
        <v>0</v>
      </c>
      <c r="AT100" s="144">
        <v>0</v>
      </c>
      <c r="AU100" s="144">
        <v>0</v>
      </c>
      <c r="BF100" s="148"/>
      <c r="BG100" s="148"/>
    </row>
    <row r="101" spans="1:59" s="21" customFormat="1" ht="15" customHeight="1" x14ac:dyDescent="0.2">
      <c r="A101" s="198" t="s">
        <v>80</v>
      </c>
      <c r="B101" s="187" t="s">
        <v>81</v>
      </c>
      <c r="C101" s="199" t="s">
        <v>82</v>
      </c>
      <c r="D101" s="189"/>
      <c r="E101" s="198"/>
      <c r="F101" s="198"/>
      <c r="G101" s="190"/>
      <c r="H101" s="192"/>
      <c r="I101" s="155"/>
      <c r="J101" s="156"/>
      <c r="K101" s="155"/>
      <c r="L101" s="156"/>
      <c r="M101" s="157"/>
      <c r="N101" s="155"/>
      <c r="O101" s="156"/>
      <c r="P101" s="155"/>
      <c r="Q101" s="156"/>
      <c r="R101" s="155"/>
      <c r="S101" s="156"/>
      <c r="T101" s="155"/>
      <c r="U101" s="156"/>
      <c r="V101" s="157"/>
      <c r="W101" s="155"/>
      <c r="X101" s="156"/>
      <c r="Y101" s="157"/>
      <c r="Z101" s="155"/>
      <c r="AA101" s="156"/>
      <c r="AB101" s="155"/>
      <c r="AC101" s="156"/>
      <c r="AD101" s="155"/>
      <c r="AE101" s="156"/>
      <c r="AF101" s="155"/>
      <c r="AG101" s="156"/>
      <c r="AH101" s="157"/>
      <c r="AI101" s="155"/>
      <c r="AJ101" s="156"/>
      <c r="AK101" s="157"/>
      <c r="AL101" s="155"/>
      <c r="AM101" s="156"/>
      <c r="AN101" s="155"/>
      <c r="AO101" s="156"/>
      <c r="AP101" s="155"/>
      <c r="AQ101" s="156"/>
      <c r="AR101" s="155"/>
      <c r="AS101" s="156"/>
      <c r="AT101" s="157"/>
      <c r="AU101" s="155"/>
      <c r="AV101" s="156"/>
      <c r="AW101" s="158"/>
      <c r="AX101" s="155"/>
      <c r="AY101" s="156"/>
      <c r="AZ101" s="155"/>
      <c r="BA101" s="156"/>
      <c r="BB101" s="155"/>
      <c r="BC101" s="156"/>
      <c r="BD101" s="155"/>
      <c r="BE101" s="193"/>
      <c r="BF101" s="159"/>
      <c r="BG101" s="105"/>
    </row>
    <row r="102" spans="1:59" ht="14.25" hidden="1" customHeight="1" outlineLevel="1" x14ac:dyDescent="0.2">
      <c r="A102" s="202">
        <f t="shared" ref="A102:A116" si="97">A84+1</f>
        <v>6</v>
      </c>
      <c r="B102" s="202">
        <f t="shared" ref="B102:B116" si="98">B84</f>
        <v>1</v>
      </c>
      <c r="C102" s="162">
        <f>'Отримання майна (3)'!C102</f>
        <v>0</v>
      </c>
      <c r="D102" s="162">
        <f>'Отримання майна (3)'!D102</f>
        <v>0</v>
      </c>
      <c r="E102" s="162">
        <f>'Отримання майна (3)'!E102</f>
        <v>0</v>
      </c>
      <c r="F102" s="200">
        <f>'Отримання майна (3)'!F102</f>
        <v>0</v>
      </c>
      <c r="G102" s="162">
        <f>'Отримання майна (3)'!G102</f>
        <v>0</v>
      </c>
      <c r="H102" s="165">
        <f>'Отримання майна (3)'!H102</f>
        <v>0</v>
      </c>
      <c r="I102" s="166">
        <f>'Отримання майна (3)'!I102</f>
        <v>0</v>
      </c>
      <c r="J102" s="167">
        <f>I102*$H102</f>
        <v>0</v>
      </c>
      <c r="K102" s="168">
        <f>'Отримання майна (3)'!K102</f>
        <v>0</v>
      </c>
      <c r="L102" s="169">
        <f>K102*H102</f>
        <v>0</v>
      </c>
      <c r="M102" s="170"/>
      <c r="N102" s="171">
        <f>'Отримання майна (3)'!S102</f>
        <v>0</v>
      </c>
      <c r="O102" s="172">
        <f>'Отримання майна (3)'!T102</f>
        <v>0</v>
      </c>
      <c r="P102" s="171">
        <f>'Отримання майна (3)'!AB102</f>
        <v>0</v>
      </c>
      <c r="Q102" s="172">
        <f>'Отримання майна (3)'!AC102</f>
        <v>0</v>
      </c>
      <c r="R102" s="171">
        <f>'Отримання майна (3)'!AK102</f>
        <v>0</v>
      </c>
      <c r="S102" s="172">
        <f>'Отримання майна (3)'!AL102</f>
        <v>0</v>
      </c>
      <c r="T102" s="171">
        <f>'Отримання майна (3)'!AT102</f>
        <v>0</v>
      </c>
      <c r="U102" s="172">
        <f>'Отримання майна (3)'!AU102</f>
        <v>0</v>
      </c>
      <c r="V102" s="170"/>
      <c r="W102" s="166">
        <f>'Видаток майна (4)'!I102</f>
        <v>0</v>
      </c>
      <c r="X102" s="167">
        <f>W102*$H102</f>
        <v>0</v>
      </c>
      <c r="Y102" s="170"/>
      <c r="Z102" s="171">
        <f>'Видаток майна (4)'!Q102</f>
        <v>0</v>
      </c>
      <c r="AA102" s="172">
        <f>'Видаток майна (4)'!R102</f>
        <v>0</v>
      </c>
      <c r="AB102" s="171">
        <f>'Видаток майна (4)'!Z102</f>
        <v>0</v>
      </c>
      <c r="AC102" s="172">
        <f>'Видаток майна (4)'!AA102</f>
        <v>0</v>
      </c>
      <c r="AD102" s="171">
        <f>'Видаток майна (4)'!AI102</f>
        <v>0</v>
      </c>
      <c r="AE102" s="172">
        <f>'Видаток майна (4)'!AJ102</f>
        <v>0</v>
      </c>
      <c r="AF102" s="171">
        <f>'Видаток майна (4)'!AR102</f>
        <v>0</v>
      </c>
      <c r="AG102" s="172">
        <f>'Видаток майна (4)'!AS102</f>
        <v>0</v>
      </c>
      <c r="AH102" s="170"/>
      <c r="AI102" s="166">
        <f>'Відбраковано майна (5) '!I102</f>
        <v>0</v>
      </c>
      <c r="AJ102" s="167">
        <f>AI102*$H102</f>
        <v>0</v>
      </c>
      <c r="AK102" s="170"/>
      <c r="AL102" s="171">
        <f>'Відбраковано майна (5) '!Q102</f>
        <v>0</v>
      </c>
      <c r="AM102" s="172">
        <f>'Відбраковано майна (5) '!R102</f>
        <v>0</v>
      </c>
      <c r="AN102" s="171">
        <f>'Відбраковано майна (5) '!Z102</f>
        <v>0</v>
      </c>
      <c r="AO102" s="172">
        <f>'Відбраковано майна (5) '!AA102</f>
        <v>0</v>
      </c>
      <c r="AP102" s="171">
        <f>'Відбраковано майна (5) '!AI102</f>
        <v>0</v>
      </c>
      <c r="AQ102" s="172">
        <f>'Відбраковано майна (5) '!AJ102</f>
        <v>0</v>
      </c>
      <c r="AR102" s="171">
        <f>'Відбраковано майна (5) '!AR102</f>
        <v>0</v>
      </c>
      <c r="AS102" s="172">
        <f>'Відбраковано майна (5) '!AS102</f>
        <v>0</v>
      </c>
      <c r="AT102" s="170"/>
      <c r="AU102" s="166">
        <f>I102+K102-W102-AI102</f>
        <v>0</v>
      </c>
      <c r="AV102" s="167">
        <f>AU102*$H102</f>
        <v>0</v>
      </c>
      <c r="AW102" s="173"/>
      <c r="AX102" s="174">
        <f>I102+N102-Z102-AL102</f>
        <v>0</v>
      </c>
      <c r="AY102" s="175">
        <f>AX102*$H102</f>
        <v>0</v>
      </c>
      <c r="AZ102" s="174">
        <f>AX102+P102-AB102-AN102</f>
        <v>0</v>
      </c>
      <c r="BA102" s="175">
        <f>AZ102*$H102</f>
        <v>0</v>
      </c>
      <c r="BB102" s="174">
        <f>AZ102+R102-AD102-AP102</f>
        <v>0</v>
      </c>
      <c r="BC102" s="175">
        <f>BB102*$H102</f>
        <v>0</v>
      </c>
      <c r="BD102" s="171">
        <f>BB102+T102-AF102-AR102</f>
        <v>0</v>
      </c>
      <c r="BE102" s="172">
        <f>BD102*$H102</f>
        <v>0</v>
      </c>
      <c r="BF102" s="176"/>
    </row>
    <row r="103" spans="1:59" ht="14.25" hidden="1" customHeight="1" outlineLevel="1" x14ac:dyDescent="0.2">
      <c r="A103" s="202">
        <f t="shared" si="97"/>
        <v>6</v>
      </c>
      <c r="B103" s="202">
        <f t="shared" si="98"/>
        <v>2</v>
      </c>
      <c r="C103" s="162">
        <f>'Отримання майна (3)'!C103</f>
        <v>0</v>
      </c>
      <c r="D103" s="162">
        <f>'Отримання майна (3)'!D103</f>
        <v>0</v>
      </c>
      <c r="E103" s="162">
        <f>'Отримання майна (3)'!E103</f>
        <v>0</v>
      </c>
      <c r="F103" s="200">
        <f>'Отримання майна (3)'!F103</f>
        <v>0</v>
      </c>
      <c r="G103" s="162">
        <f>'Отримання майна (3)'!G103</f>
        <v>0</v>
      </c>
      <c r="H103" s="165">
        <f>'Отримання майна (3)'!H103</f>
        <v>0</v>
      </c>
      <c r="I103" s="166">
        <f>'Отримання майна (3)'!I103</f>
        <v>0</v>
      </c>
      <c r="J103" s="167">
        <f t="shared" ref="J103:J116" si="99">I103*$H103</f>
        <v>0</v>
      </c>
      <c r="K103" s="168">
        <f>'Отримання майна (3)'!K103</f>
        <v>0</v>
      </c>
      <c r="L103" s="169">
        <f t="shared" ref="L103:L116" si="100">K103*H103</f>
        <v>0</v>
      </c>
      <c r="M103" s="170"/>
      <c r="N103" s="171">
        <f>'Отримання майна (3)'!S103</f>
        <v>0</v>
      </c>
      <c r="O103" s="172">
        <f>'Отримання майна (3)'!T103</f>
        <v>0</v>
      </c>
      <c r="P103" s="171">
        <f>'Отримання майна (3)'!AB103</f>
        <v>0</v>
      </c>
      <c r="Q103" s="172">
        <f>'Отримання майна (3)'!AC103</f>
        <v>0</v>
      </c>
      <c r="R103" s="171">
        <f>'Отримання майна (3)'!AK103</f>
        <v>0</v>
      </c>
      <c r="S103" s="172">
        <f>'Отримання майна (3)'!AL103</f>
        <v>0</v>
      </c>
      <c r="T103" s="171">
        <f>'Отримання майна (3)'!AT103</f>
        <v>0</v>
      </c>
      <c r="U103" s="172">
        <f>'Отримання майна (3)'!AU103</f>
        <v>0</v>
      </c>
      <c r="V103" s="170"/>
      <c r="W103" s="166">
        <f>'Видаток майна (4)'!I103</f>
        <v>0</v>
      </c>
      <c r="X103" s="167">
        <f t="shared" ref="X103:X116" si="101">W103*$H103</f>
        <v>0</v>
      </c>
      <c r="Y103" s="170"/>
      <c r="Z103" s="171">
        <f>'Видаток майна (4)'!Q103</f>
        <v>0</v>
      </c>
      <c r="AA103" s="172">
        <f>'Видаток майна (4)'!R103</f>
        <v>0</v>
      </c>
      <c r="AB103" s="171">
        <f>'Видаток майна (4)'!Z103</f>
        <v>0</v>
      </c>
      <c r="AC103" s="172">
        <f>'Видаток майна (4)'!AA103</f>
        <v>0</v>
      </c>
      <c r="AD103" s="171">
        <f>'Видаток майна (4)'!AI103</f>
        <v>0</v>
      </c>
      <c r="AE103" s="172">
        <f>'Видаток майна (4)'!AJ103</f>
        <v>0</v>
      </c>
      <c r="AF103" s="171">
        <f>'Видаток майна (4)'!AR103</f>
        <v>0</v>
      </c>
      <c r="AG103" s="172">
        <f>'Видаток майна (4)'!AS103</f>
        <v>0</v>
      </c>
      <c r="AH103" s="170"/>
      <c r="AI103" s="166">
        <f>'Відбраковано майна (5) '!I103</f>
        <v>0</v>
      </c>
      <c r="AJ103" s="167">
        <f t="shared" ref="AJ103:AJ116" si="102">AI103*$H103</f>
        <v>0</v>
      </c>
      <c r="AK103" s="170"/>
      <c r="AL103" s="171">
        <f>'Відбраковано майна (5) '!Q103</f>
        <v>0</v>
      </c>
      <c r="AM103" s="172">
        <f>'Відбраковано майна (5) '!R103</f>
        <v>0</v>
      </c>
      <c r="AN103" s="171">
        <f>'Відбраковано майна (5) '!Z103</f>
        <v>0</v>
      </c>
      <c r="AO103" s="172">
        <f>'Відбраковано майна (5) '!AA103</f>
        <v>0</v>
      </c>
      <c r="AP103" s="171">
        <f>'Відбраковано майна (5) '!AI103</f>
        <v>0</v>
      </c>
      <c r="AQ103" s="172">
        <f>'Відбраковано майна (5) '!AJ103</f>
        <v>0</v>
      </c>
      <c r="AR103" s="171">
        <f>'Відбраковано майна (5) '!AR103</f>
        <v>0</v>
      </c>
      <c r="AS103" s="172">
        <f>'Відбраковано майна (5) '!AS103</f>
        <v>0</v>
      </c>
      <c r="AT103" s="170"/>
      <c r="AU103" s="166">
        <f t="shared" ref="AU103:AU116" si="103">I103+K103-W103-AI103</f>
        <v>0</v>
      </c>
      <c r="AV103" s="167">
        <f t="shared" ref="AV103:AV116" si="104">AU103*$H103</f>
        <v>0</v>
      </c>
      <c r="AW103" s="173"/>
      <c r="AX103" s="174">
        <f t="shared" ref="AX103:AX115" si="105">I103+N103-Z103-AL103</f>
        <v>0</v>
      </c>
      <c r="AY103" s="175">
        <f t="shared" ref="AY103:AY116" si="106">AX103*$H103</f>
        <v>0</v>
      </c>
      <c r="AZ103" s="174">
        <f t="shared" ref="AZ103:AZ116" si="107">AX103+P103-AB103-AN103</f>
        <v>0</v>
      </c>
      <c r="BA103" s="175">
        <f t="shared" ref="BA103:BA116" si="108">AZ103*$H103</f>
        <v>0</v>
      </c>
      <c r="BB103" s="174">
        <f t="shared" ref="BB103:BB116" si="109">AZ103+R103-AD103-AP103</f>
        <v>0</v>
      </c>
      <c r="BC103" s="175">
        <f t="shared" ref="BC103:BC116" si="110">BB103*$H103</f>
        <v>0</v>
      </c>
      <c r="BD103" s="171">
        <f t="shared" ref="BD103:BD116" si="111">BB103+T103-AF103-AR103</f>
        <v>0</v>
      </c>
      <c r="BE103" s="172">
        <f t="shared" ref="BE103:BE116" si="112">BD103*$H103</f>
        <v>0</v>
      </c>
      <c r="BF103" s="176"/>
    </row>
    <row r="104" spans="1:59" ht="14.25" hidden="1" customHeight="1" outlineLevel="1" x14ac:dyDescent="0.2">
      <c r="A104" s="202">
        <f t="shared" si="97"/>
        <v>6</v>
      </c>
      <c r="B104" s="202">
        <f t="shared" si="98"/>
        <v>3</v>
      </c>
      <c r="C104" s="162">
        <f>'Отримання майна (3)'!C104</f>
        <v>0</v>
      </c>
      <c r="D104" s="162">
        <f>'Отримання майна (3)'!D104</f>
        <v>0</v>
      </c>
      <c r="E104" s="162">
        <f>'Отримання майна (3)'!E104</f>
        <v>0</v>
      </c>
      <c r="F104" s="200">
        <f>'Отримання майна (3)'!F104</f>
        <v>0</v>
      </c>
      <c r="G104" s="162">
        <f>'Отримання майна (3)'!G104</f>
        <v>0</v>
      </c>
      <c r="H104" s="165">
        <f>'Отримання майна (3)'!H104</f>
        <v>0</v>
      </c>
      <c r="I104" s="166">
        <f>'Отримання майна (3)'!I104</f>
        <v>0</v>
      </c>
      <c r="J104" s="167">
        <f t="shared" si="99"/>
        <v>0</v>
      </c>
      <c r="K104" s="168">
        <f>'Отримання майна (3)'!K104</f>
        <v>0</v>
      </c>
      <c r="L104" s="169">
        <f t="shared" si="100"/>
        <v>0</v>
      </c>
      <c r="M104" s="170"/>
      <c r="N104" s="171">
        <f>'Отримання майна (3)'!S104</f>
        <v>0</v>
      </c>
      <c r="O104" s="172">
        <f>'Отримання майна (3)'!T104</f>
        <v>0</v>
      </c>
      <c r="P104" s="171">
        <f>'Отримання майна (3)'!AB104</f>
        <v>0</v>
      </c>
      <c r="Q104" s="172">
        <f>'Отримання майна (3)'!AC104</f>
        <v>0</v>
      </c>
      <c r="R104" s="171">
        <f>'Отримання майна (3)'!AK104</f>
        <v>0</v>
      </c>
      <c r="S104" s="172">
        <f>'Отримання майна (3)'!AL104</f>
        <v>0</v>
      </c>
      <c r="T104" s="171">
        <f>'Отримання майна (3)'!AT104</f>
        <v>0</v>
      </c>
      <c r="U104" s="172">
        <f>'Отримання майна (3)'!AU104</f>
        <v>0</v>
      </c>
      <c r="V104" s="170"/>
      <c r="W104" s="166">
        <f>'Видаток майна (4)'!I104</f>
        <v>0</v>
      </c>
      <c r="X104" s="167">
        <f t="shared" si="101"/>
        <v>0</v>
      </c>
      <c r="Y104" s="170"/>
      <c r="Z104" s="171">
        <f>'Видаток майна (4)'!Q104</f>
        <v>0</v>
      </c>
      <c r="AA104" s="172">
        <f>'Видаток майна (4)'!R104</f>
        <v>0</v>
      </c>
      <c r="AB104" s="171">
        <f>'Видаток майна (4)'!Z104</f>
        <v>0</v>
      </c>
      <c r="AC104" s="172">
        <f>'Видаток майна (4)'!AA104</f>
        <v>0</v>
      </c>
      <c r="AD104" s="171">
        <f>'Видаток майна (4)'!AI104</f>
        <v>0</v>
      </c>
      <c r="AE104" s="172">
        <f>'Видаток майна (4)'!AJ104</f>
        <v>0</v>
      </c>
      <c r="AF104" s="171">
        <f>'Видаток майна (4)'!AR104</f>
        <v>0</v>
      </c>
      <c r="AG104" s="172">
        <f>'Видаток майна (4)'!AS104</f>
        <v>0</v>
      </c>
      <c r="AH104" s="170"/>
      <c r="AI104" s="166">
        <f>'Відбраковано майна (5) '!I104</f>
        <v>0</v>
      </c>
      <c r="AJ104" s="167">
        <f t="shared" si="102"/>
        <v>0</v>
      </c>
      <c r="AK104" s="170"/>
      <c r="AL104" s="171">
        <f>'Відбраковано майна (5) '!Q104</f>
        <v>0</v>
      </c>
      <c r="AM104" s="172">
        <f>'Відбраковано майна (5) '!R104</f>
        <v>0</v>
      </c>
      <c r="AN104" s="171">
        <f>'Відбраковано майна (5) '!Z104</f>
        <v>0</v>
      </c>
      <c r="AO104" s="172">
        <f>'Відбраковано майна (5) '!AA104</f>
        <v>0</v>
      </c>
      <c r="AP104" s="171">
        <f>'Відбраковано майна (5) '!AI104</f>
        <v>0</v>
      </c>
      <c r="AQ104" s="172">
        <f>'Відбраковано майна (5) '!AJ104</f>
        <v>0</v>
      </c>
      <c r="AR104" s="171">
        <f>'Відбраковано майна (5) '!AR104</f>
        <v>0</v>
      </c>
      <c r="AS104" s="172">
        <f>'Відбраковано майна (5) '!AS104</f>
        <v>0</v>
      </c>
      <c r="AT104" s="170"/>
      <c r="AU104" s="166">
        <f t="shared" si="103"/>
        <v>0</v>
      </c>
      <c r="AV104" s="167">
        <f t="shared" si="104"/>
        <v>0</v>
      </c>
      <c r="AW104" s="173"/>
      <c r="AX104" s="174">
        <f t="shared" si="105"/>
        <v>0</v>
      </c>
      <c r="AY104" s="175">
        <f t="shared" si="106"/>
        <v>0</v>
      </c>
      <c r="AZ104" s="174">
        <f t="shared" si="107"/>
        <v>0</v>
      </c>
      <c r="BA104" s="175">
        <f t="shared" si="108"/>
        <v>0</v>
      </c>
      <c r="BB104" s="174">
        <f t="shared" si="109"/>
        <v>0</v>
      </c>
      <c r="BC104" s="175">
        <f t="shared" si="110"/>
        <v>0</v>
      </c>
      <c r="BD104" s="171">
        <f t="shared" si="111"/>
        <v>0</v>
      </c>
      <c r="BE104" s="172">
        <f t="shared" si="112"/>
        <v>0</v>
      </c>
      <c r="BF104" s="176"/>
    </row>
    <row r="105" spans="1:59" ht="14.25" hidden="1" customHeight="1" outlineLevel="1" x14ac:dyDescent="0.2">
      <c r="A105" s="202">
        <f t="shared" si="97"/>
        <v>6</v>
      </c>
      <c r="B105" s="202">
        <f t="shared" si="98"/>
        <v>4</v>
      </c>
      <c r="C105" s="162">
        <f>'Отримання майна (3)'!C105</f>
        <v>0</v>
      </c>
      <c r="D105" s="162">
        <f>'Отримання майна (3)'!D105</f>
        <v>0</v>
      </c>
      <c r="E105" s="162">
        <f>'Отримання майна (3)'!E105</f>
        <v>0</v>
      </c>
      <c r="F105" s="200">
        <f>'Отримання майна (3)'!F105</f>
        <v>0</v>
      </c>
      <c r="G105" s="162">
        <f>'Отримання майна (3)'!G105</f>
        <v>0</v>
      </c>
      <c r="H105" s="165">
        <f>'Отримання майна (3)'!H105</f>
        <v>0</v>
      </c>
      <c r="I105" s="166">
        <f>'Отримання майна (3)'!I105</f>
        <v>0</v>
      </c>
      <c r="J105" s="167">
        <f t="shared" si="99"/>
        <v>0</v>
      </c>
      <c r="K105" s="168">
        <f>'Отримання майна (3)'!K105</f>
        <v>0</v>
      </c>
      <c r="L105" s="169">
        <f t="shared" si="100"/>
        <v>0</v>
      </c>
      <c r="M105" s="170"/>
      <c r="N105" s="171">
        <f>'Отримання майна (3)'!S105</f>
        <v>0</v>
      </c>
      <c r="O105" s="172">
        <f>'Отримання майна (3)'!T105</f>
        <v>0</v>
      </c>
      <c r="P105" s="171">
        <f>'Отримання майна (3)'!AB105</f>
        <v>0</v>
      </c>
      <c r="Q105" s="172">
        <f>'Отримання майна (3)'!AC105</f>
        <v>0</v>
      </c>
      <c r="R105" s="171">
        <f>'Отримання майна (3)'!AK105</f>
        <v>0</v>
      </c>
      <c r="S105" s="172">
        <f>'Отримання майна (3)'!AL105</f>
        <v>0</v>
      </c>
      <c r="T105" s="171">
        <f>'Отримання майна (3)'!AT105</f>
        <v>0</v>
      </c>
      <c r="U105" s="172">
        <f>'Отримання майна (3)'!AU105</f>
        <v>0</v>
      </c>
      <c r="V105" s="170"/>
      <c r="W105" s="166">
        <f>'Видаток майна (4)'!I105</f>
        <v>0</v>
      </c>
      <c r="X105" s="167">
        <f t="shared" si="101"/>
        <v>0</v>
      </c>
      <c r="Y105" s="170"/>
      <c r="Z105" s="171">
        <f>'Видаток майна (4)'!Q105</f>
        <v>0</v>
      </c>
      <c r="AA105" s="172">
        <f>'Видаток майна (4)'!R105</f>
        <v>0</v>
      </c>
      <c r="AB105" s="171">
        <f>'Видаток майна (4)'!Z105</f>
        <v>0</v>
      </c>
      <c r="AC105" s="172">
        <f>'Видаток майна (4)'!AA105</f>
        <v>0</v>
      </c>
      <c r="AD105" s="171">
        <f>'Видаток майна (4)'!AI105</f>
        <v>0</v>
      </c>
      <c r="AE105" s="172">
        <f>'Видаток майна (4)'!AJ105</f>
        <v>0</v>
      </c>
      <c r="AF105" s="171">
        <f>'Видаток майна (4)'!AR105</f>
        <v>0</v>
      </c>
      <c r="AG105" s="172">
        <f>'Видаток майна (4)'!AS105</f>
        <v>0</v>
      </c>
      <c r="AH105" s="170"/>
      <c r="AI105" s="166">
        <f>'Відбраковано майна (5) '!I105</f>
        <v>0</v>
      </c>
      <c r="AJ105" s="167">
        <f t="shared" si="102"/>
        <v>0</v>
      </c>
      <c r="AK105" s="170"/>
      <c r="AL105" s="171">
        <f>'Відбраковано майна (5) '!Q105</f>
        <v>0</v>
      </c>
      <c r="AM105" s="172">
        <f>'Відбраковано майна (5) '!R105</f>
        <v>0</v>
      </c>
      <c r="AN105" s="171">
        <f>'Відбраковано майна (5) '!Z105</f>
        <v>0</v>
      </c>
      <c r="AO105" s="172">
        <f>'Відбраковано майна (5) '!AA105</f>
        <v>0</v>
      </c>
      <c r="AP105" s="171">
        <f>'Відбраковано майна (5) '!AI105</f>
        <v>0</v>
      </c>
      <c r="AQ105" s="172">
        <f>'Відбраковано майна (5) '!AJ105</f>
        <v>0</v>
      </c>
      <c r="AR105" s="171">
        <f>'Відбраковано майна (5) '!AR105</f>
        <v>0</v>
      </c>
      <c r="AS105" s="172">
        <f>'Відбраковано майна (5) '!AS105</f>
        <v>0</v>
      </c>
      <c r="AT105" s="170"/>
      <c r="AU105" s="166">
        <f t="shared" si="103"/>
        <v>0</v>
      </c>
      <c r="AV105" s="167">
        <f t="shared" si="104"/>
        <v>0</v>
      </c>
      <c r="AW105" s="173"/>
      <c r="AX105" s="174">
        <f t="shared" si="105"/>
        <v>0</v>
      </c>
      <c r="AY105" s="175">
        <f t="shared" si="106"/>
        <v>0</v>
      </c>
      <c r="AZ105" s="174">
        <f t="shared" si="107"/>
        <v>0</v>
      </c>
      <c r="BA105" s="175">
        <f t="shared" si="108"/>
        <v>0</v>
      </c>
      <c r="BB105" s="174">
        <f t="shared" si="109"/>
        <v>0</v>
      </c>
      <c r="BC105" s="175">
        <f t="shared" si="110"/>
        <v>0</v>
      </c>
      <c r="BD105" s="171">
        <f t="shared" si="111"/>
        <v>0</v>
      </c>
      <c r="BE105" s="172">
        <f t="shared" si="112"/>
        <v>0</v>
      </c>
      <c r="BF105" s="176"/>
    </row>
    <row r="106" spans="1:59" ht="14.25" hidden="1" customHeight="1" outlineLevel="1" x14ac:dyDescent="0.2">
      <c r="A106" s="202">
        <f t="shared" si="97"/>
        <v>6</v>
      </c>
      <c r="B106" s="202">
        <f t="shared" si="98"/>
        <v>5</v>
      </c>
      <c r="C106" s="162">
        <f>'Отримання майна (3)'!C106</f>
        <v>0</v>
      </c>
      <c r="D106" s="162">
        <f>'Отримання майна (3)'!D106</f>
        <v>0</v>
      </c>
      <c r="E106" s="162">
        <f>'Отримання майна (3)'!E106</f>
        <v>0</v>
      </c>
      <c r="F106" s="200">
        <f>'Отримання майна (3)'!F106</f>
        <v>0</v>
      </c>
      <c r="G106" s="162">
        <f>'Отримання майна (3)'!G106</f>
        <v>0</v>
      </c>
      <c r="H106" s="165">
        <f>'Отримання майна (3)'!H106</f>
        <v>0</v>
      </c>
      <c r="I106" s="166">
        <f>'Отримання майна (3)'!I106</f>
        <v>0</v>
      </c>
      <c r="J106" s="167">
        <f t="shared" si="99"/>
        <v>0</v>
      </c>
      <c r="K106" s="168">
        <f>'Отримання майна (3)'!K106</f>
        <v>0</v>
      </c>
      <c r="L106" s="169">
        <f t="shared" si="100"/>
        <v>0</v>
      </c>
      <c r="M106" s="170"/>
      <c r="N106" s="171">
        <f>'Отримання майна (3)'!S106</f>
        <v>0</v>
      </c>
      <c r="O106" s="172">
        <f>'Отримання майна (3)'!T106</f>
        <v>0</v>
      </c>
      <c r="P106" s="171">
        <f>'Отримання майна (3)'!AB106</f>
        <v>0</v>
      </c>
      <c r="Q106" s="172">
        <f>'Отримання майна (3)'!AC106</f>
        <v>0</v>
      </c>
      <c r="R106" s="171">
        <f>'Отримання майна (3)'!AK106</f>
        <v>0</v>
      </c>
      <c r="S106" s="172">
        <f>'Отримання майна (3)'!AL106</f>
        <v>0</v>
      </c>
      <c r="T106" s="171">
        <f>'Отримання майна (3)'!AT106</f>
        <v>0</v>
      </c>
      <c r="U106" s="172">
        <f>'Отримання майна (3)'!AU106</f>
        <v>0</v>
      </c>
      <c r="V106" s="170"/>
      <c r="W106" s="166">
        <f>'Видаток майна (4)'!I106</f>
        <v>0</v>
      </c>
      <c r="X106" s="167">
        <f t="shared" si="101"/>
        <v>0</v>
      </c>
      <c r="Y106" s="170"/>
      <c r="Z106" s="171">
        <f>'Видаток майна (4)'!Q106</f>
        <v>0</v>
      </c>
      <c r="AA106" s="172">
        <f>'Видаток майна (4)'!R106</f>
        <v>0</v>
      </c>
      <c r="AB106" s="171">
        <f>'Видаток майна (4)'!Z106</f>
        <v>0</v>
      </c>
      <c r="AC106" s="172">
        <f>'Видаток майна (4)'!AA106</f>
        <v>0</v>
      </c>
      <c r="AD106" s="171">
        <f>'Видаток майна (4)'!AI106</f>
        <v>0</v>
      </c>
      <c r="AE106" s="172">
        <f>'Видаток майна (4)'!AJ106</f>
        <v>0</v>
      </c>
      <c r="AF106" s="171">
        <f>'Видаток майна (4)'!AR106</f>
        <v>0</v>
      </c>
      <c r="AG106" s="172">
        <f>'Видаток майна (4)'!AS106</f>
        <v>0</v>
      </c>
      <c r="AH106" s="170"/>
      <c r="AI106" s="166">
        <f>'Відбраковано майна (5) '!I106</f>
        <v>0</v>
      </c>
      <c r="AJ106" s="167">
        <f t="shared" si="102"/>
        <v>0</v>
      </c>
      <c r="AK106" s="170"/>
      <c r="AL106" s="171">
        <f>'Відбраковано майна (5) '!Q106</f>
        <v>0</v>
      </c>
      <c r="AM106" s="172">
        <f>'Відбраковано майна (5) '!R106</f>
        <v>0</v>
      </c>
      <c r="AN106" s="171">
        <f>'Відбраковано майна (5) '!Z106</f>
        <v>0</v>
      </c>
      <c r="AO106" s="172">
        <f>'Відбраковано майна (5) '!AA106</f>
        <v>0</v>
      </c>
      <c r="AP106" s="171">
        <f>'Відбраковано майна (5) '!AI106</f>
        <v>0</v>
      </c>
      <c r="AQ106" s="172">
        <f>'Відбраковано майна (5) '!AJ106</f>
        <v>0</v>
      </c>
      <c r="AR106" s="171">
        <f>'Відбраковано майна (5) '!AR106</f>
        <v>0</v>
      </c>
      <c r="AS106" s="172">
        <f>'Відбраковано майна (5) '!AS106</f>
        <v>0</v>
      </c>
      <c r="AT106" s="170"/>
      <c r="AU106" s="166">
        <f t="shared" si="103"/>
        <v>0</v>
      </c>
      <c r="AV106" s="167">
        <f t="shared" si="104"/>
        <v>0</v>
      </c>
      <c r="AW106" s="173"/>
      <c r="AX106" s="174">
        <f t="shared" si="105"/>
        <v>0</v>
      </c>
      <c r="AY106" s="175">
        <f t="shared" si="106"/>
        <v>0</v>
      </c>
      <c r="AZ106" s="174">
        <f t="shared" si="107"/>
        <v>0</v>
      </c>
      <c r="BA106" s="175">
        <f t="shared" si="108"/>
        <v>0</v>
      </c>
      <c r="BB106" s="174">
        <f t="shared" si="109"/>
        <v>0</v>
      </c>
      <c r="BC106" s="175">
        <f t="shared" si="110"/>
        <v>0</v>
      </c>
      <c r="BD106" s="171">
        <f t="shared" si="111"/>
        <v>0</v>
      </c>
      <c r="BE106" s="172">
        <f t="shared" si="112"/>
        <v>0</v>
      </c>
      <c r="BF106" s="176"/>
    </row>
    <row r="107" spans="1:59" ht="14.25" hidden="1" customHeight="1" outlineLevel="1" x14ac:dyDescent="0.2">
      <c r="A107" s="202">
        <f t="shared" si="97"/>
        <v>6</v>
      </c>
      <c r="B107" s="202">
        <f t="shared" si="98"/>
        <v>6</v>
      </c>
      <c r="C107" s="162">
        <f>'Отримання майна (3)'!C107</f>
        <v>0</v>
      </c>
      <c r="D107" s="162">
        <f>'Отримання майна (3)'!D107</f>
        <v>0</v>
      </c>
      <c r="E107" s="162">
        <f>'Отримання майна (3)'!E107</f>
        <v>0</v>
      </c>
      <c r="F107" s="200">
        <f>'Отримання майна (3)'!F107</f>
        <v>0</v>
      </c>
      <c r="G107" s="162">
        <f>'Отримання майна (3)'!G107</f>
        <v>0</v>
      </c>
      <c r="H107" s="165">
        <f>'Отримання майна (3)'!H107</f>
        <v>0</v>
      </c>
      <c r="I107" s="166">
        <f>'Отримання майна (3)'!I107</f>
        <v>0</v>
      </c>
      <c r="J107" s="167">
        <f t="shared" si="99"/>
        <v>0</v>
      </c>
      <c r="K107" s="168">
        <f>'Отримання майна (3)'!K107</f>
        <v>0</v>
      </c>
      <c r="L107" s="169">
        <f t="shared" si="100"/>
        <v>0</v>
      </c>
      <c r="M107" s="170"/>
      <c r="N107" s="171">
        <f>'Отримання майна (3)'!S107</f>
        <v>0</v>
      </c>
      <c r="O107" s="172">
        <f>'Отримання майна (3)'!T107</f>
        <v>0</v>
      </c>
      <c r="P107" s="171">
        <f>'Отримання майна (3)'!AB107</f>
        <v>0</v>
      </c>
      <c r="Q107" s="172">
        <f>'Отримання майна (3)'!AC107</f>
        <v>0</v>
      </c>
      <c r="R107" s="171">
        <f>'Отримання майна (3)'!AK107</f>
        <v>0</v>
      </c>
      <c r="S107" s="172">
        <f>'Отримання майна (3)'!AL107</f>
        <v>0</v>
      </c>
      <c r="T107" s="171">
        <f>'Отримання майна (3)'!AT107</f>
        <v>0</v>
      </c>
      <c r="U107" s="172">
        <f>'Отримання майна (3)'!AU107</f>
        <v>0</v>
      </c>
      <c r="V107" s="170"/>
      <c r="W107" s="166">
        <f>'Видаток майна (4)'!I107</f>
        <v>0</v>
      </c>
      <c r="X107" s="167">
        <f t="shared" si="101"/>
        <v>0</v>
      </c>
      <c r="Y107" s="170"/>
      <c r="Z107" s="171">
        <f>'Видаток майна (4)'!Q107</f>
        <v>0</v>
      </c>
      <c r="AA107" s="172">
        <f>'Видаток майна (4)'!R107</f>
        <v>0</v>
      </c>
      <c r="AB107" s="171">
        <f>'Видаток майна (4)'!Z107</f>
        <v>0</v>
      </c>
      <c r="AC107" s="172">
        <f>'Видаток майна (4)'!AA107</f>
        <v>0</v>
      </c>
      <c r="AD107" s="171">
        <f>'Видаток майна (4)'!AI107</f>
        <v>0</v>
      </c>
      <c r="AE107" s="172">
        <f>'Видаток майна (4)'!AJ107</f>
        <v>0</v>
      </c>
      <c r="AF107" s="171">
        <f>'Видаток майна (4)'!AR107</f>
        <v>0</v>
      </c>
      <c r="AG107" s="172">
        <f>'Видаток майна (4)'!AS107</f>
        <v>0</v>
      </c>
      <c r="AH107" s="170"/>
      <c r="AI107" s="166">
        <f>'Відбраковано майна (5) '!I107</f>
        <v>0</v>
      </c>
      <c r="AJ107" s="167">
        <f t="shared" si="102"/>
        <v>0</v>
      </c>
      <c r="AK107" s="170"/>
      <c r="AL107" s="171">
        <f>'Відбраковано майна (5) '!Q107</f>
        <v>0</v>
      </c>
      <c r="AM107" s="172">
        <f>'Відбраковано майна (5) '!R107</f>
        <v>0</v>
      </c>
      <c r="AN107" s="171">
        <f>'Відбраковано майна (5) '!Z107</f>
        <v>0</v>
      </c>
      <c r="AO107" s="172">
        <f>'Відбраковано майна (5) '!AA107</f>
        <v>0</v>
      </c>
      <c r="AP107" s="171">
        <f>'Відбраковано майна (5) '!AI107</f>
        <v>0</v>
      </c>
      <c r="AQ107" s="172">
        <f>'Відбраковано майна (5) '!AJ107</f>
        <v>0</v>
      </c>
      <c r="AR107" s="171">
        <f>'Відбраковано майна (5) '!AR107</f>
        <v>0</v>
      </c>
      <c r="AS107" s="172">
        <f>'Відбраковано майна (5) '!AS107</f>
        <v>0</v>
      </c>
      <c r="AT107" s="170"/>
      <c r="AU107" s="166">
        <f t="shared" si="103"/>
        <v>0</v>
      </c>
      <c r="AV107" s="167">
        <f t="shared" si="104"/>
        <v>0</v>
      </c>
      <c r="AW107" s="173"/>
      <c r="AX107" s="174">
        <f t="shared" si="105"/>
        <v>0</v>
      </c>
      <c r="AY107" s="175">
        <f t="shared" si="106"/>
        <v>0</v>
      </c>
      <c r="AZ107" s="174">
        <f t="shared" si="107"/>
        <v>0</v>
      </c>
      <c r="BA107" s="175">
        <f t="shared" si="108"/>
        <v>0</v>
      </c>
      <c r="BB107" s="174">
        <f t="shared" si="109"/>
        <v>0</v>
      </c>
      <c r="BC107" s="175">
        <f t="shared" si="110"/>
        <v>0</v>
      </c>
      <c r="BD107" s="171">
        <f t="shared" si="111"/>
        <v>0</v>
      </c>
      <c r="BE107" s="172">
        <f t="shared" si="112"/>
        <v>0</v>
      </c>
      <c r="BF107" s="176"/>
    </row>
    <row r="108" spans="1:59" ht="14.25" hidden="1" customHeight="1" outlineLevel="1" x14ac:dyDescent="0.2">
      <c r="A108" s="202">
        <f t="shared" si="97"/>
        <v>6</v>
      </c>
      <c r="B108" s="202">
        <f t="shared" si="98"/>
        <v>7</v>
      </c>
      <c r="C108" s="162">
        <f>'Отримання майна (3)'!C108</f>
        <v>0</v>
      </c>
      <c r="D108" s="162">
        <f>'Отримання майна (3)'!D108</f>
        <v>0</v>
      </c>
      <c r="E108" s="162">
        <f>'Отримання майна (3)'!E108</f>
        <v>0</v>
      </c>
      <c r="F108" s="200">
        <f>'Отримання майна (3)'!F108</f>
        <v>0</v>
      </c>
      <c r="G108" s="162">
        <f>'Отримання майна (3)'!G108</f>
        <v>0</v>
      </c>
      <c r="H108" s="165">
        <f>'Отримання майна (3)'!H108</f>
        <v>0</v>
      </c>
      <c r="I108" s="166">
        <f>'Отримання майна (3)'!I108</f>
        <v>0</v>
      </c>
      <c r="J108" s="167">
        <f t="shared" si="99"/>
        <v>0</v>
      </c>
      <c r="K108" s="168">
        <f>'Отримання майна (3)'!K108</f>
        <v>0</v>
      </c>
      <c r="L108" s="169">
        <f t="shared" si="100"/>
        <v>0</v>
      </c>
      <c r="M108" s="170"/>
      <c r="N108" s="171">
        <f>'Отримання майна (3)'!S108</f>
        <v>0</v>
      </c>
      <c r="O108" s="172">
        <f>'Отримання майна (3)'!T108</f>
        <v>0</v>
      </c>
      <c r="P108" s="171">
        <f>'Отримання майна (3)'!AB108</f>
        <v>0</v>
      </c>
      <c r="Q108" s="172">
        <f>'Отримання майна (3)'!AC108</f>
        <v>0</v>
      </c>
      <c r="R108" s="171">
        <f>'Отримання майна (3)'!AK108</f>
        <v>0</v>
      </c>
      <c r="S108" s="172">
        <f>'Отримання майна (3)'!AL108</f>
        <v>0</v>
      </c>
      <c r="T108" s="171">
        <f>'Отримання майна (3)'!AT108</f>
        <v>0</v>
      </c>
      <c r="U108" s="172">
        <f>'Отримання майна (3)'!AU108</f>
        <v>0</v>
      </c>
      <c r="V108" s="170"/>
      <c r="W108" s="166">
        <f>'Видаток майна (4)'!I108</f>
        <v>0</v>
      </c>
      <c r="X108" s="167">
        <f t="shared" si="101"/>
        <v>0</v>
      </c>
      <c r="Y108" s="170"/>
      <c r="Z108" s="171">
        <f>'Видаток майна (4)'!Q108</f>
        <v>0</v>
      </c>
      <c r="AA108" s="172">
        <f>'Видаток майна (4)'!R108</f>
        <v>0</v>
      </c>
      <c r="AB108" s="171">
        <f>'Видаток майна (4)'!Z108</f>
        <v>0</v>
      </c>
      <c r="AC108" s="172">
        <f>'Видаток майна (4)'!AA108</f>
        <v>0</v>
      </c>
      <c r="AD108" s="171">
        <f>'Видаток майна (4)'!AI108</f>
        <v>0</v>
      </c>
      <c r="AE108" s="172">
        <f>'Видаток майна (4)'!AJ108</f>
        <v>0</v>
      </c>
      <c r="AF108" s="171">
        <f>'Видаток майна (4)'!AR108</f>
        <v>0</v>
      </c>
      <c r="AG108" s="172">
        <f>'Видаток майна (4)'!AS108</f>
        <v>0</v>
      </c>
      <c r="AH108" s="170"/>
      <c r="AI108" s="166">
        <f>'Відбраковано майна (5) '!I108</f>
        <v>0</v>
      </c>
      <c r="AJ108" s="167">
        <f t="shared" si="102"/>
        <v>0</v>
      </c>
      <c r="AK108" s="170"/>
      <c r="AL108" s="171">
        <f>'Відбраковано майна (5) '!Q108</f>
        <v>0</v>
      </c>
      <c r="AM108" s="172">
        <f>'Відбраковано майна (5) '!R108</f>
        <v>0</v>
      </c>
      <c r="AN108" s="171">
        <f>'Відбраковано майна (5) '!Z108</f>
        <v>0</v>
      </c>
      <c r="AO108" s="172">
        <f>'Відбраковано майна (5) '!AA108</f>
        <v>0</v>
      </c>
      <c r="AP108" s="171">
        <f>'Відбраковано майна (5) '!AI108</f>
        <v>0</v>
      </c>
      <c r="AQ108" s="172">
        <f>'Відбраковано майна (5) '!AJ108</f>
        <v>0</v>
      </c>
      <c r="AR108" s="171">
        <f>'Відбраковано майна (5) '!AR108</f>
        <v>0</v>
      </c>
      <c r="AS108" s="172">
        <f>'Відбраковано майна (5) '!AS108</f>
        <v>0</v>
      </c>
      <c r="AT108" s="170"/>
      <c r="AU108" s="166">
        <f t="shared" si="103"/>
        <v>0</v>
      </c>
      <c r="AV108" s="167">
        <f t="shared" si="104"/>
        <v>0</v>
      </c>
      <c r="AW108" s="173"/>
      <c r="AX108" s="174">
        <f t="shared" si="105"/>
        <v>0</v>
      </c>
      <c r="AY108" s="175">
        <f t="shared" si="106"/>
        <v>0</v>
      </c>
      <c r="AZ108" s="174">
        <f t="shared" si="107"/>
        <v>0</v>
      </c>
      <c r="BA108" s="175">
        <f t="shared" si="108"/>
        <v>0</v>
      </c>
      <c r="BB108" s="174">
        <f t="shared" si="109"/>
        <v>0</v>
      </c>
      <c r="BC108" s="175">
        <f t="shared" si="110"/>
        <v>0</v>
      </c>
      <c r="BD108" s="171">
        <f t="shared" si="111"/>
        <v>0</v>
      </c>
      <c r="BE108" s="172">
        <f t="shared" si="112"/>
        <v>0</v>
      </c>
      <c r="BF108" s="176"/>
    </row>
    <row r="109" spans="1:59" ht="14.25" hidden="1" customHeight="1" outlineLevel="1" x14ac:dyDescent="0.2">
      <c r="A109" s="202">
        <f t="shared" si="97"/>
        <v>6</v>
      </c>
      <c r="B109" s="202">
        <f t="shared" si="98"/>
        <v>8</v>
      </c>
      <c r="C109" s="162">
        <f>'Отримання майна (3)'!C109</f>
        <v>0</v>
      </c>
      <c r="D109" s="162">
        <f>'Отримання майна (3)'!D109</f>
        <v>0</v>
      </c>
      <c r="E109" s="162">
        <f>'Отримання майна (3)'!E109</f>
        <v>0</v>
      </c>
      <c r="F109" s="200">
        <f>'Отримання майна (3)'!F109</f>
        <v>0</v>
      </c>
      <c r="G109" s="162">
        <f>'Отримання майна (3)'!G109</f>
        <v>0</v>
      </c>
      <c r="H109" s="165">
        <f>'Отримання майна (3)'!H109</f>
        <v>0</v>
      </c>
      <c r="I109" s="166">
        <f>'Отримання майна (3)'!I109</f>
        <v>0</v>
      </c>
      <c r="J109" s="167">
        <f t="shared" si="99"/>
        <v>0</v>
      </c>
      <c r="K109" s="168">
        <f>'Отримання майна (3)'!K109</f>
        <v>0</v>
      </c>
      <c r="L109" s="169">
        <f t="shared" si="100"/>
        <v>0</v>
      </c>
      <c r="M109" s="170"/>
      <c r="N109" s="171">
        <f>'Отримання майна (3)'!S109</f>
        <v>0</v>
      </c>
      <c r="O109" s="172">
        <f>'Отримання майна (3)'!T109</f>
        <v>0</v>
      </c>
      <c r="P109" s="171">
        <f>'Отримання майна (3)'!AB109</f>
        <v>0</v>
      </c>
      <c r="Q109" s="172">
        <f>'Отримання майна (3)'!AC109</f>
        <v>0</v>
      </c>
      <c r="R109" s="171">
        <f>'Отримання майна (3)'!AK109</f>
        <v>0</v>
      </c>
      <c r="S109" s="172">
        <f>'Отримання майна (3)'!AL109</f>
        <v>0</v>
      </c>
      <c r="T109" s="171">
        <f>'Отримання майна (3)'!AT109</f>
        <v>0</v>
      </c>
      <c r="U109" s="172">
        <f>'Отримання майна (3)'!AU109</f>
        <v>0</v>
      </c>
      <c r="V109" s="170"/>
      <c r="W109" s="166">
        <f>'Видаток майна (4)'!I109</f>
        <v>0</v>
      </c>
      <c r="X109" s="167">
        <f t="shared" si="101"/>
        <v>0</v>
      </c>
      <c r="Y109" s="170"/>
      <c r="Z109" s="171">
        <f>'Видаток майна (4)'!Q109</f>
        <v>0</v>
      </c>
      <c r="AA109" s="172">
        <f>'Видаток майна (4)'!R109</f>
        <v>0</v>
      </c>
      <c r="AB109" s="171">
        <f>'Видаток майна (4)'!Z109</f>
        <v>0</v>
      </c>
      <c r="AC109" s="172">
        <f>'Видаток майна (4)'!AA109</f>
        <v>0</v>
      </c>
      <c r="AD109" s="171">
        <f>'Видаток майна (4)'!AI109</f>
        <v>0</v>
      </c>
      <c r="AE109" s="172">
        <f>'Видаток майна (4)'!AJ109</f>
        <v>0</v>
      </c>
      <c r="AF109" s="171">
        <f>'Видаток майна (4)'!AR109</f>
        <v>0</v>
      </c>
      <c r="AG109" s="172">
        <f>'Видаток майна (4)'!AS109</f>
        <v>0</v>
      </c>
      <c r="AH109" s="170"/>
      <c r="AI109" s="166">
        <f>'Відбраковано майна (5) '!I109</f>
        <v>0</v>
      </c>
      <c r="AJ109" s="167">
        <f t="shared" si="102"/>
        <v>0</v>
      </c>
      <c r="AK109" s="170"/>
      <c r="AL109" s="171">
        <f>'Відбраковано майна (5) '!Q109</f>
        <v>0</v>
      </c>
      <c r="AM109" s="172">
        <f>'Відбраковано майна (5) '!R109</f>
        <v>0</v>
      </c>
      <c r="AN109" s="171">
        <f>'Відбраковано майна (5) '!Z109</f>
        <v>0</v>
      </c>
      <c r="AO109" s="172">
        <f>'Відбраковано майна (5) '!AA109</f>
        <v>0</v>
      </c>
      <c r="AP109" s="171">
        <f>'Відбраковано майна (5) '!AI109</f>
        <v>0</v>
      </c>
      <c r="AQ109" s="172">
        <f>'Відбраковано майна (5) '!AJ109</f>
        <v>0</v>
      </c>
      <c r="AR109" s="171">
        <f>'Відбраковано майна (5) '!AR109</f>
        <v>0</v>
      </c>
      <c r="AS109" s="172">
        <f>'Відбраковано майна (5) '!AS109</f>
        <v>0</v>
      </c>
      <c r="AT109" s="170"/>
      <c r="AU109" s="166">
        <f t="shared" si="103"/>
        <v>0</v>
      </c>
      <c r="AV109" s="167">
        <f t="shared" si="104"/>
        <v>0</v>
      </c>
      <c r="AW109" s="173"/>
      <c r="AX109" s="174">
        <f t="shared" si="105"/>
        <v>0</v>
      </c>
      <c r="AY109" s="175">
        <f t="shared" si="106"/>
        <v>0</v>
      </c>
      <c r="AZ109" s="174">
        <f t="shared" si="107"/>
        <v>0</v>
      </c>
      <c r="BA109" s="175">
        <f t="shared" si="108"/>
        <v>0</v>
      </c>
      <c r="BB109" s="174">
        <f t="shared" si="109"/>
        <v>0</v>
      </c>
      <c r="BC109" s="175">
        <f t="shared" si="110"/>
        <v>0</v>
      </c>
      <c r="BD109" s="171">
        <f t="shared" si="111"/>
        <v>0</v>
      </c>
      <c r="BE109" s="172">
        <f t="shared" si="112"/>
        <v>0</v>
      </c>
      <c r="BF109" s="176"/>
    </row>
    <row r="110" spans="1:59" ht="14.25" hidden="1" customHeight="1" outlineLevel="1" x14ac:dyDescent="0.2">
      <c r="A110" s="202">
        <f t="shared" si="97"/>
        <v>6</v>
      </c>
      <c r="B110" s="202">
        <f t="shared" si="98"/>
        <v>9</v>
      </c>
      <c r="C110" s="162">
        <f>'Отримання майна (3)'!C110</f>
        <v>0</v>
      </c>
      <c r="D110" s="162">
        <f>'Отримання майна (3)'!D110</f>
        <v>0</v>
      </c>
      <c r="E110" s="162">
        <f>'Отримання майна (3)'!E110</f>
        <v>0</v>
      </c>
      <c r="F110" s="200">
        <f>'Отримання майна (3)'!F110</f>
        <v>0</v>
      </c>
      <c r="G110" s="162">
        <f>'Отримання майна (3)'!G110</f>
        <v>0</v>
      </c>
      <c r="H110" s="165">
        <f>'Отримання майна (3)'!H110</f>
        <v>0</v>
      </c>
      <c r="I110" s="166">
        <f>'Отримання майна (3)'!I110</f>
        <v>0</v>
      </c>
      <c r="J110" s="167">
        <f t="shared" si="99"/>
        <v>0</v>
      </c>
      <c r="K110" s="168">
        <f>'Отримання майна (3)'!K110</f>
        <v>0</v>
      </c>
      <c r="L110" s="169">
        <f t="shared" si="100"/>
        <v>0</v>
      </c>
      <c r="M110" s="170"/>
      <c r="N110" s="171">
        <f>'Отримання майна (3)'!S110</f>
        <v>0</v>
      </c>
      <c r="O110" s="172">
        <f>'Отримання майна (3)'!T110</f>
        <v>0</v>
      </c>
      <c r="P110" s="171">
        <f>'Отримання майна (3)'!AB110</f>
        <v>0</v>
      </c>
      <c r="Q110" s="172">
        <f>'Отримання майна (3)'!AC110</f>
        <v>0</v>
      </c>
      <c r="R110" s="171">
        <f>'Отримання майна (3)'!AK110</f>
        <v>0</v>
      </c>
      <c r="S110" s="172">
        <f>'Отримання майна (3)'!AL110</f>
        <v>0</v>
      </c>
      <c r="T110" s="171">
        <f>'Отримання майна (3)'!AT110</f>
        <v>0</v>
      </c>
      <c r="U110" s="172">
        <f>'Отримання майна (3)'!AU110</f>
        <v>0</v>
      </c>
      <c r="V110" s="170"/>
      <c r="W110" s="166">
        <f>'Видаток майна (4)'!I110</f>
        <v>0</v>
      </c>
      <c r="X110" s="167">
        <f t="shared" si="101"/>
        <v>0</v>
      </c>
      <c r="Y110" s="170"/>
      <c r="Z110" s="171">
        <f>'Видаток майна (4)'!Q110</f>
        <v>0</v>
      </c>
      <c r="AA110" s="172">
        <f>'Видаток майна (4)'!R110</f>
        <v>0</v>
      </c>
      <c r="AB110" s="171">
        <f>'Видаток майна (4)'!Z110</f>
        <v>0</v>
      </c>
      <c r="AC110" s="172">
        <f>'Видаток майна (4)'!AA110</f>
        <v>0</v>
      </c>
      <c r="AD110" s="171">
        <f>'Видаток майна (4)'!AI110</f>
        <v>0</v>
      </c>
      <c r="AE110" s="172">
        <f>'Видаток майна (4)'!AJ110</f>
        <v>0</v>
      </c>
      <c r="AF110" s="171">
        <f>'Видаток майна (4)'!AR110</f>
        <v>0</v>
      </c>
      <c r="AG110" s="172">
        <f>'Видаток майна (4)'!AS110</f>
        <v>0</v>
      </c>
      <c r="AH110" s="170"/>
      <c r="AI110" s="166">
        <f>'Відбраковано майна (5) '!I110</f>
        <v>0</v>
      </c>
      <c r="AJ110" s="167">
        <f t="shared" si="102"/>
        <v>0</v>
      </c>
      <c r="AK110" s="170"/>
      <c r="AL110" s="171">
        <f>'Відбраковано майна (5) '!Q110</f>
        <v>0</v>
      </c>
      <c r="AM110" s="172">
        <f>'Відбраковано майна (5) '!R110</f>
        <v>0</v>
      </c>
      <c r="AN110" s="171">
        <f>'Відбраковано майна (5) '!Z110</f>
        <v>0</v>
      </c>
      <c r="AO110" s="172">
        <f>'Відбраковано майна (5) '!AA110</f>
        <v>0</v>
      </c>
      <c r="AP110" s="171">
        <f>'Відбраковано майна (5) '!AI110</f>
        <v>0</v>
      </c>
      <c r="AQ110" s="172">
        <f>'Відбраковано майна (5) '!AJ110</f>
        <v>0</v>
      </c>
      <c r="AR110" s="171">
        <f>'Відбраковано майна (5) '!AR110</f>
        <v>0</v>
      </c>
      <c r="AS110" s="172">
        <f>'Відбраковано майна (5) '!AS110</f>
        <v>0</v>
      </c>
      <c r="AT110" s="170"/>
      <c r="AU110" s="166">
        <f t="shared" si="103"/>
        <v>0</v>
      </c>
      <c r="AV110" s="167">
        <f t="shared" si="104"/>
        <v>0</v>
      </c>
      <c r="AW110" s="173"/>
      <c r="AX110" s="174">
        <f t="shared" si="105"/>
        <v>0</v>
      </c>
      <c r="AY110" s="175">
        <f t="shared" si="106"/>
        <v>0</v>
      </c>
      <c r="AZ110" s="174">
        <f t="shared" si="107"/>
        <v>0</v>
      </c>
      <c r="BA110" s="175">
        <f t="shared" si="108"/>
        <v>0</v>
      </c>
      <c r="BB110" s="174">
        <f t="shared" si="109"/>
        <v>0</v>
      </c>
      <c r="BC110" s="175">
        <f t="shared" si="110"/>
        <v>0</v>
      </c>
      <c r="BD110" s="171">
        <f t="shared" si="111"/>
        <v>0</v>
      </c>
      <c r="BE110" s="172">
        <f t="shared" si="112"/>
        <v>0</v>
      </c>
      <c r="BF110" s="176"/>
    </row>
    <row r="111" spans="1:59" ht="14.25" hidden="1" customHeight="1" outlineLevel="1" x14ac:dyDescent="0.2">
      <c r="A111" s="202">
        <f t="shared" si="97"/>
        <v>6</v>
      </c>
      <c r="B111" s="202">
        <f t="shared" si="98"/>
        <v>10</v>
      </c>
      <c r="C111" s="162">
        <f>'Отримання майна (3)'!C111</f>
        <v>0</v>
      </c>
      <c r="D111" s="162">
        <f>'Отримання майна (3)'!D111</f>
        <v>0</v>
      </c>
      <c r="E111" s="162">
        <f>'Отримання майна (3)'!E111</f>
        <v>0</v>
      </c>
      <c r="F111" s="200">
        <f>'Отримання майна (3)'!F111</f>
        <v>0</v>
      </c>
      <c r="G111" s="162">
        <f>'Отримання майна (3)'!G111</f>
        <v>0</v>
      </c>
      <c r="H111" s="165">
        <f>'Отримання майна (3)'!H111</f>
        <v>0</v>
      </c>
      <c r="I111" s="166">
        <f>'Отримання майна (3)'!I111</f>
        <v>0</v>
      </c>
      <c r="J111" s="167">
        <f t="shared" si="99"/>
        <v>0</v>
      </c>
      <c r="K111" s="168">
        <f>'Отримання майна (3)'!K111</f>
        <v>0</v>
      </c>
      <c r="L111" s="169">
        <f t="shared" si="100"/>
        <v>0</v>
      </c>
      <c r="M111" s="170"/>
      <c r="N111" s="171">
        <f>'Отримання майна (3)'!S111</f>
        <v>0</v>
      </c>
      <c r="O111" s="172">
        <f>'Отримання майна (3)'!T111</f>
        <v>0</v>
      </c>
      <c r="P111" s="171">
        <f>'Отримання майна (3)'!AB111</f>
        <v>0</v>
      </c>
      <c r="Q111" s="172">
        <f>'Отримання майна (3)'!AC111</f>
        <v>0</v>
      </c>
      <c r="R111" s="171">
        <f>'Отримання майна (3)'!AK111</f>
        <v>0</v>
      </c>
      <c r="S111" s="172">
        <f>'Отримання майна (3)'!AL111</f>
        <v>0</v>
      </c>
      <c r="T111" s="171">
        <f>'Отримання майна (3)'!AT111</f>
        <v>0</v>
      </c>
      <c r="U111" s="172">
        <f>'Отримання майна (3)'!AU111</f>
        <v>0</v>
      </c>
      <c r="V111" s="170"/>
      <c r="W111" s="166">
        <f>'Видаток майна (4)'!I111</f>
        <v>0</v>
      </c>
      <c r="X111" s="167">
        <f t="shared" si="101"/>
        <v>0</v>
      </c>
      <c r="Y111" s="170"/>
      <c r="Z111" s="171">
        <f>'Видаток майна (4)'!Q111</f>
        <v>0</v>
      </c>
      <c r="AA111" s="172">
        <f>'Видаток майна (4)'!R111</f>
        <v>0</v>
      </c>
      <c r="AB111" s="171">
        <f>'Видаток майна (4)'!Z111</f>
        <v>0</v>
      </c>
      <c r="AC111" s="172">
        <f>'Видаток майна (4)'!AA111</f>
        <v>0</v>
      </c>
      <c r="AD111" s="171">
        <f>'Видаток майна (4)'!AI111</f>
        <v>0</v>
      </c>
      <c r="AE111" s="172">
        <f>'Видаток майна (4)'!AJ111</f>
        <v>0</v>
      </c>
      <c r="AF111" s="171">
        <f>'Видаток майна (4)'!AR111</f>
        <v>0</v>
      </c>
      <c r="AG111" s="172">
        <f>'Видаток майна (4)'!AS111</f>
        <v>0</v>
      </c>
      <c r="AH111" s="170"/>
      <c r="AI111" s="166">
        <f>'Відбраковано майна (5) '!I111</f>
        <v>0</v>
      </c>
      <c r="AJ111" s="167">
        <f t="shared" si="102"/>
        <v>0</v>
      </c>
      <c r="AK111" s="170"/>
      <c r="AL111" s="171">
        <f>'Відбраковано майна (5) '!Q111</f>
        <v>0</v>
      </c>
      <c r="AM111" s="172">
        <f>'Відбраковано майна (5) '!R111</f>
        <v>0</v>
      </c>
      <c r="AN111" s="171">
        <f>'Відбраковано майна (5) '!Z111</f>
        <v>0</v>
      </c>
      <c r="AO111" s="172">
        <f>'Відбраковано майна (5) '!AA111</f>
        <v>0</v>
      </c>
      <c r="AP111" s="171">
        <f>'Відбраковано майна (5) '!AI111</f>
        <v>0</v>
      </c>
      <c r="AQ111" s="172">
        <f>'Відбраковано майна (5) '!AJ111</f>
        <v>0</v>
      </c>
      <c r="AR111" s="171">
        <f>'Відбраковано майна (5) '!AR111</f>
        <v>0</v>
      </c>
      <c r="AS111" s="172">
        <f>'Відбраковано майна (5) '!AS111</f>
        <v>0</v>
      </c>
      <c r="AT111" s="170"/>
      <c r="AU111" s="166">
        <f t="shared" si="103"/>
        <v>0</v>
      </c>
      <c r="AV111" s="167">
        <f t="shared" si="104"/>
        <v>0</v>
      </c>
      <c r="AW111" s="173"/>
      <c r="AX111" s="174">
        <f t="shared" si="105"/>
        <v>0</v>
      </c>
      <c r="AY111" s="175">
        <f t="shared" si="106"/>
        <v>0</v>
      </c>
      <c r="AZ111" s="174">
        <f t="shared" si="107"/>
        <v>0</v>
      </c>
      <c r="BA111" s="175">
        <f t="shared" si="108"/>
        <v>0</v>
      </c>
      <c r="BB111" s="174">
        <f t="shared" si="109"/>
        <v>0</v>
      </c>
      <c r="BC111" s="175">
        <f t="shared" si="110"/>
        <v>0</v>
      </c>
      <c r="BD111" s="171">
        <f t="shared" si="111"/>
        <v>0</v>
      </c>
      <c r="BE111" s="172">
        <f t="shared" si="112"/>
        <v>0</v>
      </c>
      <c r="BF111" s="176"/>
    </row>
    <row r="112" spans="1:59" ht="14.25" hidden="1" customHeight="1" outlineLevel="1" x14ac:dyDescent="0.2">
      <c r="A112" s="202">
        <f t="shared" si="97"/>
        <v>6</v>
      </c>
      <c r="B112" s="202">
        <f t="shared" si="98"/>
        <v>11</v>
      </c>
      <c r="C112" s="162">
        <f>'Отримання майна (3)'!C112</f>
        <v>0</v>
      </c>
      <c r="D112" s="162">
        <f>'Отримання майна (3)'!D112</f>
        <v>0</v>
      </c>
      <c r="E112" s="162">
        <f>'Отримання майна (3)'!E112</f>
        <v>0</v>
      </c>
      <c r="F112" s="200">
        <f>'Отримання майна (3)'!F112</f>
        <v>0</v>
      </c>
      <c r="G112" s="162">
        <f>'Отримання майна (3)'!G112</f>
        <v>0</v>
      </c>
      <c r="H112" s="165">
        <f>'Отримання майна (3)'!H112</f>
        <v>0</v>
      </c>
      <c r="I112" s="166">
        <f>'Отримання майна (3)'!I112</f>
        <v>0</v>
      </c>
      <c r="J112" s="167">
        <f t="shared" si="99"/>
        <v>0</v>
      </c>
      <c r="K112" s="168">
        <f>'Отримання майна (3)'!K112</f>
        <v>0</v>
      </c>
      <c r="L112" s="169">
        <f t="shared" si="100"/>
        <v>0</v>
      </c>
      <c r="M112" s="170"/>
      <c r="N112" s="171">
        <f>'Отримання майна (3)'!S112</f>
        <v>0</v>
      </c>
      <c r="O112" s="172">
        <f>'Отримання майна (3)'!T112</f>
        <v>0</v>
      </c>
      <c r="P112" s="171">
        <f>'Отримання майна (3)'!AB112</f>
        <v>0</v>
      </c>
      <c r="Q112" s="172">
        <f>'Отримання майна (3)'!AC112</f>
        <v>0</v>
      </c>
      <c r="R112" s="171">
        <f>'Отримання майна (3)'!AK112</f>
        <v>0</v>
      </c>
      <c r="S112" s="172">
        <f>'Отримання майна (3)'!AL112</f>
        <v>0</v>
      </c>
      <c r="T112" s="171">
        <f>'Отримання майна (3)'!AT112</f>
        <v>0</v>
      </c>
      <c r="U112" s="172">
        <f>'Отримання майна (3)'!AU112</f>
        <v>0</v>
      </c>
      <c r="V112" s="170"/>
      <c r="W112" s="166">
        <f>'Видаток майна (4)'!I112</f>
        <v>0</v>
      </c>
      <c r="X112" s="167">
        <f t="shared" si="101"/>
        <v>0</v>
      </c>
      <c r="Y112" s="170"/>
      <c r="Z112" s="171">
        <f>'Видаток майна (4)'!Q112</f>
        <v>0</v>
      </c>
      <c r="AA112" s="172">
        <f>'Видаток майна (4)'!R112</f>
        <v>0</v>
      </c>
      <c r="AB112" s="171">
        <f>'Видаток майна (4)'!Z112</f>
        <v>0</v>
      </c>
      <c r="AC112" s="172">
        <f>'Видаток майна (4)'!AA112</f>
        <v>0</v>
      </c>
      <c r="AD112" s="171">
        <f>'Видаток майна (4)'!AI112</f>
        <v>0</v>
      </c>
      <c r="AE112" s="172">
        <f>'Видаток майна (4)'!AJ112</f>
        <v>0</v>
      </c>
      <c r="AF112" s="171">
        <f>'Видаток майна (4)'!AR112</f>
        <v>0</v>
      </c>
      <c r="AG112" s="172">
        <f>'Видаток майна (4)'!AS112</f>
        <v>0</v>
      </c>
      <c r="AH112" s="170"/>
      <c r="AI112" s="166">
        <f>'Відбраковано майна (5) '!I112</f>
        <v>0</v>
      </c>
      <c r="AJ112" s="167">
        <f t="shared" si="102"/>
        <v>0</v>
      </c>
      <c r="AK112" s="170"/>
      <c r="AL112" s="171">
        <f>'Відбраковано майна (5) '!Q112</f>
        <v>0</v>
      </c>
      <c r="AM112" s="172">
        <f>'Відбраковано майна (5) '!R112</f>
        <v>0</v>
      </c>
      <c r="AN112" s="171">
        <f>'Відбраковано майна (5) '!Z112</f>
        <v>0</v>
      </c>
      <c r="AO112" s="172">
        <f>'Відбраковано майна (5) '!AA112</f>
        <v>0</v>
      </c>
      <c r="AP112" s="171">
        <f>'Відбраковано майна (5) '!AI112</f>
        <v>0</v>
      </c>
      <c r="AQ112" s="172">
        <f>'Відбраковано майна (5) '!AJ112</f>
        <v>0</v>
      </c>
      <c r="AR112" s="171">
        <f>'Відбраковано майна (5) '!AR112</f>
        <v>0</v>
      </c>
      <c r="AS112" s="172">
        <f>'Відбраковано майна (5) '!AS112</f>
        <v>0</v>
      </c>
      <c r="AT112" s="170"/>
      <c r="AU112" s="166">
        <f t="shared" si="103"/>
        <v>0</v>
      </c>
      <c r="AV112" s="167">
        <f t="shared" si="104"/>
        <v>0</v>
      </c>
      <c r="AW112" s="173"/>
      <c r="AX112" s="174">
        <f t="shared" si="105"/>
        <v>0</v>
      </c>
      <c r="AY112" s="175">
        <f t="shared" si="106"/>
        <v>0</v>
      </c>
      <c r="AZ112" s="174">
        <f t="shared" si="107"/>
        <v>0</v>
      </c>
      <c r="BA112" s="175">
        <f t="shared" si="108"/>
        <v>0</v>
      </c>
      <c r="BB112" s="174">
        <f t="shared" si="109"/>
        <v>0</v>
      </c>
      <c r="BC112" s="175">
        <f t="shared" si="110"/>
        <v>0</v>
      </c>
      <c r="BD112" s="171">
        <f t="shared" si="111"/>
        <v>0</v>
      </c>
      <c r="BE112" s="172">
        <f t="shared" si="112"/>
        <v>0</v>
      </c>
      <c r="BF112" s="176"/>
    </row>
    <row r="113" spans="1:59" ht="14.25" hidden="1" customHeight="1" outlineLevel="1" x14ac:dyDescent="0.2">
      <c r="A113" s="202">
        <f t="shared" si="97"/>
        <v>6</v>
      </c>
      <c r="B113" s="202">
        <f t="shared" si="98"/>
        <v>12</v>
      </c>
      <c r="C113" s="162">
        <f>'Отримання майна (3)'!C113</f>
        <v>0</v>
      </c>
      <c r="D113" s="162">
        <f>'Отримання майна (3)'!D113</f>
        <v>0</v>
      </c>
      <c r="E113" s="162">
        <f>'Отримання майна (3)'!E113</f>
        <v>0</v>
      </c>
      <c r="F113" s="200">
        <f>'Отримання майна (3)'!F113</f>
        <v>0</v>
      </c>
      <c r="G113" s="162">
        <f>'Отримання майна (3)'!G113</f>
        <v>0</v>
      </c>
      <c r="H113" s="165">
        <f>'Отримання майна (3)'!H113</f>
        <v>0</v>
      </c>
      <c r="I113" s="166">
        <f>'Отримання майна (3)'!I113</f>
        <v>0</v>
      </c>
      <c r="J113" s="167">
        <f t="shared" si="99"/>
        <v>0</v>
      </c>
      <c r="K113" s="168">
        <f>'Отримання майна (3)'!K113</f>
        <v>0</v>
      </c>
      <c r="L113" s="169">
        <f t="shared" si="100"/>
        <v>0</v>
      </c>
      <c r="M113" s="170"/>
      <c r="N113" s="171">
        <f>'Отримання майна (3)'!S113</f>
        <v>0</v>
      </c>
      <c r="O113" s="172">
        <f>'Отримання майна (3)'!T113</f>
        <v>0</v>
      </c>
      <c r="P113" s="171">
        <f>'Отримання майна (3)'!AB113</f>
        <v>0</v>
      </c>
      <c r="Q113" s="172">
        <f>'Отримання майна (3)'!AC113</f>
        <v>0</v>
      </c>
      <c r="R113" s="171">
        <f>'Отримання майна (3)'!AK113</f>
        <v>0</v>
      </c>
      <c r="S113" s="172">
        <f>'Отримання майна (3)'!AL113</f>
        <v>0</v>
      </c>
      <c r="T113" s="171">
        <f>'Отримання майна (3)'!AT113</f>
        <v>0</v>
      </c>
      <c r="U113" s="172">
        <f>'Отримання майна (3)'!AU113</f>
        <v>0</v>
      </c>
      <c r="V113" s="170"/>
      <c r="W113" s="166">
        <f>'Видаток майна (4)'!I113</f>
        <v>0</v>
      </c>
      <c r="X113" s="167">
        <f t="shared" si="101"/>
        <v>0</v>
      </c>
      <c r="Y113" s="170"/>
      <c r="Z113" s="171">
        <f>'Видаток майна (4)'!Q113</f>
        <v>0</v>
      </c>
      <c r="AA113" s="172">
        <f>'Видаток майна (4)'!R113</f>
        <v>0</v>
      </c>
      <c r="AB113" s="171">
        <f>'Видаток майна (4)'!Z113</f>
        <v>0</v>
      </c>
      <c r="AC113" s="172">
        <f>'Видаток майна (4)'!AA113</f>
        <v>0</v>
      </c>
      <c r="AD113" s="171">
        <f>'Видаток майна (4)'!AI113</f>
        <v>0</v>
      </c>
      <c r="AE113" s="172">
        <f>'Видаток майна (4)'!AJ113</f>
        <v>0</v>
      </c>
      <c r="AF113" s="171">
        <f>'Видаток майна (4)'!AR113</f>
        <v>0</v>
      </c>
      <c r="AG113" s="172">
        <f>'Видаток майна (4)'!AS113</f>
        <v>0</v>
      </c>
      <c r="AH113" s="170"/>
      <c r="AI113" s="166">
        <f>'Відбраковано майна (5) '!I113</f>
        <v>0</v>
      </c>
      <c r="AJ113" s="167">
        <f t="shared" si="102"/>
        <v>0</v>
      </c>
      <c r="AK113" s="170"/>
      <c r="AL113" s="171">
        <f>'Відбраковано майна (5) '!Q113</f>
        <v>0</v>
      </c>
      <c r="AM113" s="172">
        <f>'Відбраковано майна (5) '!R113</f>
        <v>0</v>
      </c>
      <c r="AN113" s="171">
        <f>'Відбраковано майна (5) '!Z113</f>
        <v>0</v>
      </c>
      <c r="AO113" s="172">
        <f>'Відбраковано майна (5) '!AA113</f>
        <v>0</v>
      </c>
      <c r="AP113" s="171">
        <f>'Відбраковано майна (5) '!AI113</f>
        <v>0</v>
      </c>
      <c r="AQ113" s="172">
        <f>'Відбраковано майна (5) '!AJ113</f>
        <v>0</v>
      </c>
      <c r="AR113" s="171">
        <f>'Відбраковано майна (5) '!AR113</f>
        <v>0</v>
      </c>
      <c r="AS113" s="172">
        <f>'Відбраковано майна (5) '!AS113</f>
        <v>0</v>
      </c>
      <c r="AT113" s="170"/>
      <c r="AU113" s="166">
        <f t="shared" si="103"/>
        <v>0</v>
      </c>
      <c r="AV113" s="167">
        <f t="shared" si="104"/>
        <v>0</v>
      </c>
      <c r="AW113" s="173"/>
      <c r="AX113" s="174">
        <f t="shared" si="105"/>
        <v>0</v>
      </c>
      <c r="AY113" s="175">
        <f t="shared" si="106"/>
        <v>0</v>
      </c>
      <c r="AZ113" s="174">
        <f t="shared" si="107"/>
        <v>0</v>
      </c>
      <c r="BA113" s="175">
        <f t="shared" si="108"/>
        <v>0</v>
      </c>
      <c r="BB113" s="174">
        <f t="shared" si="109"/>
        <v>0</v>
      </c>
      <c r="BC113" s="175">
        <f t="shared" si="110"/>
        <v>0</v>
      </c>
      <c r="BD113" s="171">
        <f t="shared" si="111"/>
        <v>0</v>
      </c>
      <c r="BE113" s="172">
        <f t="shared" si="112"/>
        <v>0</v>
      </c>
      <c r="BF113" s="176"/>
    </row>
    <row r="114" spans="1:59" ht="14.25" hidden="1" customHeight="1" outlineLevel="1" x14ac:dyDescent="0.2">
      <c r="A114" s="202">
        <f t="shared" si="97"/>
        <v>6</v>
      </c>
      <c r="B114" s="202">
        <f t="shared" si="98"/>
        <v>13</v>
      </c>
      <c r="C114" s="162">
        <f>'Отримання майна (3)'!C114</f>
        <v>0</v>
      </c>
      <c r="D114" s="162">
        <f>'Отримання майна (3)'!D114</f>
        <v>0</v>
      </c>
      <c r="E114" s="162">
        <f>'Отримання майна (3)'!E114</f>
        <v>0</v>
      </c>
      <c r="F114" s="200">
        <f>'Отримання майна (3)'!F114</f>
        <v>0</v>
      </c>
      <c r="G114" s="162">
        <f>'Отримання майна (3)'!G114</f>
        <v>0</v>
      </c>
      <c r="H114" s="165">
        <f>'Отримання майна (3)'!H114</f>
        <v>0</v>
      </c>
      <c r="I114" s="166">
        <f>'Отримання майна (3)'!I114</f>
        <v>0</v>
      </c>
      <c r="J114" s="167">
        <f t="shared" si="99"/>
        <v>0</v>
      </c>
      <c r="K114" s="168">
        <f>'Отримання майна (3)'!K114</f>
        <v>0</v>
      </c>
      <c r="L114" s="169">
        <f t="shared" si="100"/>
        <v>0</v>
      </c>
      <c r="M114" s="170"/>
      <c r="N114" s="171">
        <f>'Отримання майна (3)'!S114</f>
        <v>0</v>
      </c>
      <c r="O114" s="172">
        <f>'Отримання майна (3)'!T114</f>
        <v>0</v>
      </c>
      <c r="P114" s="171">
        <f>'Отримання майна (3)'!AB114</f>
        <v>0</v>
      </c>
      <c r="Q114" s="172">
        <f>'Отримання майна (3)'!AC114</f>
        <v>0</v>
      </c>
      <c r="R114" s="171">
        <f>'Отримання майна (3)'!AK114</f>
        <v>0</v>
      </c>
      <c r="S114" s="172">
        <f>'Отримання майна (3)'!AL114</f>
        <v>0</v>
      </c>
      <c r="T114" s="171">
        <f>'Отримання майна (3)'!AT114</f>
        <v>0</v>
      </c>
      <c r="U114" s="172">
        <f>'Отримання майна (3)'!AU114</f>
        <v>0</v>
      </c>
      <c r="V114" s="170"/>
      <c r="W114" s="166">
        <f>'Видаток майна (4)'!I114</f>
        <v>0</v>
      </c>
      <c r="X114" s="167">
        <f t="shared" si="101"/>
        <v>0</v>
      </c>
      <c r="Y114" s="170"/>
      <c r="Z114" s="171">
        <f>'Видаток майна (4)'!Q114</f>
        <v>0</v>
      </c>
      <c r="AA114" s="172">
        <f>'Видаток майна (4)'!R114</f>
        <v>0</v>
      </c>
      <c r="AB114" s="171">
        <f>'Видаток майна (4)'!Z114</f>
        <v>0</v>
      </c>
      <c r="AC114" s="172">
        <f>'Видаток майна (4)'!AA114</f>
        <v>0</v>
      </c>
      <c r="AD114" s="171">
        <f>'Видаток майна (4)'!AI114</f>
        <v>0</v>
      </c>
      <c r="AE114" s="172">
        <f>'Видаток майна (4)'!AJ114</f>
        <v>0</v>
      </c>
      <c r="AF114" s="171">
        <f>'Видаток майна (4)'!AR114</f>
        <v>0</v>
      </c>
      <c r="AG114" s="172">
        <f>'Видаток майна (4)'!AS114</f>
        <v>0</v>
      </c>
      <c r="AH114" s="170"/>
      <c r="AI114" s="166">
        <f>'Відбраковано майна (5) '!I114</f>
        <v>0</v>
      </c>
      <c r="AJ114" s="167">
        <f t="shared" si="102"/>
        <v>0</v>
      </c>
      <c r="AK114" s="170"/>
      <c r="AL114" s="171">
        <f>'Відбраковано майна (5) '!Q114</f>
        <v>0</v>
      </c>
      <c r="AM114" s="172">
        <f>'Відбраковано майна (5) '!R114</f>
        <v>0</v>
      </c>
      <c r="AN114" s="171">
        <f>'Відбраковано майна (5) '!Z114</f>
        <v>0</v>
      </c>
      <c r="AO114" s="172">
        <f>'Відбраковано майна (5) '!AA114</f>
        <v>0</v>
      </c>
      <c r="AP114" s="171">
        <f>'Відбраковано майна (5) '!AI114</f>
        <v>0</v>
      </c>
      <c r="AQ114" s="172">
        <f>'Відбраковано майна (5) '!AJ114</f>
        <v>0</v>
      </c>
      <c r="AR114" s="171">
        <f>'Відбраковано майна (5) '!AR114</f>
        <v>0</v>
      </c>
      <c r="AS114" s="172">
        <f>'Відбраковано майна (5) '!AS114</f>
        <v>0</v>
      </c>
      <c r="AT114" s="170"/>
      <c r="AU114" s="166">
        <f t="shared" si="103"/>
        <v>0</v>
      </c>
      <c r="AV114" s="167">
        <f t="shared" si="104"/>
        <v>0</v>
      </c>
      <c r="AW114" s="173"/>
      <c r="AX114" s="174">
        <f t="shared" si="105"/>
        <v>0</v>
      </c>
      <c r="AY114" s="175">
        <f t="shared" si="106"/>
        <v>0</v>
      </c>
      <c r="AZ114" s="174">
        <f t="shared" si="107"/>
        <v>0</v>
      </c>
      <c r="BA114" s="175">
        <f t="shared" si="108"/>
        <v>0</v>
      </c>
      <c r="BB114" s="174">
        <f t="shared" si="109"/>
        <v>0</v>
      </c>
      <c r="BC114" s="175">
        <f t="shared" si="110"/>
        <v>0</v>
      </c>
      <c r="BD114" s="171">
        <f t="shared" si="111"/>
        <v>0</v>
      </c>
      <c r="BE114" s="172">
        <f t="shared" si="112"/>
        <v>0</v>
      </c>
      <c r="BF114" s="176"/>
    </row>
    <row r="115" spans="1:59" ht="14.25" hidden="1" customHeight="1" outlineLevel="1" x14ac:dyDescent="0.2">
      <c r="A115" s="202">
        <f t="shared" si="97"/>
        <v>6</v>
      </c>
      <c r="B115" s="202">
        <f t="shared" si="98"/>
        <v>14</v>
      </c>
      <c r="C115" s="162">
        <f>'Отримання майна (3)'!C115</f>
        <v>0</v>
      </c>
      <c r="D115" s="162">
        <f>'Отримання майна (3)'!D115</f>
        <v>0</v>
      </c>
      <c r="E115" s="162">
        <f>'Отримання майна (3)'!E115</f>
        <v>0</v>
      </c>
      <c r="F115" s="200">
        <f>'Отримання майна (3)'!F115</f>
        <v>0</v>
      </c>
      <c r="G115" s="162">
        <f>'Отримання майна (3)'!G115</f>
        <v>0</v>
      </c>
      <c r="H115" s="165">
        <f>'Отримання майна (3)'!H115</f>
        <v>0</v>
      </c>
      <c r="I115" s="166">
        <f>'Отримання майна (3)'!I115</f>
        <v>0</v>
      </c>
      <c r="J115" s="167">
        <f t="shared" si="99"/>
        <v>0</v>
      </c>
      <c r="K115" s="168">
        <f>'Отримання майна (3)'!K115</f>
        <v>0</v>
      </c>
      <c r="L115" s="169">
        <f t="shared" si="100"/>
        <v>0</v>
      </c>
      <c r="M115" s="170"/>
      <c r="N115" s="171">
        <f>'Отримання майна (3)'!S115</f>
        <v>0</v>
      </c>
      <c r="O115" s="172">
        <f>'Отримання майна (3)'!T115</f>
        <v>0</v>
      </c>
      <c r="P115" s="171">
        <f>'Отримання майна (3)'!AB115</f>
        <v>0</v>
      </c>
      <c r="Q115" s="172">
        <f>'Отримання майна (3)'!AC115</f>
        <v>0</v>
      </c>
      <c r="R115" s="171">
        <f>'Отримання майна (3)'!AK115</f>
        <v>0</v>
      </c>
      <c r="S115" s="172">
        <f>'Отримання майна (3)'!AL115</f>
        <v>0</v>
      </c>
      <c r="T115" s="171">
        <f>'Отримання майна (3)'!AT115</f>
        <v>0</v>
      </c>
      <c r="U115" s="172">
        <f>'Отримання майна (3)'!AU115</f>
        <v>0</v>
      </c>
      <c r="V115" s="170"/>
      <c r="W115" s="166">
        <f>'Видаток майна (4)'!I115</f>
        <v>0</v>
      </c>
      <c r="X115" s="167">
        <f t="shared" si="101"/>
        <v>0</v>
      </c>
      <c r="Y115" s="170"/>
      <c r="Z115" s="171">
        <f>'Видаток майна (4)'!Q115</f>
        <v>0</v>
      </c>
      <c r="AA115" s="172">
        <f>'Видаток майна (4)'!R115</f>
        <v>0</v>
      </c>
      <c r="AB115" s="171">
        <f>'Видаток майна (4)'!Z115</f>
        <v>0</v>
      </c>
      <c r="AC115" s="172">
        <f>'Видаток майна (4)'!AA115</f>
        <v>0</v>
      </c>
      <c r="AD115" s="171">
        <f>'Видаток майна (4)'!AI115</f>
        <v>0</v>
      </c>
      <c r="AE115" s="172">
        <f>'Видаток майна (4)'!AJ115</f>
        <v>0</v>
      </c>
      <c r="AF115" s="171">
        <f>'Видаток майна (4)'!AR115</f>
        <v>0</v>
      </c>
      <c r="AG115" s="172">
        <f>'Видаток майна (4)'!AS115</f>
        <v>0</v>
      </c>
      <c r="AH115" s="170"/>
      <c r="AI115" s="166">
        <f>'Відбраковано майна (5) '!I115</f>
        <v>0</v>
      </c>
      <c r="AJ115" s="167">
        <f t="shared" si="102"/>
        <v>0</v>
      </c>
      <c r="AK115" s="170"/>
      <c r="AL115" s="171">
        <f>'Відбраковано майна (5) '!Q115</f>
        <v>0</v>
      </c>
      <c r="AM115" s="172">
        <f>'Відбраковано майна (5) '!R115</f>
        <v>0</v>
      </c>
      <c r="AN115" s="171">
        <f>'Відбраковано майна (5) '!Z115</f>
        <v>0</v>
      </c>
      <c r="AO115" s="172">
        <f>'Відбраковано майна (5) '!AA115</f>
        <v>0</v>
      </c>
      <c r="AP115" s="171">
        <f>'Відбраковано майна (5) '!AI115</f>
        <v>0</v>
      </c>
      <c r="AQ115" s="172">
        <f>'Відбраковано майна (5) '!AJ115</f>
        <v>0</v>
      </c>
      <c r="AR115" s="171">
        <f>'Відбраковано майна (5) '!AR115</f>
        <v>0</v>
      </c>
      <c r="AS115" s="172">
        <f>'Відбраковано майна (5) '!AS115</f>
        <v>0</v>
      </c>
      <c r="AT115" s="170"/>
      <c r="AU115" s="166">
        <f t="shared" si="103"/>
        <v>0</v>
      </c>
      <c r="AV115" s="167">
        <f t="shared" si="104"/>
        <v>0</v>
      </c>
      <c r="AW115" s="173"/>
      <c r="AX115" s="174">
        <f t="shared" si="105"/>
        <v>0</v>
      </c>
      <c r="AY115" s="175">
        <f t="shared" si="106"/>
        <v>0</v>
      </c>
      <c r="AZ115" s="174">
        <f t="shared" si="107"/>
        <v>0</v>
      </c>
      <c r="BA115" s="175">
        <f t="shared" si="108"/>
        <v>0</v>
      </c>
      <c r="BB115" s="174">
        <f t="shared" si="109"/>
        <v>0</v>
      </c>
      <c r="BC115" s="175">
        <f t="shared" si="110"/>
        <v>0</v>
      </c>
      <c r="BD115" s="171">
        <f t="shared" si="111"/>
        <v>0</v>
      </c>
      <c r="BE115" s="172">
        <f t="shared" si="112"/>
        <v>0</v>
      </c>
      <c r="BF115" s="176"/>
    </row>
    <row r="116" spans="1:59" ht="14.25" hidden="1" customHeight="1" outlineLevel="1" x14ac:dyDescent="0.2">
      <c r="A116" s="202">
        <f t="shared" si="97"/>
        <v>6</v>
      </c>
      <c r="B116" s="202">
        <f t="shared" si="98"/>
        <v>15</v>
      </c>
      <c r="C116" s="162">
        <f>'Отримання майна (3)'!C116</f>
        <v>0</v>
      </c>
      <c r="D116" s="162">
        <f>'Отримання майна (3)'!D116</f>
        <v>0</v>
      </c>
      <c r="E116" s="162">
        <f>'Отримання майна (3)'!E116</f>
        <v>0</v>
      </c>
      <c r="F116" s="200">
        <f>'Отримання майна (3)'!F116</f>
        <v>0</v>
      </c>
      <c r="G116" s="162">
        <f>'Отримання майна (3)'!G116</f>
        <v>0</v>
      </c>
      <c r="H116" s="165">
        <f>'Отримання майна (3)'!H116</f>
        <v>0</v>
      </c>
      <c r="I116" s="166">
        <f>'Отримання майна (3)'!I116</f>
        <v>0</v>
      </c>
      <c r="J116" s="167">
        <f t="shared" si="99"/>
        <v>0</v>
      </c>
      <c r="K116" s="168">
        <f>'Отримання майна (3)'!K116</f>
        <v>0</v>
      </c>
      <c r="L116" s="169">
        <f t="shared" si="100"/>
        <v>0</v>
      </c>
      <c r="M116" s="170"/>
      <c r="N116" s="171">
        <f>'Отримання майна (3)'!S116</f>
        <v>0</v>
      </c>
      <c r="O116" s="172">
        <f>'Отримання майна (3)'!T116</f>
        <v>0</v>
      </c>
      <c r="P116" s="171">
        <f>'Отримання майна (3)'!AB116</f>
        <v>0</v>
      </c>
      <c r="Q116" s="172">
        <f>'Отримання майна (3)'!AC116</f>
        <v>0</v>
      </c>
      <c r="R116" s="171">
        <f>'Отримання майна (3)'!AK116</f>
        <v>0</v>
      </c>
      <c r="S116" s="172">
        <f>'Отримання майна (3)'!AL116</f>
        <v>0</v>
      </c>
      <c r="T116" s="171">
        <f>'Отримання майна (3)'!AT116</f>
        <v>0</v>
      </c>
      <c r="U116" s="172">
        <f>'Отримання майна (3)'!AU116</f>
        <v>0</v>
      </c>
      <c r="V116" s="170"/>
      <c r="W116" s="166">
        <f>'Видаток майна (4)'!I116</f>
        <v>0</v>
      </c>
      <c r="X116" s="167">
        <f t="shared" si="101"/>
        <v>0</v>
      </c>
      <c r="Y116" s="170"/>
      <c r="Z116" s="171">
        <f>'Видаток майна (4)'!Q116</f>
        <v>0</v>
      </c>
      <c r="AA116" s="172">
        <f>'Видаток майна (4)'!R116</f>
        <v>0</v>
      </c>
      <c r="AB116" s="171">
        <f>'Видаток майна (4)'!Z116</f>
        <v>0</v>
      </c>
      <c r="AC116" s="172">
        <f>'Видаток майна (4)'!AA116</f>
        <v>0</v>
      </c>
      <c r="AD116" s="171">
        <f>'Видаток майна (4)'!AI116</f>
        <v>0</v>
      </c>
      <c r="AE116" s="172">
        <f>'Видаток майна (4)'!AJ116</f>
        <v>0</v>
      </c>
      <c r="AF116" s="171">
        <f>'Видаток майна (4)'!AR116</f>
        <v>0</v>
      </c>
      <c r="AG116" s="172">
        <f>'Видаток майна (4)'!AS116</f>
        <v>0</v>
      </c>
      <c r="AH116" s="170"/>
      <c r="AI116" s="166">
        <f>'Відбраковано майна (5) '!I116</f>
        <v>0</v>
      </c>
      <c r="AJ116" s="167">
        <f t="shared" si="102"/>
        <v>0</v>
      </c>
      <c r="AK116" s="170"/>
      <c r="AL116" s="171">
        <f>'Відбраковано майна (5) '!Q116</f>
        <v>0</v>
      </c>
      <c r="AM116" s="172">
        <f>'Відбраковано майна (5) '!R116</f>
        <v>0</v>
      </c>
      <c r="AN116" s="171">
        <f>'Відбраковано майна (5) '!Z116</f>
        <v>0</v>
      </c>
      <c r="AO116" s="172">
        <f>'Відбраковано майна (5) '!AA116</f>
        <v>0</v>
      </c>
      <c r="AP116" s="171">
        <f>'Відбраковано майна (5) '!AI116</f>
        <v>0</v>
      </c>
      <c r="AQ116" s="172">
        <f>'Відбраковано майна (5) '!AJ116</f>
        <v>0</v>
      </c>
      <c r="AR116" s="171">
        <f>'Відбраковано майна (5) '!AR116</f>
        <v>0</v>
      </c>
      <c r="AS116" s="172">
        <f>'Відбраковано майна (5) '!AS116</f>
        <v>0</v>
      </c>
      <c r="AT116" s="170"/>
      <c r="AU116" s="166">
        <f t="shared" si="103"/>
        <v>0</v>
      </c>
      <c r="AV116" s="167">
        <f t="shared" si="104"/>
        <v>0</v>
      </c>
      <c r="AW116" s="173"/>
      <c r="AX116" s="174">
        <f>I116+N116-Z116-AL116</f>
        <v>0</v>
      </c>
      <c r="AY116" s="175">
        <f t="shared" si="106"/>
        <v>0</v>
      </c>
      <c r="AZ116" s="174">
        <f t="shared" si="107"/>
        <v>0</v>
      </c>
      <c r="BA116" s="175">
        <f t="shared" si="108"/>
        <v>0</v>
      </c>
      <c r="BB116" s="174">
        <f t="shared" si="109"/>
        <v>0</v>
      </c>
      <c r="BC116" s="175">
        <f t="shared" si="110"/>
        <v>0</v>
      </c>
      <c r="BD116" s="171">
        <f t="shared" si="111"/>
        <v>0</v>
      </c>
      <c r="BE116" s="172">
        <f t="shared" si="112"/>
        <v>0</v>
      </c>
      <c r="BF116" s="176"/>
    </row>
    <row r="117" spans="1:59" s="21" customFormat="1" ht="12.75" customHeight="1" collapsed="1" x14ac:dyDescent="0.2">
      <c r="A117" s="177" t="s">
        <v>81</v>
      </c>
      <c r="B117" s="178" t="s">
        <v>81</v>
      </c>
      <c r="C117" s="177" t="s">
        <v>83</v>
      </c>
      <c r="D117" s="179"/>
      <c r="E117" s="201"/>
      <c r="F117" s="201"/>
      <c r="G117" s="180"/>
      <c r="H117" s="195" t="e">
        <f>(J117+L117)/(I117+K117)</f>
        <v>#DIV/0!</v>
      </c>
      <c r="I117" s="183">
        <f>SUM(I102:I116)</f>
        <v>0</v>
      </c>
      <c r="J117" s="184">
        <f>SUM(J102:J116)</f>
        <v>0</v>
      </c>
      <c r="K117" s="183">
        <f>SUM(K102:K116)</f>
        <v>0</v>
      </c>
      <c r="L117" s="184">
        <f>SUM(L102:L116)</f>
        <v>0</v>
      </c>
      <c r="M117" s="157"/>
      <c r="N117" s="183">
        <f t="shared" ref="N117:U117" si="113">SUM(N102:N116)</f>
        <v>0</v>
      </c>
      <c r="O117" s="184">
        <f t="shared" si="113"/>
        <v>0</v>
      </c>
      <c r="P117" s="183">
        <f t="shared" si="113"/>
        <v>0</v>
      </c>
      <c r="Q117" s="184">
        <f t="shared" si="113"/>
        <v>0</v>
      </c>
      <c r="R117" s="183">
        <f t="shared" si="113"/>
        <v>0</v>
      </c>
      <c r="S117" s="184">
        <f t="shared" si="113"/>
        <v>0</v>
      </c>
      <c r="T117" s="183">
        <f t="shared" si="113"/>
        <v>0</v>
      </c>
      <c r="U117" s="184">
        <f t="shared" si="113"/>
        <v>0</v>
      </c>
      <c r="V117" s="157"/>
      <c r="W117" s="183">
        <f>SUM(W102:W116)</f>
        <v>0</v>
      </c>
      <c r="X117" s="184">
        <f>SUM(X102:X116)</f>
        <v>0</v>
      </c>
      <c r="Y117" s="157"/>
      <c r="Z117" s="183">
        <f t="shared" ref="Z117:AG117" si="114">SUM(Z102:Z116)</f>
        <v>0</v>
      </c>
      <c r="AA117" s="184">
        <f t="shared" si="114"/>
        <v>0</v>
      </c>
      <c r="AB117" s="183">
        <f t="shared" si="114"/>
        <v>0</v>
      </c>
      <c r="AC117" s="184">
        <f t="shared" si="114"/>
        <v>0</v>
      </c>
      <c r="AD117" s="183">
        <f t="shared" si="114"/>
        <v>0</v>
      </c>
      <c r="AE117" s="184">
        <f t="shared" si="114"/>
        <v>0</v>
      </c>
      <c r="AF117" s="183">
        <f t="shared" si="114"/>
        <v>0</v>
      </c>
      <c r="AG117" s="184">
        <f t="shared" si="114"/>
        <v>0</v>
      </c>
      <c r="AH117" s="157"/>
      <c r="AI117" s="183">
        <f>SUM(AI102:AI116)</f>
        <v>0</v>
      </c>
      <c r="AJ117" s="184">
        <f>SUM(AJ102:AJ116)</f>
        <v>0</v>
      </c>
      <c r="AK117" s="157"/>
      <c r="AL117" s="183">
        <f t="shared" ref="AL117:AS117" si="115">SUM(AL102:AL116)</f>
        <v>0</v>
      </c>
      <c r="AM117" s="184">
        <f t="shared" si="115"/>
        <v>0</v>
      </c>
      <c r="AN117" s="183">
        <f t="shared" si="115"/>
        <v>0</v>
      </c>
      <c r="AO117" s="184">
        <f t="shared" si="115"/>
        <v>0</v>
      </c>
      <c r="AP117" s="183">
        <f t="shared" si="115"/>
        <v>0</v>
      </c>
      <c r="AQ117" s="184">
        <f t="shared" si="115"/>
        <v>0</v>
      </c>
      <c r="AR117" s="183">
        <f t="shared" si="115"/>
        <v>0</v>
      </c>
      <c r="AS117" s="184">
        <f t="shared" si="115"/>
        <v>0</v>
      </c>
      <c r="AT117" s="157"/>
      <c r="AU117" s="183">
        <f>SUM(AU102:AU116)</f>
        <v>0</v>
      </c>
      <c r="AV117" s="184">
        <f>SUM(AV102:AV116)</f>
        <v>0</v>
      </c>
      <c r="AW117" s="158"/>
      <c r="AX117" s="183">
        <f t="shared" ref="AX117:BE117" si="116">SUM(AX102:AX116)</f>
        <v>0</v>
      </c>
      <c r="AY117" s="184">
        <f t="shared" si="116"/>
        <v>0</v>
      </c>
      <c r="AZ117" s="183">
        <f t="shared" si="116"/>
        <v>0</v>
      </c>
      <c r="BA117" s="184">
        <f t="shared" si="116"/>
        <v>0</v>
      </c>
      <c r="BB117" s="183">
        <f t="shared" si="116"/>
        <v>0</v>
      </c>
      <c r="BC117" s="184">
        <f t="shared" si="116"/>
        <v>0</v>
      </c>
      <c r="BD117" s="183">
        <f t="shared" si="116"/>
        <v>0</v>
      </c>
      <c r="BE117" s="185">
        <f t="shared" si="116"/>
        <v>0</v>
      </c>
      <c r="BF117" s="159"/>
      <c r="BG117" s="105"/>
    </row>
    <row r="118" spans="1:59" s="147" customFormat="1" ht="9" customHeight="1" x14ac:dyDescent="0.2">
      <c r="A118" s="144">
        <v>0</v>
      </c>
      <c r="B118" s="144">
        <v>0</v>
      </c>
      <c r="C118" s="144">
        <v>0</v>
      </c>
      <c r="D118" s="144">
        <v>0</v>
      </c>
      <c r="E118" s="144">
        <v>0</v>
      </c>
      <c r="F118" s="144"/>
      <c r="G118" s="144">
        <v>0</v>
      </c>
      <c r="H118" s="197">
        <v>0</v>
      </c>
      <c r="I118" s="144">
        <v>0</v>
      </c>
      <c r="J118" s="144">
        <v>0</v>
      </c>
      <c r="K118" s="144">
        <v>0</v>
      </c>
      <c r="L118" s="144">
        <v>0</v>
      </c>
      <c r="M118" s="144">
        <v>0</v>
      </c>
      <c r="N118" s="144">
        <v>0</v>
      </c>
      <c r="O118" s="144">
        <v>0</v>
      </c>
      <c r="P118" s="144">
        <v>0</v>
      </c>
      <c r="Q118" s="144">
        <v>0</v>
      </c>
      <c r="R118" s="144">
        <v>0</v>
      </c>
      <c r="S118" s="144">
        <v>0</v>
      </c>
      <c r="T118" s="144">
        <v>0</v>
      </c>
      <c r="U118" s="144"/>
      <c r="V118" s="144">
        <v>0</v>
      </c>
      <c r="W118" s="144">
        <v>0</v>
      </c>
      <c r="X118" s="144">
        <v>0</v>
      </c>
      <c r="Y118" s="144">
        <v>0</v>
      </c>
      <c r="Z118" s="144">
        <v>0</v>
      </c>
      <c r="AA118" s="144">
        <v>0</v>
      </c>
      <c r="AB118" s="144">
        <v>0</v>
      </c>
      <c r="AC118" s="144">
        <v>0</v>
      </c>
      <c r="AD118" s="144"/>
      <c r="AE118" s="144">
        <v>0</v>
      </c>
      <c r="AF118" s="144">
        <v>0</v>
      </c>
      <c r="AG118" s="144">
        <v>0</v>
      </c>
      <c r="AH118" s="144">
        <v>0</v>
      </c>
      <c r="AI118" s="144">
        <v>0</v>
      </c>
      <c r="AJ118" s="144">
        <v>0</v>
      </c>
      <c r="AK118" s="144">
        <v>0</v>
      </c>
      <c r="AL118" s="144">
        <v>0</v>
      </c>
      <c r="AM118" s="144"/>
      <c r="AN118" s="144">
        <v>0</v>
      </c>
      <c r="AO118" s="144">
        <v>0</v>
      </c>
      <c r="AP118" s="144">
        <v>0</v>
      </c>
      <c r="AQ118" s="144">
        <v>0</v>
      </c>
      <c r="AR118" s="144">
        <v>0</v>
      </c>
      <c r="AS118" s="144">
        <v>0</v>
      </c>
      <c r="AT118" s="144">
        <v>0</v>
      </c>
      <c r="AU118" s="144">
        <v>0</v>
      </c>
      <c r="BF118" s="148"/>
      <c r="BG118" s="148"/>
    </row>
    <row r="119" spans="1:59" s="21" customFormat="1" ht="15" customHeight="1" x14ac:dyDescent="0.2">
      <c r="A119" s="198" t="s">
        <v>84</v>
      </c>
      <c r="B119" s="187" t="s">
        <v>84</v>
      </c>
      <c r="C119" s="199" t="s">
        <v>85</v>
      </c>
      <c r="D119" s="189"/>
      <c r="E119" s="198"/>
      <c r="F119" s="198"/>
      <c r="G119" s="190"/>
      <c r="H119" s="192"/>
      <c r="I119" s="155"/>
      <c r="J119" s="156"/>
      <c r="K119" s="155"/>
      <c r="L119" s="156"/>
      <c r="M119" s="157"/>
      <c r="N119" s="155"/>
      <c r="O119" s="156"/>
      <c r="P119" s="155"/>
      <c r="Q119" s="156"/>
      <c r="R119" s="155"/>
      <c r="S119" s="156"/>
      <c r="T119" s="155"/>
      <c r="U119" s="156"/>
      <c r="V119" s="157"/>
      <c r="W119" s="155"/>
      <c r="X119" s="156"/>
      <c r="Y119" s="157"/>
      <c r="Z119" s="155"/>
      <c r="AA119" s="156"/>
      <c r="AB119" s="155"/>
      <c r="AC119" s="156"/>
      <c r="AD119" s="155"/>
      <c r="AE119" s="156"/>
      <c r="AF119" s="155"/>
      <c r="AG119" s="156"/>
      <c r="AH119" s="157"/>
      <c r="AI119" s="155"/>
      <c r="AJ119" s="156"/>
      <c r="AK119" s="157"/>
      <c r="AL119" s="155"/>
      <c r="AM119" s="156"/>
      <c r="AN119" s="155"/>
      <c r="AO119" s="156"/>
      <c r="AP119" s="155"/>
      <c r="AQ119" s="156"/>
      <c r="AR119" s="155"/>
      <c r="AS119" s="156"/>
      <c r="AT119" s="157"/>
      <c r="AU119" s="155"/>
      <c r="AV119" s="156"/>
      <c r="AW119" s="158"/>
      <c r="AX119" s="155"/>
      <c r="AY119" s="156"/>
      <c r="AZ119" s="155"/>
      <c r="BA119" s="156"/>
      <c r="BB119" s="155"/>
      <c r="BC119" s="156"/>
      <c r="BD119" s="155"/>
      <c r="BE119" s="193"/>
      <c r="BF119" s="159"/>
      <c r="BG119" s="105"/>
    </row>
    <row r="120" spans="1:59" hidden="1" outlineLevel="1" x14ac:dyDescent="0.2">
      <c r="A120" s="202">
        <f t="shared" ref="A120:A134" si="117">A102+1</f>
        <v>7</v>
      </c>
      <c r="B120" s="202">
        <f>B102</f>
        <v>1</v>
      </c>
      <c r="C120" s="162">
        <f>'Отримання майна (3)'!C120</f>
        <v>0</v>
      </c>
      <c r="D120" s="162">
        <f>'Отримання майна (3)'!D120</f>
        <v>0</v>
      </c>
      <c r="E120" s="162">
        <f>'Отримання майна (3)'!E120</f>
        <v>0</v>
      </c>
      <c r="F120" s="200">
        <f>'Отримання майна (3)'!F120</f>
        <v>0</v>
      </c>
      <c r="G120" s="162">
        <f>'Отримання майна (3)'!G120</f>
        <v>0</v>
      </c>
      <c r="H120" s="165">
        <f>'Отримання майна (3)'!H120</f>
        <v>0</v>
      </c>
      <c r="I120" s="166">
        <f>'Отримання майна (3)'!I120</f>
        <v>0</v>
      </c>
      <c r="J120" s="167">
        <f>I120*$H120</f>
        <v>0</v>
      </c>
      <c r="K120" s="168">
        <f>'Отримання майна (3)'!K120</f>
        <v>0</v>
      </c>
      <c r="L120" s="169">
        <f>K120*H120</f>
        <v>0</v>
      </c>
      <c r="M120" s="170"/>
      <c r="N120" s="171">
        <f>'Отримання майна (3)'!S120</f>
        <v>0</v>
      </c>
      <c r="O120" s="172">
        <f>'Отримання майна (3)'!T120</f>
        <v>0</v>
      </c>
      <c r="P120" s="171">
        <f>'Отримання майна (3)'!AB120</f>
        <v>0</v>
      </c>
      <c r="Q120" s="172">
        <f>'Отримання майна (3)'!AC120</f>
        <v>0</v>
      </c>
      <c r="R120" s="171">
        <f>'Отримання майна (3)'!AK120</f>
        <v>0</v>
      </c>
      <c r="S120" s="172">
        <f>'Отримання майна (3)'!AL120</f>
        <v>0</v>
      </c>
      <c r="T120" s="171">
        <f>'Отримання майна (3)'!AT120</f>
        <v>0</v>
      </c>
      <c r="U120" s="172">
        <f>'Отримання майна (3)'!AU120</f>
        <v>0</v>
      </c>
      <c r="V120" s="170"/>
      <c r="W120" s="166">
        <f>'Видаток майна (4)'!I120</f>
        <v>0</v>
      </c>
      <c r="X120" s="167">
        <f>W120*$H120</f>
        <v>0</v>
      </c>
      <c r="Y120" s="170"/>
      <c r="Z120" s="171">
        <f>'Видаток майна (4)'!Q120</f>
        <v>0</v>
      </c>
      <c r="AA120" s="172">
        <f>'Видаток майна (4)'!R120</f>
        <v>0</v>
      </c>
      <c r="AB120" s="171">
        <f>'Видаток майна (4)'!Z120</f>
        <v>0</v>
      </c>
      <c r="AC120" s="172">
        <f>'Видаток майна (4)'!AA120</f>
        <v>0</v>
      </c>
      <c r="AD120" s="171">
        <f>'Видаток майна (4)'!AI120</f>
        <v>0</v>
      </c>
      <c r="AE120" s="172">
        <f>'Видаток майна (4)'!AJ120</f>
        <v>0</v>
      </c>
      <c r="AF120" s="171">
        <f>'Видаток майна (4)'!AR120</f>
        <v>0</v>
      </c>
      <c r="AG120" s="172">
        <f>'Видаток майна (4)'!AS120</f>
        <v>0</v>
      </c>
      <c r="AH120" s="170"/>
      <c r="AI120" s="166">
        <f>'Відбраковано майна (5) '!I120</f>
        <v>0</v>
      </c>
      <c r="AJ120" s="167">
        <f>AI120*$H120</f>
        <v>0</v>
      </c>
      <c r="AK120" s="170"/>
      <c r="AL120" s="171">
        <f>'Відбраковано майна (5) '!Q120</f>
        <v>0</v>
      </c>
      <c r="AM120" s="172">
        <f>'Відбраковано майна (5) '!R120</f>
        <v>0</v>
      </c>
      <c r="AN120" s="171">
        <f>'Відбраковано майна (5) '!Z120</f>
        <v>0</v>
      </c>
      <c r="AO120" s="172">
        <f>'Відбраковано майна (5) '!AA120</f>
        <v>0</v>
      </c>
      <c r="AP120" s="171">
        <f>'Відбраковано майна (5) '!AI120</f>
        <v>0</v>
      </c>
      <c r="AQ120" s="172">
        <f>'Відбраковано майна (5) '!AJ120</f>
        <v>0</v>
      </c>
      <c r="AR120" s="171">
        <f>'Відбраковано майна (5) '!AR120</f>
        <v>0</v>
      </c>
      <c r="AS120" s="172">
        <f>'Відбраковано майна (5) '!AS120</f>
        <v>0</v>
      </c>
      <c r="AT120" s="170"/>
      <c r="AU120" s="166">
        <f>I120+K120-W120-AI120</f>
        <v>0</v>
      </c>
      <c r="AV120" s="167">
        <f>AU120*$H120</f>
        <v>0</v>
      </c>
      <c r="AW120" s="173"/>
      <c r="AX120" s="174">
        <f>I120+N120-Z120-AL120</f>
        <v>0</v>
      </c>
      <c r="AY120" s="175">
        <f>AX120*$H120</f>
        <v>0</v>
      </c>
      <c r="AZ120" s="174">
        <f>AX120+P120-AB120-AN120</f>
        <v>0</v>
      </c>
      <c r="BA120" s="175">
        <f>AZ120*$H120</f>
        <v>0</v>
      </c>
      <c r="BB120" s="174">
        <f>AZ120+R120-AD120-AP120</f>
        <v>0</v>
      </c>
      <c r="BC120" s="175">
        <f>BB120*$H120</f>
        <v>0</v>
      </c>
      <c r="BD120" s="171">
        <f>BB120+T120-AF120-AR120</f>
        <v>0</v>
      </c>
      <c r="BE120" s="172">
        <f>BD120*$H120</f>
        <v>0</v>
      </c>
      <c r="BF120" s="176"/>
    </row>
    <row r="121" spans="1:59" hidden="1" outlineLevel="1" x14ac:dyDescent="0.2">
      <c r="A121" s="202">
        <f t="shared" si="117"/>
        <v>7</v>
      </c>
      <c r="B121" s="202">
        <f>B120+1</f>
        <v>2</v>
      </c>
      <c r="C121" s="162">
        <f>'Отримання майна (3)'!C121</f>
        <v>0</v>
      </c>
      <c r="D121" s="162">
        <f>'Отримання майна (3)'!D121</f>
        <v>0</v>
      </c>
      <c r="E121" s="162">
        <f>'Отримання майна (3)'!E121</f>
        <v>0</v>
      </c>
      <c r="F121" s="200">
        <f>'Отримання майна (3)'!F121</f>
        <v>0</v>
      </c>
      <c r="G121" s="162">
        <f>'Отримання майна (3)'!G121</f>
        <v>0</v>
      </c>
      <c r="H121" s="165">
        <f>'Отримання майна (3)'!H121</f>
        <v>0</v>
      </c>
      <c r="I121" s="166">
        <f>'Отримання майна (3)'!I121</f>
        <v>0</v>
      </c>
      <c r="J121" s="167">
        <f t="shared" ref="J121:J134" si="118">I121*$H121</f>
        <v>0</v>
      </c>
      <c r="K121" s="168">
        <f>'Отримання майна (3)'!K121</f>
        <v>0</v>
      </c>
      <c r="L121" s="169">
        <f t="shared" ref="L121:L134" si="119">K121*H121</f>
        <v>0</v>
      </c>
      <c r="M121" s="170"/>
      <c r="N121" s="171">
        <f>'Отримання майна (3)'!S121</f>
        <v>0</v>
      </c>
      <c r="O121" s="172">
        <f>'Отримання майна (3)'!T121</f>
        <v>0</v>
      </c>
      <c r="P121" s="171">
        <f>'Отримання майна (3)'!AB121</f>
        <v>0</v>
      </c>
      <c r="Q121" s="172">
        <f>'Отримання майна (3)'!AC121</f>
        <v>0</v>
      </c>
      <c r="R121" s="171">
        <f>'Отримання майна (3)'!AK121</f>
        <v>0</v>
      </c>
      <c r="S121" s="172">
        <f>'Отримання майна (3)'!AL121</f>
        <v>0</v>
      </c>
      <c r="T121" s="171">
        <f>'Отримання майна (3)'!AT121</f>
        <v>0</v>
      </c>
      <c r="U121" s="172">
        <f>'Отримання майна (3)'!AU121</f>
        <v>0</v>
      </c>
      <c r="V121" s="170"/>
      <c r="W121" s="166">
        <f>'Видаток майна (4)'!I121</f>
        <v>0</v>
      </c>
      <c r="X121" s="167">
        <f t="shared" ref="X121:X134" si="120">W121*$H121</f>
        <v>0</v>
      </c>
      <c r="Y121" s="170"/>
      <c r="Z121" s="171">
        <f>'Видаток майна (4)'!Q121</f>
        <v>0</v>
      </c>
      <c r="AA121" s="172">
        <f>'Видаток майна (4)'!R121</f>
        <v>0</v>
      </c>
      <c r="AB121" s="171">
        <f>'Видаток майна (4)'!Z121</f>
        <v>0</v>
      </c>
      <c r="AC121" s="172">
        <f>'Видаток майна (4)'!AA121</f>
        <v>0</v>
      </c>
      <c r="AD121" s="171">
        <f>'Видаток майна (4)'!AI121</f>
        <v>0</v>
      </c>
      <c r="AE121" s="172">
        <f>'Видаток майна (4)'!AJ121</f>
        <v>0</v>
      </c>
      <c r="AF121" s="171">
        <f>'Видаток майна (4)'!AR121</f>
        <v>0</v>
      </c>
      <c r="AG121" s="172">
        <f>'Видаток майна (4)'!AS121</f>
        <v>0</v>
      </c>
      <c r="AH121" s="170"/>
      <c r="AI121" s="166">
        <f>'Відбраковано майна (5) '!I121</f>
        <v>0</v>
      </c>
      <c r="AJ121" s="167">
        <f t="shared" ref="AJ121:AJ134" si="121">AI121*$H121</f>
        <v>0</v>
      </c>
      <c r="AK121" s="170"/>
      <c r="AL121" s="171">
        <f>'Відбраковано майна (5) '!Q121</f>
        <v>0</v>
      </c>
      <c r="AM121" s="172">
        <f>'Відбраковано майна (5) '!R121</f>
        <v>0</v>
      </c>
      <c r="AN121" s="171">
        <f>'Відбраковано майна (5) '!Z121</f>
        <v>0</v>
      </c>
      <c r="AO121" s="172">
        <f>'Відбраковано майна (5) '!AA121</f>
        <v>0</v>
      </c>
      <c r="AP121" s="171">
        <f>'Відбраковано майна (5) '!AI121</f>
        <v>0</v>
      </c>
      <c r="AQ121" s="172">
        <f>'Відбраковано майна (5) '!AJ121</f>
        <v>0</v>
      </c>
      <c r="AR121" s="171">
        <f>'Відбраковано майна (5) '!AR121</f>
        <v>0</v>
      </c>
      <c r="AS121" s="172">
        <f>'Відбраковано майна (5) '!AS121</f>
        <v>0</v>
      </c>
      <c r="AT121" s="170"/>
      <c r="AU121" s="166">
        <f t="shared" ref="AU121:AU134" si="122">I121+K121-W121-AI121</f>
        <v>0</v>
      </c>
      <c r="AV121" s="167">
        <f t="shared" ref="AV121:AV134" si="123">AU121*$H121</f>
        <v>0</v>
      </c>
      <c r="AW121" s="173"/>
      <c r="AX121" s="174">
        <f t="shared" ref="AX121:AX133" si="124">I121+N121-Z121-AL121</f>
        <v>0</v>
      </c>
      <c r="AY121" s="175">
        <f t="shared" ref="AY121:AY134" si="125">AX121*$H121</f>
        <v>0</v>
      </c>
      <c r="AZ121" s="174">
        <f t="shared" ref="AZ121:AZ134" si="126">AX121+P121-AB121-AN121</f>
        <v>0</v>
      </c>
      <c r="BA121" s="175">
        <f t="shared" ref="BA121:BA134" si="127">AZ121*$H121</f>
        <v>0</v>
      </c>
      <c r="BB121" s="174">
        <f t="shared" ref="BB121:BB134" si="128">AZ121+R121-AD121-AP121</f>
        <v>0</v>
      </c>
      <c r="BC121" s="175">
        <f t="shared" ref="BC121:BC134" si="129">BB121*$H121</f>
        <v>0</v>
      </c>
      <c r="BD121" s="171">
        <f t="shared" ref="BD121:BD134" si="130">BB121+T121-AF121-AR121</f>
        <v>0</v>
      </c>
      <c r="BE121" s="172">
        <f t="shared" ref="BE121:BE134" si="131">BD121*$H121</f>
        <v>0</v>
      </c>
      <c r="BF121" s="176"/>
    </row>
    <row r="122" spans="1:59" hidden="1" outlineLevel="1" x14ac:dyDescent="0.2">
      <c r="A122" s="202">
        <f t="shared" si="117"/>
        <v>7</v>
      </c>
      <c r="B122" s="202">
        <f t="shared" ref="B122:B134" si="132">B121+1</f>
        <v>3</v>
      </c>
      <c r="C122" s="162">
        <f>'Отримання майна (3)'!C122</f>
        <v>0</v>
      </c>
      <c r="D122" s="162">
        <f>'Отримання майна (3)'!D122</f>
        <v>0</v>
      </c>
      <c r="E122" s="162">
        <f>'Отримання майна (3)'!E122</f>
        <v>0</v>
      </c>
      <c r="F122" s="200">
        <f>'Отримання майна (3)'!F122</f>
        <v>0</v>
      </c>
      <c r="G122" s="162">
        <f>'Отримання майна (3)'!G122</f>
        <v>0</v>
      </c>
      <c r="H122" s="165">
        <f>'Отримання майна (3)'!H122</f>
        <v>0</v>
      </c>
      <c r="I122" s="166">
        <f>'Отримання майна (3)'!I122</f>
        <v>0</v>
      </c>
      <c r="J122" s="167">
        <f t="shared" si="118"/>
        <v>0</v>
      </c>
      <c r="K122" s="168">
        <f>'Отримання майна (3)'!K122</f>
        <v>0</v>
      </c>
      <c r="L122" s="169">
        <f t="shared" si="119"/>
        <v>0</v>
      </c>
      <c r="M122" s="170"/>
      <c r="N122" s="171">
        <f>'Отримання майна (3)'!S122</f>
        <v>0</v>
      </c>
      <c r="O122" s="172">
        <f>'Отримання майна (3)'!T122</f>
        <v>0</v>
      </c>
      <c r="P122" s="171">
        <f>'Отримання майна (3)'!AB122</f>
        <v>0</v>
      </c>
      <c r="Q122" s="172">
        <f>'Отримання майна (3)'!AC122</f>
        <v>0</v>
      </c>
      <c r="R122" s="171">
        <f>'Отримання майна (3)'!AK122</f>
        <v>0</v>
      </c>
      <c r="S122" s="172">
        <f>'Отримання майна (3)'!AL122</f>
        <v>0</v>
      </c>
      <c r="T122" s="171">
        <f>'Отримання майна (3)'!AT122</f>
        <v>0</v>
      </c>
      <c r="U122" s="172">
        <f>'Отримання майна (3)'!AU122</f>
        <v>0</v>
      </c>
      <c r="V122" s="170"/>
      <c r="W122" s="166">
        <f>'Видаток майна (4)'!I122</f>
        <v>0</v>
      </c>
      <c r="X122" s="167">
        <f t="shared" si="120"/>
        <v>0</v>
      </c>
      <c r="Y122" s="170"/>
      <c r="Z122" s="171">
        <f>'Видаток майна (4)'!Q122</f>
        <v>0</v>
      </c>
      <c r="AA122" s="172">
        <f>'Видаток майна (4)'!R122</f>
        <v>0</v>
      </c>
      <c r="AB122" s="171">
        <f>'Видаток майна (4)'!Z122</f>
        <v>0</v>
      </c>
      <c r="AC122" s="172">
        <f>'Видаток майна (4)'!AA122</f>
        <v>0</v>
      </c>
      <c r="AD122" s="171">
        <f>'Видаток майна (4)'!AI122</f>
        <v>0</v>
      </c>
      <c r="AE122" s="172">
        <f>'Видаток майна (4)'!AJ122</f>
        <v>0</v>
      </c>
      <c r="AF122" s="171">
        <f>'Видаток майна (4)'!AR122</f>
        <v>0</v>
      </c>
      <c r="AG122" s="172">
        <f>'Видаток майна (4)'!AS122</f>
        <v>0</v>
      </c>
      <c r="AH122" s="170"/>
      <c r="AI122" s="166">
        <f>'Відбраковано майна (5) '!I122</f>
        <v>0</v>
      </c>
      <c r="AJ122" s="167">
        <f t="shared" si="121"/>
        <v>0</v>
      </c>
      <c r="AK122" s="170"/>
      <c r="AL122" s="171">
        <f>'Відбраковано майна (5) '!Q122</f>
        <v>0</v>
      </c>
      <c r="AM122" s="172">
        <f>'Відбраковано майна (5) '!R122</f>
        <v>0</v>
      </c>
      <c r="AN122" s="171">
        <f>'Відбраковано майна (5) '!Z122</f>
        <v>0</v>
      </c>
      <c r="AO122" s="172">
        <f>'Відбраковано майна (5) '!AA122</f>
        <v>0</v>
      </c>
      <c r="AP122" s="171">
        <f>'Відбраковано майна (5) '!AI122</f>
        <v>0</v>
      </c>
      <c r="AQ122" s="172">
        <f>'Відбраковано майна (5) '!AJ122</f>
        <v>0</v>
      </c>
      <c r="AR122" s="171">
        <f>'Відбраковано майна (5) '!AR122</f>
        <v>0</v>
      </c>
      <c r="AS122" s="172">
        <f>'Відбраковано майна (5) '!AS122</f>
        <v>0</v>
      </c>
      <c r="AT122" s="170"/>
      <c r="AU122" s="166">
        <f t="shared" si="122"/>
        <v>0</v>
      </c>
      <c r="AV122" s="167">
        <f t="shared" si="123"/>
        <v>0</v>
      </c>
      <c r="AW122" s="173"/>
      <c r="AX122" s="174">
        <f t="shared" si="124"/>
        <v>0</v>
      </c>
      <c r="AY122" s="175">
        <f t="shared" si="125"/>
        <v>0</v>
      </c>
      <c r="AZ122" s="174">
        <f t="shared" si="126"/>
        <v>0</v>
      </c>
      <c r="BA122" s="175">
        <f t="shared" si="127"/>
        <v>0</v>
      </c>
      <c r="BB122" s="174">
        <f t="shared" si="128"/>
        <v>0</v>
      </c>
      <c r="BC122" s="175">
        <f t="shared" si="129"/>
        <v>0</v>
      </c>
      <c r="BD122" s="171">
        <f t="shared" si="130"/>
        <v>0</v>
      </c>
      <c r="BE122" s="172">
        <f t="shared" si="131"/>
        <v>0</v>
      </c>
      <c r="BF122" s="176"/>
    </row>
    <row r="123" spans="1:59" hidden="1" outlineLevel="1" x14ac:dyDescent="0.2">
      <c r="A123" s="202">
        <f t="shared" si="117"/>
        <v>7</v>
      </c>
      <c r="B123" s="202">
        <f t="shared" si="132"/>
        <v>4</v>
      </c>
      <c r="C123" s="162">
        <f>'Отримання майна (3)'!C123</f>
        <v>0</v>
      </c>
      <c r="D123" s="162">
        <f>'Отримання майна (3)'!D123</f>
        <v>0</v>
      </c>
      <c r="E123" s="162">
        <f>'Отримання майна (3)'!E123</f>
        <v>0</v>
      </c>
      <c r="F123" s="200">
        <f>'Отримання майна (3)'!F123</f>
        <v>0</v>
      </c>
      <c r="G123" s="162">
        <f>'Отримання майна (3)'!G123</f>
        <v>0</v>
      </c>
      <c r="H123" s="165">
        <f>'Отримання майна (3)'!H123</f>
        <v>0</v>
      </c>
      <c r="I123" s="166">
        <f>'Отримання майна (3)'!I123</f>
        <v>0</v>
      </c>
      <c r="J123" s="167">
        <f t="shared" si="118"/>
        <v>0</v>
      </c>
      <c r="K123" s="168">
        <f>'Отримання майна (3)'!K123</f>
        <v>0</v>
      </c>
      <c r="L123" s="169">
        <f t="shared" si="119"/>
        <v>0</v>
      </c>
      <c r="M123" s="170"/>
      <c r="N123" s="171">
        <f>'Отримання майна (3)'!S123</f>
        <v>0</v>
      </c>
      <c r="O123" s="172">
        <f>'Отримання майна (3)'!T123</f>
        <v>0</v>
      </c>
      <c r="P123" s="171">
        <f>'Отримання майна (3)'!AB123</f>
        <v>0</v>
      </c>
      <c r="Q123" s="172">
        <f>'Отримання майна (3)'!AC123</f>
        <v>0</v>
      </c>
      <c r="R123" s="171">
        <f>'Отримання майна (3)'!AK123</f>
        <v>0</v>
      </c>
      <c r="S123" s="172">
        <f>'Отримання майна (3)'!AL123</f>
        <v>0</v>
      </c>
      <c r="T123" s="171">
        <f>'Отримання майна (3)'!AT123</f>
        <v>0</v>
      </c>
      <c r="U123" s="172">
        <f>'Отримання майна (3)'!AU123</f>
        <v>0</v>
      </c>
      <c r="V123" s="170"/>
      <c r="W123" s="166">
        <f>'Видаток майна (4)'!I123</f>
        <v>0</v>
      </c>
      <c r="X123" s="167">
        <f t="shared" si="120"/>
        <v>0</v>
      </c>
      <c r="Y123" s="170"/>
      <c r="Z123" s="171">
        <f>'Видаток майна (4)'!Q123</f>
        <v>0</v>
      </c>
      <c r="AA123" s="172">
        <f>'Видаток майна (4)'!R123</f>
        <v>0</v>
      </c>
      <c r="AB123" s="171">
        <f>'Видаток майна (4)'!Z123</f>
        <v>0</v>
      </c>
      <c r="AC123" s="172">
        <f>'Видаток майна (4)'!AA123</f>
        <v>0</v>
      </c>
      <c r="AD123" s="171">
        <f>'Видаток майна (4)'!AI123</f>
        <v>0</v>
      </c>
      <c r="AE123" s="172">
        <f>'Видаток майна (4)'!AJ123</f>
        <v>0</v>
      </c>
      <c r="AF123" s="171">
        <f>'Видаток майна (4)'!AR123</f>
        <v>0</v>
      </c>
      <c r="AG123" s="172">
        <f>'Видаток майна (4)'!AS123</f>
        <v>0</v>
      </c>
      <c r="AH123" s="170"/>
      <c r="AI123" s="166">
        <f>'Відбраковано майна (5) '!I123</f>
        <v>0</v>
      </c>
      <c r="AJ123" s="167">
        <f t="shared" si="121"/>
        <v>0</v>
      </c>
      <c r="AK123" s="170"/>
      <c r="AL123" s="171">
        <f>'Відбраковано майна (5) '!Q123</f>
        <v>0</v>
      </c>
      <c r="AM123" s="172">
        <f>'Відбраковано майна (5) '!R123</f>
        <v>0</v>
      </c>
      <c r="AN123" s="171">
        <f>'Відбраковано майна (5) '!Z123</f>
        <v>0</v>
      </c>
      <c r="AO123" s="172">
        <f>'Відбраковано майна (5) '!AA123</f>
        <v>0</v>
      </c>
      <c r="AP123" s="171">
        <f>'Відбраковано майна (5) '!AI123</f>
        <v>0</v>
      </c>
      <c r="AQ123" s="172">
        <f>'Відбраковано майна (5) '!AJ123</f>
        <v>0</v>
      </c>
      <c r="AR123" s="171">
        <f>'Відбраковано майна (5) '!AR123</f>
        <v>0</v>
      </c>
      <c r="AS123" s="172">
        <f>'Відбраковано майна (5) '!AS123</f>
        <v>0</v>
      </c>
      <c r="AT123" s="170"/>
      <c r="AU123" s="166">
        <f t="shared" si="122"/>
        <v>0</v>
      </c>
      <c r="AV123" s="167">
        <f t="shared" si="123"/>
        <v>0</v>
      </c>
      <c r="AW123" s="173"/>
      <c r="AX123" s="174">
        <f t="shared" si="124"/>
        <v>0</v>
      </c>
      <c r="AY123" s="175">
        <f t="shared" si="125"/>
        <v>0</v>
      </c>
      <c r="AZ123" s="174">
        <f t="shared" si="126"/>
        <v>0</v>
      </c>
      <c r="BA123" s="175">
        <f t="shared" si="127"/>
        <v>0</v>
      </c>
      <c r="BB123" s="174">
        <f t="shared" si="128"/>
        <v>0</v>
      </c>
      <c r="BC123" s="175">
        <f t="shared" si="129"/>
        <v>0</v>
      </c>
      <c r="BD123" s="171">
        <f t="shared" si="130"/>
        <v>0</v>
      </c>
      <c r="BE123" s="172">
        <f t="shared" si="131"/>
        <v>0</v>
      </c>
      <c r="BF123" s="176"/>
    </row>
    <row r="124" spans="1:59" hidden="1" outlineLevel="1" x14ac:dyDescent="0.2">
      <c r="A124" s="202">
        <f t="shared" si="117"/>
        <v>7</v>
      </c>
      <c r="B124" s="202">
        <f t="shared" si="132"/>
        <v>5</v>
      </c>
      <c r="C124" s="162">
        <f>'Отримання майна (3)'!C124</f>
        <v>0</v>
      </c>
      <c r="D124" s="162">
        <f>'Отримання майна (3)'!D124</f>
        <v>0</v>
      </c>
      <c r="E124" s="162">
        <f>'Отримання майна (3)'!E124</f>
        <v>0</v>
      </c>
      <c r="F124" s="200">
        <f>'Отримання майна (3)'!F124</f>
        <v>0</v>
      </c>
      <c r="G124" s="162">
        <f>'Отримання майна (3)'!G124</f>
        <v>0</v>
      </c>
      <c r="H124" s="165">
        <f>'Отримання майна (3)'!H124</f>
        <v>0</v>
      </c>
      <c r="I124" s="166">
        <f>'Отримання майна (3)'!I124</f>
        <v>0</v>
      </c>
      <c r="J124" s="167">
        <f t="shared" si="118"/>
        <v>0</v>
      </c>
      <c r="K124" s="168">
        <f>'Отримання майна (3)'!K124</f>
        <v>0</v>
      </c>
      <c r="L124" s="169">
        <f t="shared" si="119"/>
        <v>0</v>
      </c>
      <c r="M124" s="170"/>
      <c r="N124" s="171">
        <f>'Отримання майна (3)'!S124</f>
        <v>0</v>
      </c>
      <c r="O124" s="172">
        <f>'Отримання майна (3)'!T124</f>
        <v>0</v>
      </c>
      <c r="P124" s="171">
        <f>'Отримання майна (3)'!AB124</f>
        <v>0</v>
      </c>
      <c r="Q124" s="172">
        <f>'Отримання майна (3)'!AC124</f>
        <v>0</v>
      </c>
      <c r="R124" s="171">
        <f>'Отримання майна (3)'!AK124</f>
        <v>0</v>
      </c>
      <c r="S124" s="172">
        <f>'Отримання майна (3)'!AL124</f>
        <v>0</v>
      </c>
      <c r="T124" s="171">
        <f>'Отримання майна (3)'!AT124</f>
        <v>0</v>
      </c>
      <c r="U124" s="172">
        <f>'Отримання майна (3)'!AU124</f>
        <v>0</v>
      </c>
      <c r="V124" s="170"/>
      <c r="W124" s="166">
        <f>'Видаток майна (4)'!I124</f>
        <v>0</v>
      </c>
      <c r="X124" s="167">
        <f t="shared" si="120"/>
        <v>0</v>
      </c>
      <c r="Y124" s="170"/>
      <c r="Z124" s="171">
        <f>'Видаток майна (4)'!Q124</f>
        <v>0</v>
      </c>
      <c r="AA124" s="172">
        <f>'Видаток майна (4)'!R124</f>
        <v>0</v>
      </c>
      <c r="AB124" s="171">
        <f>'Видаток майна (4)'!Z124</f>
        <v>0</v>
      </c>
      <c r="AC124" s="172">
        <f>'Видаток майна (4)'!AA124</f>
        <v>0</v>
      </c>
      <c r="AD124" s="171">
        <f>'Видаток майна (4)'!AI124</f>
        <v>0</v>
      </c>
      <c r="AE124" s="172">
        <f>'Видаток майна (4)'!AJ124</f>
        <v>0</v>
      </c>
      <c r="AF124" s="171">
        <f>'Видаток майна (4)'!AR124</f>
        <v>0</v>
      </c>
      <c r="AG124" s="172">
        <f>'Видаток майна (4)'!AS124</f>
        <v>0</v>
      </c>
      <c r="AH124" s="170"/>
      <c r="AI124" s="166">
        <f>'Відбраковано майна (5) '!I124</f>
        <v>0</v>
      </c>
      <c r="AJ124" s="167">
        <f t="shared" si="121"/>
        <v>0</v>
      </c>
      <c r="AK124" s="170"/>
      <c r="AL124" s="171">
        <f>'Відбраковано майна (5) '!Q124</f>
        <v>0</v>
      </c>
      <c r="AM124" s="172">
        <f>'Відбраковано майна (5) '!R124</f>
        <v>0</v>
      </c>
      <c r="AN124" s="171">
        <f>'Відбраковано майна (5) '!Z124</f>
        <v>0</v>
      </c>
      <c r="AO124" s="172">
        <f>'Відбраковано майна (5) '!AA124</f>
        <v>0</v>
      </c>
      <c r="AP124" s="171">
        <f>'Відбраковано майна (5) '!AI124</f>
        <v>0</v>
      </c>
      <c r="AQ124" s="172">
        <f>'Відбраковано майна (5) '!AJ124</f>
        <v>0</v>
      </c>
      <c r="AR124" s="171">
        <f>'Відбраковано майна (5) '!AR124</f>
        <v>0</v>
      </c>
      <c r="AS124" s="172">
        <f>'Відбраковано майна (5) '!AS124</f>
        <v>0</v>
      </c>
      <c r="AT124" s="170"/>
      <c r="AU124" s="166">
        <f t="shared" si="122"/>
        <v>0</v>
      </c>
      <c r="AV124" s="167">
        <f t="shared" si="123"/>
        <v>0</v>
      </c>
      <c r="AW124" s="173"/>
      <c r="AX124" s="174">
        <f t="shared" si="124"/>
        <v>0</v>
      </c>
      <c r="AY124" s="175">
        <f t="shared" si="125"/>
        <v>0</v>
      </c>
      <c r="AZ124" s="174">
        <f t="shared" si="126"/>
        <v>0</v>
      </c>
      <c r="BA124" s="175">
        <f t="shared" si="127"/>
        <v>0</v>
      </c>
      <c r="BB124" s="174">
        <f t="shared" si="128"/>
        <v>0</v>
      </c>
      <c r="BC124" s="175">
        <f t="shared" si="129"/>
        <v>0</v>
      </c>
      <c r="BD124" s="171">
        <f t="shared" si="130"/>
        <v>0</v>
      </c>
      <c r="BE124" s="172">
        <f t="shared" si="131"/>
        <v>0</v>
      </c>
      <c r="BF124" s="176"/>
    </row>
    <row r="125" spans="1:59" hidden="1" outlineLevel="1" x14ac:dyDescent="0.2">
      <c r="A125" s="202">
        <f t="shared" si="117"/>
        <v>7</v>
      </c>
      <c r="B125" s="202">
        <f t="shared" si="132"/>
        <v>6</v>
      </c>
      <c r="C125" s="162">
        <f>'Отримання майна (3)'!C125</f>
        <v>0</v>
      </c>
      <c r="D125" s="162">
        <f>'Отримання майна (3)'!D125</f>
        <v>0</v>
      </c>
      <c r="E125" s="162">
        <f>'Отримання майна (3)'!E125</f>
        <v>0</v>
      </c>
      <c r="F125" s="200">
        <f>'Отримання майна (3)'!F125</f>
        <v>0</v>
      </c>
      <c r="G125" s="162">
        <f>'Отримання майна (3)'!G125</f>
        <v>0</v>
      </c>
      <c r="H125" s="165">
        <f>'Отримання майна (3)'!H125</f>
        <v>0</v>
      </c>
      <c r="I125" s="166">
        <f>'Отримання майна (3)'!I125</f>
        <v>0</v>
      </c>
      <c r="J125" s="167">
        <f t="shared" si="118"/>
        <v>0</v>
      </c>
      <c r="K125" s="168">
        <f>'Отримання майна (3)'!K125</f>
        <v>0</v>
      </c>
      <c r="L125" s="169">
        <f t="shared" si="119"/>
        <v>0</v>
      </c>
      <c r="M125" s="170"/>
      <c r="N125" s="171">
        <f>'Отримання майна (3)'!S125</f>
        <v>0</v>
      </c>
      <c r="O125" s="172">
        <f>'Отримання майна (3)'!T125</f>
        <v>0</v>
      </c>
      <c r="P125" s="171">
        <f>'Отримання майна (3)'!AB125</f>
        <v>0</v>
      </c>
      <c r="Q125" s="172">
        <f>'Отримання майна (3)'!AC125</f>
        <v>0</v>
      </c>
      <c r="R125" s="171">
        <f>'Отримання майна (3)'!AK125</f>
        <v>0</v>
      </c>
      <c r="S125" s="172">
        <f>'Отримання майна (3)'!AL125</f>
        <v>0</v>
      </c>
      <c r="T125" s="171">
        <f>'Отримання майна (3)'!AT125</f>
        <v>0</v>
      </c>
      <c r="U125" s="172">
        <f>'Отримання майна (3)'!AU125</f>
        <v>0</v>
      </c>
      <c r="V125" s="170"/>
      <c r="W125" s="166">
        <f>'Видаток майна (4)'!I125</f>
        <v>0</v>
      </c>
      <c r="X125" s="167">
        <f t="shared" si="120"/>
        <v>0</v>
      </c>
      <c r="Y125" s="170"/>
      <c r="Z125" s="171">
        <f>'Видаток майна (4)'!Q125</f>
        <v>0</v>
      </c>
      <c r="AA125" s="172">
        <f>'Видаток майна (4)'!R125</f>
        <v>0</v>
      </c>
      <c r="AB125" s="171">
        <f>'Видаток майна (4)'!Z125</f>
        <v>0</v>
      </c>
      <c r="AC125" s="172">
        <f>'Видаток майна (4)'!AA125</f>
        <v>0</v>
      </c>
      <c r="AD125" s="171">
        <f>'Видаток майна (4)'!AI125</f>
        <v>0</v>
      </c>
      <c r="AE125" s="172">
        <f>'Видаток майна (4)'!AJ125</f>
        <v>0</v>
      </c>
      <c r="AF125" s="171">
        <f>'Видаток майна (4)'!AR125</f>
        <v>0</v>
      </c>
      <c r="AG125" s="172">
        <f>'Видаток майна (4)'!AS125</f>
        <v>0</v>
      </c>
      <c r="AH125" s="170"/>
      <c r="AI125" s="166">
        <f>'Відбраковано майна (5) '!I125</f>
        <v>0</v>
      </c>
      <c r="AJ125" s="167">
        <f t="shared" si="121"/>
        <v>0</v>
      </c>
      <c r="AK125" s="170"/>
      <c r="AL125" s="171">
        <f>'Відбраковано майна (5) '!Q125</f>
        <v>0</v>
      </c>
      <c r="AM125" s="172">
        <f>'Відбраковано майна (5) '!R125</f>
        <v>0</v>
      </c>
      <c r="AN125" s="171">
        <f>'Відбраковано майна (5) '!Z125</f>
        <v>0</v>
      </c>
      <c r="AO125" s="172">
        <f>'Відбраковано майна (5) '!AA125</f>
        <v>0</v>
      </c>
      <c r="AP125" s="171">
        <f>'Відбраковано майна (5) '!AI125</f>
        <v>0</v>
      </c>
      <c r="AQ125" s="172">
        <f>'Відбраковано майна (5) '!AJ125</f>
        <v>0</v>
      </c>
      <c r="AR125" s="171">
        <f>'Відбраковано майна (5) '!AR125</f>
        <v>0</v>
      </c>
      <c r="AS125" s="172">
        <f>'Відбраковано майна (5) '!AS125</f>
        <v>0</v>
      </c>
      <c r="AT125" s="170"/>
      <c r="AU125" s="166">
        <f t="shared" si="122"/>
        <v>0</v>
      </c>
      <c r="AV125" s="167">
        <f t="shared" si="123"/>
        <v>0</v>
      </c>
      <c r="AW125" s="173"/>
      <c r="AX125" s="174">
        <f t="shared" si="124"/>
        <v>0</v>
      </c>
      <c r="AY125" s="175">
        <f t="shared" si="125"/>
        <v>0</v>
      </c>
      <c r="AZ125" s="174">
        <f t="shared" si="126"/>
        <v>0</v>
      </c>
      <c r="BA125" s="175">
        <f t="shared" si="127"/>
        <v>0</v>
      </c>
      <c r="BB125" s="174">
        <f t="shared" si="128"/>
        <v>0</v>
      </c>
      <c r="BC125" s="175">
        <f t="shared" si="129"/>
        <v>0</v>
      </c>
      <c r="BD125" s="171">
        <f t="shared" si="130"/>
        <v>0</v>
      </c>
      <c r="BE125" s="172">
        <f t="shared" si="131"/>
        <v>0</v>
      </c>
      <c r="BF125" s="176"/>
    </row>
    <row r="126" spans="1:59" hidden="1" outlineLevel="1" x14ac:dyDescent="0.2">
      <c r="A126" s="202">
        <f t="shared" si="117"/>
        <v>7</v>
      </c>
      <c r="B126" s="202">
        <f t="shared" si="132"/>
        <v>7</v>
      </c>
      <c r="C126" s="162">
        <f>'Отримання майна (3)'!C126</f>
        <v>0</v>
      </c>
      <c r="D126" s="162">
        <f>'Отримання майна (3)'!D126</f>
        <v>0</v>
      </c>
      <c r="E126" s="162">
        <f>'Отримання майна (3)'!E126</f>
        <v>0</v>
      </c>
      <c r="F126" s="200">
        <f>'Отримання майна (3)'!F126</f>
        <v>0</v>
      </c>
      <c r="G126" s="162">
        <f>'Отримання майна (3)'!G126</f>
        <v>0</v>
      </c>
      <c r="H126" s="165">
        <f>'Отримання майна (3)'!H126</f>
        <v>0</v>
      </c>
      <c r="I126" s="166">
        <f>'Отримання майна (3)'!I126</f>
        <v>0</v>
      </c>
      <c r="J126" s="167">
        <f t="shared" si="118"/>
        <v>0</v>
      </c>
      <c r="K126" s="168">
        <f>'Отримання майна (3)'!K126</f>
        <v>0</v>
      </c>
      <c r="L126" s="169">
        <f t="shared" si="119"/>
        <v>0</v>
      </c>
      <c r="M126" s="170"/>
      <c r="N126" s="171">
        <f>'Отримання майна (3)'!S126</f>
        <v>0</v>
      </c>
      <c r="O126" s="172">
        <f>'Отримання майна (3)'!T126</f>
        <v>0</v>
      </c>
      <c r="P126" s="171">
        <f>'Отримання майна (3)'!AB126</f>
        <v>0</v>
      </c>
      <c r="Q126" s="172">
        <f>'Отримання майна (3)'!AC126</f>
        <v>0</v>
      </c>
      <c r="R126" s="171">
        <f>'Отримання майна (3)'!AK126</f>
        <v>0</v>
      </c>
      <c r="S126" s="172">
        <f>'Отримання майна (3)'!AL126</f>
        <v>0</v>
      </c>
      <c r="T126" s="171">
        <f>'Отримання майна (3)'!AT126</f>
        <v>0</v>
      </c>
      <c r="U126" s="172">
        <f>'Отримання майна (3)'!AU126</f>
        <v>0</v>
      </c>
      <c r="V126" s="170"/>
      <c r="W126" s="166">
        <f>'Видаток майна (4)'!I126</f>
        <v>0</v>
      </c>
      <c r="X126" s="167">
        <f t="shared" si="120"/>
        <v>0</v>
      </c>
      <c r="Y126" s="170"/>
      <c r="Z126" s="171">
        <f>'Видаток майна (4)'!Q126</f>
        <v>0</v>
      </c>
      <c r="AA126" s="172">
        <f>'Видаток майна (4)'!R126</f>
        <v>0</v>
      </c>
      <c r="AB126" s="171">
        <f>'Видаток майна (4)'!Z126</f>
        <v>0</v>
      </c>
      <c r="AC126" s="172">
        <f>'Видаток майна (4)'!AA126</f>
        <v>0</v>
      </c>
      <c r="AD126" s="171">
        <f>'Видаток майна (4)'!AI126</f>
        <v>0</v>
      </c>
      <c r="AE126" s="172">
        <f>'Видаток майна (4)'!AJ126</f>
        <v>0</v>
      </c>
      <c r="AF126" s="171">
        <f>'Видаток майна (4)'!AR126</f>
        <v>0</v>
      </c>
      <c r="AG126" s="172">
        <f>'Видаток майна (4)'!AS126</f>
        <v>0</v>
      </c>
      <c r="AH126" s="170"/>
      <c r="AI126" s="166">
        <f>'Відбраковано майна (5) '!I126</f>
        <v>0</v>
      </c>
      <c r="AJ126" s="167">
        <f t="shared" si="121"/>
        <v>0</v>
      </c>
      <c r="AK126" s="170"/>
      <c r="AL126" s="171">
        <f>'Відбраковано майна (5) '!Q126</f>
        <v>0</v>
      </c>
      <c r="AM126" s="172">
        <f>'Відбраковано майна (5) '!R126</f>
        <v>0</v>
      </c>
      <c r="AN126" s="171">
        <f>'Відбраковано майна (5) '!Z126</f>
        <v>0</v>
      </c>
      <c r="AO126" s="172">
        <f>'Відбраковано майна (5) '!AA126</f>
        <v>0</v>
      </c>
      <c r="AP126" s="171">
        <f>'Відбраковано майна (5) '!AI126</f>
        <v>0</v>
      </c>
      <c r="AQ126" s="172">
        <f>'Відбраковано майна (5) '!AJ126</f>
        <v>0</v>
      </c>
      <c r="AR126" s="171">
        <f>'Відбраковано майна (5) '!AR126</f>
        <v>0</v>
      </c>
      <c r="AS126" s="172">
        <f>'Відбраковано майна (5) '!AS126</f>
        <v>0</v>
      </c>
      <c r="AT126" s="170"/>
      <c r="AU126" s="166">
        <f t="shared" si="122"/>
        <v>0</v>
      </c>
      <c r="AV126" s="167">
        <f t="shared" si="123"/>
        <v>0</v>
      </c>
      <c r="AW126" s="173"/>
      <c r="AX126" s="174">
        <f t="shared" si="124"/>
        <v>0</v>
      </c>
      <c r="AY126" s="175">
        <f t="shared" si="125"/>
        <v>0</v>
      </c>
      <c r="AZ126" s="174">
        <f t="shared" si="126"/>
        <v>0</v>
      </c>
      <c r="BA126" s="175">
        <f t="shared" si="127"/>
        <v>0</v>
      </c>
      <c r="BB126" s="174">
        <f t="shared" si="128"/>
        <v>0</v>
      </c>
      <c r="BC126" s="175">
        <f t="shared" si="129"/>
        <v>0</v>
      </c>
      <c r="BD126" s="171">
        <f t="shared" si="130"/>
        <v>0</v>
      </c>
      <c r="BE126" s="172">
        <f t="shared" si="131"/>
        <v>0</v>
      </c>
      <c r="BF126" s="176"/>
    </row>
    <row r="127" spans="1:59" hidden="1" outlineLevel="1" x14ac:dyDescent="0.2">
      <c r="A127" s="202">
        <f t="shared" si="117"/>
        <v>7</v>
      </c>
      <c r="B127" s="202">
        <f t="shared" si="132"/>
        <v>8</v>
      </c>
      <c r="C127" s="162">
        <f>'Отримання майна (3)'!C127</f>
        <v>0</v>
      </c>
      <c r="D127" s="162">
        <f>'Отримання майна (3)'!D127</f>
        <v>0</v>
      </c>
      <c r="E127" s="162">
        <f>'Отримання майна (3)'!E127</f>
        <v>0</v>
      </c>
      <c r="F127" s="200">
        <f>'Отримання майна (3)'!F127</f>
        <v>0</v>
      </c>
      <c r="G127" s="162">
        <f>'Отримання майна (3)'!G127</f>
        <v>0</v>
      </c>
      <c r="H127" s="165">
        <f>'Отримання майна (3)'!H127</f>
        <v>0</v>
      </c>
      <c r="I127" s="166">
        <f>'Отримання майна (3)'!I127</f>
        <v>0</v>
      </c>
      <c r="J127" s="167">
        <f t="shared" si="118"/>
        <v>0</v>
      </c>
      <c r="K127" s="168">
        <f>'Отримання майна (3)'!K127</f>
        <v>0</v>
      </c>
      <c r="L127" s="169">
        <f t="shared" si="119"/>
        <v>0</v>
      </c>
      <c r="M127" s="170"/>
      <c r="N127" s="171">
        <f>'Отримання майна (3)'!S127</f>
        <v>0</v>
      </c>
      <c r="O127" s="172">
        <f>'Отримання майна (3)'!T127</f>
        <v>0</v>
      </c>
      <c r="P127" s="171">
        <f>'Отримання майна (3)'!AB127</f>
        <v>0</v>
      </c>
      <c r="Q127" s="172">
        <f>'Отримання майна (3)'!AC127</f>
        <v>0</v>
      </c>
      <c r="R127" s="171">
        <f>'Отримання майна (3)'!AK127</f>
        <v>0</v>
      </c>
      <c r="S127" s="172">
        <f>'Отримання майна (3)'!AL127</f>
        <v>0</v>
      </c>
      <c r="T127" s="171">
        <f>'Отримання майна (3)'!AT127</f>
        <v>0</v>
      </c>
      <c r="U127" s="172">
        <f>'Отримання майна (3)'!AU127</f>
        <v>0</v>
      </c>
      <c r="V127" s="170"/>
      <c r="W127" s="166">
        <f>'Видаток майна (4)'!I127</f>
        <v>0</v>
      </c>
      <c r="X127" s="167">
        <f t="shared" si="120"/>
        <v>0</v>
      </c>
      <c r="Y127" s="170"/>
      <c r="Z127" s="171">
        <f>'Видаток майна (4)'!Q127</f>
        <v>0</v>
      </c>
      <c r="AA127" s="172">
        <f>'Видаток майна (4)'!R127</f>
        <v>0</v>
      </c>
      <c r="AB127" s="171">
        <f>'Видаток майна (4)'!Z127</f>
        <v>0</v>
      </c>
      <c r="AC127" s="172">
        <f>'Видаток майна (4)'!AA127</f>
        <v>0</v>
      </c>
      <c r="AD127" s="171">
        <f>'Видаток майна (4)'!AI127</f>
        <v>0</v>
      </c>
      <c r="AE127" s="172">
        <f>'Видаток майна (4)'!AJ127</f>
        <v>0</v>
      </c>
      <c r="AF127" s="171">
        <f>'Видаток майна (4)'!AR127</f>
        <v>0</v>
      </c>
      <c r="AG127" s="172">
        <f>'Видаток майна (4)'!AS127</f>
        <v>0</v>
      </c>
      <c r="AH127" s="170"/>
      <c r="AI127" s="166">
        <f>'Відбраковано майна (5) '!I127</f>
        <v>0</v>
      </c>
      <c r="AJ127" s="167">
        <f t="shared" si="121"/>
        <v>0</v>
      </c>
      <c r="AK127" s="170"/>
      <c r="AL127" s="171">
        <f>'Відбраковано майна (5) '!Q127</f>
        <v>0</v>
      </c>
      <c r="AM127" s="172">
        <f>'Відбраковано майна (5) '!R127</f>
        <v>0</v>
      </c>
      <c r="AN127" s="171">
        <f>'Відбраковано майна (5) '!Z127</f>
        <v>0</v>
      </c>
      <c r="AO127" s="172">
        <f>'Відбраковано майна (5) '!AA127</f>
        <v>0</v>
      </c>
      <c r="AP127" s="171">
        <f>'Відбраковано майна (5) '!AI127</f>
        <v>0</v>
      </c>
      <c r="AQ127" s="172">
        <f>'Відбраковано майна (5) '!AJ127</f>
        <v>0</v>
      </c>
      <c r="AR127" s="171">
        <f>'Відбраковано майна (5) '!AR127</f>
        <v>0</v>
      </c>
      <c r="AS127" s="172">
        <f>'Відбраковано майна (5) '!AS127</f>
        <v>0</v>
      </c>
      <c r="AT127" s="170"/>
      <c r="AU127" s="166">
        <f t="shared" si="122"/>
        <v>0</v>
      </c>
      <c r="AV127" s="167">
        <f t="shared" si="123"/>
        <v>0</v>
      </c>
      <c r="AW127" s="173"/>
      <c r="AX127" s="174">
        <f t="shared" si="124"/>
        <v>0</v>
      </c>
      <c r="AY127" s="175">
        <f t="shared" si="125"/>
        <v>0</v>
      </c>
      <c r="AZ127" s="174">
        <f t="shared" si="126"/>
        <v>0</v>
      </c>
      <c r="BA127" s="175">
        <f t="shared" si="127"/>
        <v>0</v>
      </c>
      <c r="BB127" s="174">
        <f t="shared" si="128"/>
        <v>0</v>
      </c>
      <c r="BC127" s="175">
        <f t="shared" si="129"/>
        <v>0</v>
      </c>
      <c r="BD127" s="171">
        <f t="shared" si="130"/>
        <v>0</v>
      </c>
      <c r="BE127" s="172">
        <f t="shared" si="131"/>
        <v>0</v>
      </c>
      <c r="BF127" s="176"/>
    </row>
    <row r="128" spans="1:59" hidden="1" outlineLevel="1" x14ac:dyDescent="0.2">
      <c r="A128" s="202">
        <f t="shared" si="117"/>
        <v>7</v>
      </c>
      <c r="B128" s="202">
        <f t="shared" si="132"/>
        <v>9</v>
      </c>
      <c r="C128" s="162">
        <f>'Отримання майна (3)'!C128</f>
        <v>0</v>
      </c>
      <c r="D128" s="162">
        <f>'Отримання майна (3)'!D128</f>
        <v>0</v>
      </c>
      <c r="E128" s="162">
        <f>'Отримання майна (3)'!E128</f>
        <v>0</v>
      </c>
      <c r="F128" s="200">
        <f>'Отримання майна (3)'!F128</f>
        <v>0</v>
      </c>
      <c r="G128" s="162">
        <f>'Отримання майна (3)'!G128</f>
        <v>0</v>
      </c>
      <c r="H128" s="165">
        <f>'Отримання майна (3)'!H128</f>
        <v>0</v>
      </c>
      <c r="I128" s="166">
        <f>'Отримання майна (3)'!I128</f>
        <v>0</v>
      </c>
      <c r="J128" s="167">
        <f t="shared" si="118"/>
        <v>0</v>
      </c>
      <c r="K128" s="168">
        <f>'Отримання майна (3)'!K128</f>
        <v>0</v>
      </c>
      <c r="L128" s="169">
        <f t="shared" si="119"/>
        <v>0</v>
      </c>
      <c r="M128" s="170"/>
      <c r="N128" s="171">
        <f>'Отримання майна (3)'!S128</f>
        <v>0</v>
      </c>
      <c r="O128" s="172">
        <f>'Отримання майна (3)'!T128</f>
        <v>0</v>
      </c>
      <c r="P128" s="171">
        <f>'Отримання майна (3)'!AB128</f>
        <v>0</v>
      </c>
      <c r="Q128" s="172">
        <f>'Отримання майна (3)'!AC128</f>
        <v>0</v>
      </c>
      <c r="R128" s="171">
        <f>'Отримання майна (3)'!AK128</f>
        <v>0</v>
      </c>
      <c r="S128" s="172">
        <f>'Отримання майна (3)'!AL128</f>
        <v>0</v>
      </c>
      <c r="T128" s="171">
        <f>'Отримання майна (3)'!AT128</f>
        <v>0</v>
      </c>
      <c r="U128" s="172">
        <f>'Отримання майна (3)'!AU128</f>
        <v>0</v>
      </c>
      <c r="V128" s="170"/>
      <c r="W128" s="166">
        <f>'Видаток майна (4)'!I128</f>
        <v>0</v>
      </c>
      <c r="X128" s="167">
        <f t="shared" si="120"/>
        <v>0</v>
      </c>
      <c r="Y128" s="170"/>
      <c r="Z128" s="171">
        <f>'Видаток майна (4)'!Q128</f>
        <v>0</v>
      </c>
      <c r="AA128" s="172">
        <f>'Видаток майна (4)'!R128</f>
        <v>0</v>
      </c>
      <c r="AB128" s="171">
        <f>'Видаток майна (4)'!Z128</f>
        <v>0</v>
      </c>
      <c r="AC128" s="172">
        <f>'Видаток майна (4)'!AA128</f>
        <v>0</v>
      </c>
      <c r="AD128" s="171">
        <f>'Видаток майна (4)'!AI128</f>
        <v>0</v>
      </c>
      <c r="AE128" s="172">
        <f>'Видаток майна (4)'!AJ128</f>
        <v>0</v>
      </c>
      <c r="AF128" s="171">
        <f>'Видаток майна (4)'!AR128</f>
        <v>0</v>
      </c>
      <c r="AG128" s="172">
        <f>'Видаток майна (4)'!AS128</f>
        <v>0</v>
      </c>
      <c r="AH128" s="170"/>
      <c r="AI128" s="166">
        <f>'Відбраковано майна (5) '!I128</f>
        <v>0</v>
      </c>
      <c r="AJ128" s="167">
        <f t="shared" si="121"/>
        <v>0</v>
      </c>
      <c r="AK128" s="170"/>
      <c r="AL128" s="171">
        <f>'Відбраковано майна (5) '!Q128</f>
        <v>0</v>
      </c>
      <c r="AM128" s="172">
        <f>'Відбраковано майна (5) '!R128</f>
        <v>0</v>
      </c>
      <c r="AN128" s="171">
        <f>'Відбраковано майна (5) '!Z128</f>
        <v>0</v>
      </c>
      <c r="AO128" s="172">
        <f>'Відбраковано майна (5) '!AA128</f>
        <v>0</v>
      </c>
      <c r="AP128" s="171">
        <f>'Відбраковано майна (5) '!AI128</f>
        <v>0</v>
      </c>
      <c r="AQ128" s="172">
        <f>'Відбраковано майна (5) '!AJ128</f>
        <v>0</v>
      </c>
      <c r="AR128" s="171">
        <f>'Відбраковано майна (5) '!AR128</f>
        <v>0</v>
      </c>
      <c r="AS128" s="172">
        <f>'Відбраковано майна (5) '!AS128</f>
        <v>0</v>
      </c>
      <c r="AT128" s="170"/>
      <c r="AU128" s="166">
        <f t="shared" si="122"/>
        <v>0</v>
      </c>
      <c r="AV128" s="167">
        <f t="shared" si="123"/>
        <v>0</v>
      </c>
      <c r="AW128" s="173"/>
      <c r="AX128" s="174">
        <f t="shared" si="124"/>
        <v>0</v>
      </c>
      <c r="AY128" s="175">
        <f t="shared" si="125"/>
        <v>0</v>
      </c>
      <c r="AZ128" s="174">
        <f t="shared" si="126"/>
        <v>0</v>
      </c>
      <c r="BA128" s="175">
        <f t="shared" si="127"/>
        <v>0</v>
      </c>
      <c r="BB128" s="174">
        <f t="shared" si="128"/>
        <v>0</v>
      </c>
      <c r="BC128" s="175">
        <f t="shared" si="129"/>
        <v>0</v>
      </c>
      <c r="BD128" s="171">
        <f t="shared" si="130"/>
        <v>0</v>
      </c>
      <c r="BE128" s="172">
        <f t="shared" si="131"/>
        <v>0</v>
      </c>
      <c r="BF128" s="176"/>
    </row>
    <row r="129" spans="1:59" hidden="1" outlineLevel="1" x14ac:dyDescent="0.2">
      <c r="A129" s="202">
        <f t="shared" si="117"/>
        <v>7</v>
      </c>
      <c r="B129" s="202">
        <f t="shared" si="132"/>
        <v>10</v>
      </c>
      <c r="C129" s="162">
        <f>'Отримання майна (3)'!C129</f>
        <v>0</v>
      </c>
      <c r="D129" s="162">
        <f>'Отримання майна (3)'!D129</f>
        <v>0</v>
      </c>
      <c r="E129" s="162">
        <f>'Отримання майна (3)'!E129</f>
        <v>0</v>
      </c>
      <c r="F129" s="200">
        <f>'Отримання майна (3)'!F129</f>
        <v>0</v>
      </c>
      <c r="G129" s="162">
        <f>'Отримання майна (3)'!G129</f>
        <v>0</v>
      </c>
      <c r="H129" s="165">
        <f>'Отримання майна (3)'!H129</f>
        <v>0</v>
      </c>
      <c r="I129" s="166">
        <f>'Отримання майна (3)'!I129</f>
        <v>0</v>
      </c>
      <c r="J129" s="167">
        <f t="shared" si="118"/>
        <v>0</v>
      </c>
      <c r="K129" s="168">
        <f>'Отримання майна (3)'!K129</f>
        <v>0</v>
      </c>
      <c r="L129" s="169">
        <f t="shared" si="119"/>
        <v>0</v>
      </c>
      <c r="M129" s="170"/>
      <c r="N129" s="171">
        <f>'Отримання майна (3)'!S129</f>
        <v>0</v>
      </c>
      <c r="O129" s="172">
        <f>'Отримання майна (3)'!T129</f>
        <v>0</v>
      </c>
      <c r="P129" s="171">
        <f>'Отримання майна (3)'!AB129</f>
        <v>0</v>
      </c>
      <c r="Q129" s="172">
        <f>'Отримання майна (3)'!AC129</f>
        <v>0</v>
      </c>
      <c r="R129" s="171">
        <f>'Отримання майна (3)'!AK129</f>
        <v>0</v>
      </c>
      <c r="S129" s="172">
        <f>'Отримання майна (3)'!AL129</f>
        <v>0</v>
      </c>
      <c r="T129" s="171">
        <f>'Отримання майна (3)'!AT129</f>
        <v>0</v>
      </c>
      <c r="U129" s="172">
        <f>'Отримання майна (3)'!AU129</f>
        <v>0</v>
      </c>
      <c r="V129" s="170"/>
      <c r="W129" s="166">
        <f>'Видаток майна (4)'!I129</f>
        <v>0</v>
      </c>
      <c r="X129" s="167">
        <f t="shared" si="120"/>
        <v>0</v>
      </c>
      <c r="Y129" s="170"/>
      <c r="Z129" s="171">
        <f>'Видаток майна (4)'!Q129</f>
        <v>0</v>
      </c>
      <c r="AA129" s="172">
        <f>'Видаток майна (4)'!R129</f>
        <v>0</v>
      </c>
      <c r="AB129" s="171">
        <f>'Видаток майна (4)'!Z129</f>
        <v>0</v>
      </c>
      <c r="AC129" s="172">
        <f>'Видаток майна (4)'!AA129</f>
        <v>0</v>
      </c>
      <c r="AD129" s="171">
        <f>'Видаток майна (4)'!AI129</f>
        <v>0</v>
      </c>
      <c r="AE129" s="172">
        <f>'Видаток майна (4)'!AJ129</f>
        <v>0</v>
      </c>
      <c r="AF129" s="171">
        <f>'Видаток майна (4)'!AR129</f>
        <v>0</v>
      </c>
      <c r="AG129" s="172">
        <f>'Видаток майна (4)'!AS129</f>
        <v>0</v>
      </c>
      <c r="AH129" s="170"/>
      <c r="AI129" s="166">
        <f>'Відбраковано майна (5) '!I129</f>
        <v>0</v>
      </c>
      <c r="AJ129" s="167">
        <f t="shared" si="121"/>
        <v>0</v>
      </c>
      <c r="AK129" s="170"/>
      <c r="AL129" s="171">
        <f>'Відбраковано майна (5) '!Q129</f>
        <v>0</v>
      </c>
      <c r="AM129" s="172">
        <f>'Відбраковано майна (5) '!R129</f>
        <v>0</v>
      </c>
      <c r="AN129" s="171">
        <f>'Відбраковано майна (5) '!Z129</f>
        <v>0</v>
      </c>
      <c r="AO129" s="172">
        <f>'Відбраковано майна (5) '!AA129</f>
        <v>0</v>
      </c>
      <c r="AP129" s="171">
        <f>'Відбраковано майна (5) '!AI129</f>
        <v>0</v>
      </c>
      <c r="AQ129" s="172">
        <f>'Відбраковано майна (5) '!AJ129</f>
        <v>0</v>
      </c>
      <c r="AR129" s="171">
        <f>'Відбраковано майна (5) '!AR129</f>
        <v>0</v>
      </c>
      <c r="AS129" s="172">
        <f>'Відбраковано майна (5) '!AS129</f>
        <v>0</v>
      </c>
      <c r="AT129" s="170"/>
      <c r="AU129" s="166">
        <f t="shared" si="122"/>
        <v>0</v>
      </c>
      <c r="AV129" s="167">
        <f t="shared" si="123"/>
        <v>0</v>
      </c>
      <c r="AW129" s="173"/>
      <c r="AX129" s="174">
        <f t="shared" si="124"/>
        <v>0</v>
      </c>
      <c r="AY129" s="175">
        <f t="shared" si="125"/>
        <v>0</v>
      </c>
      <c r="AZ129" s="174">
        <f t="shared" si="126"/>
        <v>0</v>
      </c>
      <c r="BA129" s="175">
        <f t="shared" si="127"/>
        <v>0</v>
      </c>
      <c r="BB129" s="174">
        <f t="shared" si="128"/>
        <v>0</v>
      </c>
      <c r="BC129" s="175">
        <f t="shared" si="129"/>
        <v>0</v>
      </c>
      <c r="BD129" s="171">
        <f t="shared" si="130"/>
        <v>0</v>
      </c>
      <c r="BE129" s="172">
        <f t="shared" si="131"/>
        <v>0</v>
      </c>
      <c r="BF129" s="176"/>
    </row>
    <row r="130" spans="1:59" hidden="1" outlineLevel="1" x14ac:dyDescent="0.2">
      <c r="A130" s="202">
        <f t="shared" si="117"/>
        <v>7</v>
      </c>
      <c r="B130" s="202">
        <f t="shared" si="132"/>
        <v>11</v>
      </c>
      <c r="C130" s="162">
        <f>'Отримання майна (3)'!C130</f>
        <v>0</v>
      </c>
      <c r="D130" s="162">
        <f>'Отримання майна (3)'!D130</f>
        <v>0</v>
      </c>
      <c r="E130" s="162">
        <f>'Отримання майна (3)'!E130</f>
        <v>0</v>
      </c>
      <c r="F130" s="200">
        <f>'Отримання майна (3)'!F130</f>
        <v>0</v>
      </c>
      <c r="G130" s="162">
        <f>'Отримання майна (3)'!G130</f>
        <v>0</v>
      </c>
      <c r="H130" s="165">
        <f>'Отримання майна (3)'!H130</f>
        <v>0</v>
      </c>
      <c r="I130" s="166">
        <f>'Отримання майна (3)'!I130</f>
        <v>0</v>
      </c>
      <c r="J130" s="167">
        <f t="shared" si="118"/>
        <v>0</v>
      </c>
      <c r="K130" s="168">
        <f>'Отримання майна (3)'!K130</f>
        <v>0</v>
      </c>
      <c r="L130" s="169">
        <f t="shared" si="119"/>
        <v>0</v>
      </c>
      <c r="M130" s="170"/>
      <c r="N130" s="171">
        <f>'Отримання майна (3)'!S130</f>
        <v>0</v>
      </c>
      <c r="O130" s="172">
        <f>'Отримання майна (3)'!T130</f>
        <v>0</v>
      </c>
      <c r="P130" s="171">
        <f>'Отримання майна (3)'!AB130</f>
        <v>0</v>
      </c>
      <c r="Q130" s="172">
        <f>'Отримання майна (3)'!AC130</f>
        <v>0</v>
      </c>
      <c r="R130" s="171">
        <f>'Отримання майна (3)'!AK130</f>
        <v>0</v>
      </c>
      <c r="S130" s="172">
        <f>'Отримання майна (3)'!AL130</f>
        <v>0</v>
      </c>
      <c r="T130" s="171">
        <f>'Отримання майна (3)'!AT130</f>
        <v>0</v>
      </c>
      <c r="U130" s="172">
        <f>'Отримання майна (3)'!AU130</f>
        <v>0</v>
      </c>
      <c r="V130" s="170"/>
      <c r="W130" s="166">
        <f>'Видаток майна (4)'!I130</f>
        <v>0</v>
      </c>
      <c r="X130" s="167">
        <f t="shared" si="120"/>
        <v>0</v>
      </c>
      <c r="Y130" s="170"/>
      <c r="Z130" s="171">
        <f>'Видаток майна (4)'!Q130</f>
        <v>0</v>
      </c>
      <c r="AA130" s="172">
        <f>'Видаток майна (4)'!R130</f>
        <v>0</v>
      </c>
      <c r="AB130" s="171">
        <f>'Видаток майна (4)'!Z130</f>
        <v>0</v>
      </c>
      <c r="AC130" s="172">
        <f>'Видаток майна (4)'!AA130</f>
        <v>0</v>
      </c>
      <c r="AD130" s="171">
        <f>'Видаток майна (4)'!AI130</f>
        <v>0</v>
      </c>
      <c r="AE130" s="172">
        <f>'Видаток майна (4)'!AJ130</f>
        <v>0</v>
      </c>
      <c r="AF130" s="171">
        <f>'Видаток майна (4)'!AR130</f>
        <v>0</v>
      </c>
      <c r="AG130" s="172">
        <f>'Видаток майна (4)'!AS130</f>
        <v>0</v>
      </c>
      <c r="AH130" s="170"/>
      <c r="AI130" s="166">
        <f>'Відбраковано майна (5) '!I130</f>
        <v>0</v>
      </c>
      <c r="AJ130" s="167">
        <f t="shared" si="121"/>
        <v>0</v>
      </c>
      <c r="AK130" s="170"/>
      <c r="AL130" s="171">
        <f>'Відбраковано майна (5) '!Q130</f>
        <v>0</v>
      </c>
      <c r="AM130" s="172">
        <f>'Відбраковано майна (5) '!R130</f>
        <v>0</v>
      </c>
      <c r="AN130" s="171">
        <f>'Відбраковано майна (5) '!Z130</f>
        <v>0</v>
      </c>
      <c r="AO130" s="172">
        <f>'Відбраковано майна (5) '!AA130</f>
        <v>0</v>
      </c>
      <c r="AP130" s="171">
        <f>'Відбраковано майна (5) '!AI130</f>
        <v>0</v>
      </c>
      <c r="AQ130" s="172">
        <f>'Відбраковано майна (5) '!AJ130</f>
        <v>0</v>
      </c>
      <c r="AR130" s="171">
        <f>'Відбраковано майна (5) '!AR130</f>
        <v>0</v>
      </c>
      <c r="AS130" s="172">
        <f>'Відбраковано майна (5) '!AS130</f>
        <v>0</v>
      </c>
      <c r="AT130" s="170"/>
      <c r="AU130" s="166">
        <f t="shared" si="122"/>
        <v>0</v>
      </c>
      <c r="AV130" s="167">
        <f t="shared" si="123"/>
        <v>0</v>
      </c>
      <c r="AW130" s="173"/>
      <c r="AX130" s="174">
        <f t="shared" si="124"/>
        <v>0</v>
      </c>
      <c r="AY130" s="175">
        <f t="shared" si="125"/>
        <v>0</v>
      </c>
      <c r="AZ130" s="174">
        <f t="shared" si="126"/>
        <v>0</v>
      </c>
      <c r="BA130" s="175">
        <f t="shared" si="127"/>
        <v>0</v>
      </c>
      <c r="BB130" s="174">
        <f t="shared" si="128"/>
        <v>0</v>
      </c>
      <c r="BC130" s="175">
        <f t="shared" si="129"/>
        <v>0</v>
      </c>
      <c r="BD130" s="171">
        <f t="shared" si="130"/>
        <v>0</v>
      </c>
      <c r="BE130" s="172">
        <f t="shared" si="131"/>
        <v>0</v>
      </c>
      <c r="BF130" s="176"/>
    </row>
    <row r="131" spans="1:59" hidden="1" outlineLevel="1" x14ac:dyDescent="0.2">
      <c r="A131" s="202">
        <f t="shared" si="117"/>
        <v>7</v>
      </c>
      <c r="B131" s="202">
        <f t="shared" si="132"/>
        <v>12</v>
      </c>
      <c r="C131" s="162">
        <f>'Отримання майна (3)'!C131</f>
        <v>0</v>
      </c>
      <c r="D131" s="162">
        <f>'Отримання майна (3)'!D131</f>
        <v>0</v>
      </c>
      <c r="E131" s="162">
        <f>'Отримання майна (3)'!E131</f>
        <v>0</v>
      </c>
      <c r="F131" s="200">
        <f>'Отримання майна (3)'!F131</f>
        <v>0</v>
      </c>
      <c r="G131" s="162">
        <f>'Отримання майна (3)'!G131</f>
        <v>0</v>
      </c>
      <c r="H131" s="165">
        <f>'Отримання майна (3)'!H131</f>
        <v>0</v>
      </c>
      <c r="I131" s="166">
        <f>'Отримання майна (3)'!I131</f>
        <v>0</v>
      </c>
      <c r="J131" s="167">
        <f t="shared" si="118"/>
        <v>0</v>
      </c>
      <c r="K131" s="168">
        <f>'Отримання майна (3)'!K131</f>
        <v>0</v>
      </c>
      <c r="L131" s="169">
        <f t="shared" si="119"/>
        <v>0</v>
      </c>
      <c r="M131" s="170"/>
      <c r="N131" s="171">
        <f>'Отримання майна (3)'!S131</f>
        <v>0</v>
      </c>
      <c r="O131" s="172">
        <f>'Отримання майна (3)'!T131</f>
        <v>0</v>
      </c>
      <c r="P131" s="171">
        <f>'Отримання майна (3)'!AB131</f>
        <v>0</v>
      </c>
      <c r="Q131" s="172">
        <f>'Отримання майна (3)'!AC131</f>
        <v>0</v>
      </c>
      <c r="R131" s="171">
        <f>'Отримання майна (3)'!AK131</f>
        <v>0</v>
      </c>
      <c r="S131" s="172">
        <f>'Отримання майна (3)'!AL131</f>
        <v>0</v>
      </c>
      <c r="T131" s="171">
        <f>'Отримання майна (3)'!AT131</f>
        <v>0</v>
      </c>
      <c r="U131" s="172">
        <f>'Отримання майна (3)'!AU131</f>
        <v>0</v>
      </c>
      <c r="V131" s="170"/>
      <c r="W131" s="166">
        <f>'Видаток майна (4)'!I131</f>
        <v>0</v>
      </c>
      <c r="X131" s="167">
        <f t="shared" si="120"/>
        <v>0</v>
      </c>
      <c r="Y131" s="170"/>
      <c r="Z131" s="171">
        <f>'Видаток майна (4)'!Q131</f>
        <v>0</v>
      </c>
      <c r="AA131" s="172">
        <f>'Видаток майна (4)'!R131</f>
        <v>0</v>
      </c>
      <c r="AB131" s="171">
        <f>'Видаток майна (4)'!Z131</f>
        <v>0</v>
      </c>
      <c r="AC131" s="172">
        <f>'Видаток майна (4)'!AA131</f>
        <v>0</v>
      </c>
      <c r="AD131" s="171">
        <f>'Видаток майна (4)'!AI131</f>
        <v>0</v>
      </c>
      <c r="AE131" s="172">
        <f>'Видаток майна (4)'!AJ131</f>
        <v>0</v>
      </c>
      <c r="AF131" s="171">
        <f>'Видаток майна (4)'!AR131</f>
        <v>0</v>
      </c>
      <c r="AG131" s="172">
        <f>'Видаток майна (4)'!AS131</f>
        <v>0</v>
      </c>
      <c r="AH131" s="170"/>
      <c r="AI131" s="166">
        <f>'Відбраковано майна (5) '!I131</f>
        <v>0</v>
      </c>
      <c r="AJ131" s="167">
        <f t="shared" si="121"/>
        <v>0</v>
      </c>
      <c r="AK131" s="170"/>
      <c r="AL131" s="171">
        <f>'Відбраковано майна (5) '!Q131</f>
        <v>0</v>
      </c>
      <c r="AM131" s="172">
        <f>'Відбраковано майна (5) '!R131</f>
        <v>0</v>
      </c>
      <c r="AN131" s="171">
        <f>'Відбраковано майна (5) '!Z131</f>
        <v>0</v>
      </c>
      <c r="AO131" s="172">
        <f>'Відбраковано майна (5) '!AA131</f>
        <v>0</v>
      </c>
      <c r="AP131" s="171">
        <f>'Відбраковано майна (5) '!AI131</f>
        <v>0</v>
      </c>
      <c r="AQ131" s="172">
        <f>'Відбраковано майна (5) '!AJ131</f>
        <v>0</v>
      </c>
      <c r="AR131" s="171">
        <f>'Відбраковано майна (5) '!AR131</f>
        <v>0</v>
      </c>
      <c r="AS131" s="172">
        <f>'Відбраковано майна (5) '!AS131</f>
        <v>0</v>
      </c>
      <c r="AT131" s="170"/>
      <c r="AU131" s="166">
        <f t="shared" si="122"/>
        <v>0</v>
      </c>
      <c r="AV131" s="167">
        <f t="shared" si="123"/>
        <v>0</v>
      </c>
      <c r="AW131" s="173"/>
      <c r="AX131" s="174">
        <f t="shared" si="124"/>
        <v>0</v>
      </c>
      <c r="AY131" s="175">
        <f t="shared" si="125"/>
        <v>0</v>
      </c>
      <c r="AZ131" s="174">
        <f t="shared" si="126"/>
        <v>0</v>
      </c>
      <c r="BA131" s="175">
        <f t="shared" si="127"/>
        <v>0</v>
      </c>
      <c r="BB131" s="174">
        <f t="shared" si="128"/>
        <v>0</v>
      </c>
      <c r="BC131" s="175">
        <f t="shared" si="129"/>
        <v>0</v>
      </c>
      <c r="BD131" s="171">
        <f t="shared" si="130"/>
        <v>0</v>
      </c>
      <c r="BE131" s="172">
        <f t="shared" si="131"/>
        <v>0</v>
      </c>
      <c r="BF131" s="176"/>
    </row>
    <row r="132" spans="1:59" hidden="1" outlineLevel="1" x14ac:dyDescent="0.2">
      <c r="A132" s="202">
        <f t="shared" si="117"/>
        <v>7</v>
      </c>
      <c r="B132" s="202">
        <f t="shared" si="132"/>
        <v>13</v>
      </c>
      <c r="C132" s="162">
        <f>'Отримання майна (3)'!C132</f>
        <v>0</v>
      </c>
      <c r="D132" s="162">
        <f>'Отримання майна (3)'!D132</f>
        <v>0</v>
      </c>
      <c r="E132" s="162">
        <f>'Отримання майна (3)'!E132</f>
        <v>0</v>
      </c>
      <c r="F132" s="200">
        <f>'Отримання майна (3)'!F132</f>
        <v>0</v>
      </c>
      <c r="G132" s="162">
        <f>'Отримання майна (3)'!G132</f>
        <v>0</v>
      </c>
      <c r="H132" s="165">
        <f>'Отримання майна (3)'!H132</f>
        <v>0</v>
      </c>
      <c r="I132" s="166">
        <f>'Отримання майна (3)'!I132</f>
        <v>0</v>
      </c>
      <c r="J132" s="167">
        <f t="shared" si="118"/>
        <v>0</v>
      </c>
      <c r="K132" s="168">
        <f>'Отримання майна (3)'!K132</f>
        <v>0</v>
      </c>
      <c r="L132" s="169">
        <f t="shared" si="119"/>
        <v>0</v>
      </c>
      <c r="M132" s="170"/>
      <c r="N132" s="171">
        <f>'Отримання майна (3)'!S132</f>
        <v>0</v>
      </c>
      <c r="O132" s="172">
        <f>'Отримання майна (3)'!T132</f>
        <v>0</v>
      </c>
      <c r="P132" s="171">
        <f>'Отримання майна (3)'!AB132</f>
        <v>0</v>
      </c>
      <c r="Q132" s="172">
        <f>'Отримання майна (3)'!AC132</f>
        <v>0</v>
      </c>
      <c r="R132" s="171">
        <f>'Отримання майна (3)'!AK132</f>
        <v>0</v>
      </c>
      <c r="S132" s="172">
        <f>'Отримання майна (3)'!AL132</f>
        <v>0</v>
      </c>
      <c r="T132" s="171">
        <f>'Отримання майна (3)'!AT132</f>
        <v>0</v>
      </c>
      <c r="U132" s="172">
        <f>'Отримання майна (3)'!AU132</f>
        <v>0</v>
      </c>
      <c r="V132" s="170"/>
      <c r="W132" s="166">
        <f>'Видаток майна (4)'!I132</f>
        <v>0</v>
      </c>
      <c r="X132" s="167">
        <f t="shared" si="120"/>
        <v>0</v>
      </c>
      <c r="Y132" s="170"/>
      <c r="Z132" s="171">
        <f>'Видаток майна (4)'!Q132</f>
        <v>0</v>
      </c>
      <c r="AA132" s="172">
        <f>'Видаток майна (4)'!R132</f>
        <v>0</v>
      </c>
      <c r="AB132" s="171">
        <f>'Видаток майна (4)'!Z132</f>
        <v>0</v>
      </c>
      <c r="AC132" s="172">
        <f>'Видаток майна (4)'!AA132</f>
        <v>0</v>
      </c>
      <c r="AD132" s="171">
        <f>'Видаток майна (4)'!AI132</f>
        <v>0</v>
      </c>
      <c r="AE132" s="172">
        <f>'Видаток майна (4)'!AJ132</f>
        <v>0</v>
      </c>
      <c r="AF132" s="171">
        <f>'Видаток майна (4)'!AR132</f>
        <v>0</v>
      </c>
      <c r="AG132" s="172">
        <f>'Видаток майна (4)'!AS132</f>
        <v>0</v>
      </c>
      <c r="AH132" s="170"/>
      <c r="AI132" s="166">
        <f>'Відбраковано майна (5) '!I132</f>
        <v>0</v>
      </c>
      <c r="AJ132" s="167">
        <f t="shared" si="121"/>
        <v>0</v>
      </c>
      <c r="AK132" s="170"/>
      <c r="AL132" s="171">
        <f>'Відбраковано майна (5) '!Q132</f>
        <v>0</v>
      </c>
      <c r="AM132" s="172">
        <f>'Відбраковано майна (5) '!R132</f>
        <v>0</v>
      </c>
      <c r="AN132" s="171">
        <f>'Відбраковано майна (5) '!Z132</f>
        <v>0</v>
      </c>
      <c r="AO132" s="172">
        <f>'Відбраковано майна (5) '!AA132</f>
        <v>0</v>
      </c>
      <c r="AP132" s="171">
        <f>'Відбраковано майна (5) '!AI132</f>
        <v>0</v>
      </c>
      <c r="AQ132" s="172">
        <f>'Відбраковано майна (5) '!AJ132</f>
        <v>0</v>
      </c>
      <c r="AR132" s="171">
        <f>'Відбраковано майна (5) '!AR132</f>
        <v>0</v>
      </c>
      <c r="AS132" s="172">
        <f>'Відбраковано майна (5) '!AS132</f>
        <v>0</v>
      </c>
      <c r="AT132" s="170"/>
      <c r="AU132" s="166">
        <f t="shared" si="122"/>
        <v>0</v>
      </c>
      <c r="AV132" s="167">
        <f t="shared" si="123"/>
        <v>0</v>
      </c>
      <c r="AW132" s="173"/>
      <c r="AX132" s="174">
        <f t="shared" si="124"/>
        <v>0</v>
      </c>
      <c r="AY132" s="175">
        <f t="shared" si="125"/>
        <v>0</v>
      </c>
      <c r="AZ132" s="174">
        <f t="shared" si="126"/>
        <v>0</v>
      </c>
      <c r="BA132" s="175">
        <f t="shared" si="127"/>
        <v>0</v>
      </c>
      <c r="BB132" s="174">
        <f t="shared" si="128"/>
        <v>0</v>
      </c>
      <c r="BC132" s="175">
        <f t="shared" si="129"/>
        <v>0</v>
      </c>
      <c r="BD132" s="171">
        <f t="shared" si="130"/>
        <v>0</v>
      </c>
      <c r="BE132" s="172">
        <f t="shared" si="131"/>
        <v>0</v>
      </c>
      <c r="BF132" s="176"/>
    </row>
    <row r="133" spans="1:59" hidden="1" outlineLevel="1" x14ac:dyDescent="0.2">
      <c r="A133" s="202">
        <f t="shared" si="117"/>
        <v>7</v>
      </c>
      <c r="B133" s="202">
        <f t="shared" si="132"/>
        <v>14</v>
      </c>
      <c r="C133" s="162">
        <f>'Отримання майна (3)'!C133</f>
        <v>0</v>
      </c>
      <c r="D133" s="162">
        <f>'Отримання майна (3)'!D133</f>
        <v>0</v>
      </c>
      <c r="E133" s="162">
        <f>'Отримання майна (3)'!E133</f>
        <v>0</v>
      </c>
      <c r="F133" s="200">
        <f>'Отримання майна (3)'!F133</f>
        <v>0</v>
      </c>
      <c r="G133" s="162">
        <f>'Отримання майна (3)'!G133</f>
        <v>0</v>
      </c>
      <c r="H133" s="165">
        <f>'Отримання майна (3)'!H133</f>
        <v>0</v>
      </c>
      <c r="I133" s="166">
        <f>'Отримання майна (3)'!I133</f>
        <v>0</v>
      </c>
      <c r="J133" s="167">
        <f t="shared" si="118"/>
        <v>0</v>
      </c>
      <c r="K133" s="168">
        <f>'Отримання майна (3)'!K133</f>
        <v>0</v>
      </c>
      <c r="L133" s="169">
        <f t="shared" si="119"/>
        <v>0</v>
      </c>
      <c r="M133" s="170"/>
      <c r="N133" s="171">
        <f>'Отримання майна (3)'!S133</f>
        <v>0</v>
      </c>
      <c r="O133" s="172">
        <f>'Отримання майна (3)'!T133</f>
        <v>0</v>
      </c>
      <c r="P133" s="171">
        <f>'Отримання майна (3)'!AB133</f>
        <v>0</v>
      </c>
      <c r="Q133" s="172">
        <f>'Отримання майна (3)'!AC133</f>
        <v>0</v>
      </c>
      <c r="R133" s="171">
        <f>'Отримання майна (3)'!AK133</f>
        <v>0</v>
      </c>
      <c r="S133" s="172">
        <f>'Отримання майна (3)'!AL133</f>
        <v>0</v>
      </c>
      <c r="T133" s="171">
        <f>'Отримання майна (3)'!AT133</f>
        <v>0</v>
      </c>
      <c r="U133" s="172">
        <f>'Отримання майна (3)'!AU133</f>
        <v>0</v>
      </c>
      <c r="V133" s="170"/>
      <c r="W133" s="166">
        <f>'Видаток майна (4)'!I133</f>
        <v>0</v>
      </c>
      <c r="X133" s="167">
        <f t="shared" si="120"/>
        <v>0</v>
      </c>
      <c r="Y133" s="170"/>
      <c r="Z133" s="171">
        <f>'Видаток майна (4)'!Q133</f>
        <v>0</v>
      </c>
      <c r="AA133" s="172">
        <f>'Видаток майна (4)'!R133</f>
        <v>0</v>
      </c>
      <c r="AB133" s="171">
        <f>'Видаток майна (4)'!Z133</f>
        <v>0</v>
      </c>
      <c r="AC133" s="172">
        <f>'Видаток майна (4)'!AA133</f>
        <v>0</v>
      </c>
      <c r="AD133" s="171">
        <f>'Видаток майна (4)'!AI133</f>
        <v>0</v>
      </c>
      <c r="AE133" s="172">
        <f>'Видаток майна (4)'!AJ133</f>
        <v>0</v>
      </c>
      <c r="AF133" s="171">
        <f>'Видаток майна (4)'!AR133</f>
        <v>0</v>
      </c>
      <c r="AG133" s="172">
        <f>'Видаток майна (4)'!AS133</f>
        <v>0</v>
      </c>
      <c r="AH133" s="170"/>
      <c r="AI133" s="166">
        <f>'Відбраковано майна (5) '!I133</f>
        <v>0</v>
      </c>
      <c r="AJ133" s="167">
        <f t="shared" si="121"/>
        <v>0</v>
      </c>
      <c r="AK133" s="170"/>
      <c r="AL133" s="171">
        <f>'Відбраковано майна (5) '!Q133</f>
        <v>0</v>
      </c>
      <c r="AM133" s="172">
        <f>'Відбраковано майна (5) '!R133</f>
        <v>0</v>
      </c>
      <c r="AN133" s="171">
        <f>'Відбраковано майна (5) '!Z133</f>
        <v>0</v>
      </c>
      <c r="AO133" s="172">
        <f>'Відбраковано майна (5) '!AA133</f>
        <v>0</v>
      </c>
      <c r="AP133" s="171">
        <f>'Відбраковано майна (5) '!AI133</f>
        <v>0</v>
      </c>
      <c r="AQ133" s="172">
        <f>'Відбраковано майна (5) '!AJ133</f>
        <v>0</v>
      </c>
      <c r="AR133" s="171">
        <f>'Відбраковано майна (5) '!AR133</f>
        <v>0</v>
      </c>
      <c r="AS133" s="172">
        <f>'Відбраковано майна (5) '!AS133</f>
        <v>0</v>
      </c>
      <c r="AT133" s="170"/>
      <c r="AU133" s="166">
        <f t="shared" si="122"/>
        <v>0</v>
      </c>
      <c r="AV133" s="167">
        <f t="shared" si="123"/>
        <v>0</v>
      </c>
      <c r="AW133" s="173"/>
      <c r="AX133" s="174">
        <f t="shared" si="124"/>
        <v>0</v>
      </c>
      <c r="AY133" s="175">
        <f t="shared" si="125"/>
        <v>0</v>
      </c>
      <c r="AZ133" s="174">
        <f t="shared" si="126"/>
        <v>0</v>
      </c>
      <c r="BA133" s="175">
        <f t="shared" si="127"/>
        <v>0</v>
      </c>
      <c r="BB133" s="174">
        <f t="shared" si="128"/>
        <v>0</v>
      </c>
      <c r="BC133" s="175">
        <f t="shared" si="129"/>
        <v>0</v>
      </c>
      <c r="BD133" s="171">
        <f t="shared" si="130"/>
        <v>0</v>
      </c>
      <c r="BE133" s="172">
        <f t="shared" si="131"/>
        <v>0</v>
      </c>
      <c r="BF133" s="176"/>
    </row>
    <row r="134" spans="1:59" hidden="1" outlineLevel="1" x14ac:dyDescent="0.2">
      <c r="A134" s="202">
        <f t="shared" si="117"/>
        <v>7</v>
      </c>
      <c r="B134" s="202">
        <f t="shared" si="132"/>
        <v>15</v>
      </c>
      <c r="C134" s="162">
        <f>'Отримання майна (3)'!C134</f>
        <v>0</v>
      </c>
      <c r="D134" s="162">
        <f>'Отримання майна (3)'!D134</f>
        <v>0</v>
      </c>
      <c r="E134" s="162">
        <f>'Отримання майна (3)'!E134</f>
        <v>0</v>
      </c>
      <c r="F134" s="200">
        <f>'Отримання майна (3)'!F134</f>
        <v>0</v>
      </c>
      <c r="G134" s="162">
        <f>'Отримання майна (3)'!G134</f>
        <v>0</v>
      </c>
      <c r="H134" s="165">
        <f>'Отримання майна (3)'!H134</f>
        <v>0</v>
      </c>
      <c r="I134" s="166">
        <f>'Отримання майна (3)'!I134</f>
        <v>0</v>
      </c>
      <c r="J134" s="167">
        <f t="shared" si="118"/>
        <v>0</v>
      </c>
      <c r="K134" s="168">
        <f>'Отримання майна (3)'!K134</f>
        <v>0</v>
      </c>
      <c r="L134" s="169">
        <f t="shared" si="119"/>
        <v>0</v>
      </c>
      <c r="M134" s="170"/>
      <c r="N134" s="171">
        <f>'Отримання майна (3)'!S134</f>
        <v>0</v>
      </c>
      <c r="O134" s="172">
        <f>'Отримання майна (3)'!T134</f>
        <v>0</v>
      </c>
      <c r="P134" s="171">
        <f>'Отримання майна (3)'!AB134</f>
        <v>0</v>
      </c>
      <c r="Q134" s="172">
        <f>'Отримання майна (3)'!AC134</f>
        <v>0</v>
      </c>
      <c r="R134" s="171">
        <f>'Отримання майна (3)'!AK134</f>
        <v>0</v>
      </c>
      <c r="S134" s="172">
        <f>'Отримання майна (3)'!AL134</f>
        <v>0</v>
      </c>
      <c r="T134" s="171">
        <f>'Отримання майна (3)'!AT134</f>
        <v>0</v>
      </c>
      <c r="U134" s="172">
        <f>'Отримання майна (3)'!AU134</f>
        <v>0</v>
      </c>
      <c r="V134" s="170"/>
      <c r="W134" s="166">
        <f>'Видаток майна (4)'!I134</f>
        <v>0</v>
      </c>
      <c r="X134" s="167">
        <f t="shared" si="120"/>
        <v>0</v>
      </c>
      <c r="Y134" s="170"/>
      <c r="Z134" s="171">
        <f>'Видаток майна (4)'!Q134</f>
        <v>0</v>
      </c>
      <c r="AA134" s="172">
        <f>'Видаток майна (4)'!R134</f>
        <v>0</v>
      </c>
      <c r="AB134" s="171">
        <f>'Видаток майна (4)'!Z134</f>
        <v>0</v>
      </c>
      <c r="AC134" s="172">
        <f>'Видаток майна (4)'!AA134</f>
        <v>0</v>
      </c>
      <c r="AD134" s="171">
        <f>'Видаток майна (4)'!AI134</f>
        <v>0</v>
      </c>
      <c r="AE134" s="172">
        <f>'Видаток майна (4)'!AJ134</f>
        <v>0</v>
      </c>
      <c r="AF134" s="171">
        <f>'Видаток майна (4)'!AR134</f>
        <v>0</v>
      </c>
      <c r="AG134" s="172">
        <f>'Видаток майна (4)'!AS134</f>
        <v>0</v>
      </c>
      <c r="AH134" s="170"/>
      <c r="AI134" s="166">
        <f>'Відбраковано майна (5) '!I134</f>
        <v>0</v>
      </c>
      <c r="AJ134" s="167">
        <f t="shared" si="121"/>
        <v>0</v>
      </c>
      <c r="AK134" s="170"/>
      <c r="AL134" s="171">
        <f>'Відбраковано майна (5) '!Q134</f>
        <v>0</v>
      </c>
      <c r="AM134" s="172">
        <f>'Відбраковано майна (5) '!R134</f>
        <v>0</v>
      </c>
      <c r="AN134" s="171">
        <f>'Відбраковано майна (5) '!Z134</f>
        <v>0</v>
      </c>
      <c r="AO134" s="172">
        <f>'Відбраковано майна (5) '!AA134</f>
        <v>0</v>
      </c>
      <c r="AP134" s="171">
        <f>'Відбраковано майна (5) '!AI134</f>
        <v>0</v>
      </c>
      <c r="AQ134" s="172">
        <f>'Відбраковано майна (5) '!AJ134</f>
        <v>0</v>
      </c>
      <c r="AR134" s="171">
        <f>'Відбраковано майна (5) '!AR134</f>
        <v>0</v>
      </c>
      <c r="AS134" s="172">
        <f>'Відбраковано майна (5) '!AS134</f>
        <v>0</v>
      </c>
      <c r="AT134" s="170"/>
      <c r="AU134" s="166">
        <f t="shared" si="122"/>
        <v>0</v>
      </c>
      <c r="AV134" s="167">
        <f t="shared" si="123"/>
        <v>0</v>
      </c>
      <c r="AW134" s="173"/>
      <c r="AX134" s="174">
        <f>I134+N134-Z134-AL134</f>
        <v>0</v>
      </c>
      <c r="AY134" s="175">
        <f t="shared" si="125"/>
        <v>0</v>
      </c>
      <c r="AZ134" s="174">
        <f t="shared" si="126"/>
        <v>0</v>
      </c>
      <c r="BA134" s="175">
        <f t="shared" si="127"/>
        <v>0</v>
      </c>
      <c r="BB134" s="174">
        <f t="shared" si="128"/>
        <v>0</v>
      </c>
      <c r="BC134" s="175">
        <f t="shared" si="129"/>
        <v>0</v>
      </c>
      <c r="BD134" s="171">
        <f t="shared" si="130"/>
        <v>0</v>
      </c>
      <c r="BE134" s="172">
        <f t="shared" si="131"/>
        <v>0</v>
      </c>
      <c r="BF134" s="176"/>
    </row>
    <row r="135" spans="1:59" s="21" customFormat="1" ht="12.75" customHeight="1" collapsed="1" x14ac:dyDescent="0.2">
      <c r="A135" s="177" t="s">
        <v>84</v>
      </c>
      <c r="B135" s="178" t="s">
        <v>84</v>
      </c>
      <c r="C135" s="177" t="s">
        <v>86</v>
      </c>
      <c r="D135" s="179"/>
      <c r="E135" s="201"/>
      <c r="F135" s="201"/>
      <c r="G135" s="180"/>
      <c r="H135" s="195" t="e">
        <f>(J135+L135)/(I135+K135)</f>
        <v>#DIV/0!</v>
      </c>
      <c r="I135" s="183">
        <f>SUM(I120:I134)</f>
        <v>0</v>
      </c>
      <c r="J135" s="184">
        <f>SUM(J120:J134)</f>
        <v>0</v>
      </c>
      <c r="K135" s="183">
        <f>SUM(K120:K134)</f>
        <v>0</v>
      </c>
      <c r="L135" s="184">
        <f>SUM(L120:L134)</f>
        <v>0</v>
      </c>
      <c r="M135" s="157"/>
      <c r="N135" s="183">
        <f t="shared" ref="N135:U135" si="133">SUM(N120:N134)</f>
        <v>0</v>
      </c>
      <c r="O135" s="184">
        <f t="shared" si="133"/>
        <v>0</v>
      </c>
      <c r="P135" s="183">
        <f t="shared" si="133"/>
        <v>0</v>
      </c>
      <c r="Q135" s="184">
        <f t="shared" si="133"/>
        <v>0</v>
      </c>
      <c r="R135" s="183">
        <f t="shared" si="133"/>
        <v>0</v>
      </c>
      <c r="S135" s="184">
        <f t="shared" si="133"/>
        <v>0</v>
      </c>
      <c r="T135" s="183">
        <f t="shared" si="133"/>
        <v>0</v>
      </c>
      <c r="U135" s="184">
        <f t="shared" si="133"/>
        <v>0</v>
      </c>
      <c r="V135" s="157"/>
      <c r="W135" s="183">
        <f>SUM(W120:W134)</f>
        <v>0</v>
      </c>
      <c r="X135" s="184">
        <f>SUM(X120:X134)</f>
        <v>0</v>
      </c>
      <c r="Y135" s="157"/>
      <c r="Z135" s="183">
        <f t="shared" ref="Z135:AG135" si="134">SUM(Z120:Z134)</f>
        <v>0</v>
      </c>
      <c r="AA135" s="184">
        <f t="shared" si="134"/>
        <v>0</v>
      </c>
      <c r="AB135" s="183">
        <f t="shared" si="134"/>
        <v>0</v>
      </c>
      <c r="AC135" s="184">
        <f t="shared" si="134"/>
        <v>0</v>
      </c>
      <c r="AD135" s="183">
        <f t="shared" si="134"/>
        <v>0</v>
      </c>
      <c r="AE135" s="184">
        <f t="shared" si="134"/>
        <v>0</v>
      </c>
      <c r="AF135" s="183">
        <f t="shared" si="134"/>
        <v>0</v>
      </c>
      <c r="AG135" s="184">
        <f t="shared" si="134"/>
        <v>0</v>
      </c>
      <c r="AH135" s="157"/>
      <c r="AI135" s="183">
        <f>SUM(AI120:AI134)</f>
        <v>0</v>
      </c>
      <c r="AJ135" s="184">
        <f>SUM(AJ120:AJ134)</f>
        <v>0</v>
      </c>
      <c r="AK135" s="157"/>
      <c r="AL135" s="183">
        <f t="shared" ref="AL135:AS135" si="135">SUM(AL120:AL134)</f>
        <v>0</v>
      </c>
      <c r="AM135" s="184">
        <f t="shared" si="135"/>
        <v>0</v>
      </c>
      <c r="AN135" s="183">
        <f t="shared" si="135"/>
        <v>0</v>
      </c>
      <c r="AO135" s="184">
        <f t="shared" si="135"/>
        <v>0</v>
      </c>
      <c r="AP135" s="183">
        <f t="shared" si="135"/>
        <v>0</v>
      </c>
      <c r="AQ135" s="184">
        <f t="shared" si="135"/>
        <v>0</v>
      </c>
      <c r="AR135" s="183">
        <f t="shared" si="135"/>
        <v>0</v>
      </c>
      <c r="AS135" s="184">
        <f t="shared" si="135"/>
        <v>0</v>
      </c>
      <c r="AT135" s="157"/>
      <c r="AU135" s="183">
        <f>SUM(AU120:AU134)</f>
        <v>0</v>
      </c>
      <c r="AV135" s="184">
        <f>SUM(AV120:AV134)</f>
        <v>0</v>
      </c>
      <c r="AW135" s="158"/>
      <c r="AX135" s="183">
        <f t="shared" ref="AX135:BE135" si="136">SUM(AX120:AX134)</f>
        <v>0</v>
      </c>
      <c r="AY135" s="184">
        <f t="shared" si="136"/>
        <v>0</v>
      </c>
      <c r="AZ135" s="183">
        <f t="shared" si="136"/>
        <v>0</v>
      </c>
      <c r="BA135" s="184">
        <f t="shared" si="136"/>
        <v>0</v>
      </c>
      <c r="BB135" s="183">
        <f t="shared" si="136"/>
        <v>0</v>
      </c>
      <c r="BC135" s="184">
        <f t="shared" si="136"/>
        <v>0</v>
      </c>
      <c r="BD135" s="183">
        <f t="shared" si="136"/>
        <v>0</v>
      </c>
      <c r="BE135" s="185">
        <f t="shared" si="136"/>
        <v>0</v>
      </c>
      <c r="BF135" s="159"/>
      <c r="BG135" s="105"/>
    </row>
    <row r="136" spans="1:59" s="147" customFormat="1" ht="9" customHeight="1" x14ac:dyDescent="0.2">
      <c r="A136" s="144">
        <v>0</v>
      </c>
      <c r="B136" s="144">
        <v>0</v>
      </c>
      <c r="C136" s="144">
        <v>0</v>
      </c>
      <c r="D136" s="144">
        <v>0</v>
      </c>
      <c r="E136" s="144">
        <v>0</v>
      </c>
      <c r="F136" s="144"/>
      <c r="G136" s="144">
        <v>0</v>
      </c>
      <c r="H136" s="197">
        <v>0</v>
      </c>
      <c r="I136" s="144">
        <v>0</v>
      </c>
      <c r="J136" s="144">
        <v>0</v>
      </c>
      <c r="K136" s="144">
        <v>0</v>
      </c>
      <c r="L136" s="144">
        <v>0</v>
      </c>
      <c r="M136" s="144">
        <v>0</v>
      </c>
      <c r="N136" s="144">
        <v>0</v>
      </c>
      <c r="O136" s="144">
        <v>0</v>
      </c>
      <c r="P136" s="144">
        <v>0</v>
      </c>
      <c r="Q136" s="144">
        <v>0</v>
      </c>
      <c r="R136" s="144">
        <v>0</v>
      </c>
      <c r="S136" s="144">
        <v>0</v>
      </c>
      <c r="T136" s="144">
        <v>0</v>
      </c>
      <c r="U136" s="144"/>
      <c r="V136" s="144">
        <v>0</v>
      </c>
      <c r="W136" s="144">
        <v>0</v>
      </c>
      <c r="X136" s="144">
        <v>0</v>
      </c>
      <c r="Y136" s="144">
        <v>0</v>
      </c>
      <c r="Z136" s="144">
        <v>0</v>
      </c>
      <c r="AA136" s="144">
        <v>0</v>
      </c>
      <c r="AB136" s="144">
        <v>0</v>
      </c>
      <c r="AC136" s="144">
        <v>0</v>
      </c>
      <c r="AD136" s="144"/>
      <c r="AE136" s="144">
        <v>0</v>
      </c>
      <c r="AF136" s="144">
        <v>0</v>
      </c>
      <c r="AG136" s="144">
        <v>0</v>
      </c>
      <c r="AH136" s="144">
        <v>0</v>
      </c>
      <c r="AI136" s="144">
        <v>0</v>
      </c>
      <c r="AJ136" s="144">
        <v>0</v>
      </c>
      <c r="AK136" s="144">
        <v>0</v>
      </c>
      <c r="AL136" s="144">
        <v>0</v>
      </c>
      <c r="AM136" s="144"/>
      <c r="AN136" s="144">
        <v>0</v>
      </c>
      <c r="AO136" s="144">
        <v>0</v>
      </c>
      <c r="AP136" s="144">
        <v>0</v>
      </c>
      <c r="AQ136" s="144">
        <v>0</v>
      </c>
      <c r="AR136" s="144">
        <v>0</v>
      </c>
      <c r="AS136" s="144">
        <v>0</v>
      </c>
      <c r="AT136" s="144">
        <v>0</v>
      </c>
      <c r="AU136" s="144">
        <v>0</v>
      </c>
      <c r="BF136" s="148"/>
      <c r="BG136" s="148"/>
    </row>
    <row r="137" spans="1:59" s="21" customFormat="1" ht="27" customHeight="1" x14ac:dyDescent="0.2">
      <c r="A137" s="198" t="s">
        <v>87</v>
      </c>
      <c r="B137" s="187" t="s">
        <v>88</v>
      </c>
      <c r="C137" s="199" t="s">
        <v>89</v>
      </c>
      <c r="D137" s="189"/>
      <c r="E137" s="198"/>
      <c r="F137" s="198"/>
      <c r="G137" s="190"/>
      <c r="H137" s="192"/>
      <c r="I137" s="155"/>
      <c r="J137" s="156"/>
      <c r="K137" s="155"/>
      <c r="L137" s="156"/>
      <c r="M137" s="157"/>
      <c r="N137" s="155"/>
      <c r="O137" s="156"/>
      <c r="P137" s="155"/>
      <c r="Q137" s="156"/>
      <c r="R137" s="155"/>
      <c r="S137" s="156"/>
      <c r="T137" s="155"/>
      <c r="U137" s="156"/>
      <c r="V137" s="157"/>
      <c r="W137" s="155"/>
      <c r="X137" s="156"/>
      <c r="Y137" s="157"/>
      <c r="Z137" s="155"/>
      <c r="AA137" s="156"/>
      <c r="AB137" s="155"/>
      <c r="AC137" s="156"/>
      <c r="AD137" s="155"/>
      <c r="AE137" s="156"/>
      <c r="AF137" s="155"/>
      <c r="AG137" s="156"/>
      <c r="AH137" s="157"/>
      <c r="AI137" s="155"/>
      <c r="AJ137" s="156"/>
      <c r="AK137" s="157"/>
      <c r="AL137" s="155"/>
      <c r="AM137" s="156"/>
      <c r="AN137" s="155"/>
      <c r="AO137" s="156"/>
      <c r="AP137" s="155"/>
      <c r="AQ137" s="156"/>
      <c r="AR137" s="155"/>
      <c r="AS137" s="156"/>
      <c r="AT137" s="157"/>
      <c r="AU137" s="155"/>
      <c r="AV137" s="156"/>
      <c r="AW137" s="158"/>
      <c r="AX137" s="155"/>
      <c r="AY137" s="156"/>
      <c r="AZ137" s="155"/>
      <c r="BA137" s="156"/>
      <c r="BB137" s="155"/>
      <c r="BC137" s="156"/>
      <c r="BD137" s="155"/>
      <c r="BE137" s="193"/>
      <c r="BF137" s="159"/>
      <c r="BG137" s="105"/>
    </row>
    <row r="138" spans="1:59" hidden="1" outlineLevel="1" x14ac:dyDescent="0.2">
      <c r="A138" s="202">
        <f t="shared" ref="A138:A148" si="137">A120+1</f>
        <v>8</v>
      </c>
      <c r="B138" s="202">
        <f>B120</f>
        <v>1</v>
      </c>
      <c r="C138" s="162">
        <f>'Отримання майна (3)'!C138</f>
        <v>0</v>
      </c>
      <c r="D138" s="162">
        <f>'Отримання майна (3)'!D138</f>
        <v>0</v>
      </c>
      <c r="E138" s="162">
        <f>'Отримання майна (3)'!E138</f>
        <v>0</v>
      </c>
      <c r="F138" s="200">
        <f>'Отримання майна (3)'!F138</f>
        <v>0</v>
      </c>
      <c r="G138" s="162">
        <f>'Отримання майна (3)'!G138</f>
        <v>0</v>
      </c>
      <c r="H138" s="165">
        <f>'Отримання майна (3)'!H138</f>
        <v>0</v>
      </c>
      <c r="I138" s="166">
        <f>'Отримання майна (3)'!I138</f>
        <v>0</v>
      </c>
      <c r="J138" s="167">
        <f>I138*$H138</f>
        <v>0</v>
      </c>
      <c r="K138" s="168">
        <f>'Отримання майна (3)'!K138</f>
        <v>0</v>
      </c>
      <c r="L138" s="169">
        <f>K138*H138</f>
        <v>0</v>
      </c>
      <c r="M138" s="170"/>
      <c r="N138" s="171">
        <f>'Отримання майна (3)'!S138</f>
        <v>0</v>
      </c>
      <c r="O138" s="172">
        <f>'Отримання майна (3)'!T138</f>
        <v>0</v>
      </c>
      <c r="P138" s="171">
        <f>'Отримання майна (3)'!AB138</f>
        <v>0</v>
      </c>
      <c r="Q138" s="172">
        <f>'Отримання майна (3)'!AC138</f>
        <v>0</v>
      </c>
      <c r="R138" s="171">
        <f>'Отримання майна (3)'!AK138</f>
        <v>0</v>
      </c>
      <c r="S138" s="172">
        <f>'Отримання майна (3)'!AL138</f>
        <v>0</v>
      </c>
      <c r="T138" s="171">
        <f>'Отримання майна (3)'!AT138</f>
        <v>0</v>
      </c>
      <c r="U138" s="172">
        <f>'Отримання майна (3)'!AU138</f>
        <v>0</v>
      </c>
      <c r="V138" s="170"/>
      <c r="W138" s="166">
        <f>'Видаток майна (4)'!I138</f>
        <v>0</v>
      </c>
      <c r="X138" s="167">
        <f>W138*$H138</f>
        <v>0</v>
      </c>
      <c r="Y138" s="170"/>
      <c r="Z138" s="171">
        <f>'Видаток майна (4)'!Q138</f>
        <v>0</v>
      </c>
      <c r="AA138" s="172">
        <f>'Видаток майна (4)'!R138</f>
        <v>0</v>
      </c>
      <c r="AB138" s="171">
        <f>'Видаток майна (4)'!Z138</f>
        <v>0</v>
      </c>
      <c r="AC138" s="172">
        <f>'Видаток майна (4)'!AA138</f>
        <v>0</v>
      </c>
      <c r="AD138" s="171">
        <f>'Видаток майна (4)'!AI138</f>
        <v>0</v>
      </c>
      <c r="AE138" s="172">
        <f>'Видаток майна (4)'!AJ138</f>
        <v>0</v>
      </c>
      <c r="AF138" s="171">
        <f>'Видаток майна (4)'!AR138</f>
        <v>0</v>
      </c>
      <c r="AG138" s="172">
        <f>'Видаток майна (4)'!AS138</f>
        <v>0</v>
      </c>
      <c r="AH138" s="170"/>
      <c r="AI138" s="166">
        <f>'Відбраковано майна (5) '!I138</f>
        <v>0</v>
      </c>
      <c r="AJ138" s="167">
        <f>AI138*$H138</f>
        <v>0</v>
      </c>
      <c r="AK138" s="170"/>
      <c r="AL138" s="171">
        <f>'Відбраковано майна (5) '!Q138</f>
        <v>0</v>
      </c>
      <c r="AM138" s="172">
        <f>'Відбраковано майна (5) '!R138</f>
        <v>0</v>
      </c>
      <c r="AN138" s="171">
        <f>'Відбраковано майна (5) '!Z138</f>
        <v>0</v>
      </c>
      <c r="AO138" s="172">
        <f>'Відбраковано майна (5) '!AA138</f>
        <v>0</v>
      </c>
      <c r="AP138" s="171">
        <f>'Відбраковано майна (5) '!AI138</f>
        <v>0</v>
      </c>
      <c r="AQ138" s="172">
        <f>'Відбраковано майна (5) '!AJ138</f>
        <v>0</v>
      </c>
      <c r="AR138" s="171">
        <f>'Відбраковано майна (5) '!AR138</f>
        <v>0</v>
      </c>
      <c r="AS138" s="172">
        <f>'Відбраковано майна (5) '!AS138</f>
        <v>0</v>
      </c>
      <c r="AT138" s="170"/>
      <c r="AU138" s="166">
        <f>I138+K138-W138-AI138</f>
        <v>0</v>
      </c>
      <c r="AV138" s="167">
        <f>AU138*$H138</f>
        <v>0</v>
      </c>
      <c r="AW138" s="173"/>
      <c r="AX138" s="174">
        <f>I138+N138-Z138-AL138</f>
        <v>0</v>
      </c>
      <c r="AY138" s="175">
        <f>AX138*$H138</f>
        <v>0</v>
      </c>
      <c r="AZ138" s="174">
        <f>AX138+P138-AB138-AN138</f>
        <v>0</v>
      </c>
      <c r="BA138" s="175">
        <f>AZ138*$H138</f>
        <v>0</v>
      </c>
      <c r="BB138" s="174">
        <f>AZ138+R138-AD138-AP138</f>
        <v>0</v>
      </c>
      <c r="BC138" s="175">
        <f>BB138*$H138</f>
        <v>0</v>
      </c>
      <c r="BD138" s="171">
        <f>BB138+T138-AF138-AR138</f>
        <v>0</v>
      </c>
      <c r="BE138" s="172">
        <f>BD138*$H138</f>
        <v>0</v>
      </c>
      <c r="BF138" s="176"/>
    </row>
    <row r="139" spans="1:59" hidden="1" outlineLevel="1" x14ac:dyDescent="0.2">
      <c r="A139" s="202">
        <f t="shared" si="137"/>
        <v>8</v>
      </c>
      <c r="B139" s="202">
        <f>B138+1</f>
        <v>2</v>
      </c>
      <c r="C139" s="162">
        <f>'Отримання майна (3)'!C139</f>
        <v>0</v>
      </c>
      <c r="D139" s="162">
        <f>'Отримання майна (3)'!D139</f>
        <v>0</v>
      </c>
      <c r="E139" s="162">
        <f>'Отримання майна (3)'!E139</f>
        <v>0</v>
      </c>
      <c r="F139" s="200">
        <f>'Отримання майна (3)'!F139</f>
        <v>0</v>
      </c>
      <c r="G139" s="162">
        <f>'Отримання майна (3)'!G139</f>
        <v>0</v>
      </c>
      <c r="H139" s="165">
        <f>'Отримання майна (3)'!H139</f>
        <v>0</v>
      </c>
      <c r="I139" s="166">
        <f>'Отримання майна (3)'!I139</f>
        <v>0</v>
      </c>
      <c r="J139" s="167">
        <f>I139*$H139</f>
        <v>0</v>
      </c>
      <c r="K139" s="168">
        <f>'Отримання майна (3)'!K139</f>
        <v>0</v>
      </c>
      <c r="L139" s="169">
        <f>K139*H139</f>
        <v>0</v>
      </c>
      <c r="M139" s="170"/>
      <c r="N139" s="171">
        <f>'Отримання майна (3)'!S139</f>
        <v>0</v>
      </c>
      <c r="O139" s="172">
        <f>'Отримання майна (3)'!T139</f>
        <v>0</v>
      </c>
      <c r="P139" s="171">
        <f>'Отримання майна (3)'!AB139</f>
        <v>0</v>
      </c>
      <c r="Q139" s="172">
        <f>'Отримання майна (3)'!AC139</f>
        <v>0</v>
      </c>
      <c r="R139" s="171">
        <f>'Отримання майна (3)'!AK139</f>
        <v>0</v>
      </c>
      <c r="S139" s="172">
        <f>'Отримання майна (3)'!AL139</f>
        <v>0</v>
      </c>
      <c r="T139" s="171">
        <f>'Отримання майна (3)'!AT139</f>
        <v>0</v>
      </c>
      <c r="U139" s="172">
        <f>'Отримання майна (3)'!AU139</f>
        <v>0</v>
      </c>
      <c r="V139" s="170"/>
      <c r="W139" s="166">
        <f>'Видаток майна (4)'!I139</f>
        <v>0</v>
      </c>
      <c r="X139" s="167">
        <f>W139*$H139</f>
        <v>0</v>
      </c>
      <c r="Y139" s="170"/>
      <c r="Z139" s="171">
        <f>'Видаток майна (4)'!Q139</f>
        <v>0</v>
      </c>
      <c r="AA139" s="172">
        <f>'Видаток майна (4)'!R139</f>
        <v>0</v>
      </c>
      <c r="AB139" s="171">
        <f>'Видаток майна (4)'!Z139</f>
        <v>0</v>
      </c>
      <c r="AC139" s="172">
        <f>'Видаток майна (4)'!AA139</f>
        <v>0</v>
      </c>
      <c r="AD139" s="171">
        <f>'Видаток майна (4)'!AI139</f>
        <v>0</v>
      </c>
      <c r="AE139" s="172">
        <f>'Видаток майна (4)'!AJ139</f>
        <v>0</v>
      </c>
      <c r="AF139" s="171">
        <f>'Видаток майна (4)'!AR139</f>
        <v>0</v>
      </c>
      <c r="AG139" s="172">
        <f>'Видаток майна (4)'!AS139</f>
        <v>0</v>
      </c>
      <c r="AH139" s="170"/>
      <c r="AI139" s="166">
        <f>'Відбраковано майна (5) '!I139</f>
        <v>0</v>
      </c>
      <c r="AJ139" s="167">
        <f>AI139*$H139</f>
        <v>0</v>
      </c>
      <c r="AK139" s="170"/>
      <c r="AL139" s="171">
        <f>'Відбраковано майна (5) '!Q139</f>
        <v>0</v>
      </c>
      <c r="AM139" s="172">
        <f>'Відбраковано майна (5) '!R139</f>
        <v>0</v>
      </c>
      <c r="AN139" s="171">
        <f>'Відбраковано майна (5) '!Z139</f>
        <v>0</v>
      </c>
      <c r="AO139" s="172">
        <f>'Відбраковано майна (5) '!AA139</f>
        <v>0</v>
      </c>
      <c r="AP139" s="171">
        <f>'Відбраковано майна (5) '!AI139</f>
        <v>0</v>
      </c>
      <c r="AQ139" s="172">
        <f>'Відбраковано майна (5) '!AJ139</f>
        <v>0</v>
      </c>
      <c r="AR139" s="171">
        <f>'Відбраковано майна (5) '!AR139</f>
        <v>0</v>
      </c>
      <c r="AS139" s="172">
        <f>'Відбраковано майна (5) '!AS139</f>
        <v>0</v>
      </c>
      <c r="AT139" s="170"/>
      <c r="AU139" s="166">
        <f>I139+K139-W139-AI139</f>
        <v>0</v>
      </c>
      <c r="AV139" s="167">
        <f>AU139*$H139</f>
        <v>0</v>
      </c>
      <c r="AW139" s="173"/>
      <c r="AX139" s="174">
        <f>I139+N139-Z139-AL139</f>
        <v>0</v>
      </c>
      <c r="AY139" s="175">
        <f>AX139*$H139</f>
        <v>0</v>
      </c>
      <c r="AZ139" s="174">
        <f>AX139+P139-AB139-AN139</f>
        <v>0</v>
      </c>
      <c r="BA139" s="175">
        <f>AZ139*$H139</f>
        <v>0</v>
      </c>
      <c r="BB139" s="174">
        <f>AZ139+R139-AD139-AP139</f>
        <v>0</v>
      </c>
      <c r="BC139" s="175">
        <f>BB139*$H139</f>
        <v>0</v>
      </c>
      <c r="BD139" s="171">
        <f>BB139+T139-AF139-AR139</f>
        <v>0</v>
      </c>
      <c r="BE139" s="172">
        <f>BD139*$H139</f>
        <v>0</v>
      </c>
      <c r="BF139" s="176"/>
    </row>
    <row r="140" spans="1:59" hidden="1" outlineLevel="1" x14ac:dyDescent="0.2">
      <c r="A140" s="202">
        <f t="shared" si="137"/>
        <v>8</v>
      </c>
      <c r="B140" s="202">
        <f t="shared" ref="B140:B167" si="138">B139+1</f>
        <v>3</v>
      </c>
      <c r="C140" s="162">
        <f>'Отримання майна (3)'!C140</f>
        <v>0</v>
      </c>
      <c r="D140" s="162">
        <f>'Отримання майна (3)'!D140</f>
        <v>0</v>
      </c>
      <c r="E140" s="162">
        <f>'Отримання майна (3)'!E140</f>
        <v>0</v>
      </c>
      <c r="F140" s="200">
        <f>'Отримання майна (3)'!F140</f>
        <v>0</v>
      </c>
      <c r="G140" s="162">
        <f>'Отримання майна (3)'!G140</f>
        <v>0</v>
      </c>
      <c r="H140" s="165">
        <f>'Отримання майна (3)'!H140</f>
        <v>0</v>
      </c>
      <c r="I140" s="166">
        <f>'Отримання майна (3)'!I140</f>
        <v>0</v>
      </c>
      <c r="J140" s="167">
        <f>I140*$H140</f>
        <v>0</v>
      </c>
      <c r="K140" s="168">
        <f>'Отримання майна (3)'!K140</f>
        <v>0</v>
      </c>
      <c r="L140" s="169">
        <f>K140*H140</f>
        <v>0</v>
      </c>
      <c r="M140" s="170"/>
      <c r="N140" s="171">
        <f>'Отримання майна (3)'!S140</f>
        <v>0</v>
      </c>
      <c r="O140" s="172">
        <f>'Отримання майна (3)'!T140</f>
        <v>0</v>
      </c>
      <c r="P140" s="171">
        <f>'Отримання майна (3)'!AB140</f>
        <v>0</v>
      </c>
      <c r="Q140" s="172">
        <f>'Отримання майна (3)'!AC140</f>
        <v>0</v>
      </c>
      <c r="R140" s="171">
        <f>'Отримання майна (3)'!AK140</f>
        <v>0</v>
      </c>
      <c r="S140" s="172">
        <f>'Отримання майна (3)'!AL140</f>
        <v>0</v>
      </c>
      <c r="T140" s="171">
        <f>'Отримання майна (3)'!AT140</f>
        <v>0</v>
      </c>
      <c r="U140" s="172">
        <f>'Отримання майна (3)'!AU140</f>
        <v>0</v>
      </c>
      <c r="V140" s="170"/>
      <c r="W140" s="166">
        <f>'Видаток майна (4)'!I140</f>
        <v>0</v>
      </c>
      <c r="X140" s="167">
        <f>W140*$H140</f>
        <v>0</v>
      </c>
      <c r="Y140" s="170"/>
      <c r="Z140" s="171">
        <f>'Видаток майна (4)'!Q140</f>
        <v>0</v>
      </c>
      <c r="AA140" s="172">
        <f>'Видаток майна (4)'!R140</f>
        <v>0</v>
      </c>
      <c r="AB140" s="171">
        <f>'Видаток майна (4)'!Z140</f>
        <v>0</v>
      </c>
      <c r="AC140" s="172">
        <f>'Видаток майна (4)'!AA140</f>
        <v>0</v>
      </c>
      <c r="AD140" s="171">
        <f>'Видаток майна (4)'!AI140</f>
        <v>0</v>
      </c>
      <c r="AE140" s="172">
        <f>'Видаток майна (4)'!AJ140</f>
        <v>0</v>
      </c>
      <c r="AF140" s="171">
        <f>'Видаток майна (4)'!AR140</f>
        <v>0</v>
      </c>
      <c r="AG140" s="172">
        <f>'Видаток майна (4)'!AS140</f>
        <v>0</v>
      </c>
      <c r="AH140" s="170"/>
      <c r="AI140" s="166">
        <f>'Відбраковано майна (5) '!I140</f>
        <v>0</v>
      </c>
      <c r="AJ140" s="167">
        <f>AI140*$H140</f>
        <v>0</v>
      </c>
      <c r="AK140" s="170"/>
      <c r="AL140" s="171">
        <f>'Відбраковано майна (5) '!Q140</f>
        <v>0</v>
      </c>
      <c r="AM140" s="172">
        <f>'Відбраковано майна (5) '!R140</f>
        <v>0</v>
      </c>
      <c r="AN140" s="171">
        <f>'Відбраковано майна (5) '!Z140</f>
        <v>0</v>
      </c>
      <c r="AO140" s="172">
        <f>'Відбраковано майна (5) '!AA140</f>
        <v>0</v>
      </c>
      <c r="AP140" s="171">
        <f>'Відбраковано майна (5) '!AI140</f>
        <v>0</v>
      </c>
      <c r="AQ140" s="172">
        <f>'Відбраковано майна (5) '!AJ140</f>
        <v>0</v>
      </c>
      <c r="AR140" s="171">
        <f>'Відбраковано майна (5) '!AR140</f>
        <v>0</v>
      </c>
      <c r="AS140" s="172">
        <f>'Відбраковано майна (5) '!AS140</f>
        <v>0</v>
      </c>
      <c r="AT140" s="170"/>
      <c r="AU140" s="166">
        <f>I140+K140-W140-AI140</f>
        <v>0</v>
      </c>
      <c r="AV140" s="167">
        <f>AU140*$H140</f>
        <v>0</v>
      </c>
      <c r="AW140" s="173"/>
      <c r="AX140" s="174">
        <f>I140+N140-Z140-AL140</f>
        <v>0</v>
      </c>
      <c r="AY140" s="175">
        <f>AX140*$H140</f>
        <v>0</v>
      </c>
      <c r="AZ140" s="174">
        <f>AX140+P140-AB140-AN140</f>
        <v>0</v>
      </c>
      <c r="BA140" s="175">
        <f>AZ140*$H140</f>
        <v>0</v>
      </c>
      <c r="BB140" s="174">
        <f>AZ140+R140-AD140-AP140</f>
        <v>0</v>
      </c>
      <c r="BC140" s="175">
        <f>BB140*$H140</f>
        <v>0</v>
      </c>
      <c r="BD140" s="171">
        <f>BB140+T140-AF140-AR140</f>
        <v>0</v>
      </c>
      <c r="BE140" s="172">
        <f>BD140*$H140</f>
        <v>0</v>
      </c>
      <c r="BF140" s="176"/>
    </row>
    <row r="141" spans="1:59" hidden="1" outlineLevel="1" x14ac:dyDescent="0.2">
      <c r="A141" s="202">
        <f t="shared" si="137"/>
        <v>8</v>
      </c>
      <c r="B141" s="202">
        <f t="shared" si="138"/>
        <v>4</v>
      </c>
      <c r="C141" s="162">
        <f>'Отримання майна (3)'!C141</f>
        <v>0</v>
      </c>
      <c r="D141" s="162">
        <f>'Отримання майна (3)'!D141</f>
        <v>0</v>
      </c>
      <c r="E141" s="162">
        <f>'Отримання майна (3)'!E141</f>
        <v>0</v>
      </c>
      <c r="F141" s="200">
        <f>'Отримання майна (3)'!F141</f>
        <v>0</v>
      </c>
      <c r="G141" s="162">
        <f>'Отримання майна (3)'!G141</f>
        <v>0</v>
      </c>
      <c r="H141" s="165">
        <f>'Отримання майна (3)'!H141</f>
        <v>0</v>
      </c>
      <c r="I141" s="166">
        <f>'Отримання майна (3)'!I141</f>
        <v>0</v>
      </c>
      <c r="J141" s="167">
        <f>I141*$H141</f>
        <v>0</v>
      </c>
      <c r="K141" s="168">
        <f>'Отримання майна (3)'!K141</f>
        <v>0</v>
      </c>
      <c r="L141" s="169">
        <f>K141*H141</f>
        <v>0</v>
      </c>
      <c r="M141" s="170"/>
      <c r="N141" s="171">
        <f>'Отримання майна (3)'!S141</f>
        <v>0</v>
      </c>
      <c r="O141" s="172">
        <f>'Отримання майна (3)'!T141</f>
        <v>0</v>
      </c>
      <c r="P141" s="171">
        <f>'Отримання майна (3)'!AB141</f>
        <v>0</v>
      </c>
      <c r="Q141" s="172">
        <f>'Отримання майна (3)'!AC141</f>
        <v>0</v>
      </c>
      <c r="R141" s="171">
        <f>'Отримання майна (3)'!AK141</f>
        <v>0</v>
      </c>
      <c r="S141" s="172">
        <f>'Отримання майна (3)'!AL141</f>
        <v>0</v>
      </c>
      <c r="T141" s="171">
        <f>'Отримання майна (3)'!AT141</f>
        <v>0</v>
      </c>
      <c r="U141" s="172">
        <f>'Отримання майна (3)'!AU141</f>
        <v>0</v>
      </c>
      <c r="V141" s="170"/>
      <c r="W141" s="166">
        <f>'Видаток майна (4)'!I141</f>
        <v>0</v>
      </c>
      <c r="X141" s="167">
        <f>W141*$H141</f>
        <v>0</v>
      </c>
      <c r="Y141" s="170"/>
      <c r="Z141" s="171">
        <f>'Видаток майна (4)'!Q141</f>
        <v>0</v>
      </c>
      <c r="AA141" s="172">
        <f>'Видаток майна (4)'!R141</f>
        <v>0</v>
      </c>
      <c r="AB141" s="171">
        <f>'Видаток майна (4)'!Z141</f>
        <v>0</v>
      </c>
      <c r="AC141" s="172">
        <f>'Видаток майна (4)'!AA141</f>
        <v>0</v>
      </c>
      <c r="AD141" s="171">
        <f>'Видаток майна (4)'!AI141</f>
        <v>0</v>
      </c>
      <c r="AE141" s="172">
        <f>'Видаток майна (4)'!AJ141</f>
        <v>0</v>
      </c>
      <c r="AF141" s="171">
        <f>'Видаток майна (4)'!AR141</f>
        <v>0</v>
      </c>
      <c r="AG141" s="172">
        <f>'Видаток майна (4)'!AS141</f>
        <v>0</v>
      </c>
      <c r="AH141" s="170"/>
      <c r="AI141" s="166">
        <f>'Відбраковано майна (5) '!I141</f>
        <v>0</v>
      </c>
      <c r="AJ141" s="167">
        <f>AI141*$H141</f>
        <v>0</v>
      </c>
      <c r="AK141" s="170"/>
      <c r="AL141" s="171">
        <f>'Відбраковано майна (5) '!Q141</f>
        <v>0</v>
      </c>
      <c r="AM141" s="172">
        <f>'Відбраковано майна (5) '!R141</f>
        <v>0</v>
      </c>
      <c r="AN141" s="171">
        <f>'Відбраковано майна (5) '!Z141</f>
        <v>0</v>
      </c>
      <c r="AO141" s="172">
        <f>'Відбраковано майна (5) '!AA141</f>
        <v>0</v>
      </c>
      <c r="AP141" s="171">
        <f>'Відбраковано майна (5) '!AI141</f>
        <v>0</v>
      </c>
      <c r="AQ141" s="172">
        <f>'Відбраковано майна (5) '!AJ141</f>
        <v>0</v>
      </c>
      <c r="AR141" s="171">
        <f>'Відбраковано майна (5) '!AR141</f>
        <v>0</v>
      </c>
      <c r="AS141" s="172">
        <f>'Відбраковано майна (5) '!AS141</f>
        <v>0</v>
      </c>
      <c r="AT141" s="170"/>
      <c r="AU141" s="166">
        <f>I141+K141-W141-AI141</f>
        <v>0</v>
      </c>
      <c r="AV141" s="167">
        <f>AU141*$H141</f>
        <v>0</v>
      </c>
      <c r="AW141" s="173"/>
      <c r="AX141" s="174">
        <f t="shared" ref="AX141:AX167" si="139">I141+N141-Z141-AL141</f>
        <v>0</v>
      </c>
      <c r="AY141" s="175">
        <f t="shared" ref="AY141:AY167" si="140">AX141*$H141</f>
        <v>0</v>
      </c>
      <c r="AZ141" s="174">
        <f t="shared" ref="AZ141:AZ167" si="141">AX141+P141-AB141-AN141</f>
        <v>0</v>
      </c>
      <c r="BA141" s="175">
        <f t="shared" ref="BA141:BA167" si="142">AZ141*$H141</f>
        <v>0</v>
      </c>
      <c r="BB141" s="174">
        <f t="shared" ref="BB141:BB167" si="143">AZ141+R141-AD141-AP141</f>
        <v>0</v>
      </c>
      <c r="BC141" s="175">
        <f t="shared" ref="BC141:BC167" si="144">BB141*$H141</f>
        <v>0</v>
      </c>
      <c r="BD141" s="171">
        <f t="shared" ref="BD141:BD167" si="145">BB141+T141-AF141-AR141</f>
        <v>0</v>
      </c>
      <c r="BE141" s="172">
        <f t="shared" ref="BE141:BE167" si="146">BD141*$H141</f>
        <v>0</v>
      </c>
      <c r="BF141" s="176"/>
    </row>
    <row r="142" spans="1:59" hidden="1" outlineLevel="1" x14ac:dyDescent="0.2">
      <c r="A142" s="202">
        <f t="shared" si="137"/>
        <v>8</v>
      </c>
      <c r="B142" s="202">
        <f t="shared" si="138"/>
        <v>5</v>
      </c>
      <c r="C142" s="162">
        <f>'Отримання майна (3)'!C142</f>
        <v>0</v>
      </c>
      <c r="D142" s="162">
        <f>'Отримання майна (3)'!D142</f>
        <v>0</v>
      </c>
      <c r="E142" s="162">
        <f>'Отримання майна (3)'!E142</f>
        <v>0</v>
      </c>
      <c r="F142" s="200">
        <f>'Отримання майна (3)'!F142</f>
        <v>0</v>
      </c>
      <c r="G142" s="162">
        <f>'Отримання майна (3)'!G142</f>
        <v>0</v>
      </c>
      <c r="H142" s="165">
        <f>'Отримання майна (3)'!H142</f>
        <v>0</v>
      </c>
      <c r="I142" s="166">
        <f>'Отримання майна (3)'!I142</f>
        <v>0</v>
      </c>
      <c r="J142" s="167">
        <f>I142*$H142</f>
        <v>0</v>
      </c>
      <c r="K142" s="168">
        <f>'Отримання майна (3)'!K142</f>
        <v>0</v>
      </c>
      <c r="L142" s="169">
        <f>K142*H142</f>
        <v>0</v>
      </c>
      <c r="M142" s="170"/>
      <c r="N142" s="171">
        <f>'Отримання майна (3)'!S142</f>
        <v>0</v>
      </c>
      <c r="O142" s="172">
        <f>'Отримання майна (3)'!T142</f>
        <v>0</v>
      </c>
      <c r="P142" s="171">
        <f>'Отримання майна (3)'!AB142</f>
        <v>0</v>
      </c>
      <c r="Q142" s="172">
        <f>'Отримання майна (3)'!AC142</f>
        <v>0</v>
      </c>
      <c r="R142" s="171">
        <f>'Отримання майна (3)'!AK142</f>
        <v>0</v>
      </c>
      <c r="S142" s="172">
        <f>'Отримання майна (3)'!AL142</f>
        <v>0</v>
      </c>
      <c r="T142" s="171">
        <f>'Отримання майна (3)'!AT142</f>
        <v>0</v>
      </c>
      <c r="U142" s="172">
        <f>'Отримання майна (3)'!AU142</f>
        <v>0</v>
      </c>
      <c r="V142" s="170"/>
      <c r="W142" s="166">
        <f>'Видаток майна (4)'!I142</f>
        <v>0</v>
      </c>
      <c r="X142" s="167">
        <f>W142*$H142</f>
        <v>0</v>
      </c>
      <c r="Y142" s="170"/>
      <c r="Z142" s="171">
        <f>'Видаток майна (4)'!Q142</f>
        <v>0</v>
      </c>
      <c r="AA142" s="172">
        <f>'Видаток майна (4)'!R142</f>
        <v>0</v>
      </c>
      <c r="AB142" s="171">
        <f>'Видаток майна (4)'!Z142</f>
        <v>0</v>
      </c>
      <c r="AC142" s="172">
        <f>'Видаток майна (4)'!AA142</f>
        <v>0</v>
      </c>
      <c r="AD142" s="171">
        <f>'Видаток майна (4)'!AI142</f>
        <v>0</v>
      </c>
      <c r="AE142" s="172">
        <f>'Видаток майна (4)'!AJ142</f>
        <v>0</v>
      </c>
      <c r="AF142" s="171">
        <f>'Видаток майна (4)'!AR142</f>
        <v>0</v>
      </c>
      <c r="AG142" s="172">
        <f>'Видаток майна (4)'!AS142</f>
        <v>0</v>
      </c>
      <c r="AH142" s="170"/>
      <c r="AI142" s="166">
        <f>'Відбраковано майна (5) '!I142</f>
        <v>0</v>
      </c>
      <c r="AJ142" s="167">
        <f>AI142*$H142</f>
        <v>0</v>
      </c>
      <c r="AK142" s="170"/>
      <c r="AL142" s="171">
        <f>'Відбраковано майна (5) '!Q142</f>
        <v>0</v>
      </c>
      <c r="AM142" s="172">
        <f>'Відбраковано майна (5) '!R142</f>
        <v>0</v>
      </c>
      <c r="AN142" s="171">
        <f>'Відбраковано майна (5) '!Z142</f>
        <v>0</v>
      </c>
      <c r="AO142" s="172">
        <f>'Відбраковано майна (5) '!AA142</f>
        <v>0</v>
      </c>
      <c r="AP142" s="171">
        <f>'Відбраковано майна (5) '!AI142</f>
        <v>0</v>
      </c>
      <c r="AQ142" s="172">
        <f>'Відбраковано майна (5) '!AJ142</f>
        <v>0</v>
      </c>
      <c r="AR142" s="171">
        <f>'Відбраковано майна (5) '!AR142</f>
        <v>0</v>
      </c>
      <c r="AS142" s="172">
        <f>'Відбраковано майна (5) '!AS142</f>
        <v>0</v>
      </c>
      <c r="AT142" s="170"/>
      <c r="AU142" s="166">
        <f>I142+K142-W142-AI142</f>
        <v>0</v>
      </c>
      <c r="AV142" s="167">
        <f>AU142*$H142</f>
        <v>0</v>
      </c>
      <c r="AW142" s="173"/>
      <c r="AX142" s="174">
        <f t="shared" si="139"/>
        <v>0</v>
      </c>
      <c r="AY142" s="175">
        <f t="shared" si="140"/>
        <v>0</v>
      </c>
      <c r="AZ142" s="174">
        <f t="shared" si="141"/>
        <v>0</v>
      </c>
      <c r="BA142" s="175">
        <f t="shared" si="142"/>
        <v>0</v>
      </c>
      <c r="BB142" s="174">
        <f t="shared" si="143"/>
        <v>0</v>
      </c>
      <c r="BC142" s="175">
        <f t="shared" si="144"/>
        <v>0</v>
      </c>
      <c r="BD142" s="171">
        <f t="shared" si="145"/>
        <v>0</v>
      </c>
      <c r="BE142" s="172">
        <f t="shared" si="146"/>
        <v>0</v>
      </c>
      <c r="BF142" s="176"/>
    </row>
    <row r="143" spans="1:59" hidden="1" outlineLevel="1" x14ac:dyDescent="0.2">
      <c r="A143" s="202">
        <f t="shared" si="137"/>
        <v>8</v>
      </c>
      <c r="B143" s="202">
        <f t="shared" si="138"/>
        <v>6</v>
      </c>
      <c r="C143" s="162">
        <f>'Отримання майна (3)'!C143</f>
        <v>0</v>
      </c>
      <c r="D143" s="162">
        <f>'Отримання майна (3)'!D143</f>
        <v>0</v>
      </c>
      <c r="E143" s="162">
        <f>'Отримання майна (3)'!E143</f>
        <v>0</v>
      </c>
      <c r="F143" s="200">
        <f>'Отримання майна (3)'!F143</f>
        <v>0</v>
      </c>
      <c r="G143" s="162">
        <f>'Отримання майна (3)'!G143</f>
        <v>0</v>
      </c>
      <c r="H143" s="165">
        <f>'Отримання майна (3)'!H143</f>
        <v>0</v>
      </c>
      <c r="I143" s="166">
        <f>'Отримання майна (3)'!I143</f>
        <v>0</v>
      </c>
      <c r="J143" s="167">
        <f t="shared" ref="J143:J167" si="147">I143*$H143</f>
        <v>0</v>
      </c>
      <c r="K143" s="168">
        <f>'Отримання майна (3)'!K143</f>
        <v>0</v>
      </c>
      <c r="L143" s="169">
        <f t="shared" ref="L143:L167" si="148">K143*H143</f>
        <v>0</v>
      </c>
      <c r="M143" s="170"/>
      <c r="N143" s="171">
        <f>'Отримання майна (3)'!S143</f>
        <v>0</v>
      </c>
      <c r="O143" s="172">
        <f>'Отримання майна (3)'!T143</f>
        <v>0</v>
      </c>
      <c r="P143" s="171">
        <f>'Отримання майна (3)'!AB143</f>
        <v>0</v>
      </c>
      <c r="Q143" s="172">
        <f>'Отримання майна (3)'!AC143</f>
        <v>0</v>
      </c>
      <c r="R143" s="171">
        <f>'Отримання майна (3)'!AK143</f>
        <v>0</v>
      </c>
      <c r="S143" s="172">
        <f>'Отримання майна (3)'!AL143</f>
        <v>0</v>
      </c>
      <c r="T143" s="171">
        <f>'Отримання майна (3)'!AT143</f>
        <v>0</v>
      </c>
      <c r="U143" s="172">
        <f>'Отримання майна (3)'!AU143</f>
        <v>0</v>
      </c>
      <c r="V143" s="170"/>
      <c r="W143" s="166">
        <f>'Видаток майна (4)'!I143</f>
        <v>0</v>
      </c>
      <c r="X143" s="167">
        <f t="shared" ref="X143:X167" si="149">W143*$H143</f>
        <v>0</v>
      </c>
      <c r="Y143" s="170"/>
      <c r="Z143" s="171">
        <f>'Видаток майна (4)'!Q143</f>
        <v>0</v>
      </c>
      <c r="AA143" s="172">
        <f>'Видаток майна (4)'!R143</f>
        <v>0</v>
      </c>
      <c r="AB143" s="171">
        <f>'Видаток майна (4)'!Z143</f>
        <v>0</v>
      </c>
      <c r="AC143" s="172">
        <f>'Видаток майна (4)'!AA143</f>
        <v>0</v>
      </c>
      <c r="AD143" s="171">
        <f>'Видаток майна (4)'!AI143</f>
        <v>0</v>
      </c>
      <c r="AE143" s="172">
        <f>'Видаток майна (4)'!AJ143</f>
        <v>0</v>
      </c>
      <c r="AF143" s="171">
        <f>'Видаток майна (4)'!AR143</f>
        <v>0</v>
      </c>
      <c r="AG143" s="172">
        <f>'Видаток майна (4)'!AS143</f>
        <v>0</v>
      </c>
      <c r="AH143" s="170"/>
      <c r="AI143" s="166">
        <f>'Відбраковано майна (5) '!I143</f>
        <v>0</v>
      </c>
      <c r="AJ143" s="167">
        <f t="shared" ref="AJ143:AJ167" si="150">AI143*$H143</f>
        <v>0</v>
      </c>
      <c r="AK143" s="170"/>
      <c r="AL143" s="171">
        <f>'Відбраковано майна (5) '!Q143</f>
        <v>0</v>
      </c>
      <c r="AM143" s="172">
        <f>'Відбраковано майна (5) '!R143</f>
        <v>0</v>
      </c>
      <c r="AN143" s="171">
        <f>'Відбраковано майна (5) '!Z143</f>
        <v>0</v>
      </c>
      <c r="AO143" s="172">
        <f>'Відбраковано майна (5) '!AA143</f>
        <v>0</v>
      </c>
      <c r="AP143" s="171">
        <f>'Відбраковано майна (5) '!AI143</f>
        <v>0</v>
      </c>
      <c r="AQ143" s="172">
        <f>'Відбраковано майна (5) '!AJ143</f>
        <v>0</v>
      </c>
      <c r="AR143" s="171">
        <f>'Відбраковано майна (5) '!AR143</f>
        <v>0</v>
      </c>
      <c r="AS143" s="172">
        <f>'Відбраковано майна (5) '!AS143</f>
        <v>0</v>
      </c>
      <c r="AT143" s="170"/>
      <c r="AU143" s="166">
        <f t="shared" ref="AU143:AU167" si="151">I143+K143-W143-AI143</f>
        <v>0</v>
      </c>
      <c r="AV143" s="167">
        <f t="shared" ref="AV143:AV167" si="152">AU143*$H143</f>
        <v>0</v>
      </c>
      <c r="AW143" s="173"/>
      <c r="AX143" s="174">
        <f t="shared" si="139"/>
        <v>0</v>
      </c>
      <c r="AY143" s="175">
        <f t="shared" si="140"/>
        <v>0</v>
      </c>
      <c r="AZ143" s="174">
        <f t="shared" si="141"/>
        <v>0</v>
      </c>
      <c r="BA143" s="175">
        <f t="shared" si="142"/>
        <v>0</v>
      </c>
      <c r="BB143" s="174">
        <f t="shared" si="143"/>
        <v>0</v>
      </c>
      <c r="BC143" s="175">
        <f t="shared" si="144"/>
        <v>0</v>
      </c>
      <c r="BD143" s="171">
        <f t="shared" si="145"/>
        <v>0</v>
      </c>
      <c r="BE143" s="172">
        <f t="shared" si="146"/>
        <v>0</v>
      </c>
      <c r="BF143" s="176"/>
    </row>
    <row r="144" spans="1:59" hidden="1" outlineLevel="1" x14ac:dyDescent="0.2">
      <c r="A144" s="202">
        <f t="shared" si="137"/>
        <v>8</v>
      </c>
      <c r="B144" s="202">
        <f t="shared" si="138"/>
        <v>7</v>
      </c>
      <c r="C144" s="162">
        <f>'Отримання майна (3)'!C144</f>
        <v>0</v>
      </c>
      <c r="D144" s="162">
        <f>'Отримання майна (3)'!D144</f>
        <v>0</v>
      </c>
      <c r="E144" s="162">
        <f>'Отримання майна (3)'!E144</f>
        <v>0</v>
      </c>
      <c r="F144" s="200">
        <f>'Отримання майна (3)'!F144</f>
        <v>0</v>
      </c>
      <c r="G144" s="162">
        <f>'Отримання майна (3)'!G144</f>
        <v>0</v>
      </c>
      <c r="H144" s="165">
        <f>'Отримання майна (3)'!H144</f>
        <v>0</v>
      </c>
      <c r="I144" s="166">
        <f>'Отримання майна (3)'!I144</f>
        <v>0</v>
      </c>
      <c r="J144" s="167">
        <f t="shared" si="147"/>
        <v>0</v>
      </c>
      <c r="K144" s="168">
        <f>'Отримання майна (3)'!K144</f>
        <v>0</v>
      </c>
      <c r="L144" s="169">
        <f t="shared" si="148"/>
        <v>0</v>
      </c>
      <c r="M144" s="170"/>
      <c r="N144" s="171">
        <f>'Отримання майна (3)'!S144</f>
        <v>0</v>
      </c>
      <c r="O144" s="172">
        <f>'Отримання майна (3)'!T144</f>
        <v>0</v>
      </c>
      <c r="P144" s="171">
        <f>'Отримання майна (3)'!AB144</f>
        <v>0</v>
      </c>
      <c r="Q144" s="172">
        <f>'Отримання майна (3)'!AC144</f>
        <v>0</v>
      </c>
      <c r="R144" s="171">
        <f>'Отримання майна (3)'!AK144</f>
        <v>0</v>
      </c>
      <c r="S144" s="172">
        <f>'Отримання майна (3)'!AL144</f>
        <v>0</v>
      </c>
      <c r="T144" s="171">
        <f>'Отримання майна (3)'!AT144</f>
        <v>0</v>
      </c>
      <c r="U144" s="172">
        <f>'Отримання майна (3)'!AU144</f>
        <v>0</v>
      </c>
      <c r="V144" s="170"/>
      <c r="W144" s="166">
        <f>'Видаток майна (4)'!I144</f>
        <v>0</v>
      </c>
      <c r="X144" s="167">
        <f t="shared" si="149"/>
        <v>0</v>
      </c>
      <c r="Y144" s="170"/>
      <c r="Z144" s="171">
        <f>'Видаток майна (4)'!Q144</f>
        <v>0</v>
      </c>
      <c r="AA144" s="172">
        <f>'Видаток майна (4)'!R144</f>
        <v>0</v>
      </c>
      <c r="AB144" s="171">
        <f>'Видаток майна (4)'!Z144</f>
        <v>0</v>
      </c>
      <c r="AC144" s="172">
        <f>'Видаток майна (4)'!AA144</f>
        <v>0</v>
      </c>
      <c r="AD144" s="171">
        <f>'Видаток майна (4)'!AI144</f>
        <v>0</v>
      </c>
      <c r="AE144" s="172">
        <f>'Видаток майна (4)'!AJ144</f>
        <v>0</v>
      </c>
      <c r="AF144" s="171">
        <f>'Видаток майна (4)'!AR144</f>
        <v>0</v>
      </c>
      <c r="AG144" s="172">
        <f>'Видаток майна (4)'!AS144</f>
        <v>0</v>
      </c>
      <c r="AH144" s="170"/>
      <c r="AI144" s="166">
        <f>'Відбраковано майна (5) '!I144</f>
        <v>0</v>
      </c>
      <c r="AJ144" s="167">
        <f t="shared" si="150"/>
        <v>0</v>
      </c>
      <c r="AK144" s="170"/>
      <c r="AL144" s="171">
        <f>'Відбраковано майна (5) '!Q144</f>
        <v>0</v>
      </c>
      <c r="AM144" s="172">
        <f>'Відбраковано майна (5) '!R144</f>
        <v>0</v>
      </c>
      <c r="AN144" s="171">
        <f>'Відбраковано майна (5) '!Z144</f>
        <v>0</v>
      </c>
      <c r="AO144" s="172">
        <f>'Відбраковано майна (5) '!AA144</f>
        <v>0</v>
      </c>
      <c r="AP144" s="171">
        <f>'Відбраковано майна (5) '!AI144</f>
        <v>0</v>
      </c>
      <c r="AQ144" s="172">
        <f>'Відбраковано майна (5) '!AJ144</f>
        <v>0</v>
      </c>
      <c r="AR144" s="171">
        <f>'Відбраковано майна (5) '!AR144</f>
        <v>0</v>
      </c>
      <c r="AS144" s="172">
        <f>'Відбраковано майна (5) '!AS144</f>
        <v>0</v>
      </c>
      <c r="AT144" s="170"/>
      <c r="AU144" s="166">
        <f t="shared" si="151"/>
        <v>0</v>
      </c>
      <c r="AV144" s="167">
        <f t="shared" si="152"/>
        <v>0</v>
      </c>
      <c r="AW144" s="173"/>
      <c r="AX144" s="174">
        <f t="shared" si="139"/>
        <v>0</v>
      </c>
      <c r="AY144" s="175">
        <f t="shared" si="140"/>
        <v>0</v>
      </c>
      <c r="AZ144" s="174">
        <f t="shared" si="141"/>
        <v>0</v>
      </c>
      <c r="BA144" s="175">
        <f t="shared" si="142"/>
        <v>0</v>
      </c>
      <c r="BB144" s="174">
        <f t="shared" si="143"/>
        <v>0</v>
      </c>
      <c r="BC144" s="175">
        <f t="shared" si="144"/>
        <v>0</v>
      </c>
      <c r="BD144" s="171">
        <f t="shared" si="145"/>
        <v>0</v>
      </c>
      <c r="BE144" s="172">
        <f t="shared" si="146"/>
        <v>0</v>
      </c>
      <c r="BF144" s="176"/>
    </row>
    <row r="145" spans="1:58" hidden="1" outlineLevel="1" x14ac:dyDescent="0.2">
      <c r="A145" s="202">
        <f t="shared" si="137"/>
        <v>8</v>
      </c>
      <c r="B145" s="202">
        <f t="shared" si="138"/>
        <v>8</v>
      </c>
      <c r="C145" s="162">
        <f>'Отримання майна (3)'!C145</f>
        <v>0</v>
      </c>
      <c r="D145" s="162">
        <f>'Отримання майна (3)'!D145</f>
        <v>0</v>
      </c>
      <c r="E145" s="162">
        <f>'Отримання майна (3)'!E145</f>
        <v>0</v>
      </c>
      <c r="F145" s="200">
        <f>'Отримання майна (3)'!F145</f>
        <v>0</v>
      </c>
      <c r="G145" s="162">
        <f>'Отримання майна (3)'!G145</f>
        <v>0</v>
      </c>
      <c r="H145" s="165">
        <f>'Отримання майна (3)'!H145</f>
        <v>0</v>
      </c>
      <c r="I145" s="166">
        <f>'Отримання майна (3)'!I145</f>
        <v>0</v>
      </c>
      <c r="J145" s="167">
        <f t="shared" si="147"/>
        <v>0</v>
      </c>
      <c r="K145" s="168">
        <f>'Отримання майна (3)'!K145</f>
        <v>0</v>
      </c>
      <c r="L145" s="169">
        <f t="shared" si="148"/>
        <v>0</v>
      </c>
      <c r="M145" s="170"/>
      <c r="N145" s="171">
        <f>'Отримання майна (3)'!S145</f>
        <v>0</v>
      </c>
      <c r="O145" s="172">
        <f>'Отримання майна (3)'!T145</f>
        <v>0</v>
      </c>
      <c r="P145" s="171">
        <f>'Отримання майна (3)'!AB145</f>
        <v>0</v>
      </c>
      <c r="Q145" s="172">
        <f>'Отримання майна (3)'!AC145</f>
        <v>0</v>
      </c>
      <c r="R145" s="171">
        <f>'Отримання майна (3)'!AK145</f>
        <v>0</v>
      </c>
      <c r="S145" s="172">
        <f>'Отримання майна (3)'!AL145</f>
        <v>0</v>
      </c>
      <c r="T145" s="171">
        <f>'Отримання майна (3)'!AT145</f>
        <v>0</v>
      </c>
      <c r="U145" s="172">
        <f>'Отримання майна (3)'!AU145</f>
        <v>0</v>
      </c>
      <c r="V145" s="170"/>
      <c r="W145" s="166">
        <f>'Видаток майна (4)'!I145</f>
        <v>0</v>
      </c>
      <c r="X145" s="167">
        <f t="shared" si="149"/>
        <v>0</v>
      </c>
      <c r="Y145" s="170"/>
      <c r="Z145" s="171">
        <f>'Видаток майна (4)'!Q145</f>
        <v>0</v>
      </c>
      <c r="AA145" s="172">
        <f>'Видаток майна (4)'!R145</f>
        <v>0</v>
      </c>
      <c r="AB145" s="171">
        <f>'Видаток майна (4)'!Z145</f>
        <v>0</v>
      </c>
      <c r="AC145" s="172">
        <f>'Видаток майна (4)'!AA145</f>
        <v>0</v>
      </c>
      <c r="AD145" s="171">
        <f>'Видаток майна (4)'!AI145</f>
        <v>0</v>
      </c>
      <c r="AE145" s="172">
        <f>'Видаток майна (4)'!AJ145</f>
        <v>0</v>
      </c>
      <c r="AF145" s="171">
        <f>'Видаток майна (4)'!AR145</f>
        <v>0</v>
      </c>
      <c r="AG145" s="172">
        <f>'Видаток майна (4)'!AS145</f>
        <v>0</v>
      </c>
      <c r="AH145" s="170"/>
      <c r="AI145" s="166">
        <f>'Відбраковано майна (5) '!I145</f>
        <v>0</v>
      </c>
      <c r="AJ145" s="167">
        <f t="shared" si="150"/>
        <v>0</v>
      </c>
      <c r="AK145" s="170"/>
      <c r="AL145" s="171">
        <f>'Відбраковано майна (5) '!Q145</f>
        <v>0</v>
      </c>
      <c r="AM145" s="172">
        <f>'Відбраковано майна (5) '!R145</f>
        <v>0</v>
      </c>
      <c r="AN145" s="171">
        <f>'Відбраковано майна (5) '!Z145</f>
        <v>0</v>
      </c>
      <c r="AO145" s="172">
        <f>'Відбраковано майна (5) '!AA145</f>
        <v>0</v>
      </c>
      <c r="AP145" s="171">
        <f>'Відбраковано майна (5) '!AI145</f>
        <v>0</v>
      </c>
      <c r="AQ145" s="172">
        <f>'Відбраковано майна (5) '!AJ145</f>
        <v>0</v>
      </c>
      <c r="AR145" s="171">
        <f>'Відбраковано майна (5) '!AR145</f>
        <v>0</v>
      </c>
      <c r="AS145" s="172">
        <f>'Відбраковано майна (5) '!AS145</f>
        <v>0</v>
      </c>
      <c r="AT145" s="170"/>
      <c r="AU145" s="166">
        <f t="shared" si="151"/>
        <v>0</v>
      </c>
      <c r="AV145" s="167">
        <f t="shared" si="152"/>
        <v>0</v>
      </c>
      <c r="AW145" s="173"/>
      <c r="AX145" s="174">
        <f t="shared" si="139"/>
        <v>0</v>
      </c>
      <c r="AY145" s="175">
        <f t="shared" si="140"/>
        <v>0</v>
      </c>
      <c r="AZ145" s="174">
        <f t="shared" si="141"/>
        <v>0</v>
      </c>
      <c r="BA145" s="175">
        <f t="shared" si="142"/>
        <v>0</v>
      </c>
      <c r="BB145" s="174">
        <f t="shared" si="143"/>
        <v>0</v>
      </c>
      <c r="BC145" s="175">
        <f t="shared" si="144"/>
        <v>0</v>
      </c>
      <c r="BD145" s="171">
        <f t="shared" si="145"/>
        <v>0</v>
      </c>
      <c r="BE145" s="172">
        <f t="shared" si="146"/>
        <v>0</v>
      </c>
      <c r="BF145" s="176"/>
    </row>
    <row r="146" spans="1:58" hidden="1" outlineLevel="1" x14ac:dyDescent="0.2">
      <c r="A146" s="202">
        <f t="shared" si="137"/>
        <v>8</v>
      </c>
      <c r="B146" s="202">
        <f t="shared" si="138"/>
        <v>9</v>
      </c>
      <c r="C146" s="162">
        <f>'Отримання майна (3)'!C146</f>
        <v>0</v>
      </c>
      <c r="D146" s="162">
        <f>'Отримання майна (3)'!D146</f>
        <v>0</v>
      </c>
      <c r="E146" s="162">
        <f>'Отримання майна (3)'!E146</f>
        <v>0</v>
      </c>
      <c r="F146" s="200">
        <f>'Отримання майна (3)'!F146</f>
        <v>0</v>
      </c>
      <c r="G146" s="162">
        <f>'Отримання майна (3)'!G146</f>
        <v>0</v>
      </c>
      <c r="H146" s="165">
        <f>'Отримання майна (3)'!H146</f>
        <v>0</v>
      </c>
      <c r="I146" s="166">
        <f>'Отримання майна (3)'!I146</f>
        <v>0</v>
      </c>
      <c r="J146" s="167">
        <f t="shared" si="147"/>
        <v>0</v>
      </c>
      <c r="K146" s="168">
        <f>'Отримання майна (3)'!K146</f>
        <v>0</v>
      </c>
      <c r="L146" s="169">
        <f t="shared" si="148"/>
        <v>0</v>
      </c>
      <c r="M146" s="170"/>
      <c r="N146" s="171">
        <f>'Отримання майна (3)'!S146</f>
        <v>0</v>
      </c>
      <c r="O146" s="172">
        <f>'Отримання майна (3)'!T146</f>
        <v>0</v>
      </c>
      <c r="P146" s="171">
        <f>'Отримання майна (3)'!AB146</f>
        <v>0</v>
      </c>
      <c r="Q146" s="172">
        <f>'Отримання майна (3)'!AC146</f>
        <v>0</v>
      </c>
      <c r="R146" s="171">
        <f>'Отримання майна (3)'!AK146</f>
        <v>0</v>
      </c>
      <c r="S146" s="172">
        <f>'Отримання майна (3)'!AL146</f>
        <v>0</v>
      </c>
      <c r="T146" s="171">
        <f>'Отримання майна (3)'!AT146</f>
        <v>0</v>
      </c>
      <c r="U146" s="172">
        <f>'Отримання майна (3)'!AU146</f>
        <v>0</v>
      </c>
      <c r="V146" s="170"/>
      <c r="W146" s="166">
        <f>'Видаток майна (4)'!I146</f>
        <v>0</v>
      </c>
      <c r="X146" s="167">
        <f t="shared" si="149"/>
        <v>0</v>
      </c>
      <c r="Y146" s="170"/>
      <c r="Z146" s="171">
        <f>'Видаток майна (4)'!Q146</f>
        <v>0</v>
      </c>
      <c r="AA146" s="172">
        <f>'Видаток майна (4)'!R146</f>
        <v>0</v>
      </c>
      <c r="AB146" s="171">
        <f>'Видаток майна (4)'!Z146</f>
        <v>0</v>
      </c>
      <c r="AC146" s="172">
        <f>'Видаток майна (4)'!AA146</f>
        <v>0</v>
      </c>
      <c r="AD146" s="171">
        <f>'Видаток майна (4)'!AI146</f>
        <v>0</v>
      </c>
      <c r="AE146" s="172">
        <f>'Видаток майна (4)'!AJ146</f>
        <v>0</v>
      </c>
      <c r="AF146" s="171">
        <f>'Видаток майна (4)'!AR146</f>
        <v>0</v>
      </c>
      <c r="AG146" s="172">
        <f>'Видаток майна (4)'!AS146</f>
        <v>0</v>
      </c>
      <c r="AH146" s="170"/>
      <c r="AI146" s="166">
        <f>'Відбраковано майна (5) '!I146</f>
        <v>0</v>
      </c>
      <c r="AJ146" s="167">
        <f t="shared" si="150"/>
        <v>0</v>
      </c>
      <c r="AK146" s="170"/>
      <c r="AL146" s="171">
        <f>'Відбраковано майна (5) '!Q146</f>
        <v>0</v>
      </c>
      <c r="AM146" s="172">
        <f>'Відбраковано майна (5) '!R146</f>
        <v>0</v>
      </c>
      <c r="AN146" s="171">
        <f>'Відбраковано майна (5) '!Z146</f>
        <v>0</v>
      </c>
      <c r="AO146" s="172">
        <f>'Відбраковано майна (5) '!AA146</f>
        <v>0</v>
      </c>
      <c r="AP146" s="171">
        <f>'Відбраковано майна (5) '!AI146</f>
        <v>0</v>
      </c>
      <c r="AQ146" s="172">
        <f>'Відбраковано майна (5) '!AJ146</f>
        <v>0</v>
      </c>
      <c r="AR146" s="171">
        <f>'Відбраковано майна (5) '!AR146</f>
        <v>0</v>
      </c>
      <c r="AS146" s="172">
        <f>'Відбраковано майна (5) '!AS146</f>
        <v>0</v>
      </c>
      <c r="AT146" s="170"/>
      <c r="AU146" s="166">
        <f t="shared" si="151"/>
        <v>0</v>
      </c>
      <c r="AV146" s="167">
        <f t="shared" si="152"/>
        <v>0</v>
      </c>
      <c r="AW146" s="173"/>
      <c r="AX146" s="174">
        <f t="shared" si="139"/>
        <v>0</v>
      </c>
      <c r="AY146" s="175">
        <f t="shared" si="140"/>
        <v>0</v>
      </c>
      <c r="AZ146" s="174">
        <f t="shared" si="141"/>
        <v>0</v>
      </c>
      <c r="BA146" s="175">
        <f t="shared" si="142"/>
        <v>0</v>
      </c>
      <c r="BB146" s="174">
        <f t="shared" si="143"/>
        <v>0</v>
      </c>
      <c r="BC146" s="175">
        <f t="shared" si="144"/>
        <v>0</v>
      </c>
      <c r="BD146" s="171">
        <f t="shared" si="145"/>
        <v>0</v>
      </c>
      <c r="BE146" s="172">
        <f t="shared" si="146"/>
        <v>0</v>
      </c>
      <c r="BF146" s="176"/>
    </row>
    <row r="147" spans="1:58" hidden="1" outlineLevel="1" x14ac:dyDescent="0.2">
      <c r="A147" s="202">
        <f t="shared" si="137"/>
        <v>8</v>
      </c>
      <c r="B147" s="202">
        <f t="shared" si="138"/>
        <v>10</v>
      </c>
      <c r="C147" s="162">
        <f>'Отримання майна (3)'!C147</f>
        <v>0</v>
      </c>
      <c r="D147" s="162">
        <f>'Отримання майна (3)'!D147</f>
        <v>0</v>
      </c>
      <c r="E147" s="162">
        <f>'Отримання майна (3)'!E147</f>
        <v>0</v>
      </c>
      <c r="F147" s="200">
        <f>'Отримання майна (3)'!F147</f>
        <v>0</v>
      </c>
      <c r="G147" s="162">
        <f>'Отримання майна (3)'!G147</f>
        <v>0</v>
      </c>
      <c r="H147" s="165">
        <f>'Отримання майна (3)'!H147</f>
        <v>0</v>
      </c>
      <c r="I147" s="166">
        <f>'Отримання майна (3)'!I147</f>
        <v>0</v>
      </c>
      <c r="J147" s="167">
        <f t="shared" si="147"/>
        <v>0</v>
      </c>
      <c r="K147" s="168">
        <f>'Отримання майна (3)'!K147</f>
        <v>0</v>
      </c>
      <c r="L147" s="169">
        <f t="shared" si="148"/>
        <v>0</v>
      </c>
      <c r="M147" s="170"/>
      <c r="N147" s="171">
        <f>'Отримання майна (3)'!S147</f>
        <v>0</v>
      </c>
      <c r="O147" s="172">
        <f>'Отримання майна (3)'!T147</f>
        <v>0</v>
      </c>
      <c r="P147" s="171">
        <f>'Отримання майна (3)'!AB147</f>
        <v>0</v>
      </c>
      <c r="Q147" s="172">
        <f>'Отримання майна (3)'!AC147</f>
        <v>0</v>
      </c>
      <c r="R147" s="171">
        <f>'Отримання майна (3)'!AK147</f>
        <v>0</v>
      </c>
      <c r="S147" s="172">
        <f>'Отримання майна (3)'!AL147</f>
        <v>0</v>
      </c>
      <c r="T147" s="171">
        <f>'Отримання майна (3)'!AT147</f>
        <v>0</v>
      </c>
      <c r="U147" s="172">
        <f>'Отримання майна (3)'!AU147</f>
        <v>0</v>
      </c>
      <c r="V147" s="170"/>
      <c r="W147" s="166">
        <f>'Видаток майна (4)'!I147</f>
        <v>0</v>
      </c>
      <c r="X147" s="167">
        <f t="shared" si="149"/>
        <v>0</v>
      </c>
      <c r="Y147" s="170"/>
      <c r="Z147" s="171">
        <f>'Видаток майна (4)'!Q147</f>
        <v>0</v>
      </c>
      <c r="AA147" s="172">
        <f>'Видаток майна (4)'!R147</f>
        <v>0</v>
      </c>
      <c r="AB147" s="171">
        <f>'Видаток майна (4)'!Z147</f>
        <v>0</v>
      </c>
      <c r="AC147" s="172">
        <f>'Видаток майна (4)'!AA147</f>
        <v>0</v>
      </c>
      <c r="AD147" s="171">
        <f>'Видаток майна (4)'!AI147</f>
        <v>0</v>
      </c>
      <c r="AE147" s="172">
        <f>'Видаток майна (4)'!AJ147</f>
        <v>0</v>
      </c>
      <c r="AF147" s="171">
        <f>'Видаток майна (4)'!AR147</f>
        <v>0</v>
      </c>
      <c r="AG147" s="172">
        <f>'Видаток майна (4)'!AS147</f>
        <v>0</v>
      </c>
      <c r="AH147" s="170"/>
      <c r="AI147" s="166">
        <f>'Відбраковано майна (5) '!I147</f>
        <v>0</v>
      </c>
      <c r="AJ147" s="167">
        <f t="shared" si="150"/>
        <v>0</v>
      </c>
      <c r="AK147" s="170"/>
      <c r="AL147" s="171">
        <f>'Відбраковано майна (5) '!Q147</f>
        <v>0</v>
      </c>
      <c r="AM147" s="172">
        <f>'Відбраковано майна (5) '!R147</f>
        <v>0</v>
      </c>
      <c r="AN147" s="171">
        <f>'Відбраковано майна (5) '!Z147</f>
        <v>0</v>
      </c>
      <c r="AO147" s="172">
        <f>'Відбраковано майна (5) '!AA147</f>
        <v>0</v>
      </c>
      <c r="AP147" s="171">
        <f>'Відбраковано майна (5) '!AI147</f>
        <v>0</v>
      </c>
      <c r="AQ147" s="172">
        <f>'Відбраковано майна (5) '!AJ147</f>
        <v>0</v>
      </c>
      <c r="AR147" s="171">
        <f>'Відбраковано майна (5) '!AR147</f>
        <v>0</v>
      </c>
      <c r="AS147" s="172">
        <f>'Відбраковано майна (5) '!AS147</f>
        <v>0</v>
      </c>
      <c r="AT147" s="170"/>
      <c r="AU147" s="166">
        <f t="shared" si="151"/>
        <v>0</v>
      </c>
      <c r="AV147" s="167">
        <f t="shared" si="152"/>
        <v>0</v>
      </c>
      <c r="AW147" s="173"/>
      <c r="AX147" s="174">
        <f t="shared" si="139"/>
        <v>0</v>
      </c>
      <c r="AY147" s="175">
        <f t="shared" si="140"/>
        <v>0</v>
      </c>
      <c r="AZ147" s="174">
        <f t="shared" si="141"/>
        <v>0</v>
      </c>
      <c r="BA147" s="175">
        <f t="shared" si="142"/>
        <v>0</v>
      </c>
      <c r="BB147" s="174">
        <f t="shared" si="143"/>
        <v>0</v>
      </c>
      <c r="BC147" s="175">
        <f t="shared" si="144"/>
        <v>0</v>
      </c>
      <c r="BD147" s="171">
        <f t="shared" si="145"/>
        <v>0</v>
      </c>
      <c r="BE147" s="172">
        <f t="shared" si="146"/>
        <v>0</v>
      </c>
      <c r="BF147" s="176"/>
    </row>
    <row r="148" spans="1:58" hidden="1" outlineLevel="1" x14ac:dyDescent="0.2">
      <c r="A148" s="202">
        <f t="shared" si="137"/>
        <v>8</v>
      </c>
      <c r="B148" s="202">
        <f t="shared" si="138"/>
        <v>11</v>
      </c>
      <c r="C148" s="162">
        <f>'Отримання майна (3)'!C148</f>
        <v>0</v>
      </c>
      <c r="D148" s="162">
        <f>'Отримання майна (3)'!D148</f>
        <v>0</v>
      </c>
      <c r="E148" s="162">
        <f>'Отримання майна (3)'!E148</f>
        <v>0</v>
      </c>
      <c r="F148" s="200">
        <f>'Отримання майна (3)'!F148</f>
        <v>0</v>
      </c>
      <c r="G148" s="162">
        <f>'Отримання майна (3)'!G148</f>
        <v>0</v>
      </c>
      <c r="H148" s="165">
        <f>'Отримання майна (3)'!H148</f>
        <v>0</v>
      </c>
      <c r="I148" s="166">
        <f>'Отримання майна (3)'!I148</f>
        <v>0</v>
      </c>
      <c r="J148" s="167">
        <f t="shared" si="147"/>
        <v>0</v>
      </c>
      <c r="K148" s="168">
        <f>'Отримання майна (3)'!K148</f>
        <v>0</v>
      </c>
      <c r="L148" s="169">
        <f t="shared" si="148"/>
        <v>0</v>
      </c>
      <c r="M148" s="170"/>
      <c r="N148" s="171">
        <f>'Отримання майна (3)'!S148</f>
        <v>0</v>
      </c>
      <c r="O148" s="172">
        <f>'Отримання майна (3)'!T148</f>
        <v>0</v>
      </c>
      <c r="P148" s="171">
        <f>'Отримання майна (3)'!AB148</f>
        <v>0</v>
      </c>
      <c r="Q148" s="172">
        <f>'Отримання майна (3)'!AC148</f>
        <v>0</v>
      </c>
      <c r="R148" s="171">
        <f>'Отримання майна (3)'!AK148</f>
        <v>0</v>
      </c>
      <c r="S148" s="172">
        <f>'Отримання майна (3)'!AL148</f>
        <v>0</v>
      </c>
      <c r="T148" s="171">
        <f>'Отримання майна (3)'!AT148</f>
        <v>0</v>
      </c>
      <c r="U148" s="172">
        <f>'Отримання майна (3)'!AU148</f>
        <v>0</v>
      </c>
      <c r="V148" s="170"/>
      <c r="W148" s="166">
        <f>'Видаток майна (4)'!I148</f>
        <v>0</v>
      </c>
      <c r="X148" s="167">
        <f t="shared" si="149"/>
        <v>0</v>
      </c>
      <c r="Y148" s="170"/>
      <c r="Z148" s="171">
        <f>'Видаток майна (4)'!Q148</f>
        <v>0</v>
      </c>
      <c r="AA148" s="172">
        <f>'Видаток майна (4)'!R148</f>
        <v>0</v>
      </c>
      <c r="AB148" s="171">
        <f>'Видаток майна (4)'!Z148</f>
        <v>0</v>
      </c>
      <c r="AC148" s="172">
        <f>'Видаток майна (4)'!AA148</f>
        <v>0</v>
      </c>
      <c r="AD148" s="171">
        <f>'Видаток майна (4)'!AI148</f>
        <v>0</v>
      </c>
      <c r="AE148" s="172">
        <f>'Видаток майна (4)'!AJ148</f>
        <v>0</v>
      </c>
      <c r="AF148" s="171">
        <f>'Видаток майна (4)'!AR148</f>
        <v>0</v>
      </c>
      <c r="AG148" s="172">
        <f>'Видаток майна (4)'!AS148</f>
        <v>0</v>
      </c>
      <c r="AH148" s="170"/>
      <c r="AI148" s="166">
        <f>'Відбраковано майна (5) '!I148</f>
        <v>0</v>
      </c>
      <c r="AJ148" s="167">
        <f t="shared" si="150"/>
        <v>0</v>
      </c>
      <c r="AK148" s="170"/>
      <c r="AL148" s="171">
        <f>'Відбраковано майна (5) '!Q148</f>
        <v>0</v>
      </c>
      <c r="AM148" s="172">
        <f>'Відбраковано майна (5) '!R148</f>
        <v>0</v>
      </c>
      <c r="AN148" s="171">
        <f>'Відбраковано майна (5) '!Z148</f>
        <v>0</v>
      </c>
      <c r="AO148" s="172">
        <f>'Відбраковано майна (5) '!AA148</f>
        <v>0</v>
      </c>
      <c r="AP148" s="171">
        <f>'Відбраковано майна (5) '!AI148</f>
        <v>0</v>
      </c>
      <c r="AQ148" s="172">
        <f>'Відбраковано майна (5) '!AJ148</f>
        <v>0</v>
      </c>
      <c r="AR148" s="171">
        <f>'Відбраковано майна (5) '!AR148</f>
        <v>0</v>
      </c>
      <c r="AS148" s="172">
        <f>'Відбраковано майна (5) '!AS148</f>
        <v>0</v>
      </c>
      <c r="AT148" s="170"/>
      <c r="AU148" s="166">
        <f t="shared" si="151"/>
        <v>0</v>
      </c>
      <c r="AV148" s="167">
        <f t="shared" si="152"/>
        <v>0</v>
      </c>
      <c r="AW148" s="173"/>
      <c r="AX148" s="174">
        <f t="shared" si="139"/>
        <v>0</v>
      </c>
      <c r="AY148" s="175">
        <f t="shared" si="140"/>
        <v>0</v>
      </c>
      <c r="AZ148" s="174">
        <f t="shared" si="141"/>
        <v>0</v>
      </c>
      <c r="BA148" s="175">
        <f t="shared" si="142"/>
        <v>0</v>
      </c>
      <c r="BB148" s="174">
        <f t="shared" si="143"/>
        <v>0</v>
      </c>
      <c r="BC148" s="175">
        <f t="shared" si="144"/>
        <v>0</v>
      </c>
      <c r="BD148" s="171">
        <f t="shared" si="145"/>
        <v>0</v>
      </c>
      <c r="BE148" s="172">
        <f t="shared" si="146"/>
        <v>0</v>
      </c>
      <c r="BF148" s="176"/>
    </row>
    <row r="149" spans="1:58" hidden="1" outlineLevel="1" x14ac:dyDescent="0.2">
      <c r="A149" s="202">
        <v>8</v>
      </c>
      <c r="B149" s="202">
        <f t="shared" si="138"/>
        <v>12</v>
      </c>
      <c r="C149" s="162">
        <f>'Отримання майна (3)'!C149</f>
        <v>0</v>
      </c>
      <c r="D149" s="162">
        <f>'Отримання майна (3)'!D149</f>
        <v>0</v>
      </c>
      <c r="E149" s="162">
        <f>'Отримання майна (3)'!E149</f>
        <v>0</v>
      </c>
      <c r="F149" s="200">
        <f>'Отримання майна (3)'!F149</f>
        <v>0</v>
      </c>
      <c r="G149" s="162">
        <f>'Отримання майна (3)'!G149</f>
        <v>0</v>
      </c>
      <c r="H149" s="165">
        <f>'Отримання майна (3)'!H149</f>
        <v>0</v>
      </c>
      <c r="I149" s="166">
        <f>'Отримання майна (3)'!I149</f>
        <v>0</v>
      </c>
      <c r="J149" s="167">
        <f t="shared" si="147"/>
        <v>0</v>
      </c>
      <c r="K149" s="168">
        <f>'Отримання майна (3)'!K149</f>
        <v>0</v>
      </c>
      <c r="L149" s="169">
        <f t="shared" si="148"/>
        <v>0</v>
      </c>
      <c r="M149" s="170"/>
      <c r="N149" s="171">
        <f>'Отримання майна (3)'!S149</f>
        <v>0</v>
      </c>
      <c r="O149" s="172">
        <f>'Отримання майна (3)'!T149</f>
        <v>0</v>
      </c>
      <c r="P149" s="171">
        <f>'Отримання майна (3)'!AB149</f>
        <v>0</v>
      </c>
      <c r="Q149" s="172">
        <f>'Отримання майна (3)'!AC149</f>
        <v>0</v>
      </c>
      <c r="R149" s="171">
        <f>'Отримання майна (3)'!AK149</f>
        <v>0</v>
      </c>
      <c r="S149" s="172">
        <f>'Отримання майна (3)'!AL149</f>
        <v>0</v>
      </c>
      <c r="T149" s="171">
        <f>'Отримання майна (3)'!AT149</f>
        <v>0</v>
      </c>
      <c r="U149" s="172">
        <f>'Отримання майна (3)'!AU149</f>
        <v>0</v>
      </c>
      <c r="V149" s="170"/>
      <c r="W149" s="166">
        <f>'Видаток майна (4)'!I149</f>
        <v>0</v>
      </c>
      <c r="X149" s="167">
        <f t="shared" si="149"/>
        <v>0</v>
      </c>
      <c r="Y149" s="170"/>
      <c r="Z149" s="171">
        <f>'Видаток майна (4)'!Q149</f>
        <v>0</v>
      </c>
      <c r="AA149" s="172">
        <f>'Видаток майна (4)'!R149</f>
        <v>0</v>
      </c>
      <c r="AB149" s="171">
        <f>'Видаток майна (4)'!Z149</f>
        <v>0</v>
      </c>
      <c r="AC149" s="172">
        <f>'Видаток майна (4)'!AA149</f>
        <v>0</v>
      </c>
      <c r="AD149" s="171">
        <f>'Видаток майна (4)'!AI149</f>
        <v>0</v>
      </c>
      <c r="AE149" s="172">
        <f>'Видаток майна (4)'!AJ149</f>
        <v>0</v>
      </c>
      <c r="AF149" s="171">
        <f>'Видаток майна (4)'!AR149</f>
        <v>0</v>
      </c>
      <c r="AG149" s="172">
        <f>'Видаток майна (4)'!AS149</f>
        <v>0</v>
      </c>
      <c r="AH149" s="170"/>
      <c r="AI149" s="166">
        <f>'Відбраковано майна (5) '!I149</f>
        <v>0</v>
      </c>
      <c r="AJ149" s="167">
        <f t="shared" si="150"/>
        <v>0</v>
      </c>
      <c r="AK149" s="170"/>
      <c r="AL149" s="171">
        <f>'Відбраковано майна (5) '!Q149</f>
        <v>0</v>
      </c>
      <c r="AM149" s="172">
        <f>'Відбраковано майна (5) '!R149</f>
        <v>0</v>
      </c>
      <c r="AN149" s="171">
        <f>'Відбраковано майна (5) '!Z149</f>
        <v>0</v>
      </c>
      <c r="AO149" s="172">
        <f>'Відбраковано майна (5) '!AA149</f>
        <v>0</v>
      </c>
      <c r="AP149" s="171">
        <f>'Відбраковано майна (5) '!AI149</f>
        <v>0</v>
      </c>
      <c r="AQ149" s="172">
        <f>'Відбраковано майна (5) '!AJ149</f>
        <v>0</v>
      </c>
      <c r="AR149" s="171">
        <f>'Відбраковано майна (5) '!AR149</f>
        <v>0</v>
      </c>
      <c r="AS149" s="172">
        <f>'Відбраковано майна (5) '!AS149</f>
        <v>0</v>
      </c>
      <c r="AT149" s="170"/>
      <c r="AU149" s="166">
        <f t="shared" si="151"/>
        <v>0</v>
      </c>
      <c r="AV149" s="167">
        <f t="shared" si="152"/>
        <v>0</v>
      </c>
      <c r="AW149" s="173"/>
      <c r="AX149" s="174">
        <f t="shared" si="139"/>
        <v>0</v>
      </c>
      <c r="AY149" s="175">
        <f t="shared" si="140"/>
        <v>0</v>
      </c>
      <c r="AZ149" s="174">
        <f t="shared" si="141"/>
        <v>0</v>
      </c>
      <c r="BA149" s="175">
        <f t="shared" si="142"/>
        <v>0</v>
      </c>
      <c r="BB149" s="174">
        <f t="shared" si="143"/>
        <v>0</v>
      </c>
      <c r="BC149" s="175">
        <f t="shared" si="144"/>
        <v>0</v>
      </c>
      <c r="BD149" s="171">
        <f t="shared" si="145"/>
        <v>0</v>
      </c>
      <c r="BE149" s="172">
        <f t="shared" si="146"/>
        <v>0</v>
      </c>
      <c r="BF149" s="176"/>
    </row>
    <row r="150" spans="1:58" hidden="1" outlineLevel="1" x14ac:dyDescent="0.2">
      <c r="A150" s="202">
        <v>8</v>
      </c>
      <c r="B150" s="202">
        <f t="shared" si="138"/>
        <v>13</v>
      </c>
      <c r="C150" s="162">
        <f>'Отримання майна (3)'!C150</f>
        <v>0</v>
      </c>
      <c r="D150" s="162">
        <f>'Отримання майна (3)'!D150</f>
        <v>0</v>
      </c>
      <c r="E150" s="162">
        <f>'Отримання майна (3)'!E150</f>
        <v>0</v>
      </c>
      <c r="F150" s="200">
        <f>'Отримання майна (3)'!F150</f>
        <v>0</v>
      </c>
      <c r="G150" s="162">
        <f>'Отримання майна (3)'!G150</f>
        <v>0</v>
      </c>
      <c r="H150" s="165">
        <f>'Отримання майна (3)'!H150</f>
        <v>0</v>
      </c>
      <c r="I150" s="166">
        <f>'Отримання майна (3)'!I150</f>
        <v>0</v>
      </c>
      <c r="J150" s="167">
        <f t="shared" si="147"/>
        <v>0</v>
      </c>
      <c r="K150" s="168">
        <f>'Отримання майна (3)'!K150</f>
        <v>0</v>
      </c>
      <c r="L150" s="169">
        <f t="shared" si="148"/>
        <v>0</v>
      </c>
      <c r="M150" s="170"/>
      <c r="N150" s="171">
        <f>'Отримання майна (3)'!S150</f>
        <v>0</v>
      </c>
      <c r="O150" s="172">
        <f>'Отримання майна (3)'!T150</f>
        <v>0</v>
      </c>
      <c r="P150" s="171">
        <f>'Отримання майна (3)'!AB150</f>
        <v>0</v>
      </c>
      <c r="Q150" s="172">
        <f>'Отримання майна (3)'!AC150</f>
        <v>0</v>
      </c>
      <c r="R150" s="171">
        <f>'Отримання майна (3)'!AK150</f>
        <v>0</v>
      </c>
      <c r="S150" s="172">
        <f>'Отримання майна (3)'!AL150</f>
        <v>0</v>
      </c>
      <c r="T150" s="171">
        <f>'Отримання майна (3)'!AT150</f>
        <v>0</v>
      </c>
      <c r="U150" s="172">
        <f>'Отримання майна (3)'!AU150</f>
        <v>0</v>
      </c>
      <c r="V150" s="170"/>
      <c r="W150" s="166">
        <f>'Видаток майна (4)'!I150</f>
        <v>0</v>
      </c>
      <c r="X150" s="167">
        <f t="shared" si="149"/>
        <v>0</v>
      </c>
      <c r="Y150" s="170"/>
      <c r="Z150" s="171">
        <f>'Видаток майна (4)'!Q150</f>
        <v>0</v>
      </c>
      <c r="AA150" s="172">
        <f>'Видаток майна (4)'!R150</f>
        <v>0</v>
      </c>
      <c r="AB150" s="171">
        <f>'Видаток майна (4)'!Z150</f>
        <v>0</v>
      </c>
      <c r="AC150" s="172">
        <f>'Видаток майна (4)'!AA150</f>
        <v>0</v>
      </c>
      <c r="AD150" s="171">
        <f>'Видаток майна (4)'!AI150</f>
        <v>0</v>
      </c>
      <c r="AE150" s="172">
        <f>'Видаток майна (4)'!AJ150</f>
        <v>0</v>
      </c>
      <c r="AF150" s="171">
        <f>'Видаток майна (4)'!AR150</f>
        <v>0</v>
      </c>
      <c r="AG150" s="172">
        <f>'Видаток майна (4)'!AS150</f>
        <v>0</v>
      </c>
      <c r="AH150" s="170"/>
      <c r="AI150" s="166">
        <f>'Відбраковано майна (5) '!I150</f>
        <v>0</v>
      </c>
      <c r="AJ150" s="167">
        <f t="shared" si="150"/>
        <v>0</v>
      </c>
      <c r="AK150" s="170"/>
      <c r="AL150" s="171">
        <f>'Відбраковано майна (5) '!Q150</f>
        <v>0</v>
      </c>
      <c r="AM150" s="172">
        <f>'Відбраковано майна (5) '!R150</f>
        <v>0</v>
      </c>
      <c r="AN150" s="171">
        <f>'Відбраковано майна (5) '!Z150</f>
        <v>0</v>
      </c>
      <c r="AO150" s="172">
        <f>'Відбраковано майна (5) '!AA150</f>
        <v>0</v>
      </c>
      <c r="AP150" s="171">
        <f>'Відбраковано майна (5) '!AI150</f>
        <v>0</v>
      </c>
      <c r="AQ150" s="172">
        <f>'Відбраковано майна (5) '!AJ150</f>
        <v>0</v>
      </c>
      <c r="AR150" s="171">
        <f>'Відбраковано майна (5) '!AR150</f>
        <v>0</v>
      </c>
      <c r="AS150" s="172">
        <f>'Відбраковано майна (5) '!AS150</f>
        <v>0</v>
      </c>
      <c r="AT150" s="170"/>
      <c r="AU150" s="166">
        <f t="shared" si="151"/>
        <v>0</v>
      </c>
      <c r="AV150" s="167">
        <f t="shared" si="152"/>
        <v>0</v>
      </c>
      <c r="AW150" s="173"/>
      <c r="AX150" s="174">
        <f t="shared" si="139"/>
        <v>0</v>
      </c>
      <c r="AY150" s="175">
        <f t="shared" si="140"/>
        <v>0</v>
      </c>
      <c r="AZ150" s="174">
        <f t="shared" si="141"/>
        <v>0</v>
      </c>
      <c r="BA150" s="175">
        <f t="shared" si="142"/>
        <v>0</v>
      </c>
      <c r="BB150" s="174">
        <f t="shared" si="143"/>
        <v>0</v>
      </c>
      <c r="BC150" s="175">
        <f t="shared" si="144"/>
        <v>0</v>
      </c>
      <c r="BD150" s="171">
        <f t="shared" si="145"/>
        <v>0</v>
      </c>
      <c r="BE150" s="172">
        <f t="shared" si="146"/>
        <v>0</v>
      </c>
      <c r="BF150" s="176"/>
    </row>
    <row r="151" spans="1:58" hidden="1" outlineLevel="1" x14ac:dyDescent="0.2">
      <c r="A151" s="202">
        <v>8</v>
      </c>
      <c r="B151" s="202">
        <f t="shared" si="138"/>
        <v>14</v>
      </c>
      <c r="C151" s="162">
        <f>'Отримання майна (3)'!C151</f>
        <v>0</v>
      </c>
      <c r="D151" s="162">
        <f>'Отримання майна (3)'!D151</f>
        <v>0</v>
      </c>
      <c r="E151" s="162">
        <f>'Отримання майна (3)'!E151</f>
        <v>0</v>
      </c>
      <c r="F151" s="200">
        <f>'Отримання майна (3)'!F151</f>
        <v>0</v>
      </c>
      <c r="G151" s="162">
        <f>'Отримання майна (3)'!G151</f>
        <v>0</v>
      </c>
      <c r="H151" s="165">
        <f>'Отримання майна (3)'!H151</f>
        <v>0</v>
      </c>
      <c r="I151" s="166">
        <f>'Отримання майна (3)'!I151</f>
        <v>0</v>
      </c>
      <c r="J151" s="167">
        <f t="shared" si="147"/>
        <v>0</v>
      </c>
      <c r="K151" s="168">
        <f>'Отримання майна (3)'!K151</f>
        <v>0</v>
      </c>
      <c r="L151" s="169">
        <f t="shared" si="148"/>
        <v>0</v>
      </c>
      <c r="M151" s="170"/>
      <c r="N151" s="171">
        <f>'Отримання майна (3)'!S151</f>
        <v>0</v>
      </c>
      <c r="O151" s="172">
        <f>'Отримання майна (3)'!T151</f>
        <v>0</v>
      </c>
      <c r="P151" s="171">
        <f>'Отримання майна (3)'!AB151</f>
        <v>0</v>
      </c>
      <c r="Q151" s="172">
        <f>'Отримання майна (3)'!AC151</f>
        <v>0</v>
      </c>
      <c r="R151" s="171">
        <f>'Отримання майна (3)'!AK151</f>
        <v>0</v>
      </c>
      <c r="S151" s="172">
        <f>'Отримання майна (3)'!AL151</f>
        <v>0</v>
      </c>
      <c r="T151" s="171">
        <f>'Отримання майна (3)'!AT151</f>
        <v>0</v>
      </c>
      <c r="U151" s="172">
        <f>'Отримання майна (3)'!AU151</f>
        <v>0</v>
      </c>
      <c r="V151" s="170"/>
      <c r="W151" s="166">
        <f>'Видаток майна (4)'!I151</f>
        <v>0</v>
      </c>
      <c r="X151" s="167">
        <f t="shared" si="149"/>
        <v>0</v>
      </c>
      <c r="Y151" s="170"/>
      <c r="Z151" s="171">
        <f>'Видаток майна (4)'!Q151</f>
        <v>0</v>
      </c>
      <c r="AA151" s="172">
        <f>'Видаток майна (4)'!R151</f>
        <v>0</v>
      </c>
      <c r="AB151" s="171">
        <f>'Видаток майна (4)'!Z151</f>
        <v>0</v>
      </c>
      <c r="AC151" s="172">
        <f>'Видаток майна (4)'!AA151</f>
        <v>0</v>
      </c>
      <c r="AD151" s="171">
        <f>'Видаток майна (4)'!AI151</f>
        <v>0</v>
      </c>
      <c r="AE151" s="172">
        <f>'Видаток майна (4)'!AJ151</f>
        <v>0</v>
      </c>
      <c r="AF151" s="171">
        <f>'Видаток майна (4)'!AR151</f>
        <v>0</v>
      </c>
      <c r="AG151" s="172">
        <f>'Видаток майна (4)'!AS151</f>
        <v>0</v>
      </c>
      <c r="AH151" s="170"/>
      <c r="AI151" s="166">
        <f>'Відбраковано майна (5) '!I151</f>
        <v>0</v>
      </c>
      <c r="AJ151" s="167">
        <f t="shared" si="150"/>
        <v>0</v>
      </c>
      <c r="AK151" s="170"/>
      <c r="AL151" s="171">
        <f>'Відбраковано майна (5) '!Q151</f>
        <v>0</v>
      </c>
      <c r="AM151" s="172">
        <f>'Відбраковано майна (5) '!R151</f>
        <v>0</v>
      </c>
      <c r="AN151" s="171">
        <f>'Відбраковано майна (5) '!Z151</f>
        <v>0</v>
      </c>
      <c r="AO151" s="172">
        <f>'Відбраковано майна (5) '!AA151</f>
        <v>0</v>
      </c>
      <c r="AP151" s="171">
        <f>'Відбраковано майна (5) '!AI151</f>
        <v>0</v>
      </c>
      <c r="AQ151" s="172">
        <f>'Відбраковано майна (5) '!AJ151</f>
        <v>0</v>
      </c>
      <c r="AR151" s="171">
        <f>'Відбраковано майна (5) '!AR151</f>
        <v>0</v>
      </c>
      <c r="AS151" s="172">
        <f>'Відбраковано майна (5) '!AS151</f>
        <v>0</v>
      </c>
      <c r="AT151" s="170"/>
      <c r="AU151" s="166">
        <f t="shared" si="151"/>
        <v>0</v>
      </c>
      <c r="AV151" s="167">
        <f t="shared" si="152"/>
        <v>0</v>
      </c>
      <c r="AW151" s="173"/>
      <c r="AX151" s="174">
        <f t="shared" si="139"/>
        <v>0</v>
      </c>
      <c r="AY151" s="175">
        <f t="shared" si="140"/>
        <v>0</v>
      </c>
      <c r="AZ151" s="174">
        <f t="shared" si="141"/>
        <v>0</v>
      </c>
      <c r="BA151" s="175">
        <f t="shared" si="142"/>
        <v>0</v>
      </c>
      <c r="BB151" s="174">
        <f t="shared" si="143"/>
        <v>0</v>
      </c>
      <c r="BC151" s="175">
        <f t="shared" si="144"/>
        <v>0</v>
      </c>
      <c r="BD151" s="171">
        <f t="shared" si="145"/>
        <v>0</v>
      </c>
      <c r="BE151" s="172">
        <f t="shared" si="146"/>
        <v>0</v>
      </c>
      <c r="BF151" s="176"/>
    </row>
    <row r="152" spans="1:58" hidden="1" outlineLevel="1" x14ac:dyDescent="0.2">
      <c r="A152" s="202">
        <v>8</v>
      </c>
      <c r="B152" s="202">
        <f t="shared" si="138"/>
        <v>15</v>
      </c>
      <c r="C152" s="162">
        <f>'Отримання майна (3)'!C152</f>
        <v>0</v>
      </c>
      <c r="D152" s="162">
        <f>'Отримання майна (3)'!D152</f>
        <v>0</v>
      </c>
      <c r="E152" s="162">
        <f>'Отримання майна (3)'!E152</f>
        <v>0</v>
      </c>
      <c r="F152" s="200">
        <f>'Отримання майна (3)'!F152</f>
        <v>0</v>
      </c>
      <c r="G152" s="162">
        <f>'Отримання майна (3)'!G152</f>
        <v>0</v>
      </c>
      <c r="H152" s="165">
        <f>'Отримання майна (3)'!H152</f>
        <v>0</v>
      </c>
      <c r="I152" s="166">
        <f>'Отримання майна (3)'!I152</f>
        <v>0</v>
      </c>
      <c r="J152" s="167">
        <f t="shared" si="147"/>
        <v>0</v>
      </c>
      <c r="K152" s="168">
        <f>'Отримання майна (3)'!K152</f>
        <v>0</v>
      </c>
      <c r="L152" s="169">
        <f t="shared" si="148"/>
        <v>0</v>
      </c>
      <c r="M152" s="170"/>
      <c r="N152" s="171">
        <f>'Отримання майна (3)'!S152</f>
        <v>0</v>
      </c>
      <c r="O152" s="172">
        <f>'Отримання майна (3)'!T152</f>
        <v>0</v>
      </c>
      <c r="P152" s="171">
        <f>'Отримання майна (3)'!AB152</f>
        <v>0</v>
      </c>
      <c r="Q152" s="172">
        <f>'Отримання майна (3)'!AC152</f>
        <v>0</v>
      </c>
      <c r="R152" s="171">
        <f>'Отримання майна (3)'!AK152</f>
        <v>0</v>
      </c>
      <c r="S152" s="172">
        <f>'Отримання майна (3)'!AL152</f>
        <v>0</v>
      </c>
      <c r="T152" s="171">
        <f>'Отримання майна (3)'!AT152</f>
        <v>0</v>
      </c>
      <c r="U152" s="172">
        <f>'Отримання майна (3)'!AU152</f>
        <v>0</v>
      </c>
      <c r="V152" s="170"/>
      <c r="W152" s="166">
        <f>'Видаток майна (4)'!I152</f>
        <v>0</v>
      </c>
      <c r="X152" s="167">
        <f t="shared" si="149"/>
        <v>0</v>
      </c>
      <c r="Y152" s="170"/>
      <c r="Z152" s="171">
        <f>'Видаток майна (4)'!Q152</f>
        <v>0</v>
      </c>
      <c r="AA152" s="172">
        <f>'Видаток майна (4)'!R152</f>
        <v>0</v>
      </c>
      <c r="AB152" s="171">
        <f>'Видаток майна (4)'!Z152</f>
        <v>0</v>
      </c>
      <c r="AC152" s="172">
        <f>'Видаток майна (4)'!AA152</f>
        <v>0</v>
      </c>
      <c r="AD152" s="171">
        <f>'Видаток майна (4)'!AI152</f>
        <v>0</v>
      </c>
      <c r="AE152" s="172">
        <f>'Видаток майна (4)'!AJ152</f>
        <v>0</v>
      </c>
      <c r="AF152" s="171">
        <f>'Видаток майна (4)'!AR152</f>
        <v>0</v>
      </c>
      <c r="AG152" s="172">
        <f>'Видаток майна (4)'!AS152</f>
        <v>0</v>
      </c>
      <c r="AH152" s="170"/>
      <c r="AI152" s="166">
        <f>'Відбраковано майна (5) '!I152</f>
        <v>0</v>
      </c>
      <c r="AJ152" s="167">
        <f t="shared" si="150"/>
        <v>0</v>
      </c>
      <c r="AK152" s="170"/>
      <c r="AL152" s="171">
        <f>'Відбраковано майна (5) '!Q152</f>
        <v>0</v>
      </c>
      <c r="AM152" s="172">
        <f>'Відбраковано майна (5) '!R152</f>
        <v>0</v>
      </c>
      <c r="AN152" s="171">
        <f>'Відбраковано майна (5) '!Z152</f>
        <v>0</v>
      </c>
      <c r="AO152" s="172">
        <f>'Відбраковано майна (5) '!AA152</f>
        <v>0</v>
      </c>
      <c r="AP152" s="171">
        <f>'Відбраковано майна (5) '!AI152</f>
        <v>0</v>
      </c>
      <c r="AQ152" s="172">
        <f>'Відбраковано майна (5) '!AJ152</f>
        <v>0</v>
      </c>
      <c r="AR152" s="171">
        <f>'Відбраковано майна (5) '!AR152</f>
        <v>0</v>
      </c>
      <c r="AS152" s="172">
        <f>'Відбраковано майна (5) '!AS152</f>
        <v>0</v>
      </c>
      <c r="AT152" s="170"/>
      <c r="AU152" s="166">
        <f t="shared" si="151"/>
        <v>0</v>
      </c>
      <c r="AV152" s="167">
        <f t="shared" si="152"/>
        <v>0</v>
      </c>
      <c r="AW152" s="173"/>
      <c r="AX152" s="174">
        <f t="shared" si="139"/>
        <v>0</v>
      </c>
      <c r="AY152" s="175">
        <f t="shared" si="140"/>
        <v>0</v>
      </c>
      <c r="AZ152" s="174">
        <f t="shared" si="141"/>
        <v>0</v>
      </c>
      <c r="BA152" s="175">
        <f t="shared" si="142"/>
        <v>0</v>
      </c>
      <c r="BB152" s="174">
        <f t="shared" si="143"/>
        <v>0</v>
      </c>
      <c r="BC152" s="175">
        <f t="shared" si="144"/>
        <v>0</v>
      </c>
      <c r="BD152" s="171">
        <f t="shared" si="145"/>
        <v>0</v>
      </c>
      <c r="BE152" s="172">
        <f t="shared" si="146"/>
        <v>0</v>
      </c>
      <c r="BF152" s="176"/>
    </row>
    <row r="153" spans="1:58" hidden="1" outlineLevel="1" x14ac:dyDescent="0.2">
      <c r="A153" s="202">
        <v>8</v>
      </c>
      <c r="B153" s="202">
        <f t="shared" si="138"/>
        <v>16</v>
      </c>
      <c r="C153" s="162">
        <f>'Отримання майна (3)'!C153</f>
        <v>0</v>
      </c>
      <c r="D153" s="162">
        <f>'Отримання майна (3)'!D153</f>
        <v>0</v>
      </c>
      <c r="E153" s="162">
        <f>'Отримання майна (3)'!E153</f>
        <v>0</v>
      </c>
      <c r="F153" s="200">
        <f>'Отримання майна (3)'!F153</f>
        <v>0</v>
      </c>
      <c r="G153" s="162">
        <f>'Отримання майна (3)'!G153</f>
        <v>0</v>
      </c>
      <c r="H153" s="165">
        <f>'Отримання майна (3)'!H153</f>
        <v>0</v>
      </c>
      <c r="I153" s="166">
        <f>'Отримання майна (3)'!I153</f>
        <v>0</v>
      </c>
      <c r="J153" s="167">
        <f t="shared" si="147"/>
        <v>0</v>
      </c>
      <c r="K153" s="168">
        <f>'Отримання майна (3)'!K153</f>
        <v>0</v>
      </c>
      <c r="L153" s="169">
        <f t="shared" si="148"/>
        <v>0</v>
      </c>
      <c r="M153" s="170"/>
      <c r="N153" s="171">
        <f>'Отримання майна (3)'!S153</f>
        <v>0</v>
      </c>
      <c r="O153" s="172">
        <f>'Отримання майна (3)'!T153</f>
        <v>0</v>
      </c>
      <c r="P153" s="171">
        <f>'Отримання майна (3)'!AB153</f>
        <v>0</v>
      </c>
      <c r="Q153" s="172">
        <f>'Отримання майна (3)'!AC153</f>
        <v>0</v>
      </c>
      <c r="R153" s="171">
        <f>'Отримання майна (3)'!AK153</f>
        <v>0</v>
      </c>
      <c r="S153" s="172">
        <f>'Отримання майна (3)'!AL153</f>
        <v>0</v>
      </c>
      <c r="T153" s="171">
        <f>'Отримання майна (3)'!AT153</f>
        <v>0</v>
      </c>
      <c r="U153" s="172">
        <f>'Отримання майна (3)'!AU153</f>
        <v>0</v>
      </c>
      <c r="V153" s="170"/>
      <c r="W153" s="166">
        <f>'Видаток майна (4)'!I153</f>
        <v>0</v>
      </c>
      <c r="X153" s="167">
        <f t="shared" si="149"/>
        <v>0</v>
      </c>
      <c r="Y153" s="170"/>
      <c r="Z153" s="171">
        <f>'Видаток майна (4)'!Q153</f>
        <v>0</v>
      </c>
      <c r="AA153" s="172">
        <f>'Видаток майна (4)'!R153</f>
        <v>0</v>
      </c>
      <c r="AB153" s="171">
        <f>'Видаток майна (4)'!Z153</f>
        <v>0</v>
      </c>
      <c r="AC153" s="172">
        <f>'Видаток майна (4)'!AA153</f>
        <v>0</v>
      </c>
      <c r="AD153" s="171">
        <f>'Видаток майна (4)'!AI153</f>
        <v>0</v>
      </c>
      <c r="AE153" s="172">
        <f>'Видаток майна (4)'!AJ153</f>
        <v>0</v>
      </c>
      <c r="AF153" s="171">
        <f>'Видаток майна (4)'!AR153</f>
        <v>0</v>
      </c>
      <c r="AG153" s="172">
        <f>'Видаток майна (4)'!AS153</f>
        <v>0</v>
      </c>
      <c r="AH153" s="170"/>
      <c r="AI153" s="166">
        <f>'Відбраковано майна (5) '!I153</f>
        <v>0</v>
      </c>
      <c r="AJ153" s="167">
        <f t="shared" si="150"/>
        <v>0</v>
      </c>
      <c r="AK153" s="170"/>
      <c r="AL153" s="171">
        <f>'Відбраковано майна (5) '!Q153</f>
        <v>0</v>
      </c>
      <c r="AM153" s="172">
        <f>'Відбраковано майна (5) '!R153</f>
        <v>0</v>
      </c>
      <c r="AN153" s="171">
        <f>'Відбраковано майна (5) '!Z153</f>
        <v>0</v>
      </c>
      <c r="AO153" s="172">
        <f>'Відбраковано майна (5) '!AA153</f>
        <v>0</v>
      </c>
      <c r="AP153" s="171">
        <f>'Відбраковано майна (5) '!AI153</f>
        <v>0</v>
      </c>
      <c r="AQ153" s="172">
        <f>'Відбраковано майна (5) '!AJ153</f>
        <v>0</v>
      </c>
      <c r="AR153" s="171">
        <f>'Відбраковано майна (5) '!AR153</f>
        <v>0</v>
      </c>
      <c r="AS153" s="172">
        <f>'Відбраковано майна (5) '!AS153</f>
        <v>0</v>
      </c>
      <c r="AT153" s="170"/>
      <c r="AU153" s="166">
        <f t="shared" si="151"/>
        <v>0</v>
      </c>
      <c r="AV153" s="167">
        <f t="shared" si="152"/>
        <v>0</v>
      </c>
      <c r="AW153" s="173"/>
      <c r="AX153" s="174">
        <f t="shared" si="139"/>
        <v>0</v>
      </c>
      <c r="AY153" s="175">
        <f t="shared" si="140"/>
        <v>0</v>
      </c>
      <c r="AZ153" s="174">
        <f t="shared" si="141"/>
        <v>0</v>
      </c>
      <c r="BA153" s="175">
        <f t="shared" si="142"/>
        <v>0</v>
      </c>
      <c r="BB153" s="174">
        <f t="shared" si="143"/>
        <v>0</v>
      </c>
      <c r="BC153" s="175">
        <f t="shared" si="144"/>
        <v>0</v>
      </c>
      <c r="BD153" s="171">
        <f t="shared" si="145"/>
        <v>0</v>
      </c>
      <c r="BE153" s="172">
        <f t="shared" si="146"/>
        <v>0</v>
      </c>
      <c r="BF153" s="176"/>
    </row>
    <row r="154" spans="1:58" hidden="1" outlineLevel="1" x14ac:dyDescent="0.2">
      <c r="A154" s="202">
        <v>8</v>
      </c>
      <c r="B154" s="202">
        <f t="shared" si="138"/>
        <v>17</v>
      </c>
      <c r="C154" s="162">
        <f>'Отримання майна (3)'!C154</f>
        <v>0</v>
      </c>
      <c r="D154" s="162">
        <f>'Отримання майна (3)'!D154</f>
        <v>0</v>
      </c>
      <c r="E154" s="162">
        <f>'Отримання майна (3)'!E154</f>
        <v>0</v>
      </c>
      <c r="F154" s="200">
        <f>'Отримання майна (3)'!F154</f>
        <v>0</v>
      </c>
      <c r="G154" s="162">
        <f>'Отримання майна (3)'!G154</f>
        <v>0</v>
      </c>
      <c r="H154" s="165">
        <f>'Отримання майна (3)'!H154</f>
        <v>0</v>
      </c>
      <c r="I154" s="166">
        <f>'Отримання майна (3)'!I154</f>
        <v>0</v>
      </c>
      <c r="J154" s="167">
        <f t="shared" si="147"/>
        <v>0</v>
      </c>
      <c r="K154" s="168">
        <f>'Отримання майна (3)'!K154</f>
        <v>0</v>
      </c>
      <c r="L154" s="169">
        <f t="shared" si="148"/>
        <v>0</v>
      </c>
      <c r="M154" s="170"/>
      <c r="N154" s="171">
        <f>'Отримання майна (3)'!S154</f>
        <v>0</v>
      </c>
      <c r="O154" s="172">
        <f>'Отримання майна (3)'!T154</f>
        <v>0</v>
      </c>
      <c r="P154" s="171">
        <f>'Отримання майна (3)'!AB154</f>
        <v>0</v>
      </c>
      <c r="Q154" s="172">
        <f>'Отримання майна (3)'!AC154</f>
        <v>0</v>
      </c>
      <c r="R154" s="171">
        <f>'Отримання майна (3)'!AK154</f>
        <v>0</v>
      </c>
      <c r="S154" s="172">
        <f>'Отримання майна (3)'!AL154</f>
        <v>0</v>
      </c>
      <c r="T154" s="171">
        <f>'Отримання майна (3)'!AT154</f>
        <v>0</v>
      </c>
      <c r="U154" s="172">
        <f>'Отримання майна (3)'!AU154</f>
        <v>0</v>
      </c>
      <c r="V154" s="170"/>
      <c r="W154" s="166">
        <f>'Видаток майна (4)'!I154</f>
        <v>0</v>
      </c>
      <c r="X154" s="167">
        <f t="shared" si="149"/>
        <v>0</v>
      </c>
      <c r="Y154" s="170"/>
      <c r="Z154" s="171">
        <f>'Видаток майна (4)'!Q154</f>
        <v>0</v>
      </c>
      <c r="AA154" s="172">
        <f>'Видаток майна (4)'!R154</f>
        <v>0</v>
      </c>
      <c r="AB154" s="171">
        <f>'Видаток майна (4)'!Z154</f>
        <v>0</v>
      </c>
      <c r="AC154" s="172">
        <f>'Видаток майна (4)'!AA154</f>
        <v>0</v>
      </c>
      <c r="AD154" s="171">
        <f>'Видаток майна (4)'!AI154</f>
        <v>0</v>
      </c>
      <c r="AE154" s="172">
        <f>'Видаток майна (4)'!AJ154</f>
        <v>0</v>
      </c>
      <c r="AF154" s="171">
        <f>'Видаток майна (4)'!AR154</f>
        <v>0</v>
      </c>
      <c r="AG154" s="172">
        <f>'Видаток майна (4)'!AS154</f>
        <v>0</v>
      </c>
      <c r="AH154" s="170"/>
      <c r="AI154" s="166">
        <f>'Відбраковано майна (5) '!I154</f>
        <v>0</v>
      </c>
      <c r="AJ154" s="167">
        <f t="shared" si="150"/>
        <v>0</v>
      </c>
      <c r="AK154" s="170"/>
      <c r="AL154" s="171">
        <f>'Відбраковано майна (5) '!Q154</f>
        <v>0</v>
      </c>
      <c r="AM154" s="172">
        <f>'Відбраковано майна (5) '!R154</f>
        <v>0</v>
      </c>
      <c r="AN154" s="171">
        <f>'Відбраковано майна (5) '!Z154</f>
        <v>0</v>
      </c>
      <c r="AO154" s="172">
        <f>'Відбраковано майна (5) '!AA154</f>
        <v>0</v>
      </c>
      <c r="AP154" s="171">
        <f>'Відбраковано майна (5) '!AI154</f>
        <v>0</v>
      </c>
      <c r="AQ154" s="172">
        <f>'Відбраковано майна (5) '!AJ154</f>
        <v>0</v>
      </c>
      <c r="AR154" s="171">
        <f>'Відбраковано майна (5) '!AR154</f>
        <v>0</v>
      </c>
      <c r="AS154" s="172">
        <f>'Відбраковано майна (5) '!AS154</f>
        <v>0</v>
      </c>
      <c r="AT154" s="170"/>
      <c r="AU154" s="166">
        <f t="shared" si="151"/>
        <v>0</v>
      </c>
      <c r="AV154" s="167">
        <f t="shared" si="152"/>
        <v>0</v>
      </c>
      <c r="AW154" s="173"/>
      <c r="AX154" s="174">
        <f t="shared" si="139"/>
        <v>0</v>
      </c>
      <c r="AY154" s="175">
        <f t="shared" si="140"/>
        <v>0</v>
      </c>
      <c r="AZ154" s="174">
        <f t="shared" si="141"/>
        <v>0</v>
      </c>
      <c r="BA154" s="175">
        <f t="shared" si="142"/>
        <v>0</v>
      </c>
      <c r="BB154" s="174">
        <f t="shared" si="143"/>
        <v>0</v>
      </c>
      <c r="BC154" s="175">
        <f t="shared" si="144"/>
        <v>0</v>
      </c>
      <c r="BD154" s="171">
        <f t="shared" si="145"/>
        <v>0</v>
      </c>
      <c r="BE154" s="172">
        <f t="shared" si="146"/>
        <v>0</v>
      </c>
      <c r="BF154" s="176"/>
    </row>
    <row r="155" spans="1:58" hidden="1" outlineLevel="1" x14ac:dyDescent="0.2">
      <c r="A155" s="202">
        <v>8</v>
      </c>
      <c r="B155" s="202">
        <f t="shared" si="138"/>
        <v>18</v>
      </c>
      <c r="C155" s="162">
        <f>'Отримання майна (3)'!C155</f>
        <v>0</v>
      </c>
      <c r="D155" s="162">
        <f>'Отримання майна (3)'!D155</f>
        <v>0</v>
      </c>
      <c r="E155" s="162">
        <f>'Отримання майна (3)'!E155</f>
        <v>0</v>
      </c>
      <c r="F155" s="200">
        <f>'Отримання майна (3)'!F155</f>
        <v>0</v>
      </c>
      <c r="G155" s="162">
        <f>'Отримання майна (3)'!G155</f>
        <v>0</v>
      </c>
      <c r="H155" s="165">
        <f>'Отримання майна (3)'!H155</f>
        <v>0</v>
      </c>
      <c r="I155" s="166">
        <f>'Отримання майна (3)'!I155</f>
        <v>0</v>
      </c>
      <c r="J155" s="167">
        <f t="shared" si="147"/>
        <v>0</v>
      </c>
      <c r="K155" s="168">
        <f>'Отримання майна (3)'!K155</f>
        <v>0</v>
      </c>
      <c r="L155" s="169">
        <f t="shared" si="148"/>
        <v>0</v>
      </c>
      <c r="M155" s="170"/>
      <c r="N155" s="171">
        <f>'Отримання майна (3)'!S155</f>
        <v>0</v>
      </c>
      <c r="O155" s="172">
        <f>'Отримання майна (3)'!T155</f>
        <v>0</v>
      </c>
      <c r="P155" s="171">
        <f>'Отримання майна (3)'!AB155</f>
        <v>0</v>
      </c>
      <c r="Q155" s="172">
        <f>'Отримання майна (3)'!AC155</f>
        <v>0</v>
      </c>
      <c r="R155" s="171">
        <f>'Отримання майна (3)'!AK155</f>
        <v>0</v>
      </c>
      <c r="S155" s="172">
        <f>'Отримання майна (3)'!AL155</f>
        <v>0</v>
      </c>
      <c r="T155" s="171">
        <f>'Отримання майна (3)'!AT155</f>
        <v>0</v>
      </c>
      <c r="U155" s="172">
        <f>'Отримання майна (3)'!AU155</f>
        <v>0</v>
      </c>
      <c r="V155" s="170"/>
      <c r="W155" s="166">
        <f>'Видаток майна (4)'!I155</f>
        <v>0</v>
      </c>
      <c r="X155" s="167">
        <f t="shared" si="149"/>
        <v>0</v>
      </c>
      <c r="Y155" s="170"/>
      <c r="Z155" s="171">
        <f>'Видаток майна (4)'!Q155</f>
        <v>0</v>
      </c>
      <c r="AA155" s="172">
        <f>'Видаток майна (4)'!R155</f>
        <v>0</v>
      </c>
      <c r="AB155" s="171">
        <f>'Видаток майна (4)'!Z155</f>
        <v>0</v>
      </c>
      <c r="AC155" s="172">
        <f>'Видаток майна (4)'!AA155</f>
        <v>0</v>
      </c>
      <c r="AD155" s="171">
        <f>'Видаток майна (4)'!AI155</f>
        <v>0</v>
      </c>
      <c r="AE155" s="172">
        <f>'Видаток майна (4)'!AJ155</f>
        <v>0</v>
      </c>
      <c r="AF155" s="171">
        <f>'Видаток майна (4)'!AR155</f>
        <v>0</v>
      </c>
      <c r="AG155" s="172">
        <f>'Видаток майна (4)'!AS155</f>
        <v>0</v>
      </c>
      <c r="AH155" s="170"/>
      <c r="AI155" s="166">
        <f>'Відбраковано майна (5) '!I155</f>
        <v>0</v>
      </c>
      <c r="AJ155" s="167">
        <f t="shared" si="150"/>
        <v>0</v>
      </c>
      <c r="AK155" s="170"/>
      <c r="AL155" s="171">
        <f>'Відбраковано майна (5) '!Q155</f>
        <v>0</v>
      </c>
      <c r="AM155" s="172">
        <f>'Відбраковано майна (5) '!R155</f>
        <v>0</v>
      </c>
      <c r="AN155" s="171">
        <f>'Відбраковано майна (5) '!Z155</f>
        <v>0</v>
      </c>
      <c r="AO155" s="172">
        <f>'Відбраковано майна (5) '!AA155</f>
        <v>0</v>
      </c>
      <c r="AP155" s="171">
        <f>'Відбраковано майна (5) '!AI155</f>
        <v>0</v>
      </c>
      <c r="AQ155" s="172">
        <f>'Відбраковано майна (5) '!AJ155</f>
        <v>0</v>
      </c>
      <c r="AR155" s="171">
        <f>'Відбраковано майна (5) '!AR155</f>
        <v>0</v>
      </c>
      <c r="AS155" s="172">
        <f>'Відбраковано майна (5) '!AS155</f>
        <v>0</v>
      </c>
      <c r="AT155" s="170"/>
      <c r="AU155" s="166">
        <f t="shared" si="151"/>
        <v>0</v>
      </c>
      <c r="AV155" s="167">
        <f t="shared" si="152"/>
        <v>0</v>
      </c>
      <c r="AW155" s="173"/>
      <c r="AX155" s="174">
        <f t="shared" si="139"/>
        <v>0</v>
      </c>
      <c r="AY155" s="175">
        <f t="shared" si="140"/>
        <v>0</v>
      </c>
      <c r="AZ155" s="174">
        <f t="shared" si="141"/>
        <v>0</v>
      </c>
      <c r="BA155" s="175">
        <f t="shared" si="142"/>
        <v>0</v>
      </c>
      <c r="BB155" s="174">
        <f t="shared" si="143"/>
        <v>0</v>
      </c>
      <c r="BC155" s="175">
        <f t="shared" si="144"/>
        <v>0</v>
      </c>
      <c r="BD155" s="171">
        <f t="shared" si="145"/>
        <v>0</v>
      </c>
      <c r="BE155" s="172">
        <f t="shared" si="146"/>
        <v>0</v>
      </c>
      <c r="BF155" s="176"/>
    </row>
    <row r="156" spans="1:58" hidden="1" outlineLevel="1" x14ac:dyDescent="0.2">
      <c r="A156" s="202">
        <v>8</v>
      </c>
      <c r="B156" s="202">
        <f t="shared" si="138"/>
        <v>19</v>
      </c>
      <c r="C156" s="162">
        <f>'Отримання майна (3)'!C156</f>
        <v>0</v>
      </c>
      <c r="D156" s="162">
        <f>'Отримання майна (3)'!D156</f>
        <v>0</v>
      </c>
      <c r="E156" s="162">
        <f>'Отримання майна (3)'!E156</f>
        <v>0</v>
      </c>
      <c r="F156" s="200">
        <f>'Отримання майна (3)'!F156</f>
        <v>0</v>
      </c>
      <c r="G156" s="162">
        <f>'Отримання майна (3)'!G156</f>
        <v>0</v>
      </c>
      <c r="H156" s="165">
        <f>'Отримання майна (3)'!H156</f>
        <v>0</v>
      </c>
      <c r="I156" s="166">
        <f>'Отримання майна (3)'!I156</f>
        <v>0</v>
      </c>
      <c r="J156" s="167">
        <f t="shared" si="147"/>
        <v>0</v>
      </c>
      <c r="K156" s="168">
        <f>'Отримання майна (3)'!K156</f>
        <v>0</v>
      </c>
      <c r="L156" s="169">
        <f t="shared" si="148"/>
        <v>0</v>
      </c>
      <c r="M156" s="170"/>
      <c r="N156" s="171">
        <f>'Отримання майна (3)'!S156</f>
        <v>0</v>
      </c>
      <c r="O156" s="172">
        <f>'Отримання майна (3)'!T156</f>
        <v>0</v>
      </c>
      <c r="P156" s="171">
        <f>'Отримання майна (3)'!AB156</f>
        <v>0</v>
      </c>
      <c r="Q156" s="172">
        <f>'Отримання майна (3)'!AC156</f>
        <v>0</v>
      </c>
      <c r="R156" s="171">
        <f>'Отримання майна (3)'!AK156</f>
        <v>0</v>
      </c>
      <c r="S156" s="172">
        <f>'Отримання майна (3)'!AL156</f>
        <v>0</v>
      </c>
      <c r="T156" s="171">
        <f>'Отримання майна (3)'!AT156</f>
        <v>0</v>
      </c>
      <c r="U156" s="172">
        <f>'Отримання майна (3)'!AU156</f>
        <v>0</v>
      </c>
      <c r="V156" s="170"/>
      <c r="W156" s="166">
        <f>'Видаток майна (4)'!I156</f>
        <v>0</v>
      </c>
      <c r="X156" s="167">
        <f t="shared" si="149"/>
        <v>0</v>
      </c>
      <c r="Y156" s="170"/>
      <c r="Z156" s="171">
        <f>'Видаток майна (4)'!Q156</f>
        <v>0</v>
      </c>
      <c r="AA156" s="172">
        <f>'Видаток майна (4)'!R156</f>
        <v>0</v>
      </c>
      <c r="AB156" s="171">
        <f>'Видаток майна (4)'!Z156</f>
        <v>0</v>
      </c>
      <c r="AC156" s="172">
        <f>'Видаток майна (4)'!AA156</f>
        <v>0</v>
      </c>
      <c r="AD156" s="171">
        <f>'Видаток майна (4)'!AI156</f>
        <v>0</v>
      </c>
      <c r="AE156" s="172">
        <f>'Видаток майна (4)'!AJ156</f>
        <v>0</v>
      </c>
      <c r="AF156" s="171">
        <f>'Видаток майна (4)'!AR156</f>
        <v>0</v>
      </c>
      <c r="AG156" s="172">
        <f>'Видаток майна (4)'!AS156</f>
        <v>0</v>
      </c>
      <c r="AH156" s="170"/>
      <c r="AI156" s="166">
        <f>'Відбраковано майна (5) '!I156</f>
        <v>0</v>
      </c>
      <c r="AJ156" s="167">
        <f t="shared" si="150"/>
        <v>0</v>
      </c>
      <c r="AK156" s="170"/>
      <c r="AL156" s="171">
        <f>'Відбраковано майна (5) '!Q156</f>
        <v>0</v>
      </c>
      <c r="AM156" s="172">
        <f>'Відбраковано майна (5) '!R156</f>
        <v>0</v>
      </c>
      <c r="AN156" s="171">
        <f>'Відбраковано майна (5) '!Z156</f>
        <v>0</v>
      </c>
      <c r="AO156" s="172">
        <f>'Відбраковано майна (5) '!AA156</f>
        <v>0</v>
      </c>
      <c r="AP156" s="171">
        <f>'Відбраковано майна (5) '!AI156</f>
        <v>0</v>
      </c>
      <c r="AQ156" s="172">
        <f>'Відбраковано майна (5) '!AJ156</f>
        <v>0</v>
      </c>
      <c r="AR156" s="171">
        <f>'Відбраковано майна (5) '!AR156</f>
        <v>0</v>
      </c>
      <c r="AS156" s="172">
        <f>'Відбраковано майна (5) '!AS156</f>
        <v>0</v>
      </c>
      <c r="AT156" s="170"/>
      <c r="AU156" s="166">
        <f t="shared" si="151"/>
        <v>0</v>
      </c>
      <c r="AV156" s="167">
        <f t="shared" si="152"/>
        <v>0</v>
      </c>
      <c r="AW156" s="173"/>
      <c r="AX156" s="174">
        <f t="shared" si="139"/>
        <v>0</v>
      </c>
      <c r="AY156" s="175">
        <f t="shared" si="140"/>
        <v>0</v>
      </c>
      <c r="AZ156" s="174">
        <f t="shared" si="141"/>
        <v>0</v>
      </c>
      <c r="BA156" s="175">
        <f t="shared" si="142"/>
        <v>0</v>
      </c>
      <c r="BB156" s="174">
        <f t="shared" si="143"/>
        <v>0</v>
      </c>
      <c r="BC156" s="175">
        <f t="shared" si="144"/>
        <v>0</v>
      </c>
      <c r="BD156" s="171">
        <f t="shared" si="145"/>
        <v>0</v>
      </c>
      <c r="BE156" s="172">
        <f t="shared" si="146"/>
        <v>0</v>
      </c>
      <c r="BF156" s="176"/>
    </row>
    <row r="157" spans="1:58" hidden="1" outlineLevel="1" x14ac:dyDescent="0.2">
      <c r="A157" s="202">
        <v>8</v>
      </c>
      <c r="B157" s="202">
        <f t="shared" si="138"/>
        <v>20</v>
      </c>
      <c r="C157" s="162">
        <f>'Отримання майна (3)'!C157</f>
        <v>0</v>
      </c>
      <c r="D157" s="162">
        <f>'Отримання майна (3)'!D157</f>
        <v>0</v>
      </c>
      <c r="E157" s="162">
        <f>'Отримання майна (3)'!E157</f>
        <v>0</v>
      </c>
      <c r="F157" s="200">
        <f>'Отримання майна (3)'!F157</f>
        <v>0</v>
      </c>
      <c r="G157" s="162">
        <f>'Отримання майна (3)'!G157</f>
        <v>0</v>
      </c>
      <c r="H157" s="165">
        <f>'Отримання майна (3)'!H157</f>
        <v>0</v>
      </c>
      <c r="I157" s="166">
        <f>'Отримання майна (3)'!I157</f>
        <v>0</v>
      </c>
      <c r="J157" s="167">
        <f t="shared" si="147"/>
        <v>0</v>
      </c>
      <c r="K157" s="168">
        <f>'Отримання майна (3)'!K157</f>
        <v>0</v>
      </c>
      <c r="L157" s="169">
        <f t="shared" si="148"/>
        <v>0</v>
      </c>
      <c r="M157" s="170"/>
      <c r="N157" s="171">
        <f>'Отримання майна (3)'!S157</f>
        <v>0</v>
      </c>
      <c r="O157" s="172">
        <f>'Отримання майна (3)'!T157</f>
        <v>0</v>
      </c>
      <c r="P157" s="171">
        <f>'Отримання майна (3)'!AB157</f>
        <v>0</v>
      </c>
      <c r="Q157" s="172">
        <f>'Отримання майна (3)'!AC157</f>
        <v>0</v>
      </c>
      <c r="R157" s="171">
        <f>'Отримання майна (3)'!AK157</f>
        <v>0</v>
      </c>
      <c r="S157" s="172">
        <f>'Отримання майна (3)'!AL157</f>
        <v>0</v>
      </c>
      <c r="T157" s="171">
        <f>'Отримання майна (3)'!AT157</f>
        <v>0</v>
      </c>
      <c r="U157" s="172">
        <f>'Отримання майна (3)'!AU157</f>
        <v>0</v>
      </c>
      <c r="V157" s="170"/>
      <c r="W157" s="166">
        <f>'Видаток майна (4)'!I157</f>
        <v>0</v>
      </c>
      <c r="X157" s="167">
        <f t="shared" si="149"/>
        <v>0</v>
      </c>
      <c r="Y157" s="170"/>
      <c r="Z157" s="171">
        <f>'Видаток майна (4)'!Q157</f>
        <v>0</v>
      </c>
      <c r="AA157" s="172">
        <f>'Видаток майна (4)'!R157</f>
        <v>0</v>
      </c>
      <c r="AB157" s="171">
        <f>'Видаток майна (4)'!Z157</f>
        <v>0</v>
      </c>
      <c r="AC157" s="172">
        <f>'Видаток майна (4)'!AA157</f>
        <v>0</v>
      </c>
      <c r="AD157" s="171">
        <f>'Видаток майна (4)'!AI157</f>
        <v>0</v>
      </c>
      <c r="AE157" s="172">
        <f>'Видаток майна (4)'!AJ157</f>
        <v>0</v>
      </c>
      <c r="AF157" s="171">
        <f>'Видаток майна (4)'!AR157</f>
        <v>0</v>
      </c>
      <c r="AG157" s="172">
        <f>'Видаток майна (4)'!AS157</f>
        <v>0</v>
      </c>
      <c r="AH157" s="170"/>
      <c r="AI157" s="166">
        <f>'Відбраковано майна (5) '!I157</f>
        <v>0</v>
      </c>
      <c r="AJ157" s="167">
        <f t="shared" si="150"/>
        <v>0</v>
      </c>
      <c r="AK157" s="170"/>
      <c r="AL157" s="171">
        <f>'Відбраковано майна (5) '!Q157</f>
        <v>0</v>
      </c>
      <c r="AM157" s="172">
        <f>'Відбраковано майна (5) '!R157</f>
        <v>0</v>
      </c>
      <c r="AN157" s="171">
        <f>'Відбраковано майна (5) '!Z157</f>
        <v>0</v>
      </c>
      <c r="AO157" s="172">
        <f>'Відбраковано майна (5) '!AA157</f>
        <v>0</v>
      </c>
      <c r="AP157" s="171">
        <f>'Відбраковано майна (5) '!AI157</f>
        <v>0</v>
      </c>
      <c r="AQ157" s="172">
        <f>'Відбраковано майна (5) '!AJ157</f>
        <v>0</v>
      </c>
      <c r="AR157" s="171">
        <f>'Відбраковано майна (5) '!AR157</f>
        <v>0</v>
      </c>
      <c r="AS157" s="172">
        <f>'Відбраковано майна (5) '!AS157</f>
        <v>0</v>
      </c>
      <c r="AT157" s="170"/>
      <c r="AU157" s="166">
        <f t="shared" si="151"/>
        <v>0</v>
      </c>
      <c r="AV157" s="167">
        <f t="shared" si="152"/>
        <v>0</v>
      </c>
      <c r="AW157" s="173"/>
      <c r="AX157" s="174">
        <f t="shared" si="139"/>
        <v>0</v>
      </c>
      <c r="AY157" s="175">
        <f t="shared" si="140"/>
        <v>0</v>
      </c>
      <c r="AZ157" s="174">
        <f t="shared" si="141"/>
        <v>0</v>
      </c>
      <c r="BA157" s="175">
        <f t="shared" si="142"/>
        <v>0</v>
      </c>
      <c r="BB157" s="174">
        <f t="shared" si="143"/>
        <v>0</v>
      </c>
      <c r="BC157" s="175">
        <f t="shared" si="144"/>
        <v>0</v>
      </c>
      <c r="BD157" s="171">
        <f t="shared" si="145"/>
        <v>0</v>
      </c>
      <c r="BE157" s="172">
        <f t="shared" si="146"/>
        <v>0</v>
      </c>
      <c r="BF157" s="176"/>
    </row>
    <row r="158" spans="1:58" hidden="1" outlineLevel="1" x14ac:dyDescent="0.2">
      <c r="A158" s="202">
        <v>8</v>
      </c>
      <c r="B158" s="202">
        <f t="shared" si="138"/>
        <v>21</v>
      </c>
      <c r="C158" s="162">
        <f>'Отримання майна (3)'!C158</f>
        <v>0</v>
      </c>
      <c r="D158" s="162">
        <f>'Отримання майна (3)'!D158</f>
        <v>0</v>
      </c>
      <c r="E158" s="162">
        <f>'Отримання майна (3)'!E158</f>
        <v>0</v>
      </c>
      <c r="F158" s="200">
        <f>'Отримання майна (3)'!F158</f>
        <v>0</v>
      </c>
      <c r="G158" s="162">
        <f>'Отримання майна (3)'!G158</f>
        <v>0</v>
      </c>
      <c r="H158" s="165">
        <f>'Отримання майна (3)'!H158</f>
        <v>0</v>
      </c>
      <c r="I158" s="166">
        <f>'Отримання майна (3)'!I158</f>
        <v>0</v>
      </c>
      <c r="J158" s="167">
        <f t="shared" si="147"/>
        <v>0</v>
      </c>
      <c r="K158" s="168">
        <f>'Отримання майна (3)'!K158</f>
        <v>0</v>
      </c>
      <c r="L158" s="169">
        <f t="shared" si="148"/>
        <v>0</v>
      </c>
      <c r="M158" s="170"/>
      <c r="N158" s="171">
        <f>'Отримання майна (3)'!S158</f>
        <v>0</v>
      </c>
      <c r="O158" s="172">
        <f>'Отримання майна (3)'!T158</f>
        <v>0</v>
      </c>
      <c r="P158" s="171">
        <f>'Отримання майна (3)'!AB158</f>
        <v>0</v>
      </c>
      <c r="Q158" s="172">
        <f>'Отримання майна (3)'!AC158</f>
        <v>0</v>
      </c>
      <c r="R158" s="171">
        <f>'Отримання майна (3)'!AK158</f>
        <v>0</v>
      </c>
      <c r="S158" s="172">
        <f>'Отримання майна (3)'!AL158</f>
        <v>0</v>
      </c>
      <c r="T158" s="171">
        <f>'Отримання майна (3)'!AT158</f>
        <v>0</v>
      </c>
      <c r="U158" s="172">
        <f>'Отримання майна (3)'!AU158</f>
        <v>0</v>
      </c>
      <c r="V158" s="170"/>
      <c r="W158" s="166">
        <f>'Видаток майна (4)'!I158</f>
        <v>0</v>
      </c>
      <c r="X158" s="167">
        <f t="shared" si="149"/>
        <v>0</v>
      </c>
      <c r="Y158" s="170"/>
      <c r="Z158" s="171">
        <f>'Видаток майна (4)'!Q158</f>
        <v>0</v>
      </c>
      <c r="AA158" s="172">
        <f>'Видаток майна (4)'!R158</f>
        <v>0</v>
      </c>
      <c r="AB158" s="171">
        <f>'Видаток майна (4)'!Z158</f>
        <v>0</v>
      </c>
      <c r="AC158" s="172">
        <f>'Видаток майна (4)'!AA158</f>
        <v>0</v>
      </c>
      <c r="AD158" s="171">
        <f>'Видаток майна (4)'!AI158</f>
        <v>0</v>
      </c>
      <c r="AE158" s="172">
        <f>'Видаток майна (4)'!AJ158</f>
        <v>0</v>
      </c>
      <c r="AF158" s="171">
        <f>'Видаток майна (4)'!AR158</f>
        <v>0</v>
      </c>
      <c r="AG158" s="172">
        <f>'Видаток майна (4)'!AS158</f>
        <v>0</v>
      </c>
      <c r="AH158" s="170"/>
      <c r="AI158" s="166">
        <f>'Відбраковано майна (5) '!I158</f>
        <v>0</v>
      </c>
      <c r="AJ158" s="167">
        <f t="shared" si="150"/>
        <v>0</v>
      </c>
      <c r="AK158" s="170"/>
      <c r="AL158" s="171">
        <f>'Відбраковано майна (5) '!Q158</f>
        <v>0</v>
      </c>
      <c r="AM158" s="172">
        <f>'Відбраковано майна (5) '!R158</f>
        <v>0</v>
      </c>
      <c r="AN158" s="171">
        <f>'Відбраковано майна (5) '!Z158</f>
        <v>0</v>
      </c>
      <c r="AO158" s="172">
        <f>'Відбраковано майна (5) '!AA158</f>
        <v>0</v>
      </c>
      <c r="AP158" s="171">
        <f>'Відбраковано майна (5) '!AI158</f>
        <v>0</v>
      </c>
      <c r="AQ158" s="172">
        <f>'Відбраковано майна (5) '!AJ158</f>
        <v>0</v>
      </c>
      <c r="AR158" s="171">
        <f>'Відбраковано майна (5) '!AR158</f>
        <v>0</v>
      </c>
      <c r="AS158" s="172">
        <f>'Відбраковано майна (5) '!AS158</f>
        <v>0</v>
      </c>
      <c r="AT158" s="170"/>
      <c r="AU158" s="166">
        <f t="shared" si="151"/>
        <v>0</v>
      </c>
      <c r="AV158" s="167">
        <f t="shared" si="152"/>
        <v>0</v>
      </c>
      <c r="AW158" s="173"/>
      <c r="AX158" s="174">
        <f t="shared" si="139"/>
        <v>0</v>
      </c>
      <c r="AY158" s="175">
        <f t="shared" si="140"/>
        <v>0</v>
      </c>
      <c r="AZ158" s="174">
        <f t="shared" si="141"/>
        <v>0</v>
      </c>
      <c r="BA158" s="175">
        <f t="shared" si="142"/>
        <v>0</v>
      </c>
      <c r="BB158" s="174">
        <f t="shared" si="143"/>
        <v>0</v>
      </c>
      <c r="BC158" s="175">
        <f t="shared" si="144"/>
        <v>0</v>
      </c>
      <c r="BD158" s="171">
        <f t="shared" si="145"/>
        <v>0</v>
      </c>
      <c r="BE158" s="172">
        <f t="shared" si="146"/>
        <v>0</v>
      </c>
      <c r="BF158" s="176"/>
    </row>
    <row r="159" spans="1:58" hidden="1" outlineLevel="1" x14ac:dyDescent="0.2">
      <c r="A159" s="202">
        <v>8</v>
      </c>
      <c r="B159" s="202">
        <f t="shared" si="138"/>
        <v>22</v>
      </c>
      <c r="C159" s="162">
        <f>'Отримання майна (3)'!C159</f>
        <v>0</v>
      </c>
      <c r="D159" s="162">
        <f>'Отримання майна (3)'!D159</f>
        <v>0</v>
      </c>
      <c r="E159" s="162">
        <f>'Отримання майна (3)'!E159</f>
        <v>0</v>
      </c>
      <c r="F159" s="200">
        <f>'Отримання майна (3)'!F159</f>
        <v>0</v>
      </c>
      <c r="G159" s="162">
        <f>'Отримання майна (3)'!G159</f>
        <v>0</v>
      </c>
      <c r="H159" s="165">
        <f>'Отримання майна (3)'!H159</f>
        <v>0</v>
      </c>
      <c r="I159" s="166">
        <f>'Отримання майна (3)'!I159</f>
        <v>0</v>
      </c>
      <c r="J159" s="167">
        <f t="shared" si="147"/>
        <v>0</v>
      </c>
      <c r="K159" s="168">
        <f>'Отримання майна (3)'!K159</f>
        <v>0</v>
      </c>
      <c r="L159" s="169">
        <f t="shared" si="148"/>
        <v>0</v>
      </c>
      <c r="M159" s="170"/>
      <c r="N159" s="171">
        <f>'Отримання майна (3)'!S159</f>
        <v>0</v>
      </c>
      <c r="O159" s="172">
        <f>'Отримання майна (3)'!T159</f>
        <v>0</v>
      </c>
      <c r="P159" s="171">
        <f>'Отримання майна (3)'!AB159</f>
        <v>0</v>
      </c>
      <c r="Q159" s="172">
        <f>'Отримання майна (3)'!AC159</f>
        <v>0</v>
      </c>
      <c r="R159" s="171">
        <f>'Отримання майна (3)'!AK159</f>
        <v>0</v>
      </c>
      <c r="S159" s="172">
        <f>'Отримання майна (3)'!AL159</f>
        <v>0</v>
      </c>
      <c r="T159" s="171">
        <f>'Отримання майна (3)'!AT159</f>
        <v>0</v>
      </c>
      <c r="U159" s="172">
        <f>'Отримання майна (3)'!AU159</f>
        <v>0</v>
      </c>
      <c r="V159" s="170"/>
      <c r="W159" s="166">
        <f>'Видаток майна (4)'!I159</f>
        <v>0</v>
      </c>
      <c r="X159" s="167">
        <f t="shared" si="149"/>
        <v>0</v>
      </c>
      <c r="Y159" s="170"/>
      <c r="Z159" s="171">
        <f>'Видаток майна (4)'!Q159</f>
        <v>0</v>
      </c>
      <c r="AA159" s="172">
        <f>'Видаток майна (4)'!R159</f>
        <v>0</v>
      </c>
      <c r="AB159" s="171">
        <f>'Видаток майна (4)'!Z159</f>
        <v>0</v>
      </c>
      <c r="AC159" s="172">
        <f>'Видаток майна (4)'!AA159</f>
        <v>0</v>
      </c>
      <c r="AD159" s="171">
        <f>'Видаток майна (4)'!AI159</f>
        <v>0</v>
      </c>
      <c r="AE159" s="172">
        <f>'Видаток майна (4)'!AJ159</f>
        <v>0</v>
      </c>
      <c r="AF159" s="171">
        <f>'Видаток майна (4)'!AR159</f>
        <v>0</v>
      </c>
      <c r="AG159" s="172">
        <f>'Видаток майна (4)'!AS159</f>
        <v>0</v>
      </c>
      <c r="AH159" s="170"/>
      <c r="AI159" s="166">
        <f>'Відбраковано майна (5) '!I159</f>
        <v>0</v>
      </c>
      <c r="AJ159" s="167">
        <f t="shared" si="150"/>
        <v>0</v>
      </c>
      <c r="AK159" s="170"/>
      <c r="AL159" s="171">
        <f>'Відбраковано майна (5) '!Q159</f>
        <v>0</v>
      </c>
      <c r="AM159" s="172">
        <f>'Відбраковано майна (5) '!R159</f>
        <v>0</v>
      </c>
      <c r="AN159" s="171">
        <f>'Відбраковано майна (5) '!Z159</f>
        <v>0</v>
      </c>
      <c r="AO159" s="172">
        <f>'Відбраковано майна (5) '!AA159</f>
        <v>0</v>
      </c>
      <c r="AP159" s="171">
        <f>'Відбраковано майна (5) '!AI159</f>
        <v>0</v>
      </c>
      <c r="AQ159" s="172">
        <f>'Відбраковано майна (5) '!AJ159</f>
        <v>0</v>
      </c>
      <c r="AR159" s="171">
        <f>'Відбраковано майна (5) '!AR159</f>
        <v>0</v>
      </c>
      <c r="AS159" s="172">
        <f>'Відбраковано майна (5) '!AS159</f>
        <v>0</v>
      </c>
      <c r="AT159" s="170"/>
      <c r="AU159" s="166">
        <f t="shared" si="151"/>
        <v>0</v>
      </c>
      <c r="AV159" s="167">
        <f t="shared" si="152"/>
        <v>0</v>
      </c>
      <c r="AW159" s="173"/>
      <c r="AX159" s="174">
        <f t="shared" si="139"/>
        <v>0</v>
      </c>
      <c r="AY159" s="175">
        <f t="shared" si="140"/>
        <v>0</v>
      </c>
      <c r="AZ159" s="174">
        <f t="shared" si="141"/>
        <v>0</v>
      </c>
      <c r="BA159" s="175">
        <f t="shared" si="142"/>
        <v>0</v>
      </c>
      <c r="BB159" s="174">
        <f t="shared" si="143"/>
        <v>0</v>
      </c>
      <c r="BC159" s="175">
        <f t="shared" si="144"/>
        <v>0</v>
      </c>
      <c r="BD159" s="171">
        <f t="shared" si="145"/>
        <v>0</v>
      </c>
      <c r="BE159" s="172">
        <f t="shared" si="146"/>
        <v>0</v>
      </c>
      <c r="BF159" s="176"/>
    </row>
    <row r="160" spans="1:58" hidden="1" outlineLevel="1" x14ac:dyDescent="0.2">
      <c r="A160" s="202">
        <v>8</v>
      </c>
      <c r="B160" s="202">
        <f t="shared" si="138"/>
        <v>23</v>
      </c>
      <c r="C160" s="162">
        <f>'Отримання майна (3)'!C160</f>
        <v>0</v>
      </c>
      <c r="D160" s="162">
        <f>'Отримання майна (3)'!D160</f>
        <v>0</v>
      </c>
      <c r="E160" s="162">
        <f>'Отримання майна (3)'!E160</f>
        <v>0</v>
      </c>
      <c r="F160" s="200">
        <f>'Отримання майна (3)'!F160</f>
        <v>0</v>
      </c>
      <c r="G160" s="162">
        <f>'Отримання майна (3)'!G160</f>
        <v>0</v>
      </c>
      <c r="H160" s="165">
        <f>'Отримання майна (3)'!H160</f>
        <v>0</v>
      </c>
      <c r="I160" s="166">
        <f>'Отримання майна (3)'!I160</f>
        <v>0</v>
      </c>
      <c r="J160" s="167">
        <f t="shared" si="147"/>
        <v>0</v>
      </c>
      <c r="K160" s="168">
        <f>'Отримання майна (3)'!K160</f>
        <v>0</v>
      </c>
      <c r="L160" s="169">
        <f t="shared" si="148"/>
        <v>0</v>
      </c>
      <c r="M160" s="170"/>
      <c r="N160" s="171">
        <f>'Отримання майна (3)'!S160</f>
        <v>0</v>
      </c>
      <c r="O160" s="172">
        <f>'Отримання майна (3)'!T160</f>
        <v>0</v>
      </c>
      <c r="P160" s="171">
        <f>'Отримання майна (3)'!AB160</f>
        <v>0</v>
      </c>
      <c r="Q160" s="172">
        <f>'Отримання майна (3)'!AC160</f>
        <v>0</v>
      </c>
      <c r="R160" s="171">
        <f>'Отримання майна (3)'!AK160</f>
        <v>0</v>
      </c>
      <c r="S160" s="172">
        <f>'Отримання майна (3)'!AL160</f>
        <v>0</v>
      </c>
      <c r="T160" s="171">
        <f>'Отримання майна (3)'!AT160</f>
        <v>0</v>
      </c>
      <c r="U160" s="172">
        <f>'Отримання майна (3)'!AU160</f>
        <v>0</v>
      </c>
      <c r="V160" s="170"/>
      <c r="W160" s="166">
        <f>'Видаток майна (4)'!I160</f>
        <v>0</v>
      </c>
      <c r="X160" s="167">
        <f t="shared" si="149"/>
        <v>0</v>
      </c>
      <c r="Y160" s="170"/>
      <c r="Z160" s="171">
        <f>'Видаток майна (4)'!Q160</f>
        <v>0</v>
      </c>
      <c r="AA160" s="172">
        <f>'Видаток майна (4)'!R160</f>
        <v>0</v>
      </c>
      <c r="AB160" s="171">
        <f>'Видаток майна (4)'!Z160</f>
        <v>0</v>
      </c>
      <c r="AC160" s="172">
        <f>'Видаток майна (4)'!AA160</f>
        <v>0</v>
      </c>
      <c r="AD160" s="171">
        <f>'Видаток майна (4)'!AI160</f>
        <v>0</v>
      </c>
      <c r="AE160" s="172">
        <f>'Видаток майна (4)'!AJ160</f>
        <v>0</v>
      </c>
      <c r="AF160" s="171">
        <f>'Видаток майна (4)'!AR160</f>
        <v>0</v>
      </c>
      <c r="AG160" s="172">
        <f>'Видаток майна (4)'!AS160</f>
        <v>0</v>
      </c>
      <c r="AH160" s="170"/>
      <c r="AI160" s="166">
        <f>'Відбраковано майна (5) '!I160</f>
        <v>0</v>
      </c>
      <c r="AJ160" s="167">
        <f t="shared" si="150"/>
        <v>0</v>
      </c>
      <c r="AK160" s="170"/>
      <c r="AL160" s="171">
        <f>'Відбраковано майна (5) '!Q160</f>
        <v>0</v>
      </c>
      <c r="AM160" s="172">
        <f>'Відбраковано майна (5) '!R160</f>
        <v>0</v>
      </c>
      <c r="AN160" s="171">
        <f>'Відбраковано майна (5) '!Z160</f>
        <v>0</v>
      </c>
      <c r="AO160" s="172">
        <f>'Відбраковано майна (5) '!AA160</f>
        <v>0</v>
      </c>
      <c r="AP160" s="171">
        <f>'Відбраковано майна (5) '!AI160</f>
        <v>0</v>
      </c>
      <c r="AQ160" s="172">
        <f>'Відбраковано майна (5) '!AJ160</f>
        <v>0</v>
      </c>
      <c r="AR160" s="171">
        <f>'Відбраковано майна (5) '!AR160</f>
        <v>0</v>
      </c>
      <c r="AS160" s="172">
        <f>'Відбраковано майна (5) '!AS160</f>
        <v>0</v>
      </c>
      <c r="AT160" s="170"/>
      <c r="AU160" s="166">
        <f t="shared" si="151"/>
        <v>0</v>
      </c>
      <c r="AV160" s="167">
        <f t="shared" si="152"/>
        <v>0</v>
      </c>
      <c r="AW160" s="173"/>
      <c r="AX160" s="174">
        <f t="shared" si="139"/>
        <v>0</v>
      </c>
      <c r="AY160" s="175">
        <f t="shared" si="140"/>
        <v>0</v>
      </c>
      <c r="AZ160" s="174">
        <f t="shared" si="141"/>
        <v>0</v>
      </c>
      <c r="BA160" s="175">
        <f t="shared" si="142"/>
        <v>0</v>
      </c>
      <c r="BB160" s="174">
        <f t="shared" si="143"/>
        <v>0</v>
      </c>
      <c r="BC160" s="175">
        <f t="shared" si="144"/>
        <v>0</v>
      </c>
      <c r="BD160" s="171">
        <f t="shared" si="145"/>
        <v>0</v>
      </c>
      <c r="BE160" s="172">
        <f t="shared" si="146"/>
        <v>0</v>
      </c>
      <c r="BF160" s="176"/>
    </row>
    <row r="161" spans="1:59" hidden="1" outlineLevel="1" x14ac:dyDescent="0.2">
      <c r="A161" s="202">
        <v>8</v>
      </c>
      <c r="B161" s="202">
        <f t="shared" si="138"/>
        <v>24</v>
      </c>
      <c r="C161" s="162">
        <f>'Отримання майна (3)'!C161</f>
        <v>0</v>
      </c>
      <c r="D161" s="162">
        <f>'Отримання майна (3)'!D161</f>
        <v>0</v>
      </c>
      <c r="E161" s="162">
        <f>'Отримання майна (3)'!E161</f>
        <v>0</v>
      </c>
      <c r="F161" s="200">
        <f>'Отримання майна (3)'!F161</f>
        <v>0</v>
      </c>
      <c r="G161" s="162">
        <f>'Отримання майна (3)'!G161</f>
        <v>0</v>
      </c>
      <c r="H161" s="165">
        <f>'Отримання майна (3)'!H161</f>
        <v>0</v>
      </c>
      <c r="I161" s="166">
        <f>'Отримання майна (3)'!I161</f>
        <v>0</v>
      </c>
      <c r="J161" s="167">
        <f t="shared" si="147"/>
        <v>0</v>
      </c>
      <c r="K161" s="168">
        <f>'Отримання майна (3)'!K161</f>
        <v>0</v>
      </c>
      <c r="L161" s="169">
        <f t="shared" si="148"/>
        <v>0</v>
      </c>
      <c r="M161" s="170"/>
      <c r="N161" s="171">
        <f>'Отримання майна (3)'!S161</f>
        <v>0</v>
      </c>
      <c r="O161" s="172">
        <f>'Отримання майна (3)'!T161</f>
        <v>0</v>
      </c>
      <c r="P161" s="171">
        <f>'Отримання майна (3)'!AB161</f>
        <v>0</v>
      </c>
      <c r="Q161" s="172">
        <f>'Отримання майна (3)'!AC161</f>
        <v>0</v>
      </c>
      <c r="R161" s="171">
        <f>'Отримання майна (3)'!AK161</f>
        <v>0</v>
      </c>
      <c r="S161" s="172">
        <f>'Отримання майна (3)'!AL161</f>
        <v>0</v>
      </c>
      <c r="T161" s="171">
        <f>'Отримання майна (3)'!AT161</f>
        <v>0</v>
      </c>
      <c r="U161" s="172">
        <f>'Отримання майна (3)'!AU161</f>
        <v>0</v>
      </c>
      <c r="V161" s="170"/>
      <c r="W161" s="166">
        <f>'Видаток майна (4)'!I161</f>
        <v>0</v>
      </c>
      <c r="X161" s="167">
        <f t="shared" si="149"/>
        <v>0</v>
      </c>
      <c r="Y161" s="170"/>
      <c r="Z161" s="171">
        <f>'Видаток майна (4)'!Q161</f>
        <v>0</v>
      </c>
      <c r="AA161" s="172">
        <f>'Видаток майна (4)'!R161</f>
        <v>0</v>
      </c>
      <c r="AB161" s="171">
        <f>'Видаток майна (4)'!Z161</f>
        <v>0</v>
      </c>
      <c r="AC161" s="172">
        <f>'Видаток майна (4)'!AA161</f>
        <v>0</v>
      </c>
      <c r="AD161" s="171">
        <f>'Видаток майна (4)'!AI161</f>
        <v>0</v>
      </c>
      <c r="AE161" s="172">
        <f>'Видаток майна (4)'!AJ161</f>
        <v>0</v>
      </c>
      <c r="AF161" s="171">
        <f>'Видаток майна (4)'!AR161</f>
        <v>0</v>
      </c>
      <c r="AG161" s="172">
        <f>'Видаток майна (4)'!AS161</f>
        <v>0</v>
      </c>
      <c r="AH161" s="170"/>
      <c r="AI161" s="166">
        <f>'Відбраковано майна (5) '!I161</f>
        <v>0</v>
      </c>
      <c r="AJ161" s="167">
        <f t="shared" si="150"/>
        <v>0</v>
      </c>
      <c r="AK161" s="170"/>
      <c r="AL161" s="171">
        <f>'Відбраковано майна (5) '!Q161</f>
        <v>0</v>
      </c>
      <c r="AM161" s="172">
        <f>'Відбраковано майна (5) '!R161</f>
        <v>0</v>
      </c>
      <c r="AN161" s="171">
        <f>'Відбраковано майна (5) '!Z161</f>
        <v>0</v>
      </c>
      <c r="AO161" s="172">
        <f>'Відбраковано майна (5) '!AA161</f>
        <v>0</v>
      </c>
      <c r="AP161" s="171">
        <f>'Відбраковано майна (5) '!AI161</f>
        <v>0</v>
      </c>
      <c r="AQ161" s="172">
        <f>'Відбраковано майна (5) '!AJ161</f>
        <v>0</v>
      </c>
      <c r="AR161" s="171">
        <f>'Відбраковано майна (5) '!AR161</f>
        <v>0</v>
      </c>
      <c r="AS161" s="172">
        <f>'Відбраковано майна (5) '!AS161</f>
        <v>0</v>
      </c>
      <c r="AT161" s="170"/>
      <c r="AU161" s="166">
        <f t="shared" si="151"/>
        <v>0</v>
      </c>
      <c r="AV161" s="167">
        <f t="shared" si="152"/>
        <v>0</v>
      </c>
      <c r="AW161" s="173"/>
      <c r="AX161" s="174">
        <f t="shared" si="139"/>
        <v>0</v>
      </c>
      <c r="AY161" s="175">
        <f t="shared" si="140"/>
        <v>0</v>
      </c>
      <c r="AZ161" s="174">
        <f t="shared" si="141"/>
        <v>0</v>
      </c>
      <c r="BA161" s="175">
        <f t="shared" si="142"/>
        <v>0</v>
      </c>
      <c r="BB161" s="174">
        <f t="shared" si="143"/>
        <v>0</v>
      </c>
      <c r="BC161" s="175">
        <f t="shared" si="144"/>
        <v>0</v>
      </c>
      <c r="BD161" s="171">
        <f t="shared" si="145"/>
        <v>0</v>
      </c>
      <c r="BE161" s="172">
        <f t="shared" si="146"/>
        <v>0</v>
      </c>
      <c r="BF161" s="176"/>
    </row>
    <row r="162" spans="1:59" hidden="1" outlineLevel="1" x14ac:dyDescent="0.2">
      <c r="A162" s="202">
        <v>8</v>
      </c>
      <c r="B162" s="202">
        <f t="shared" si="138"/>
        <v>25</v>
      </c>
      <c r="C162" s="162">
        <f>'Отримання майна (3)'!C162</f>
        <v>0</v>
      </c>
      <c r="D162" s="162">
        <f>'Отримання майна (3)'!D162</f>
        <v>0</v>
      </c>
      <c r="E162" s="162">
        <f>'Отримання майна (3)'!E162</f>
        <v>0</v>
      </c>
      <c r="F162" s="200">
        <f>'Отримання майна (3)'!F162</f>
        <v>0</v>
      </c>
      <c r="G162" s="162">
        <f>'Отримання майна (3)'!G162</f>
        <v>0</v>
      </c>
      <c r="H162" s="165">
        <f>'Отримання майна (3)'!H162</f>
        <v>0</v>
      </c>
      <c r="I162" s="166">
        <f>'Отримання майна (3)'!I162</f>
        <v>0</v>
      </c>
      <c r="J162" s="167">
        <f t="shared" si="147"/>
        <v>0</v>
      </c>
      <c r="K162" s="168">
        <f>'Отримання майна (3)'!K162</f>
        <v>0</v>
      </c>
      <c r="L162" s="169">
        <f t="shared" si="148"/>
        <v>0</v>
      </c>
      <c r="M162" s="170"/>
      <c r="N162" s="171">
        <f>'Отримання майна (3)'!S162</f>
        <v>0</v>
      </c>
      <c r="O162" s="172">
        <f>'Отримання майна (3)'!T162</f>
        <v>0</v>
      </c>
      <c r="P162" s="171">
        <f>'Отримання майна (3)'!AB162</f>
        <v>0</v>
      </c>
      <c r="Q162" s="172">
        <f>'Отримання майна (3)'!AC162</f>
        <v>0</v>
      </c>
      <c r="R162" s="171">
        <f>'Отримання майна (3)'!AK162</f>
        <v>0</v>
      </c>
      <c r="S162" s="172">
        <f>'Отримання майна (3)'!AL162</f>
        <v>0</v>
      </c>
      <c r="T162" s="171">
        <f>'Отримання майна (3)'!AT162</f>
        <v>0</v>
      </c>
      <c r="U162" s="172">
        <f>'Отримання майна (3)'!AU162</f>
        <v>0</v>
      </c>
      <c r="V162" s="170"/>
      <c r="W162" s="166">
        <f>'Видаток майна (4)'!I162</f>
        <v>0</v>
      </c>
      <c r="X162" s="167">
        <f t="shared" si="149"/>
        <v>0</v>
      </c>
      <c r="Y162" s="170"/>
      <c r="Z162" s="171">
        <f>'Видаток майна (4)'!Q162</f>
        <v>0</v>
      </c>
      <c r="AA162" s="172">
        <f>'Видаток майна (4)'!R162</f>
        <v>0</v>
      </c>
      <c r="AB162" s="171">
        <f>'Видаток майна (4)'!Z162</f>
        <v>0</v>
      </c>
      <c r="AC162" s="172">
        <f>'Видаток майна (4)'!AA162</f>
        <v>0</v>
      </c>
      <c r="AD162" s="171">
        <f>'Видаток майна (4)'!AI162</f>
        <v>0</v>
      </c>
      <c r="AE162" s="172">
        <f>'Видаток майна (4)'!AJ162</f>
        <v>0</v>
      </c>
      <c r="AF162" s="171">
        <f>'Видаток майна (4)'!AR162</f>
        <v>0</v>
      </c>
      <c r="AG162" s="172">
        <f>'Видаток майна (4)'!AS162</f>
        <v>0</v>
      </c>
      <c r="AH162" s="170"/>
      <c r="AI162" s="166">
        <f>'Відбраковано майна (5) '!I162</f>
        <v>0</v>
      </c>
      <c r="AJ162" s="167">
        <f t="shared" si="150"/>
        <v>0</v>
      </c>
      <c r="AK162" s="170"/>
      <c r="AL162" s="171">
        <f>'Відбраковано майна (5) '!Q162</f>
        <v>0</v>
      </c>
      <c r="AM162" s="172">
        <f>'Відбраковано майна (5) '!R162</f>
        <v>0</v>
      </c>
      <c r="AN162" s="171">
        <f>'Відбраковано майна (5) '!Z162</f>
        <v>0</v>
      </c>
      <c r="AO162" s="172">
        <f>'Відбраковано майна (5) '!AA162</f>
        <v>0</v>
      </c>
      <c r="AP162" s="171">
        <f>'Відбраковано майна (5) '!AI162</f>
        <v>0</v>
      </c>
      <c r="AQ162" s="172">
        <f>'Відбраковано майна (5) '!AJ162</f>
        <v>0</v>
      </c>
      <c r="AR162" s="171">
        <f>'Відбраковано майна (5) '!AR162</f>
        <v>0</v>
      </c>
      <c r="AS162" s="172">
        <f>'Відбраковано майна (5) '!AS162</f>
        <v>0</v>
      </c>
      <c r="AT162" s="170"/>
      <c r="AU162" s="166">
        <f t="shared" si="151"/>
        <v>0</v>
      </c>
      <c r="AV162" s="167">
        <f t="shared" si="152"/>
        <v>0</v>
      </c>
      <c r="AW162" s="173"/>
      <c r="AX162" s="174">
        <f t="shared" si="139"/>
        <v>0</v>
      </c>
      <c r="AY162" s="175">
        <f t="shared" si="140"/>
        <v>0</v>
      </c>
      <c r="AZ162" s="174">
        <f t="shared" si="141"/>
        <v>0</v>
      </c>
      <c r="BA162" s="175">
        <f t="shared" si="142"/>
        <v>0</v>
      </c>
      <c r="BB162" s="174">
        <f t="shared" si="143"/>
        <v>0</v>
      </c>
      <c r="BC162" s="175">
        <f t="shared" si="144"/>
        <v>0</v>
      </c>
      <c r="BD162" s="171">
        <f t="shared" si="145"/>
        <v>0</v>
      </c>
      <c r="BE162" s="172">
        <f t="shared" si="146"/>
        <v>0</v>
      </c>
      <c r="BF162" s="176"/>
    </row>
    <row r="163" spans="1:59" hidden="1" outlineLevel="1" x14ac:dyDescent="0.2">
      <c r="A163" s="202">
        <v>8</v>
      </c>
      <c r="B163" s="202">
        <f t="shared" si="138"/>
        <v>26</v>
      </c>
      <c r="C163" s="162">
        <f>'Отримання майна (3)'!C163</f>
        <v>0</v>
      </c>
      <c r="D163" s="162">
        <f>'Отримання майна (3)'!D163</f>
        <v>0</v>
      </c>
      <c r="E163" s="162">
        <f>'Отримання майна (3)'!E163</f>
        <v>0</v>
      </c>
      <c r="F163" s="200">
        <f>'Отримання майна (3)'!F163</f>
        <v>0</v>
      </c>
      <c r="G163" s="162">
        <f>'Отримання майна (3)'!G163</f>
        <v>0</v>
      </c>
      <c r="H163" s="165">
        <f>'Отримання майна (3)'!H163</f>
        <v>0</v>
      </c>
      <c r="I163" s="166">
        <f>'Отримання майна (3)'!I163</f>
        <v>0</v>
      </c>
      <c r="J163" s="167">
        <f t="shared" si="147"/>
        <v>0</v>
      </c>
      <c r="K163" s="168">
        <f>'Отримання майна (3)'!K163</f>
        <v>0</v>
      </c>
      <c r="L163" s="169">
        <f t="shared" si="148"/>
        <v>0</v>
      </c>
      <c r="M163" s="170"/>
      <c r="N163" s="171">
        <f>'Отримання майна (3)'!S163</f>
        <v>0</v>
      </c>
      <c r="O163" s="172">
        <f>'Отримання майна (3)'!T163</f>
        <v>0</v>
      </c>
      <c r="P163" s="171">
        <f>'Отримання майна (3)'!AB163</f>
        <v>0</v>
      </c>
      <c r="Q163" s="172">
        <f>'Отримання майна (3)'!AC163</f>
        <v>0</v>
      </c>
      <c r="R163" s="171">
        <f>'Отримання майна (3)'!AK163</f>
        <v>0</v>
      </c>
      <c r="S163" s="172">
        <f>'Отримання майна (3)'!AL163</f>
        <v>0</v>
      </c>
      <c r="T163" s="171">
        <f>'Отримання майна (3)'!AT163</f>
        <v>0</v>
      </c>
      <c r="U163" s="172">
        <f>'Отримання майна (3)'!AU163</f>
        <v>0</v>
      </c>
      <c r="V163" s="170"/>
      <c r="W163" s="166">
        <f>'Видаток майна (4)'!I163</f>
        <v>0</v>
      </c>
      <c r="X163" s="167">
        <f t="shared" si="149"/>
        <v>0</v>
      </c>
      <c r="Y163" s="170"/>
      <c r="Z163" s="171">
        <f>'Видаток майна (4)'!Q163</f>
        <v>0</v>
      </c>
      <c r="AA163" s="172">
        <f>'Видаток майна (4)'!R163</f>
        <v>0</v>
      </c>
      <c r="AB163" s="171">
        <f>'Видаток майна (4)'!Z163</f>
        <v>0</v>
      </c>
      <c r="AC163" s="172">
        <f>'Видаток майна (4)'!AA163</f>
        <v>0</v>
      </c>
      <c r="AD163" s="171">
        <f>'Видаток майна (4)'!AI163</f>
        <v>0</v>
      </c>
      <c r="AE163" s="172">
        <f>'Видаток майна (4)'!AJ163</f>
        <v>0</v>
      </c>
      <c r="AF163" s="171">
        <f>'Видаток майна (4)'!AR163</f>
        <v>0</v>
      </c>
      <c r="AG163" s="172">
        <f>'Видаток майна (4)'!AS163</f>
        <v>0</v>
      </c>
      <c r="AH163" s="170"/>
      <c r="AI163" s="166">
        <f>'Відбраковано майна (5) '!I163</f>
        <v>0</v>
      </c>
      <c r="AJ163" s="167">
        <f t="shared" si="150"/>
        <v>0</v>
      </c>
      <c r="AK163" s="170"/>
      <c r="AL163" s="171">
        <f>'Відбраковано майна (5) '!Q163</f>
        <v>0</v>
      </c>
      <c r="AM163" s="172">
        <f>'Відбраковано майна (5) '!R163</f>
        <v>0</v>
      </c>
      <c r="AN163" s="171">
        <f>'Відбраковано майна (5) '!Z163</f>
        <v>0</v>
      </c>
      <c r="AO163" s="172">
        <f>'Відбраковано майна (5) '!AA163</f>
        <v>0</v>
      </c>
      <c r="AP163" s="171">
        <f>'Відбраковано майна (5) '!AI163</f>
        <v>0</v>
      </c>
      <c r="AQ163" s="172">
        <f>'Відбраковано майна (5) '!AJ163</f>
        <v>0</v>
      </c>
      <c r="AR163" s="171">
        <f>'Відбраковано майна (5) '!AR163</f>
        <v>0</v>
      </c>
      <c r="AS163" s="172">
        <f>'Відбраковано майна (5) '!AS163</f>
        <v>0</v>
      </c>
      <c r="AT163" s="170"/>
      <c r="AU163" s="166">
        <f t="shared" si="151"/>
        <v>0</v>
      </c>
      <c r="AV163" s="167">
        <f t="shared" si="152"/>
        <v>0</v>
      </c>
      <c r="AW163" s="173"/>
      <c r="AX163" s="174">
        <f t="shared" si="139"/>
        <v>0</v>
      </c>
      <c r="AY163" s="175">
        <f t="shared" si="140"/>
        <v>0</v>
      </c>
      <c r="AZ163" s="174">
        <f t="shared" si="141"/>
        <v>0</v>
      </c>
      <c r="BA163" s="175">
        <f t="shared" si="142"/>
        <v>0</v>
      </c>
      <c r="BB163" s="174">
        <f t="shared" si="143"/>
        <v>0</v>
      </c>
      <c r="BC163" s="175">
        <f t="shared" si="144"/>
        <v>0</v>
      </c>
      <c r="BD163" s="171">
        <f t="shared" si="145"/>
        <v>0</v>
      </c>
      <c r="BE163" s="172">
        <f t="shared" si="146"/>
        <v>0</v>
      </c>
      <c r="BF163" s="176"/>
    </row>
    <row r="164" spans="1:59" hidden="1" outlineLevel="1" x14ac:dyDescent="0.2">
      <c r="A164" s="202">
        <f>A131+1</f>
        <v>8</v>
      </c>
      <c r="B164" s="202">
        <f t="shared" si="138"/>
        <v>27</v>
      </c>
      <c r="C164" s="162">
        <f>'Отримання майна (3)'!C164</f>
        <v>0</v>
      </c>
      <c r="D164" s="162">
        <f>'Отримання майна (3)'!D164</f>
        <v>0</v>
      </c>
      <c r="E164" s="162">
        <f>'Отримання майна (3)'!E164</f>
        <v>0</v>
      </c>
      <c r="F164" s="200">
        <f>'Отримання майна (3)'!F164</f>
        <v>0</v>
      </c>
      <c r="G164" s="162">
        <f>'Отримання майна (3)'!G164</f>
        <v>0</v>
      </c>
      <c r="H164" s="165">
        <f>'Отримання майна (3)'!H164</f>
        <v>0</v>
      </c>
      <c r="I164" s="166">
        <f>'Отримання майна (3)'!I164</f>
        <v>0</v>
      </c>
      <c r="J164" s="167">
        <f t="shared" si="147"/>
        <v>0</v>
      </c>
      <c r="K164" s="168">
        <f>'Отримання майна (3)'!K164</f>
        <v>0</v>
      </c>
      <c r="L164" s="169">
        <f t="shared" si="148"/>
        <v>0</v>
      </c>
      <c r="M164" s="170"/>
      <c r="N164" s="171">
        <f>'Отримання майна (3)'!S164</f>
        <v>0</v>
      </c>
      <c r="O164" s="172">
        <f>'Отримання майна (3)'!T164</f>
        <v>0</v>
      </c>
      <c r="P164" s="171">
        <f>'Отримання майна (3)'!AB164</f>
        <v>0</v>
      </c>
      <c r="Q164" s="172">
        <f>'Отримання майна (3)'!AC164</f>
        <v>0</v>
      </c>
      <c r="R164" s="171">
        <f>'Отримання майна (3)'!AK164</f>
        <v>0</v>
      </c>
      <c r="S164" s="172">
        <f>'Отримання майна (3)'!AL164</f>
        <v>0</v>
      </c>
      <c r="T164" s="171">
        <f>'Отримання майна (3)'!AT164</f>
        <v>0</v>
      </c>
      <c r="U164" s="172">
        <f>'Отримання майна (3)'!AU164</f>
        <v>0</v>
      </c>
      <c r="V164" s="170"/>
      <c r="W164" s="166">
        <f>'Видаток майна (4)'!I164</f>
        <v>0</v>
      </c>
      <c r="X164" s="167">
        <f t="shared" si="149"/>
        <v>0</v>
      </c>
      <c r="Y164" s="170"/>
      <c r="Z164" s="171">
        <f>'Видаток майна (4)'!Q164</f>
        <v>0</v>
      </c>
      <c r="AA164" s="172">
        <f>'Видаток майна (4)'!R164</f>
        <v>0</v>
      </c>
      <c r="AB164" s="171">
        <f>'Видаток майна (4)'!Z164</f>
        <v>0</v>
      </c>
      <c r="AC164" s="172">
        <f>'Видаток майна (4)'!AA164</f>
        <v>0</v>
      </c>
      <c r="AD164" s="171">
        <f>'Видаток майна (4)'!AI164</f>
        <v>0</v>
      </c>
      <c r="AE164" s="172">
        <f>'Видаток майна (4)'!AJ164</f>
        <v>0</v>
      </c>
      <c r="AF164" s="171">
        <f>'Видаток майна (4)'!AR164</f>
        <v>0</v>
      </c>
      <c r="AG164" s="172">
        <f>'Видаток майна (4)'!AS164</f>
        <v>0</v>
      </c>
      <c r="AH164" s="170"/>
      <c r="AI164" s="166">
        <f>'Відбраковано майна (5) '!I164</f>
        <v>0</v>
      </c>
      <c r="AJ164" s="167">
        <f t="shared" si="150"/>
        <v>0</v>
      </c>
      <c r="AK164" s="170"/>
      <c r="AL164" s="171">
        <f>'Відбраковано майна (5) '!Q164</f>
        <v>0</v>
      </c>
      <c r="AM164" s="172">
        <f>'Відбраковано майна (5) '!R164</f>
        <v>0</v>
      </c>
      <c r="AN164" s="171">
        <f>'Відбраковано майна (5) '!Z164</f>
        <v>0</v>
      </c>
      <c r="AO164" s="172">
        <f>'Відбраковано майна (5) '!AA164</f>
        <v>0</v>
      </c>
      <c r="AP164" s="171">
        <f>'Відбраковано майна (5) '!AI164</f>
        <v>0</v>
      </c>
      <c r="AQ164" s="172">
        <f>'Відбраковано майна (5) '!AJ164</f>
        <v>0</v>
      </c>
      <c r="AR164" s="171">
        <f>'Відбраковано майна (5) '!AR164</f>
        <v>0</v>
      </c>
      <c r="AS164" s="172">
        <f>'Відбраковано майна (5) '!AS164</f>
        <v>0</v>
      </c>
      <c r="AT164" s="170"/>
      <c r="AU164" s="166">
        <f t="shared" si="151"/>
        <v>0</v>
      </c>
      <c r="AV164" s="167">
        <f t="shared" si="152"/>
        <v>0</v>
      </c>
      <c r="AW164" s="173"/>
      <c r="AX164" s="174">
        <f t="shared" si="139"/>
        <v>0</v>
      </c>
      <c r="AY164" s="175">
        <f t="shared" si="140"/>
        <v>0</v>
      </c>
      <c r="AZ164" s="174">
        <f t="shared" si="141"/>
        <v>0</v>
      </c>
      <c r="BA164" s="175">
        <f t="shared" si="142"/>
        <v>0</v>
      </c>
      <c r="BB164" s="174">
        <f t="shared" si="143"/>
        <v>0</v>
      </c>
      <c r="BC164" s="175">
        <f t="shared" si="144"/>
        <v>0</v>
      </c>
      <c r="BD164" s="171">
        <f t="shared" si="145"/>
        <v>0</v>
      </c>
      <c r="BE164" s="172">
        <f t="shared" si="146"/>
        <v>0</v>
      </c>
      <c r="BF164" s="176"/>
    </row>
    <row r="165" spans="1:59" hidden="1" outlineLevel="1" x14ac:dyDescent="0.2">
      <c r="A165" s="202">
        <f>A132+1</f>
        <v>8</v>
      </c>
      <c r="B165" s="202">
        <f t="shared" si="138"/>
        <v>28</v>
      </c>
      <c r="C165" s="162">
        <f>'Отримання майна (3)'!C165</f>
        <v>0</v>
      </c>
      <c r="D165" s="162">
        <f>'Отримання майна (3)'!D165</f>
        <v>0</v>
      </c>
      <c r="E165" s="162">
        <f>'Отримання майна (3)'!E165</f>
        <v>0</v>
      </c>
      <c r="F165" s="200">
        <f>'Отримання майна (3)'!F165</f>
        <v>0</v>
      </c>
      <c r="G165" s="162">
        <f>'Отримання майна (3)'!G165</f>
        <v>0</v>
      </c>
      <c r="H165" s="165">
        <f>'Отримання майна (3)'!H165</f>
        <v>0</v>
      </c>
      <c r="I165" s="166">
        <f>'Отримання майна (3)'!I165</f>
        <v>0</v>
      </c>
      <c r="J165" s="167">
        <f t="shared" si="147"/>
        <v>0</v>
      </c>
      <c r="K165" s="168">
        <f>'Отримання майна (3)'!K165</f>
        <v>0</v>
      </c>
      <c r="L165" s="169">
        <f t="shared" si="148"/>
        <v>0</v>
      </c>
      <c r="M165" s="170"/>
      <c r="N165" s="171">
        <f>'Отримання майна (3)'!S165</f>
        <v>0</v>
      </c>
      <c r="O165" s="172">
        <f>'Отримання майна (3)'!T165</f>
        <v>0</v>
      </c>
      <c r="P165" s="171">
        <f>'Отримання майна (3)'!AB165</f>
        <v>0</v>
      </c>
      <c r="Q165" s="172">
        <f>'Отримання майна (3)'!AC165</f>
        <v>0</v>
      </c>
      <c r="R165" s="171">
        <f>'Отримання майна (3)'!AK165</f>
        <v>0</v>
      </c>
      <c r="S165" s="172">
        <f>'Отримання майна (3)'!AL165</f>
        <v>0</v>
      </c>
      <c r="T165" s="171">
        <f>'Отримання майна (3)'!AT165</f>
        <v>0</v>
      </c>
      <c r="U165" s="172">
        <f>'Отримання майна (3)'!AU165</f>
        <v>0</v>
      </c>
      <c r="V165" s="170"/>
      <c r="W165" s="166">
        <f>'Видаток майна (4)'!I165</f>
        <v>0</v>
      </c>
      <c r="X165" s="167">
        <f t="shared" si="149"/>
        <v>0</v>
      </c>
      <c r="Y165" s="170"/>
      <c r="Z165" s="171">
        <f>'Видаток майна (4)'!Q165</f>
        <v>0</v>
      </c>
      <c r="AA165" s="172">
        <f>'Видаток майна (4)'!R165</f>
        <v>0</v>
      </c>
      <c r="AB165" s="171">
        <f>'Видаток майна (4)'!Z165</f>
        <v>0</v>
      </c>
      <c r="AC165" s="172">
        <f>'Видаток майна (4)'!AA165</f>
        <v>0</v>
      </c>
      <c r="AD165" s="171">
        <f>'Видаток майна (4)'!AI165</f>
        <v>0</v>
      </c>
      <c r="AE165" s="172">
        <f>'Видаток майна (4)'!AJ165</f>
        <v>0</v>
      </c>
      <c r="AF165" s="171">
        <f>'Видаток майна (4)'!AR165</f>
        <v>0</v>
      </c>
      <c r="AG165" s="172">
        <f>'Видаток майна (4)'!AS165</f>
        <v>0</v>
      </c>
      <c r="AH165" s="170"/>
      <c r="AI165" s="166">
        <f>'Відбраковано майна (5) '!I165</f>
        <v>0</v>
      </c>
      <c r="AJ165" s="167">
        <f t="shared" si="150"/>
        <v>0</v>
      </c>
      <c r="AK165" s="170"/>
      <c r="AL165" s="171">
        <f>'Відбраковано майна (5) '!Q165</f>
        <v>0</v>
      </c>
      <c r="AM165" s="172">
        <f>'Відбраковано майна (5) '!R165</f>
        <v>0</v>
      </c>
      <c r="AN165" s="171">
        <f>'Відбраковано майна (5) '!Z165</f>
        <v>0</v>
      </c>
      <c r="AO165" s="172">
        <f>'Відбраковано майна (5) '!AA165</f>
        <v>0</v>
      </c>
      <c r="AP165" s="171">
        <f>'Відбраковано майна (5) '!AI165</f>
        <v>0</v>
      </c>
      <c r="AQ165" s="172">
        <f>'Відбраковано майна (5) '!AJ165</f>
        <v>0</v>
      </c>
      <c r="AR165" s="171">
        <f>'Відбраковано майна (5) '!AR165</f>
        <v>0</v>
      </c>
      <c r="AS165" s="172">
        <f>'Відбраковано майна (5) '!AS165</f>
        <v>0</v>
      </c>
      <c r="AT165" s="170"/>
      <c r="AU165" s="166">
        <f t="shared" si="151"/>
        <v>0</v>
      </c>
      <c r="AV165" s="167">
        <f t="shared" si="152"/>
        <v>0</v>
      </c>
      <c r="AW165" s="173"/>
      <c r="AX165" s="174">
        <f t="shared" si="139"/>
        <v>0</v>
      </c>
      <c r="AY165" s="175">
        <f t="shared" si="140"/>
        <v>0</v>
      </c>
      <c r="AZ165" s="174">
        <f t="shared" si="141"/>
        <v>0</v>
      </c>
      <c r="BA165" s="175">
        <f t="shared" si="142"/>
        <v>0</v>
      </c>
      <c r="BB165" s="174">
        <f t="shared" si="143"/>
        <v>0</v>
      </c>
      <c r="BC165" s="175">
        <f t="shared" si="144"/>
        <v>0</v>
      </c>
      <c r="BD165" s="171">
        <f t="shared" si="145"/>
        <v>0</v>
      </c>
      <c r="BE165" s="172">
        <f t="shared" si="146"/>
        <v>0</v>
      </c>
      <c r="BF165" s="176"/>
    </row>
    <row r="166" spans="1:59" hidden="1" outlineLevel="1" x14ac:dyDescent="0.2">
      <c r="A166" s="202">
        <f>A133+1</f>
        <v>8</v>
      </c>
      <c r="B166" s="202">
        <f t="shared" si="138"/>
        <v>29</v>
      </c>
      <c r="C166" s="162">
        <f>'Отримання майна (3)'!C166</f>
        <v>0</v>
      </c>
      <c r="D166" s="162">
        <f>'Отримання майна (3)'!D166</f>
        <v>0</v>
      </c>
      <c r="E166" s="162">
        <f>'Отримання майна (3)'!E166</f>
        <v>0</v>
      </c>
      <c r="F166" s="200">
        <f>'Отримання майна (3)'!F166</f>
        <v>0</v>
      </c>
      <c r="G166" s="162">
        <f>'Отримання майна (3)'!G166</f>
        <v>0</v>
      </c>
      <c r="H166" s="165">
        <f>'Отримання майна (3)'!H166</f>
        <v>0</v>
      </c>
      <c r="I166" s="166">
        <f>'Отримання майна (3)'!I166</f>
        <v>0</v>
      </c>
      <c r="J166" s="167">
        <f t="shared" si="147"/>
        <v>0</v>
      </c>
      <c r="K166" s="168">
        <f>'Отримання майна (3)'!K166</f>
        <v>0</v>
      </c>
      <c r="L166" s="169">
        <f t="shared" si="148"/>
        <v>0</v>
      </c>
      <c r="M166" s="170"/>
      <c r="N166" s="171">
        <f>'Отримання майна (3)'!S166</f>
        <v>0</v>
      </c>
      <c r="O166" s="172">
        <f>'Отримання майна (3)'!T166</f>
        <v>0</v>
      </c>
      <c r="P166" s="171">
        <f>'Отримання майна (3)'!AB166</f>
        <v>0</v>
      </c>
      <c r="Q166" s="172">
        <f>'Отримання майна (3)'!AC166</f>
        <v>0</v>
      </c>
      <c r="R166" s="171">
        <f>'Отримання майна (3)'!AK166</f>
        <v>0</v>
      </c>
      <c r="S166" s="172">
        <f>'Отримання майна (3)'!AL166</f>
        <v>0</v>
      </c>
      <c r="T166" s="171">
        <f>'Отримання майна (3)'!AT166</f>
        <v>0</v>
      </c>
      <c r="U166" s="172">
        <f>'Отримання майна (3)'!AU166</f>
        <v>0</v>
      </c>
      <c r="V166" s="170"/>
      <c r="W166" s="166">
        <f>'Видаток майна (4)'!I166</f>
        <v>0</v>
      </c>
      <c r="X166" s="167">
        <f t="shared" si="149"/>
        <v>0</v>
      </c>
      <c r="Y166" s="170"/>
      <c r="Z166" s="171">
        <f>'Видаток майна (4)'!Q166</f>
        <v>0</v>
      </c>
      <c r="AA166" s="172">
        <f>'Видаток майна (4)'!R166</f>
        <v>0</v>
      </c>
      <c r="AB166" s="171">
        <f>'Видаток майна (4)'!Z166</f>
        <v>0</v>
      </c>
      <c r="AC166" s="172">
        <f>'Видаток майна (4)'!AA166</f>
        <v>0</v>
      </c>
      <c r="AD166" s="171">
        <f>'Видаток майна (4)'!AI166</f>
        <v>0</v>
      </c>
      <c r="AE166" s="172">
        <f>'Видаток майна (4)'!AJ166</f>
        <v>0</v>
      </c>
      <c r="AF166" s="171">
        <f>'Видаток майна (4)'!AR166</f>
        <v>0</v>
      </c>
      <c r="AG166" s="172">
        <f>'Видаток майна (4)'!AS166</f>
        <v>0</v>
      </c>
      <c r="AH166" s="170"/>
      <c r="AI166" s="166">
        <f>'Відбраковано майна (5) '!I166</f>
        <v>0</v>
      </c>
      <c r="AJ166" s="167">
        <f t="shared" si="150"/>
        <v>0</v>
      </c>
      <c r="AK166" s="170"/>
      <c r="AL166" s="171">
        <f>'Відбраковано майна (5) '!Q166</f>
        <v>0</v>
      </c>
      <c r="AM166" s="172">
        <f>'Відбраковано майна (5) '!R166</f>
        <v>0</v>
      </c>
      <c r="AN166" s="171">
        <f>'Відбраковано майна (5) '!Z166</f>
        <v>0</v>
      </c>
      <c r="AO166" s="172">
        <f>'Відбраковано майна (5) '!AA166</f>
        <v>0</v>
      </c>
      <c r="AP166" s="171">
        <f>'Відбраковано майна (5) '!AI166</f>
        <v>0</v>
      </c>
      <c r="AQ166" s="172">
        <f>'Відбраковано майна (5) '!AJ166</f>
        <v>0</v>
      </c>
      <c r="AR166" s="171">
        <f>'Відбраковано майна (5) '!AR166</f>
        <v>0</v>
      </c>
      <c r="AS166" s="172">
        <f>'Відбраковано майна (5) '!AS166</f>
        <v>0</v>
      </c>
      <c r="AT166" s="170"/>
      <c r="AU166" s="166">
        <f t="shared" si="151"/>
        <v>0</v>
      </c>
      <c r="AV166" s="167">
        <f t="shared" si="152"/>
        <v>0</v>
      </c>
      <c r="AW166" s="173"/>
      <c r="AX166" s="174">
        <f t="shared" si="139"/>
        <v>0</v>
      </c>
      <c r="AY166" s="175">
        <f t="shared" si="140"/>
        <v>0</v>
      </c>
      <c r="AZ166" s="174">
        <f t="shared" si="141"/>
        <v>0</v>
      </c>
      <c r="BA166" s="175">
        <f t="shared" si="142"/>
        <v>0</v>
      </c>
      <c r="BB166" s="174">
        <f t="shared" si="143"/>
        <v>0</v>
      </c>
      <c r="BC166" s="175">
        <f t="shared" si="144"/>
        <v>0</v>
      </c>
      <c r="BD166" s="171">
        <f t="shared" si="145"/>
        <v>0</v>
      </c>
      <c r="BE166" s="172">
        <f t="shared" si="146"/>
        <v>0</v>
      </c>
      <c r="BF166" s="176"/>
    </row>
    <row r="167" spans="1:59" hidden="1" outlineLevel="1" x14ac:dyDescent="0.2">
      <c r="A167" s="202">
        <f>A134+1</f>
        <v>8</v>
      </c>
      <c r="B167" s="202">
        <f t="shared" si="138"/>
        <v>30</v>
      </c>
      <c r="C167" s="162">
        <f>'Отримання майна (3)'!C167</f>
        <v>0</v>
      </c>
      <c r="D167" s="162">
        <f>'Отримання майна (3)'!D167</f>
        <v>0</v>
      </c>
      <c r="E167" s="162">
        <f>'Отримання майна (3)'!E167</f>
        <v>0</v>
      </c>
      <c r="F167" s="200">
        <f>'Отримання майна (3)'!F167</f>
        <v>0</v>
      </c>
      <c r="G167" s="162">
        <f>'Отримання майна (3)'!G167</f>
        <v>0</v>
      </c>
      <c r="H167" s="165">
        <f>'Отримання майна (3)'!H167</f>
        <v>0</v>
      </c>
      <c r="I167" s="166">
        <f>'Отримання майна (3)'!I167</f>
        <v>0</v>
      </c>
      <c r="J167" s="167">
        <f t="shared" si="147"/>
        <v>0</v>
      </c>
      <c r="K167" s="168">
        <f>'Отримання майна (3)'!K167</f>
        <v>0</v>
      </c>
      <c r="L167" s="169">
        <f t="shared" si="148"/>
        <v>0</v>
      </c>
      <c r="M167" s="170"/>
      <c r="N167" s="171">
        <f>'Отримання майна (3)'!S167</f>
        <v>0</v>
      </c>
      <c r="O167" s="172">
        <f>'Отримання майна (3)'!T167</f>
        <v>0</v>
      </c>
      <c r="P167" s="171">
        <f>'Отримання майна (3)'!AB167</f>
        <v>0</v>
      </c>
      <c r="Q167" s="172">
        <f>'Отримання майна (3)'!AC167</f>
        <v>0</v>
      </c>
      <c r="R167" s="171">
        <f>'Отримання майна (3)'!AK167</f>
        <v>0</v>
      </c>
      <c r="S167" s="172">
        <f>'Отримання майна (3)'!AL167</f>
        <v>0</v>
      </c>
      <c r="T167" s="171">
        <f>'Отримання майна (3)'!AT167</f>
        <v>0</v>
      </c>
      <c r="U167" s="172">
        <f>'Отримання майна (3)'!AU167</f>
        <v>0</v>
      </c>
      <c r="V167" s="170"/>
      <c r="W167" s="166">
        <f>'Видаток майна (4)'!I167</f>
        <v>0</v>
      </c>
      <c r="X167" s="167">
        <f t="shared" si="149"/>
        <v>0</v>
      </c>
      <c r="Y167" s="170"/>
      <c r="Z167" s="171">
        <f>'Видаток майна (4)'!Q167</f>
        <v>0</v>
      </c>
      <c r="AA167" s="172">
        <f>'Видаток майна (4)'!R167</f>
        <v>0</v>
      </c>
      <c r="AB167" s="171">
        <f>'Видаток майна (4)'!Z167</f>
        <v>0</v>
      </c>
      <c r="AC167" s="172">
        <f>'Видаток майна (4)'!AA167</f>
        <v>0</v>
      </c>
      <c r="AD167" s="171">
        <f>'Видаток майна (4)'!AI167</f>
        <v>0</v>
      </c>
      <c r="AE167" s="172">
        <f>'Видаток майна (4)'!AJ167</f>
        <v>0</v>
      </c>
      <c r="AF167" s="171">
        <f>'Видаток майна (4)'!AR167</f>
        <v>0</v>
      </c>
      <c r="AG167" s="172">
        <f>'Видаток майна (4)'!AS167</f>
        <v>0</v>
      </c>
      <c r="AH167" s="170"/>
      <c r="AI167" s="166">
        <f>'Відбраковано майна (5) '!I167</f>
        <v>0</v>
      </c>
      <c r="AJ167" s="167">
        <f t="shared" si="150"/>
        <v>0</v>
      </c>
      <c r="AK167" s="170"/>
      <c r="AL167" s="171">
        <f>'Відбраковано майна (5) '!Q167</f>
        <v>0</v>
      </c>
      <c r="AM167" s="172">
        <f>'Відбраковано майна (5) '!R167</f>
        <v>0</v>
      </c>
      <c r="AN167" s="171">
        <f>'Відбраковано майна (5) '!Z167</f>
        <v>0</v>
      </c>
      <c r="AO167" s="172">
        <f>'Відбраковано майна (5) '!AA167</f>
        <v>0</v>
      </c>
      <c r="AP167" s="171">
        <f>'Відбраковано майна (5) '!AI167</f>
        <v>0</v>
      </c>
      <c r="AQ167" s="172">
        <f>'Відбраковано майна (5) '!AJ167</f>
        <v>0</v>
      </c>
      <c r="AR167" s="171">
        <f>'Відбраковано майна (5) '!AR167</f>
        <v>0</v>
      </c>
      <c r="AS167" s="172">
        <f>'Відбраковано майна (5) '!AS167</f>
        <v>0</v>
      </c>
      <c r="AT167" s="170"/>
      <c r="AU167" s="166">
        <f t="shared" si="151"/>
        <v>0</v>
      </c>
      <c r="AV167" s="167">
        <f t="shared" si="152"/>
        <v>0</v>
      </c>
      <c r="AW167" s="173"/>
      <c r="AX167" s="174">
        <f t="shared" si="139"/>
        <v>0</v>
      </c>
      <c r="AY167" s="175">
        <f t="shared" si="140"/>
        <v>0</v>
      </c>
      <c r="AZ167" s="174">
        <f t="shared" si="141"/>
        <v>0</v>
      </c>
      <c r="BA167" s="175">
        <f t="shared" si="142"/>
        <v>0</v>
      </c>
      <c r="BB167" s="174">
        <f t="shared" si="143"/>
        <v>0</v>
      </c>
      <c r="BC167" s="175">
        <f t="shared" si="144"/>
        <v>0</v>
      </c>
      <c r="BD167" s="171">
        <f t="shared" si="145"/>
        <v>0</v>
      </c>
      <c r="BE167" s="172">
        <f t="shared" si="146"/>
        <v>0</v>
      </c>
      <c r="BF167" s="176"/>
    </row>
    <row r="168" spans="1:59" s="21" customFormat="1" ht="12.75" customHeight="1" collapsed="1" x14ac:dyDescent="0.2">
      <c r="A168" s="177" t="s">
        <v>87</v>
      </c>
      <c r="B168" s="178" t="s">
        <v>88</v>
      </c>
      <c r="C168" s="177" t="s">
        <v>90</v>
      </c>
      <c r="D168" s="179"/>
      <c r="E168" s="201"/>
      <c r="F168" s="201"/>
      <c r="G168" s="180"/>
      <c r="H168" s="195" t="e">
        <f>(J168+L168)/(I168+K168)</f>
        <v>#DIV/0!</v>
      </c>
      <c r="I168" s="183">
        <f>SUM(I138:I167)</f>
        <v>0</v>
      </c>
      <c r="J168" s="184">
        <f>SUM(J138:J167)</f>
        <v>0</v>
      </c>
      <c r="K168" s="183">
        <f>SUM(K138:K167)</f>
        <v>0</v>
      </c>
      <c r="L168" s="184">
        <f>SUM(L138:L167)</f>
        <v>0</v>
      </c>
      <c r="M168" s="157"/>
      <c r="N168" s="183">
        <f t="shared" ref="N168:U168" si="153">SUM(N138:N167)</f>
        <v>0</v>
      </c>
      <c r="O168" s="184">
        <f t="shared" si="153"/>
        <v>0</v>
      </c>
      <c r="P168" s="183">
        <f t="shared" si="153"/>
        <v>0</v>
      </c>
      <c r="Q168" s="184">
        <f t="shared" si="153"/>
        <v>0</v>
      </c>
      <c r="R168" s="183">
        <f t="shared" si="153"/>
        <v>0</v>
      </c>
      <c r="S168" s="184">
        <f t="shared" si="153"/>
        <v>0</v>
      </c>
      <c r="T168" s="183">
        <f t="shared" si="153"/>
        <v>0</v>
      </c>
      <c r="U168" s="184">
        <f t="shared" si="153"/>
        <v>0</v>
      </c>
      <c r="V168" s="157"/>
      <c r="W168" s="183">
        <f>SUM(W138:W167)</f>
        <v>0</v>
      </c>
      <c r="X168" s="184">
        <f>SUM(X138:X167)</f>
        <v>0</v>
      </c>
      <c r="Y168" s="157"/>
      <c r="Z168" s="183">
        <f t="shared" ref="Z168:AG168" si="154">SUM(Z138:Z167)</f>
        <v>0</v>
      </c>
      <c r="AA168" s="184">
        <f t="shared" si="154"/>
        <v>0</v>
      </c>
      <c r="AB168" s="183">
        <f t="shared" si="154"/>
        <v>0</v>
      </c>
      <c r="AC168" s="184">
        <f t="shared" si="154"/>
        <v>0</v>
      </c>
      <c r="AD168" s="183">
        <f t="shared" si="154"/>
        <v>0</v>
      </c>
      <c r="AE168" s="184">
        <f t="shared" si="154"/>
        <v>0</v>
      </c>
      <c r="AF168" s="183">
        <f t="shared" si="154"/>
        <v>0</v>
      </c>
      <c r="AG168" s="184">
        <f t="shared" si="154"/>
        <v>0</v>
      </c>
      <c r="AH168" s="157"/>
      <c r="AI168" s="183">
        <f>SUM(AI138:AI167)</f>
        <v>0</v>
      </c>
      <c r="AJ168" s="184">
        <f>SUM(AJ138:AJ167)</f>
        <v>0</v>
      </c>
      <c r="AK168" s="157"/>
      <c r="AL168" s="183">
        <f t="shared" ref="AL168:AS168" si="155">SUM(AL138:AL167)</f>
        <v>0</v>
      </c>
      <c r="AM168" s="184">
        <f t="shared" si="155"/>
        <v>0</v>
      </c>
      <c r="AN168" s="183">
        <f t="shared" si="155"/>
        <v>0</v>
      </c>
      <c r="AO168" s="184">
        <f t="shared" si="155"/>
        <v>0</v>
      </c>
      <c r="AP168" s="183">
        <f t="shared" si="155"/>
        <v>0</v>
      </c>
      <c r="AQ168" s="184">
        <f t="shared" si="155"/>
        <v>0</v>
      </c>
      <c r="AR168" s="183">
        <f t="shared" si="155"/>
        <v>0</v>
      </c>
      <c r="AS168" s="184">
        <f t="shared" si="155"/>
        <v>0</v>
      </c>
      <c r="AT168" s="157"/>
      <c r="AU168" s="183">
        <f>SUM(AU138:AU167)</f>
        <v>0</v>
      </c>
      <c r="AV168" s="184">
        <f>SUM(AV138:AV167)</f>
        <v>0</v>
      </c>
      <c r="AW168" s="158"/>
      <c r="AX168" s="183">
        <f t="shared" ref="AX168:BE168" si="156">SUM(AX138:AX167)</f>
        <v>0</v>
      </c>
      <c r="AY168" s="184">
        <f t="shared" si="156"/>
        <v>0</v>
      </c>
      <c r="AZ168" s="183">
        <f t="shared" si="156"/>
        <v>0</v>
      </c>
      <c r="BA168" s="184">
        <f t="shared" si="156"/>
        <v>0</v>
      </c>
      <c r="BB168" s="183">
        <f t="shared" si="156"/>
        <v>0</v>
      </c>
      <c r="BC168" s="184">
        <f t="shared" si="156"/>
        <v>0</v>
      </c>
      <c r="BD168" s="183">
        <f t="shared" si="156"/>
        <v>0</v>
      </c>
      <c r="BE168" s="185">
        <f t="shared" si="156"/>
        <v>0</v>
      </c>
      <c r="BF168" s="159"/>
      <c r="BG168" s="105"/>
    </row>
    <row r="169" spans="1:59" s="147" customFormat="1" ht="9" customHeight="1" x14ac:dyDescent="0.2">
      <c r="A169" s="144">
        <v>0</v>
      </c>
      <c r="B169" s="144">
        <v>0</v>
      </c>
      <c r="C169" s="144">
        <v>0</v>
      </c>
      <c r="D169" s="144">
        <v>0</v>
      </c>
      <c r="E169" s="144">
        <v>0</v>
      </c>
      <c r="F169" s="144"/>
      <c r="G169" s="144">
        <v>0</v>
      </c>
      <c r="H169" s="197">
        <v>0</v>
      </c>
      <c r="I169" s="144">
        <v>0</v>
      </c>
      <c r="J169" s="144">
        <v>0</v>
      </c>
      <c r="K169" s="144">
        <v>0</v>
      </c>
      <c r="L169" s="144">
        <v>0</v>
      </c>
      <c r="M169" s="144">
        <v>0</v>
      </c>
      <c r="N169" s="144">
        <v>0</v>
      </c>
      <c r="O169" s="144">
        <v>0</v>
      </c>
      <c r="P169" s="144">
        <v>0</v>
      </c>
      <c r="Q169" s="144">
        <v>0</v>
      </c>
      <c r="R169" s="144">
        <v>0</v>
      </c>
      <c r="S169" s="144">
        <v>0</v>
      </c>
      <c r="T169" s="144">
        <v>0</v>
      </c>
      <c r="U169" s="144"/>
      <c r="V169" s="144">
        <v>0</v>
      </c>
      <c r="W169" s="144">
        <v>0</v>
      </c>
      <c r="X169" s="144">
        <v>0</v>
      </c>
      <c r="Y169" s="144">
        <v>0</v>
      </c>
      <c r="Z169" s="144">
        <v>0</v>
      </c>
      <c r="AA169" s="144">
        <v>0</v>
      </c>
      <c r="AB169" s="144">
        <v>0</v>
      </c>
      <c r="AC169" s="144">
        <v>0</v>
      </c>
      <c r="AD169" s="144"/>
      <c r="AE169" s="144">
        <v>0</v>
      </c>
      <c r="AF169" s="144">
        <v>0</v>
      </c>
      <c r="AG169" s="144">
        <v>0</v>
      </c>
      <c r="AH169" s="144">
        <v>0</v>
      </c>
      <c r="AI169" s="144">
        <v>0</v>
      </c>
      <c r="AJ169" s="144">
        <v>0</v>
      </c>
      <c r="AK169" s="144">
        <v>0</v>
      </c>
      <c r="AL169" s="144">
        <v>0</v>
      </c>
      <c r="AM169" s="144"/>
      <c r="AN169" s="144">
        <v>0</v>
      </c>
      <c r="AO169" s="144">
        <v>0</v>
      </c>
      <c r="AP169" s="144">
        <v>0</v>
      </c>
      <c r="AQ169" s="144">
        <v>0</v>
      </c>
      <c r="AR169" s="144">
        <v>0</v>
      </c>
      <c r="AS169" s="144">
        <v>0</v>
      </c>
      <c r="AT169" s="144">
        <v>0</v>
      </c>
      <c r="AU169" s="144">
        <v>0</v>
      </c>
      <c r="BF169" s="148"/>
      <c r="BG169" s="148"/>
    </row>
    <row r="170" spans="1:59" s="21" customFormat="1" ht="30" customHeight="1" x14ac:dyDescent="0.2">
      <c r="A170" s="198" t="s">
        <v>91</v>
      </c>
      <c r="B170" s="187" t="s">
        <v>91</v>
      </c>
      <c r="C170" s="199" t="s">
        <v>92</v>
      </c>
      <c r="D170" s="189"/>
      <c r="E170" s="198"/>
      <c r="F170" s="198"/>
      <c r="G170" s="190"/>
      <c r="H170" s="192"/>
      <c r="I170" s="155"/>
      <c r="J170" s="156"/>
      <c r="K170" s="155"/>
      <c r="L170" s="156"/>
      <c r="M170" s="157"/>
      <c r="N170" s="155"/>
      <c r="O170" s="156"/>
      <c r="P170" s="155"/>
      <c r="Q170" s="156"/>
      <c r="R170" s="155"/>
      <c r="S170" s="156"/>
      <c r="T170" s="155"/>
      <c r="U170" s="156"/>
      <c r="V170" s="157"/>
      <c r="W170" s="155"/>
      <c r="X170" s="156"/>
      <c r="Y170" s="157"/>
      <c r="Z170" s="155"/>
      <c r="AA170" s="156"/>
      <c r="AB170" s="155"/>
      <c r="AC170" s="156"/>
      <c r="AD170" s="155"/>
      <c r="AE170" s="156"/>
      <c r="AF170" s="155"/>
      <c r="AG170" s="156"/>
      <c r="AH170" s="157"/>
      <c r="AI170" s="155"/>
      <c r="AJ170" s="156"/>
      <c r="AK170" s="157"/>
      <c r="AL170" s="155"/>
      <c r="AM170" s="156"/>
      <c r="AN170" s="155"/>
      <c r="AO170" s="156"/>
      <c r="AP170" s="155"/>
      <c r="AQ170" s="156"/>
      <c r="AR170" s="155"/>
      <c r="AS170" s="156"/>
      <c r="AT170" s="157"/>
      <c r="AU170" s="155"/>
      <c r="AV170" s="156"/>
      <c r="AW170" s="158"/>
      <c r="AX170" s="155"/>
      <c r="AY170" s="156"/>
      <c r="AZ170" s="155"/>
      <c r="BA170" s="156"/>
      <c r="BB170" s="155"/>
      <c r="BC170" s="156"/>
      <c r="BD170" s="155"/>
      <c r="BE170" s="193"/>
      <c r="BF170" s="159"/>
      <c r="BG170" s="105"/>
    </row>
    <row r="171" spans="1:59" hidden="1" outlineLevel="1" x14ac:dyDescent="0.2">
      <c r="A171" s="202">
        <f t="shared" ref="A171:A181" si="157">A138+1</f>
        <v>9</v>
      </c>
      <c r="B171" s="202">
        <f t="shared" ref="B171:B181" si="158">B138</f>
        <v>1</v>
      </c>
      <c r="C171" s="162">
        <f>'Отримання майна (3)'!C171</f>
        <v>0</v>
      </c>
      <c r="D171" s="162">
        <f>'Отримання майна (3)'!D171</f>
        <v>0</v>
      </c>
      <c r="E171" s="162">
        <f>'Отримання майна (3)'!E171</f>
        <v>0</v>
      </c>
      <c r="F171" s="200">
        <f>'Отримання майна (3)'!F171</f>
        <v>0</v>
      </c>
      <c r="G171" s="162">
        <f>'Отримання майна (3)'!G171</f>
        <v>0</v>
      </c>
      <c r="H171" s="165">
        <f>'Отримання майна (3)'!H171</f>
        <v>0</v>
      </c>
      <c r="I171" s="166">
        <f>'Отримання майна (3)'!I171</f>
        <v>0</v>
      </c>
      <c r="J171" s="167">
        <f>I171*$H171</f>
        <v>0</v>
      </c>
      <c r="K171" s="168">
        <f>'Отримання майна (3)'!K171</f>
        <v>0</v>
      </c>
      <c r="L171" s="169">
        <f>K171*H171</f>
        <v>0</v>
      </c>
      <c r="M171" s="170"/>
      <c r="N171" s="171">
        <f>'Отримання майна (3)'!S171</f>
        <v>0</v>
      </c>
      <c r="O171" s="172">
        <f>'Отримання майна (3)'!T171</f>
        <v>0</v>
      </c>
      <c r="P171" s="171">
        <f>'Отримання майна (3)'!AB171</f>
        <v>0</v>
      </c>
      <c r="Q171" s="172">
        <f>'Отримання майна (3)'!AC171</f>
        <v>0</v>
      </c>
      <c r="R171" s="171">
        <f>'Отримання майна (3)'!AK171</f>
        <v>0</v>
      </c>
      <c r="S171" s="172">
        <f>'Отримання майна (3)'!AL171</f>
        <v>0</v>
      </c>
      <c r="T171" s="171">
        <f>'Отримання майна (3)'!AT171</f>
        <v>0</v>
      </c>
      <c r="U171" s="172">
        <f>'Отримання майна (3)'!AU171</f>
        <v>0</v>
      </c>
      <c r="V171" s="170"/>
      <c r="W171" s="166">
        <f>'Видаток майна (4)'!I171</f>
        <v>0</v>
      </c>
      <c r="X171" s="167">
        <f>W171*$H171</f>
        <v>0</v>
      </c>
      <c r="Y171" s="170"/>
      <c r="Z171" s="171">
        <f>'Видаток майна (4)'!Q171</f>
        <v>0</v>
      </c>
      <c r="AA171" s="172">
        <f>'Видаток майна (4)'!R171</f>
        <v>0</v>
      </c>
      <c r="AB171" s="171">
        <f>'Видаток майна (4)'!Z171</f>
        <v>0</v>
      </c>
      <c r="AC171" s="172">
        <f>'Видаток майна (4)'!AA171</f>
        <v>0</v>
      </c>
      <c r="AD171" s="171">
        <f>'Видаток майна (4)'!AI171</f>
        <v>0</v>
      </c>
      <c r="AE171" s="172">
        <f>'Видаток майна (4)'!AJ171</f>
        <v>0</v>
      </c>
      <c r="AF171" s="171">
        <f>'Видаток майна (4)'!AR171</f>
        <v>0</v>
      </c>
      <c r="AG171" s="172">
        <f>'Видаток майна (4)'!AS171</f>
        <v>0</v>
      </c>
      <c r="AH171" s="170"/>
      <c r="AI171" s="166">
        <f>'Відбраковано майна (5) '!I171</f>
        <v>0</v>
      </c>
      <c r="AJ171" s="167">
        <f>AI171*$H171</f>
        <v>0</v>
      </c>
      <c r="AK171" s="170"/>
      <c r="AL171" s="171">
        <f>'Відбраковано майна (5) '!Q171</f>
        <v>0</v>
      </c>
      <c r="AM171" s="172">
        <f>'Відбраковано майна (5) '!R171</f>
        <v>0</v>
      </c>
      <c r="AN171" s="171">
        <f>'Відбраковано майна (5) '!Z171</f>
        <v>0</v>
      </c>
      <c r="AO171" s="172">
        <f>'Відбраковано майна (5) '!AA171</f>
        <v>0</v>
      </c>
      <c r="AP171" s="171">
        <f>'Відбраковано майна (5) '!AI171</f>
        <v>0</v>
      </c>
      <c r="AQ171" s="172">
        <f>'Відбраковано майна (5) '!AJ171</f>
        <v>0</v>
      </c>
      <c r="AR171" s="171">
        <f>'Відбраковано майна (5) '!AR171</f>
        <v>0</v>
      </c>
      <c r="AS171" s="172">
        <f>'Відбраковано майна (5) '!AS171</f>
        <v>0</v>
      </c>
      <c r="AT171" s="170"/>
      <c r="AU171" s="166">
        <f>I171+K171-W171-AI171</f>
        <v>0</v>
      </c>
      <c r="AV171" s="167">
        <f>AU171*$H171</f>
        <v>0</v>
      </c>
      <c r="AW171" s="173"/>
      <c r="AX171" s="174">
        <f>I171+N171-Z171-AL171</f>
        <v>0</v>
      </c>
      <c r="AY171" s="175">
        <f>AX171*$H171</f>
        <v>0</v>
      </c>
      <c r="AZ171" s="174">
        <f>AX171+P171-AB171-AN171</f>
        <v>0</v>
      </c>
      <c r="BA171" s="175">
        <f>AZ171*$H171</f>
        <v>0</v>
      </c>
      <c r="BB171" s="174">
        <f>AZ171+R171-AD171-AP171</f>
        <v>0</v>
      </c>
      <c r="BC171" s="175">
        <f>BB171*$H171</f>
        <v>0</v>
      </c>
      <c r="BD171" s="171">
        <f>BB171+T171-AF171-AR171</f>
        <v>0</v>
      </c>
      <c r="BE171" s="172">
        <f>BD171*$H171</f>
        <v>0</v>
      </c>
      <c r="BF171" s="176"/>
    </row>
    <row r="172" spans="1:59" hidden="1" outlineLevel="1" x14ac:dyDescent="0.2">
      <c r="A172" s="202">
        <f t="shared" si="157"/>
        <v>9</v>
      </c>
      <c r="B172" s="202">
        <f t="shared" si="158"/>
        <v>2</v>
      </c>
      <c r="C172" s="162">
        <f>'Отримання майна (3)'!C172</f>
        <v>0</v>
      </c>
      <c r="D172" s="162">
        <f>'Отримання майна (3)'!D172</f>
        <v>0</v>
      </c>
      <c r="E172" s="162">
        <f>'Отримання майна (3)'!E172</f>
        <v>0</v>
      </c>
      <c r="F172" s="200">
        <f>'Отримання майна (3)'!F172</f>
        <v>0</v>
      </c>
      <c r="G172" s="162">
        <f>'Отримання майна (3)'!G172</f>
        <v>0</v>
      </c>
      <c r="H172" s="165">
        <f>'Отримання майна (3)'!H172</f>
        <v>0</v>
      </c>
      <c r="I172" s="166">
        <f>'Отримання майна (3)'!I172</f>
        <v>0</v>
      </c>
      <c r="J172" s="167">
        <f t="shared" ref="J172:J178" si="159">I172*$H172</f>
        <v>0</v>
      </c>
      <c r="K172" s="168">
        <f>'Отримання майна (3)'!K172</f>
        <v>0</v>
      </c>
      <c r="L172" s="169">
        <f t="shared" ref="L172:L185" si="160">K172*H172</f>
        <v>0</v>
      </c>
      <c r="M172" s="170"/>
      <c r="N172" s="171">
        <f>'Отримання майна (3)'!S172</f>
        <v>0</v>
      </c>
      <c r="O172" s="172">
        <f>'Отримання майна (3)'!T172</f>
        <v>0</v>
      </c>
      <c r="P172" s="171">
        <f>'Отримання майна (3)'!AB172</f>
        <v>0</v>
      </c>
      <c r="Q172" s="172">
        <f>'Отримання майна (3)'!AC172</f>
        <v>0</v>
      </c>
      <c r="R172" s="171">
        <f>'Отримання майна (3)'!AK172</f>
        <v>0</v>
      </c>
      <c r="S172" s="172">
        <f>'Отримання майна (3)'!AL172</f>
        <v>0</v>
      </c>
      <c r="T172" s="171">
        <f>'Отримання майна (3)'!AT172</f>
        <v>0</v>
      </c>
      <c r="U172" s="172">
        <f>'Отримання майна (3)'!AU172</f>
        <v>0</v>
      </c>
      <c r="V172" s="170"/>
      <c r="W172" s="166">
        <f>'Видаток майна (4)'!I172</f>
        <v>0</v>
      </c>
      <c r="X172" s="167">
        <f t="shared" ref="X172:X185" si="161">W172*$H172</f>
        <v>0</v>
      </c>
      <c r="Y172" s="170"/>
      <c r="Z172" s="171">
        <f>'Видаток майна (4)'!Q172</f>
        <v>0</v>
      </c>
      <c r="AA172" s="172">
        <f>'Видаток майна (4)'!R172</f>
        <v>0</v>
      </c>
      <c r="AB172" s="171">
        <f>'Видаток майна (4)'!Z172</f>
        <v>0</v>
      </c>
      <c r="AC172" s="172">
        <f>'Видаток майна (4)'!AA172</f>
        <v>0</v>
      </c>
      <c r="AD172" s="171">
        <f>'Видаток майна (4)'!AI172</f>
        <v>0</v>
      </c>
      <c r="AE172" s="172">
        <f>'Видаток майна (4)'!AJ172</f>
        <v>0</v>
      </c>
      <c r="AF172" s="171">
        <f>'Видаток майна (4)'!AR172</f>
        <v>0</v>
      </c>
      <c r="AG172" s="172">
        <f>'Видаток майна (4)'!AS172</f>
        <v>0</v>
      </c>
      <c r="AH172" s="170"/>
      <c r="AI172" s="166">
        <f>'Відбраковано майна (5) '!I172</f>
        <v>0</v>
      </c>
      <c r="AJ172" s="167">
        <f t="shared" ref="AJ172:AJ185" si="162">AI172*$H172</f>
        <v>0</v>
      </c>
      <c r="AK172" s="170"/>
      <c r="AL172" s="171">
        <f>'Відбраковано майна (5) '!Q172</f>
        <v>0</v>
      </c>
      <c r="AM172" s="172">
        <f>'Відбраковано майна (5) '!R172</f>
        <v>0</v>
      </c>
      <c r="AN172" s="171">
        <f>'Відбраковано майна (5) '!Z172</f>
        <v>0</v>
      </c>
      <c r="AO172" s="172">
        <f>'Відбраковано майна (5) '!AA172</f>
        <v>0</v>
      </c>
      <c r="AP172" s="171">
        <f>'Відбраковано майна (5) '!AI172</f>
        <v>0</v>
      </c>
      <c r="AQ172" s="172">
        <f>'Відбраковано майна (5) '!AJ172</f>
        <v>0</v>
      </c>
      <c r="AR172" s="171">
        <f>'Відбраковано майна (5) '!AR172</f>
        <v>0</v>
      </c>
      <c r="AS172" s="172">
        <f>'Відбраковано майна (5) '!AS172</f>
        <v>0</v>
      </c>
      <c r="AT172" s="170"/>
      <c r="AU172" s="166">
        <f t="shared" ref="AU172:AU185" si="163">I172+K172-W172-AI172</f>
        <v>0</v>
      </c>
      <c r="AV172" s="167">
        <f t="shared" ref="AV172:AV185" si="164">AU172*$H172</f>
        <v>0</v>
      </c>
      <c r="AW172" s="173"/>
      <c r="AX172" s="174">
        <f t="shared" ref="AX172:AX184" si="165">I172+N172-Z172-AL172</f>
        <v>0</v>
      </c>
      <c r="AY172" s="175">
        <f t="shared" ref="AY172:AY185" si="166">AX172*$H172</f>
        <v>0</v>
      </c>
      <c r="AZ172" s="174">
        <f t="shared" ref="AZ172:AZ185" si="167">AX172+P172-AB172-AN172</f>
        <v>0</v>
      </c>
      <c r="BA172" s="175">
        <f t="shared" ref="BA172:BA185" si="168">AZ172*$H172</f>
        <v>0</v>
      </c>
      <c r="BB172" s="174">
        <f t="shared" ref="BB172:BB185" si="169">AZ172+R172-AD172-AP172</f>
        <v>0</v>
      </c>
      <c r="BC172" s="175">
        <f t="shared" ref="BC172:BC185" si="170">BB172*$H172</f>
        <v>0</v>
      </c>
      <c r="BD172" s="171">
        <f t="shared" ref="BD172:BD185" si="171">BB172+T172-AF172-AR172</f>
        <v>0</v>
      </c>
      <c r="BE172" s="172">
        <f t="shared" ref="BE172:BE185" si="172">BD172*$H172</f>
        <v>0</v>
      </c>
      <c r="BF172" s="176"/>
    </row>
    <row r="173" spans="1:59" hidden="1" outlineLevel="1" x14ac:dyDescent="0.2">
      <c r="A173" s="202">
        <f t="shared" si="157"/>
        <v>9</v>
      </c>
      <c r="B173" s="202">
        <f t="shared" si="158"/>
        <v>3</v>
      </c>
      <c r="C173" s="162">
        <f>'Отримання майна (3)'!C173</f>
        <v>0</v>
      </c>
      <c r="D173" s="162">
        <f>'Отримання майна (3)'!D173</f>
        <v>0</v>
      </c>
      <c r="E173" s="162">
        <f>'Отримання майна (3)'!E173</f>
        <v>0</v>
      </c>
      <c r="F173" s="200">
        <f>'Отримання майна (3)'!F173</f>
        <v>0</v>
      </c>
      <c r="G173" s="162">
        <f>'Отримання майна (3)'!G173</f>
        <v>0</v>
      </c>
      <c r="H173" s="165">
        <f>'Отримання майна (3)'!H173</f>
        <v>0</v>
      </c>
      <c r="I173" s="166">
        <f>'Отримання майна (3)'!I173</f>
        <v>0</v>
      </c>
      <c r="J173" s="167">
        <f t="shared" si="159"/>
        <v>0</v>
      </c>
      <c r="K173" s="168">
        <f>'Отримання майна (3)'!K173</f>
        <v>0</v>
      </c>
      <c r="L173" s="169">
        <f t="shared" si="160"/>
        <v>0</v>
      </c>
      <c r="M173" s="170"/>
      <c r="N173" s="171">
        <f>'Отримання майна (3)'!S173</f>
        <v>0</v>
      </c>
      <c r="O173" s="172">
        <f>'Отримання майна (3)'!T173</f>
        <v>0</v>
      </c>
      <c r="P173" s="171">
        <f>'Отримання майна (3)'!AB173</f>
        <v>0</v>
      </c>
      <c r="Q173" s="172">
        <f>'Отримання майна (3)'!AC173</f>
        <v>0</v>
      </c>
      <c r="R173" s="171">
        <f>'Отримання майна (3)'!AK173</f>
        <v>0</v>
      </c>
      <c r="S173" s="172">
        <f>'Отримання майна (3)'!AL173</f>
        <v>0</v>
      </c>
      <c r="T173" s="171">
        <f>'Отримання майна (3)'!AT173</f>
        <v>0</v>
      </c>
      <c r="U173" s="172">
        <f>'Отримання майна (3)'!AU173</f>
        <v>0</v>
      </c>
      <c r="V173" s="170"/>
      <c r="W173" s="166">
        <f>'Видаток майна (4)'!I173</f>
        <v>0</v>
      </c>
      <c r="X173" s="167">
        <f t="shared" si="161"/>
        <v>0</v>
      </c>
      <c r="Y173" s="170"/>
      <c r="Z173" s="171">
        <f>'Видаток майна (4)'!Q173</f>
        <v>0</v>
      </c>
      <c r="AA173" s="172">
        <f>'Видаток майна (4)'!R173</f>
        <v>0</v>
      </c>
      <c r="AB173" s="171">
        <f>'Видаток майна (4)'!Z173</f>
        <v>0</v>
      </c>
      <c r="AC173" s="172">
        <f>'Видаток майна (4)'!AA173</f>
        <v>0</v>
      </c>
      <c r="AD173" s="171">
        <f>'Видаток майна (4)'!AI173</f>
        <v>0</v>
      </c>
      <c r="AE173" s="172">
        <f>'Видаток майна (4)'!AJ173</f>
        <v>0</v>
      </c>
      <c r="AF173" s="171">
        <f>'Видаток майна (4)'!AR173</f>
        <v>0</v>
      </c>
      <c r="AG173" s="172">
        <f>'Видаток майна (4)'!AS173</f>
        <v>0</v>
      </c>
      <c r="AH173" s="170"/>
      <c r="AI173" s="166">
        <f>'Відбраковано майна (5) '!I173</f>
        <v>0</v>
      </c>
      <c r="AJ173" s="167">
        <f t="shared" si="162"/>
        <v>0</v>
      </c>
      <c r="AK173" s="170"/>
      <c r="AL173" s="171">
        <f>'Відбраковано майна (5) '!Q173</f>
        <v>0</v>
      </c>
      <c r="AM173" s="172">
        <f>'Відбраковано майна (5) '!R173</f>
        <v>0</v>
      </c>
      <c r="AN173" s="171">
        <f>'Відбраковано майна (5) '!Z173</f>
        <v>0</v>
      </c>
      <c r="AO173" s="172">
        <f>'Відбраковано майна (5) '!AA173</f>
        <v>0</v>
      </c>
      <c r="AP173" s="171">
        <f>'Відбраковано майна (5) '!AI173</f>
        <v>0</v>
      </c>
      <c r="AQ173" s="172">
        <f>'Відбраковано майна (5) '!AJ173</f>
        <v>0</v>
      </c>
      <c r="AR173" s="171">
        <f>'Відбраковано майна (5) '!AR173</f>
        <v>0</v>
      </c>
      <c r="AS173" s="172">
        <f>'Відбраковано майна (5) '!AS173</f>
        <v>0</v>
      </c>
      <c r="AT173" s="170"/>
      <c r="AU173" s="166">
        <f t="shared" si="163"/>
        <v>0</v>
      </c>
      <c r="AV173" s="167">
        <f t="shared" si="164"/>
        <v>0</v>
      </c>
      <c r="AW173" s="173"/>
      <c r="AX173" s="174">
        <f t="shared" si="165"/>
        <v>0</v>
      </c>
      <c r="AY173" s="175">
        <f t="shared" si="166"/>
        <v>0</v>
      </c>
      <c r="AZ173" s="174">
        <f t="shared" si="167"/>
        <v>0</v>
      </c>
      <c r="BA173" s="175">
        <f t="shared" si="168"/>
        <v>0</v>
      </c>
      <c r="BB173" s="174">
        <f t="shared" si="169"/>
        <v>0</v>
      </c>
      <c r="BC173" s="175">
        <f t="shared" si="170"/>
        <v>0</v>
      </c>
      <c r="BD173" s="171">
        <f t="shared" si="171"/>
        <v>0</v>
      </c>
      <c r="BE173" s="172">
        <f t="shared" si="172"/>
        <v>0</v>
      </c>
      <c r="BF173" s="176"/>
    </row>
    <row r="174" spans="1:59" hidden="1" outlineLevel="1" x14ac:dyDescent="0.2">
      <c r="A174" s="202">
        <f t="shared" si="157"/>
        <v>9</v>
      </c>
      <c r="B174" s="202">
        <f t="shared" si="158"/>
        <v>4</v>
      </c>
      <c r="C174" s="162">
        <f>'Отримання майна (3)'!C174</f>
        <v>0</v>
      </c>
      <c r="D174" s="162">
        <f>'Отримання майна (3)'!D174</f>
        <v>0</v>
      </c>
      <c r="E174" s="162">
        <f>'Отримання майна (3)'!E174</f>
        <v>0</v>
      </c>
      <c r="F174" s="200">
        <f>'Отримання майна (3)'!F174</f>
        <v>0</v>
      </c>
      <c r="G174" s="162">
        <f>'Отримання майна (3)'!G174</f>
        <v>0</v>
      </c>
      <c r="H174" s="165">
        <f>'Отримання майна (3)'!H174</f>
        <v>0</v>
      </c>
      <c r="I174" s="166">
        <f>'Отримання майна (3)'!I174</f>
        <v>0</v>
      </c>
      <c r="J174" s="167">
        <f t="shared" si="159"/>
        <v>0</v>
      </c>
      <c r="K174" s="168">
        <f>'Отримання майна (3)'!K174</f>
        <v>0</v>
      </c>
      <c r="L174" s="169">
        <f t="shared" si="160"/>
        <v>0</v>
      </c>
      <c r="M174" s="170"/>
      <c r="N174" s="171">
        <f>'Отримання майна (3)'!S174</f>
        <v>0</v>
      </c>
      <c r="O174" s="172">
        <f>'Отримання майна (3)'!T174</f>
        <v>0</v>
      </c>
      <c r="P174" s="171">
        <f>'Отримання майна (3)'!AB174</f>
        <v>0</v>
      </c>
      <c r="Q174" s="172">
        <f>'Отримання майна (3)'!AC174</f>
        <v>0</v>
      </c>
      <c r="R174" s="171">
        <f>'Отримання майна (3)'!AK174</f>
        <v>0</v>
      </c>
      <c r="S174" s="172">
        <f>'Отримання майна (3)'!AL174</f>
        <v>0</v>
      </c>
      <c r="T174" s="171">
        <f>'Отримання майна (3)'!AT174</f>
        <v>0</v>
      </c>
      <c r="U174" s="172">
        <f>'Отримання майна (3)'!AU174</f>
        <v>0</v>
      </c>
      <c r="V174" s="170"/>
      <c r="W174" s="166">
        <f>'Видаток майна (4)'!I174</f>
        <v>0</v>
      </c>
      <c r="X174" s="167">
        <f t="shared" si="161"/>
        <v>0</v>
      </c>
      <c r="Y174" s="170"/>
      <c r="Z174" s="171">
        <f>'Видаток майна (4)'!Q174</f>
        <v>0</v>
      </c>
      <c r="AA174" s="172">
        <f>'Видаток майна (4)'!R174</f>
        <v>0</v>
      </c>
      <c r="AB174" s="171">
        <f>'Видаток майна (4)'!Z174</f>
        <v>0</v>
      </c>
      <c r="AC174" s="172">
        <f>'Видаток майна (4)'!AA174</f>
        <v>0</v>
      </c>
      <c r="AD174" s="171">
        <f>'Видаток майна (4)'!AI174</f>
        <v>0</v>
      </c>
      <c r="AE174" s="172">
        <f>'Видаток майна (4)'!AJ174</f>
        <v>0</v>
      </c>
      <c r="AF174" s="171">
        <f>'Видаток майна (4)'!AR174</f>
        <v>0</v>
      </c>
      <c r="AG174" s="172">
        <f>'Видаток майна (4)'!AS174</f>
        <v>0</v>
      </c>
      <c r="AH174" s="170"/>
      <c r="AI174" s="166">
        <f>'Відбраковано майна (5) '!I174</f>
        <v>0</v>
      </c>
      <c r="AJ174" s="167">
        <f t="shared" si="162"/>
        <v>0</v>
      </c>
      <c r="AK174" s="170"/>
      <c r="AL174" s="171">
        <f>'Відбраковано майна (5) '!Q174</f>
        <v>0</v>
      </c>
      <c r="AM174" s="172">
        <f>'Відбраковано майна (5) '!R174</f>
        <v>0</v>
      </c>
      <c r="AN174" s="171">
        <f>'Відбраковано майна (5) '!Z174</f>
        <v>0</v>
      </c>
      <c r="AO174" s="172">
        <f>'Відбраковано майна (5) '!AA174</f>
        <v>0</v>
      </c>
      <c r="AP174" s="171">
        <f>'Відбраковано майна (5) '!AI174</f>
        <v>0</v>
      </c>
      <c r="AQ174" s="172">
        <f>'Відбраковано майна (5) '!AJ174</f>
        <v>0</v>
      </c>
      <c r="AR174" s="171">
        <f>'Відбраковано майна (5) '!AR174</f>
        <v>0</v>
      </c>
      <c r="AS174" s="172">
        <f>'Відбраковано майна (5) '!AS174</f>
        <v>0</v>
      </c>
      <c r="AT174" s="170"/>
      <c r="AU174" s="166">
        <f t="shared" si="163"/>
        <v>0</v>
      </c>
      <c r="AV174" s="167">
        <f t="shared" si="164"/>
        <v>0</v>
      </c>
      <c r="AW174" s="173"/>
      <c r="AX174" s="174">
        <f t="shared" si="165"/>
        <v>0</v>
      </c>
      <c r="AY174" s="175">
        <f t="shared" si="166"/>
        <v>0</v>
      </c>
      <c r="AZ174" s="174">
        <f t="shared" si="167"/>
        <v>0</v>
      </c>
      <c r="BA174" s="175">
        <f t="shared" si="168"/>
        <v>0</v>
      </c>
      <c r="BB174" s="174">
        <f t="shared" si="169"/>
        <v>0</v>
      </c>
      <c r="BC174" s="175">
        <f t="shared" si="170"/>
        <v>0</v>
      </c>
      <c r="BD174" s="171">
        <f t="shared" si="171"/>
        <v>0</v>
      </c>
      <c r="BE174" s="172">
        <f t="shared" si="172"/>
        <v>0</v>
      </c>
      <c r="BF174" s="176"/>
    </row>
    <row r="175" spans="1:59" hidden="1" outlineLevel="1" x14ac:dyDescent="0.2">
      <c r="A175" s="202">
        <f t="shared" si="157"/>
        <v>9</v>
      </c>
      <c r="B175" s="202">
        <f t="shared" si="158"/>
        <v>5</v>
      </c>
      <c r="C175" s="162">
        <f>'Отримання майна (3)'!C175</f>
        <v>0</v>
      </c>
      <c r="D175" s="162">
        <f>'Отримання майна (3)'!D175</f>
        <v>0</v>
      </c>
      <c r="E175" s="162">
        <f>'Отримання майна (3)'!E175</f>
        <v>0</v>
      </c>
      <c r="F175" s="200">
        <f>'Отримання майна (3)'!F175</f>
        <v>0</v>
      </c>
      <c r="G175" s="162">
        <f>'Отримання майна (3)'!G175</f>
        <v>0</v>
      </c>
      <c r="H175" s="165">
        <f>'Отримання майна (3)'!H175</f>
        <v>0</v>
      </c>
      <c r="I175" s="166">
        <f>'Отримання майна (3)'!I175</f>
        <v>0</v>
      </c>
      <c r="J175" s="167">
        <f t="shared" si="159"/>
        <v>0</v>
      </c>
      <c r="K175" s="168">
        <f>'Отримання майна (3)'!K175</f>
        <v>0</v>
      </c>
      <c r="L175" s="169">
        <f t="shared" si="160"/>
        <v>0</v>
      </c>
      <c r="M175" s="170"/>
      <c r="N175" s="171">
        <f>'Отримання майна (3)'!S175</f>
        <v>0</v>
      </c>
      <c r="O175" s="172">
        <f>'Отримання майна (3)'!T175</f>
        <v>0</v>
      </c>
      <c r="P175" s="171">
        <f>'Отримання майна (3)'!AB175</f>
        <v>0</v>
      </c>
      <c r="Q175" s="172">
        <f>'Отримання майна (3)'!AC175</f>
        <v>0</v>
      </c>
      <c r="R175" s="171">
        <f>'Отримання майна (3)'!AK175</f>
        <v>0</v>
      </c>
      <c r="S175" s="172">
        <f>'Отримання майна (3)'!AL175</f>
        <v>0</v>
      </c>
      <c r="T175" s="171">
        <f>'Отримання майна (3)'!AT175</f>
        <v>0</v>
      </c>
      <c r="U175" s="172">
        <f>'Отримання майна (3)'!AU175</f>
        <v>0</v>
      </c>
      <c r="V175" s="170"/>
      <c r="W175" s="166">
        <f>'Видаток майна (4)'!I175</f>
        <v>0</v>
      </c>
      <c r="X175" s="167">
        <f t="shared" si="161"/>
        <v>0</v>
      </c>
      <c r="Y175" s="170"/>
      <c r="Z175" s="171">
        <f>'Видаток майна (4)'!Q175</f>
        <v>0</v>
      </c>
      <c r="AA175" s="172">
        <f>'Видаток майна (4)'!R175</f>
        <v>0</v>
      </c>
      <c r="AB175" s="171">
        <f>'Видаток майна (4)'!Z175</f>
        <v>0</v>
      </c>
      <c r="AC175" s="172">
        <f>'Видаток майна (4)'!AA175</f>
        <v>0</v>
      </c>
      <c r="AD175" s="171">
        <f>'Видаток майна (4)'!AI175</f>
        <v>0</v>
      </c>
      <c r="AE175" s="172">
        <f>'Видаток майна (4)'!AJ175</f>
        <v>0</v>
      </c>
      <c r="AF175" s="171">
        <f>'Видаток майна (4)'!AR175</f>
        <v>0</v>
      </c>
      <c r="AG175" s="172">
        <f>'Видаток майна (4)'!AS175</f>
        <v>0</v>
      </c>
      <c r="AH175" s="170"/>
      <c r="AI175" s="166">
        <f>'Відбраковано майна (5) '!I175</f>
        <v>0</v>
      </c>
      <c r="AJ175" s="167">
        <f t="shared" si="162"/>
        <v>0</v>
      </c>
      <c r="AK175" s="170"/>
      <c r="AL175" s="171">
        <f>'Відбраковано майна (5) '!Q175</f>
        <v>0</v>
      </c>
      <c r="AM175" s="172">
        <f>'Відбраковано майна (5) '!R175</f>
        <v>0</v>
      </c>
      <c r="AN175" s="171">
        <f>'Відбраковано майна (5) '!Z175</f>
        <v>0</v>
      </c>
      <c r="AO175" s="172">
        <f>'Відбраковано майна (5) '!AA175</f>
        <v>0</v>
      </c>
      <c r="AP175" s="171">
        <f>'Відбраковано майна (5) '!AI175</f>
        <v>0</v>
      </c>
      <c r="AQ175" s="172">
        <f>'Відбраковано майна (5) '!AJ175</f>
        <v>0</v>
      </c>
      <c r="AR175" s="171">
        <f>'Відбраковано майна (5) '!AR175</f>
        <v>0</v>
      </c>
      <c r="AS175" s="172">
        <f>'Відбраковано майна (5) '!AS175</f>
        <v>0</v>
      </c>
      <c r="AT175" s="170"/>
      <c r="AU175" s="166">
        <f t="shared" si="163"/>
        <v>0</v>
      </c>
      <c r="AV175" s="167">
        <f t="shared" si="164"/>
        <v>0</v>
      </c>
      <c r="AW175" s="173"/>
      <c r="AX175" s="174">
        <f t="shared" si="165"/>
        <v>0</v>
      </c>
      <c r="AY175" s="175">
        <f t="shared" si="166"/>
        <v>0</v>
      </c>
      <c r="AZ175" s="174">
        <f t="shared" si="167"/>
        <v>0</v>
      </c>
      <c r="BA175" s="175">
        <f t="shared" si="168"/>
        <v>0</v>
      </c>
      <c r="BB175" s="174">
        <f t="shared" si="169"/>
        <v>0</v>
      </c>
      <c r="BC175" s="175">
        <f t="shared" si="170"/>
        <v>0</v>
      </c>
      <c r="BD175" s="171">
        <f t="shared" si="171"/>
        <v>0</v>
      </c>
      <c r="BE175" s="172">
        <f t="shared" si="172"/>
        <v>0</v>
      </c>
      <c r="BF175" s="176"/>
    </row>
    <row r="176" spans="1:59" hidden="1" outlineLevel="1" x14ac:dyDescent="0.2">
      <c r="A176" s="202">
        <f t="shared" si="157"/>
        <v>9</v>
      </c>
      <c r="B176" s="202">
        <f t="shared" si="158"/>
        <v>6</v>
      </c>
      <c r="C176" s="162">
        <f>'Отримання майна (3)'!C176</f>
        <v>0</v>
      </c>
      <c r="D176" s="162">
        <f>'Отримання майна (3)'!D176</f>
        <v>0</v>
      </c>
      <c r="E176" s="162">
        <f>'Отримання майна (3)'!E176</f>
        <v>0</v>
      </c>
      <c r="F176" s="200">
        <f>'Отримання майна (3)'!F176</f>
        <v>0</v>
      </c>
      <c r="G176" s="162">
        <f>'Отримання майна (3)'!G176</f>
        <v>0</v>
      </c>
      <c r="H176" s="165">
        <f>'Отримання майна (3)'!H176</f>
        <v>0</v>
      </c>
      <c r="I176" s="166">
        <f>'Отримання майна (3)'!I176</f>
        <v>0</v>
      </c>
      <c r="J176" s="167">
        <f t="shared" si="159"/>
        <v>0</v>
      </c>
      <c r="K176" s="168">
        <f>'Отримання майна (3)'!K176</f>
        <v>0</v>
      </c>
      <c r="L176" s="169">
        <f t="shared" si="160"/>
        <v>0</v>
      </c>
      <c r="M176" s="170"/>
      <c r="N176" s="171">
        <f>'Отримання майна (3)'!S176</f>
        <v>0</v>
      </c>
      <c r="O176" s="172">
        <f>'Отримання майна (3)'!T176</f>
        <v>0</v>
      </c>
      <c r="P176" s="171">
        <f>'Отримання майна (3)'!AB176</f>
        <v>0</v>
      </c>
      <c r="Q176" s="172">
        <f>'Отримання майна (3)'!AC176</f>
        <v>0</v>
      </c>
      <c r="R176" s="171">
        <f>'Отримання майна (3)'!AK176</f>
        <v>0</v>
      </c>
      <c r="S176" s="172">
        <f>'Отримання майна (3)'!AL176</f>
        <v>0</v>
      </c>
      <c r="T176" s="171">
        <f>'Отримання майна (3)'!AT176</f>
        <v>0</v>
      </c>
      <c r="U176" s="172">
        <f>'Отримання майна (3)'!AU176</f>
        <v>0</v>
      </c>
      <c r="V176" s="170"/>
      <c r="W176" s="166">
        <f>'Видаток майна (4)'!I176</f>
        <v>0</v>
      </c>
      <c r="X176" s="167">
        <f t="shared" si="161"/>
        <v>0</v>
      </c>
      <c r="Y176" s="170"/>
      <c r="Z176" s="171">
        <f>'Видаток майна (4)'!Q176</f>
        <v>0</v>
      </c>
      <c r="AA176" s="172">
        <f>'Видаток майна (4)'!R176</f>
        <v>0</v>
      </c>
      <c r="AB176" s="171">
        <f>'Видаток майна (4)'!Z176</f>
        <v>0</v>
      </c>
      <c r="AC176" s="172">
        <f>'Видаток майна (4)'!AA176</f>
        <v>0</v>
      </c>
      <c r="AD176" s="171">
        <f>'Видаток майна (4)'!AI176</f>
        <v>0</v>
      </c>
      <c r="AE176" s="172">
        <f>'Видаток майна (4)'!AJ176</f>
        <v>0</v>
      </c>
      <c r="AF176" s="171">
        <f>'Видаток майна (4)'!AR176</f>
        <v>0</v>
      </c>
      <c r="AG176" s="172">
        <f>'Видаток майна (4)'!AS176</f>
        <v>0</v>
      </c>
      <c r="AH176" s="170"/>
      <c r="AI176" s="166">
        <f>'Відбраковано майна (5) '!I176</f>
        <v>0</v>
      </c>
      <c r="AJ176" s="167">
        <f t="shared" si="162"/>
        <v>0</v>
      </c>
      <c r="AK176" s="170"/>
      <c r="AL176" s="171">
        <f>'Відбраковано майна (5) '!Q176</f>
        <v>0</v>
      </c>
      <c r="AM176" s="172">
        <f>'Відбраковано майна (5) '!R176</f>
        <v>0</v>
      </c>
      <c r="AN176" s="171">
        <f>'Відбраковано майна (5) '!Z176</f>
        <v>0</v>
      </c>
      <c r="AO176" s="172">
        <f>'Відбраковано майна (5) '!AA176</f>
        <v>0</v>
      </c>
      <c r="AP176" s="171">
        <f>'Відбраковано майна (5) '!AI176</f>
        <v>0</v>
      </c>
      <c r="AQ176" s="172">
        <f>'Відбраковано майна (5) '!AJ176</f>
        <v>0</v>
      </c>
      <c r="AR176" s="171">
        <f>'Відбраковано майна (5) '!AR176</f>
        <v>0</v>
      </c>
      <c r="AS176" s="172">
        <f>'Відбраковано майна (5) '!AS176</f>
        <v>0</v>
      </c>
      <c r="AT176" s="170"/>
      <c r="AU176" s="166">
        <f t="shared" si="163"/>
        <v>0</v>
      </c>
      <c r="AV176" s="167">
        <f t="shared" si="164"/>
        <v>0</v>
      </c>
      <c r="AW176" s="173"/>
      <c r="AX176" s="174">
        <f t="shared" si="165"/>
        <v>0</v>
      </c>
      <c r="AY176" s="175">
        <f t="shared" si="166"/>
        <v>0</v>
      </c>
      <c r="AZ176" s="174">
        <f t="shared" si="167"/>
        <v>0</v>
      </c>
      <c r="BA176" s="175">
        <f t="shared" si="168"/>
        <v>0</v>
      </c>
      <c r="BB176" s="174">
        <f t="shared" si="169"/>
        <v>0</v>
      </c>
      <c r="BC176" s="175">
        <f t="shared" si="170"/>
        <v>0</v>
      </c>
      <c r="BD176" s="171">
        <f t="shared" si="171"/>
        <v>0</v>
      </c>
      <c r="BE176" s="172">
        <f t="shared" si="172"/>
        <v>0</v>
      </c>
      <c r="BF176" s="176"/>
    </row>
    <row r="177" spans="1:59" hidden="1" outlineLevel="1" x14ac:dyDescent="0.2">
      <c r="A177" s="202">
        <f t="shared" si="157"/>
        <v>9</v>
      </c>
      <c r="B177" s="202">
        <f t="shared" si="158"/>
        <v>7</v>
      </c>
      <c r="C177" s="162">
        <f>'Отримання майна (3)'!C177</f>
        <v>0</v>
      </c>
      <c r="D177" s="162">
        <f>'Отримання майна (3)'!D177</f>
        <v>0</v>
      </c>
      <c r="E177" s="162">
        <f>'Отримання майна (3)'!E177</f>
        <v>0</v>
      </c>
      <c r="F177" s="200">
        <f>'Отримання майна (3)'!F177</f>
        <v>0</v>
      </c>
      <c r="G177" s="162">
        <f>'Отримання майна (3)'!G177</f>
        <v>0</v>
      </c>
      <c r="H177" s="165">
        <f>'Отримання майна (3)'!H177</f>
        <v>0</v>
      </c>
      <c r="I177" s="166">
        <f>'Отримання майна (3)'!I177</f>
        <v>0</v>
      </c>
      <c r="J177" s="167">
        <f t="shared" si="159"/>
        <v>0</v>
      </c>
      <c r="K177" s="168">
        <f>'Отримання майна (3)'!K177</f>
        <v>0</v>
      </c>
      <c r="L177" s="169">
        <f t="shared" si="160"/>
        <v>0</v>
      </c>
      <c r="M177" s="170"/>
      <c r="N177" s="171">
        <f>'Отримання майна (3)'!S177</f>
        <v>0</v>
      </c>
      <c r="O177" s="172">
        <f>'Отримання майна (3)'!T177</f>
        <v>0</v>
      </c>
      <c r="P177" s="171">
        <f>'Отримання майна (3)'!AB177</f>
        <v>0</v>
      </c>
      <c r="Q177" s="172">
        <f>'Отримання майна (3)'!AC177</f>
        <v>0</v>
      </c>
      <c r="R177" s="171">
        <f>'Отримання майна (3)'!AK177</f>
        <v>0</v>
      </c>
      <c r="S177" s="172">
        <f>'Отримання майна (3)'!AL177</f>
        <v>0</v>
      </c>
      <c r="T177" s="171">
        <f>'Отримання майна (3)'!AT177</f>
        <v>0</v>
      </c>
      <c r="U177" s="172">
        <f>'Отримання майна (3)'!AU177</f>
        <v>0</v>
      </c>
      <c r="V177" s="170"/>
      <c r="W177" s="166">
        <f>'Видаток майна (4)'!I177</f>
        <v>0</v>
      </c>
      <c r="X177" s="167">
        <f t="shared" si="161"/>
        <v>0</v>
      </c>
      <c r="Y177" s="170"/>
      <c r="Z177" s="171">
        <f>'Видаток майна (4)'!Q177</f>
        <v>0</v>
      </c>
      <c r="AA177" s="172">
        <f>'Видаток майна (4)'!R177</f>
        <v>0</v>
      </c>
      <c r="AB177" s="171">
        <f>'Видаток майна (4)'!Z177</f>
        <v>0</v>
      </c>
      <c r="AC177" s="172">
        <f>'Видаток майна (4)'!AA177</f>
        <v>0</v>
      </c>
      <c r="AD177" s="171">
        <f>'Видаток майна (4)'!AI177</f>
        <v>0</v>
      </c>
      <c r="AE177" s="172">
        <f>'Видаток майна (4)'!AJ177</f>
        <v>0</v>
      </c>
      <c r="AF177" s="171">
        <f>'Видаток майна (4)'!AR177</f>
        <v>0</v>
      </c>
      <c r="AG177" s="172">
        <f>'Видаток майна (4)'!AS177</f>
        <v>0</v>
      </c>
      <c r="AH177" s="170"/>
      <c r="AI177" s="166">
        <f>'Відбраковано майна (5) '!I177</f>
        <v>0</v>
      </c>
      <c r="AJ177" s="167">
        <f t="shared" si="162"/>
        <v>0</v>
      </c>
      <c r="AK177" s="170"/>
      <c r="AL177" s="171">
        <f>'Відбраковано майна (5) '!Q177</f>
        <v>0</v>
      </c>
      <c r="AM177" s="172">
        <f>'Відбраковано майна (5) '!R177</f>
        <v>0</v>
      </c>
      <c r="AN177" s="171">
        <f>'Відбраковано майна (5) '!Z177</f>
        <v>0</v>
      </c>
      <c r="AO177" s="172">
        <f>'Відбраковано майна (5) '!AA177</f>
        <v>0</v>
      </c>
      <c r="AP177" s="171">
        <f>'Відбраковано майна (5) '!AI177</f>
        <v>0</v>
      </c>
      <c r="AQ177" s="172">
        <f>'Відбраковано майна (5) '!AJ177</f>
        <v>0</v>
      </c>
      <c r="AR177" s="171">
        <f>'Відбраковано майна (5) '!AR177</f>
        <v>0</v>
      </c>
      <c r="AS177" s="172">
        <f>'Відбраковано майна (5) '!AS177</f>
        <v>0</v>
      </c>
      <c r="AT177" s="170"/>
      <c r="AU177" s="166">
        <f t="shared" si="163"/>
        <v>0</v>
      </c>
      <c r="AV177" s="167">
        <f t="shared" si="164"/>
        <v>0</v>
      </c>
      <c r="AW177" s="173"/>
      <c r="AX177" s="174">
        <f t="shared" si="165"/>
        <v>0</v>
      </c>
      <c r="AY177" s="175">
        <f t="shared" si="166"/>
        <v>0</v>
      </c>
      <c r="AZ177" s="174">
        <f t="shared" si="167"/>
        <v>0</v>
      </c>
      <c r="BA177" s="175">
        <f t="shared" si="168"/>
        <v>0</v>
      </c>
      <c r="BB177" s="174">
        <f t="shared" si="169"/>
        <v>0</v>
      </c>
      <c r="BC177" s="175">
        <f t="shared" si="170"/>
        <v>0</v>
      </c>
      <c r="BD177" s="171">
        <f t="shared" si="171"/>
        <v>0</v>
      </c>
      <c r="BE177" s="172">
        <f t="shared" si="172"/>
        <v>0</v>
      </c>
      <c r="BF177" s="176"/>
    </row>
    <row r="178" spans="1:59" hidden="1" outlineLevel="1" x14ac:dyDescent="0.2">
      <c r="A178" s="202">
        <f t="shared" si="157"/>
        <v>9</v>
      </c>
      <c r="B178" s="202">
        <f t="shared" si="158"/>
        <v>8</v>
      </c>
      <c r="C178" s="162">
        <f>'Отримання майна (3)'!C178</f>
        <v>0</v>
      </c>
      <c r="D178" s="162">
        <f>'Отримання майна (3)'!D178</f>
        <v>0</v>
      </c>
      <c r="E178" s="162">
        <f>'Отримання майна (3)'!E178</f>
        <v>0</v>
      </c>
      <c r="F178" s="200">
        <f>'Отримання майна (3)'!F178</f>
        <v>0</v>
      </c>
      <c r="G178" s="162">
        <f>'Отримання майна (3)'!G178</f>
        <v>0</v>
      </c>
      <c r="H178" s="165">
        <f>'Отримання майна (3)'!H178</f>
        <v>0</v>
      </c>
      <c r="I178" s="166">
        <f>'Отримання майна (3)'!I178</f>
        <v>0</v>
      </c>
      <c r="J178" s="167">
        <f t="shared" si="159"/>
        <v>0</v>
      </c>
      <c r="K178" s="168">
        <f>'Отримання майна (3)'!K178</f>
        <v>0</v>
      </c>
      <c r="L178" s="169">
        <f t="shared" si="160"/>
        <v>0</v>
      </c>
      <c r="M178" s="170"/>
      <c r="N178" s="171">
        <f>'Отримання майна (3)'!S178</f>
        <v>0</v>
      </c>
      <c r="O178" s="172">
        <f>'Отримання майна (3)'!T178</f>
        <v>0</v>
      </c>
      <c r="P178" s="171">
        <f>'Отримання майна (3)'!AB178</f>
        <v>0</v>
      </c>
      <c r="Q178" s="172">
        <f>'Отримання майна (3)'!AC178</f>
        <v>0</v>
      </c>
      <c r="R178" s="171">
        <f>'Отримання майна (3)'!AK178</f>
        <v>0</v>
      </c>
      <c r="S178" s="172">
        <f>'Отримання майна (3)'!AL178</f>
        <v>0</v>
      </c>
      <c r="T178" s="171">
        <f>'Отримання майна (3)'!AT178</f>
        <v>0</v>
      </c>
      <c r="U178" s="172">
        <f>'Отримання майна (3)'!AU178</f>
        <v>0</v>
      </c>
      <c r="V178" s="170"/>
      <c r="W178" s="166">
        <f>'Видаток майна (4)'!I178</f>
        <v>0</v>
      </c>
      <c r="X178" s="167">
        <f t="shared" si="161"/>
        <v>0</v>
      </c>
      <c r="Y178" s="170"/>
      <c r="Z178" s="171">
        <f>'Видаток майна (4)'!Q178</f>
        <v>0</v>
      </c>
      <c r="AA178" s="172">
        <f>'Видаток майна (4)'!R178</f>
        <v>0</v>
      </c>
      <c r="AB178" s="171">
        <f>'Видаток майна (4)'!Z178</f>
        <v>0</v>
      </c>
      <c r="AC178" s="172">
        <f>'Видаток майна (4)'!AA178</f>
        <v>0</v>
      </c>
      <c r="AD178" s="171">
        <f>'Видаток майна (4)'!AI178</f>
        <v>0</v>
      </c>
      <c r="AE178" s="172">
        <f>'Видаток майна (4)'!AJ178</f>
        <v>0</v>
      </c>
      <c r="AF178" s="171">
        <f>'Видаток майна (4)'!AR178</f>
        <v>0</v>
      </c>
      <c r="AG178" s="172">
        <f>'Видаток майна (4)'!AS178</f>
        <v>0</v>
      </c>
      <c r="AH178" s="170"/>
      <c r="AI178" s="166">
        <f>'Відбраковано майна (5) '!I178</f>
        <v>0</v>
      </c>
      <c r="AJ178" s="167">
        <f t="shared" si="162"/>
        <v>0</v>
      </c>
      <c r="AK178" s="170"/>
      <c r="AL178" s="171">
        <f>'Відбраковано майна (5) '!Q178</f>
        <v>0</v>
      </c>
      <c r="AM178" s="172">
        <f>'Відбраковано майна (5) '!R178</f>
        <v>0</v>
      </c>
      <c r="AN178" s="171">
        <f>'Відбраковано майна (5) '!Z178</f>
        <v>0</v>
      </c>
      <c r="AO178" s="172">
        <f>'Відбраковано майна (5) '!AA178</f>
        <v>0</v>
      </c>
      <c r="AP178" s="171">
        <f>'Відбраковано майна (5) '!AI178</f>
        <v>0</v>
      </c>
      <c r="AQ178" s="172">
        <f>'Відбраковано майна (5) '!AJ178</f>
        <v>0</v>
      </c>
      <c r="AR178" s="171">
        <f>'Відбраковано майна (5) '!AR178</f>
        <v>0</v>
      </c>
      <c r="AS178" s="172">
        <f>'Відбраковано майна (5) '!AS178</f>
        <v>0</v>
      </c>
      <c r="AT178" s="170"/>
      <c r="AU178" s="166">
        <f t="shared" si="163"/>
        <v>0</v>
      </c>
      <c r="AV178" s="167">
        <f t="shared" si="164"/>
        <v>0</v>
      </c>
      <c r="AW178" s="173"/>
      <c r="AX178" s="174">
        <f t="shared" si="165"/>
        <v>0</v>
      </c>
      <c r="AY178" s="175">
        <f t="shared" si="166"/>
        <v>0</v>
      </c>
      <c r="AZ178" s="174">
        <f t="shared" si="167"/>
        <v>0</v>
      </c>
      <c r="BA178" s="175">
        <f t="shared" si="168"/>
        <v>0</v>
      </c>
      <c r="BB178" s="174">
        <f t="shared" si="169"/>
        <v>0</v>
      </c>
      <c r="BC178" s="175">
        <f t="shared" si="170"/>
        <v>0</v>
      </c>
      <c r="BD178" s="171">
        <f t="shared" si="171"/>
        <v>0</v>
      </c>
      <c r="BE178" s="172">
        <f t="shared" si="172"/>
        <v>0</v>
      </c>
      <c r="BF178" s="176"/>
    </row>
    <row r="179" spans="1:59" hidden="1" outlineLevel="1" x14ac:dyDescent="0.2">
      <c r="A179" s="202">
        <f t="shared" si="157"/>
        <v>9</v>
      </c>
      <c r="B179" s="202">
        <f t="shared" si="158"/>
        <v>9</v>
      </c>
      <c r="C179" s="162">
        <f>'Отримання майна (3)'!C179</f>
        <v>0</v>
      </c>
      <c r="D179" s="162">
        <f>'Отримання майна (3)'!D179</f>
        <v>0</v>
      </c>
      <c r="E179" s="162">
        <f>'Отримання майна (3)'!E179</f>
        <v>0</v>
      </c>
      <c r="F179" s="200">
        <f>'Отримання майна (3)'!F179</f>
        <v>0</v>
      </c>
      <c r="G179" s="162">
        <f>'Отримання майна (3)'!G179</f>
        <v>0</v>
      </c>
      <c r="H179" s="165">
        <f>'Отримання майна (3)'!H179</f>
        <v>0</v>
      </c>
      <c r="I179" s="166">
        <f>'Отримання майна (3)'!I179</f>
        <v>0</v>
      </c>
      <c r="J179" s="167">
        <f t="shared" ref="J179:J185" si="173">I179*$H179</f>
        <v>0</v>
      </c>
      <c r="K179" s="168">
        <f>'Отримання майна (3)'!K179</f>
        <v>0</v>
      </c>
      <c r="L179" s="169">
        <f t="shared" si="160"/>
        <v>0</v>
      </c>
      <c r="M179" s="170"/>
      <c r="N179" s="171">
        <f>'Отримання майна (3)'!S179</f>
        <v>0</v>
      </c>
      <c r="O179" s="172">
        <f>'Отримання майна (3)'!T179</f>
        <v>0</v>
      </c>
      <c r="P179" s="171">
        <f>'Отримання майна (3)'!AB179</f>
        <v>0</v>
      </c>
      <c r="Q179" s="172">
        <f>'Отримання майна (3)'!AC179</f>
        <v>0</v>
      </c>
      <c r="R179" s="171">
        <f>'Отримання майна (3)'!AK179</f>
        <v>0</v>
      </c>
      <c r="S179" s="172">
        <f>'Отримання майна (3)'!AL179</f>
        <v>0</v>
      </c>
      <c r="T179" s="171">
        <f>'Отримання майна (3)'!AT179</f>
        <v>0</v>
      </c>
      <c r="U179" s="172">
        <f>'Отримання майна (3)'!AU179</f>
        <v>0</v>
      </c>
      <c r="V179" s="170"/>
      <c r="W179" s="166">
        <f>'Видаток майна (4)'!I179</f>
        <v>0</v>
      </c>
      <c r="X179" s="167">
        <f t="shared" si="161"/>
        <v>0</v>
      </c>
      <c r="Y179" s="170"/>
      <c r="Z179" s="171">
        <f>'Видаток майна (4)'!Q179</f>
        <v>0</v>
      </c>
      <c r="AA179" s="172">
        <f>'Видаток майна (4)'!R179</f>
        <v>0</v>
      </c>
      <c r="AB179" s="171">
        <f>'Видаток майна (4)'!Z179</f>
        <v>0</v>
      </c>
      <c r="AC179" s="172">
        <f>'Видаток майна (4)'!AA179</f>
        <v>0</v>
      </c>
      <c r="AD179" s="171">
        <f>'Видаток майна (4)'!AI179</f>
        <v>0</v>
      </c>
      <c r="AE179" s="172">
        <f>'Видаток майна (4)'!AJ179</f>
        <v>0</v>
      </c>
      <c r="AF179" s="171">
        <f>'Видаток майна (4)'!AR179</f>
        <v>0</v>
      </c>
      <c r="AG179" s="172">
        <f>'Видаток майна (4)'!AS179</f>
        <v>0</v>
      </c>
      <c r="AH179" s="170"/>
      <c r="AI179" s="166">
        <f>'Відбраковано майна (5) '!I179</f>
        <v>0</v>
      </c>
      <c r="AJ179" s="167">
        <f t="shared" si="162"/>
        <v>0</v>
      </c>
      <c r="AK179" s="170"/>
      <c r="AL179" s="171">
        <f>'Відбраковано майна (5) '!Q179</f>
        <v>0</v>
      </c>
      <c r="AM179" s="172">
        <f>'Відбраковано майна (5) '!R179</f>
        <v>0</v>
      </c>
      <c r="AN179" s="171">
        <f>'Відбраковано майна (5) '!Z179</f>
        <v>0</v>
      </c>
      <c r="AO179" s="172">
        <f>'Відбраковано майна (5) '!AA179</f>
        <v>0</v>
      </c>
      <c r="AP179" s="171">
        <f>'Відбраковано майна (5) '!AI179</f>
        <v>0</v>
      </c>
      <c r="AQ179" s="172">
        <f>'Відбраковано майна (5) '!AJ179</f>
        <v>0</v>
      </c>
      <c r="AR179" s="171">
        <f>'Відбраковано майна (5) '!AR179</f>
        <v>0</v>
      </c>
      <c r="AS179" s="172">
        <f>'Відбраковано майна (5) '!AS179</f>
        <v>0</v>
      </c>
      <c r="AT179" s="170"/>
      <c r="AU179" s="166">
        <f t="shared" si="163"/>
        <v>0</v>
      </c>
      <c r="AV179" s="167">
        <f t="shared" si="164"/>
        <v>0</v>
      </c>
      <c r="AW179" s="173"/>
      <c r="AX179" s="174">
        <f t="shared" si="165"/>
        <v>0</v>
      </c>
      <c r="AY179" s="175">
        <f t="shared" si="166"/>
        <v>0</v>
      </c>
      <c r="AZ179" s="174">
        <f t="shared" si="167"/>
        <v>0</v>
      </c>
      <c r="BA179" s="175">
        <f t="shared" si="168"/>
        <v>0</v>
      </c>
      <c r="BB179" s="174">
        <f t="shared" si="169"/>
        <v>0</v>
      </c>
      <c r="BC179" s="175">
        <f t="shared" si="170"/>
        <v>0</v>
      </c>
      <c r="BD179" s="171">
        <f t="shared" si="171"/>
        <v>0</v>
      </c>
      <c r="BE179" s="172">
        <f t="shared" si="172"/>
        <v>0</v>
      </c>
      <c r="BF179" s="176"/>
    </row>
    <row r="180" spans="1:59" hidden="1" outlineLevel="1" x14ac:dyDescent="0.2">
      <c r="A180" s="202">
        <f t="shared" si="157"/>
        <v>9</v>
      </c>
      <c r="B180" s="202">
        <f t="shared" si="158"/>
        <v>10</v>
      </c>
      <c r="C180" s="162">
        <f>'Отримання майна (3)'!C180</f>
        <v>0</v>
      </c>
      <c r="D180" s="162">
        <f>'Отримання майна (3)'!D180</f>
        <v>0</v>
      </c>
      <c r="E180" s="162">
        <f>'Отримання майна (3)'!E180</f>
        <v>0</v>
      </c>
      <c r="F180" s="200">
        <f>'Отримання майна (3)'!F180</f>
        <v>0</v>
      </c>
      <c r="G180" s="162">
        <f>'Отримання майна (3)'!G180</f>
        <v>0</v>
      </c>
      <c r="H180" s="165">
        <f>'Отримання майна (3)'!H180</f>
        <v>0</v>
      </c>
      <c r="I180" s="166">
        <f>'Отримання майна (3)'!I180</f>
        <v>0</v>
      </c>
      <c r="J180" s="167">
        <f t="shared" si="173"/>
        <v>0</v>
      </c>
      <c r="K180" s="168">
        <f>'Отримання майна (3)'!K180</f>
        <v>0</v>
      </c>
      <c r="L180" s="169">
        <f t="shared" si="160"/>
        <v>0</v>
      </c>
      <c r="M180" s="170"/>
      <c r="N180" s="171">
        <f>'Отримання майна (3)'!S180</f>
        <v>0</v>
      </c>
      <c r="O180" s="172">
        <f>'Отримання майна (3)'!T180</f>
        <v>0</v>
      </c>
      <c r="P180" s="171">
        <f>'Отримання майна (3)'!AB180</f>
        <v>0</v>
      </c>
      <c r="Q180" s="172">
        <f>'Отримання майна (3)'!AC180</f>
        <v>0</v>
      </c>
      <c r="R180" s="171">
        <f>'Отримання майна (3)'!AK180</f>
        <v>0</v>
      </c>
      <c r="S180" s="172">
        <f>'Отримання майна (3)'!AL180</f>
        <v>0</v>
      </c>
      <c r="T180" s="171">
        <f>'Отримання майна (3)'!AT180</f>
        <v>0</v>
      </c>
      <c r="U180" s="172">
        <f>'Отримання майна (3)'!AU180</f>
        <v>0</v>
      </c>
      <c r="V180" s="170"/>
      <c r="W180" s="166">
        <f>'Видаток майна (4)'!I180</f>
        <v>0</v>
      </c>
      <c r="X180" s="167">
        <f t="shared" si="161"/>
        <v>0</v>
      </c>
      <c r="Y180" s="170"/>
      <c r="Z180" s="171">
        <f>'Видаток майна (4)'!Q180</f>
        <v>0</v>
      </c>
      <c r="AA180" s="172">
        <f>'Видаток майна (4)'!R180</f>
        <v>0</v>
      </c>
      <c r="AB180" s="171">
        <f>'Видаток майна (4)'!Z180</f>
        <v>0</v>
      </c>
      <c r="AC180" s="172">
        <f>'Видаток майна (4)'!AA180</f>
        <v>0</v>
      </c>
      <c r="AD180" s="171">
        <f>'Видаток майна (4)'!AI180</f>
        <v>0</v>
      </c>
      <c r="AE180" s="172">
        <f>'Видаток майна (4)'!AJ180</f>
        <v>0</v>
      </c>
      <c r="AF180" s="171">
        <f>'Видаток майна (4)'!AR180</f>
        <v>0</v>
      </c>
      <c r="AG180" s="172">
        <f>'Видаток майна (4)'!AS180</f>
        <v>0</v>
      </c>
      <c r="AH180" s="170"/>
      <c r="AI180" s="166">
        <f>'Відбраковано майна (5) '!I180</f>
        <v>0</v>
      </c>
      <c r="AJ180" s="167">
        <f t="shared" si="162"/>
        <v>0</v>
      </c>
      <c r="AK180" s="170"/>
      <c r="AL180" s="171">
        <f>'Відбраковано майна (5) '!Q180</f>
        <v>0</v>
      </c>
      <c r="AM180" s="172">
        <f>'Відбраковано майна (5) '!R180</f>
        <v>0</v>
      </c>
      <c r="AN180" s="171">
        <f>'Відбраковано майна (5) '!Z180</f>
        <v>0</v>
      </c>
      <c r="AO180" s="172">
        <f>'Відбраковано майна (5) '!AA180</f>
        <v>0</v>
      </c>
      <c r="AP180" s="171">
        <f>'Відбраковано майна (5) '!AI180</f>
        <v>0</v>
      </c>
      <c r="AQ180" s="172">
        <f>'Відбраковано майна (5) '!AJ180</f>
        <v>0</v>
      </c>
      <c r="AR180" s="171">
        <f>'Відбраковано майна (5) '!AR180</f>
        <v>0</v>
      </c>
      <c r="AS180" s="172">
        <f>'Відбраковано майна (5) '!AS180</f>
        <v>0</v>
      </c>
      <c r="AT180" s="170"/>
      <c r="AU180" s="166">
        <f t="shared" si="163"/>
        <v>0</v>
      </c>
      <c r="AV180" s="167">
        <f t="shared" si="164"/>
        <v>0</v>
      </c>
      <c r="AW180" s="173"/>
      <c r="AX180" s="174">
        <f t="shared" si="165"/>
        <v>0</v>
      </c>
      <c r="AY180" s="175">
        <f t="shared" si="166"/>
        <v>0</v>
      </c>
      <c r="AZ180" s="174">
        <f t="shared" si="167"/>
        <v>0</v>
      </c>
      <c r="BA180" s="175">
        <f t="shared" si="168"/>
        <v>0</v>
      </c>
      <c r="BB180" s="174">
        <f t="shared" si="169"/>
        <v>0</v>
      </c>
      <c r="BC180" s="175">
        <f t="shared" si="170"/>
        <v>0</v>
      </c>
      <c r="BD180" s="171">
        <f t="shared" si="171"/>
        <v>0</v>
      </c>
      <c r="BE180" s="172">
        <f t="shared" si="172"/>
        <v>0</v>
      </c>
      <c r="BF180" s="176"/>
    </row>
    <row r="181" spans="1:59" hidden="1" outlineLevel="1" x14ac:dyDescent="0.2">
      <c r="A181" s="202">
        <f t="shared" si="157"/>
        <v>9</v>
      </c>
      <c r="B181" s="202">
        <f t="shared" si="158"/>
        <v>11</v>
      </c>
      <c r="C181" s="162">
        <f>'Отримання майна (3)'!C181</f>
        <v>0</v>
      </c>
      <c r="D181" s="162">
        <f>'Отримання майна (3)'!D181</f>
        <v>0</v>
      </c>
      <c r="E181" s="162">
        <f>'Отримання майна (3)'!E181</f>
        <v>0</v>
      </c>
      <c r="F181" s="200">
        <f>'Отримання майна (3)'!F181</f>
        <v>0</v>
      </c>
      <c r="G181" s="162">
        <f>'Отримання майна (3)'!G181</f>
        <v>0</v>
      </c>
      <c r="H181" s="165">
        <f>'Отримання майна (3)'!H181</f>
        <v>0</v>
      </c>
      <c r="I181" s="166">
        <f>'Отримання майна (3)'!I181</f>
        <v>0</v>
      </c>
      <c r="J181" s="167">
        <f t="shared" si="173"/>
        <v>0</v>
      </c>
      <c r="K181" s="168">
        <f>'Отримання майна (3)'!K181</f>
        <v>0</v>
      </c>
      <c r="L181" s="169">
        <f t="shared" si="160"/>
        <v>0</v>
      </c>
      <c r="M181" s="170"/>
      <c r="N181" s="171">
        <f>'Отримання майна (3)'!S181</f>
        <v>0</v>
      </c>
      <c r="O181" s="172">
        <f>'Отримання майна (3)'!T181</f>
        <v>0</v>
      </c>
      <c r="P181" s="171">
        <f>'Отримання майна (3)'!AB181</f>
        <v>0</v>
      </c>
      <c r="Q181" s="172">
        <f>'Отримання майна (3)'!AC181</f>
        <v>0</v>
      </c>
      <c r="R181" s="171">
        <f>'Отримання майна (3)'!AK181</f>
        <v>0</v>
      </c>
      <c r="S181" s="172">
        <f>'Отримання майна (3)'!AL181</f>
        <v>0</v>
      </c>
      <c r="T181" s="171">
        <f>'Отримання майна (3)'!AT181</f>
        <v>0</v>
      </c>
      <c r="U181" s="172">
        <f>'Отримання майна (3)'!AU181</f>
        <v>0</v>
      </c>
      <c r="V181" s="170"/>
      <c r="W181" s="166">
        <f>'Видаток майна (4)'!I181</f>
        <v>0</v>
      </c>
      <c r="X181" s="167">
        <f t="shared" si="161"/>
        <v>0</v>
      </c>
      <c r="Y181" s="170"/>
      <c r="Z181" s="171">
        <f>'Видаток майна (4)'!Q181</f>
        <v>0</v>
      </c>
      <c r="AA181" s="172">
        <f>'Видаток майна (4)'!R181</f>
        <v>0</v>
      </c>
      <c r="AB181" s="171">
        <f>'Видаток майна (4)'!Z181</f>
        <v>0</v>
      </c>
      <c r="AC181" s="172">
        <f>'Видаток майна (4)'!AA181</f>
        <v>0</v>
      </c>
      <c r="AD181" s="171">
        <f>'Видаток майна (4)'!AI181</f>
        <v>0</v>
      </c>
      <c r="AE181" s="172">
        <f>'Видаток майна (4)'!AJ181</f>
        <v>0</v>
      </c>
      <c r="AF181" s="171">
        <f>'Видаток майна (4)'!AR181</f>
        <v>0</v>
      </c>
      <c r="AG181" s="172">
        <f>'Видаток майна (4)'!AS181</f>
        <v>0</v>
      </c>
      <c r="AH181" s="170"/>
      <c r="AI181" s="166">
        <f>'Відбраковано майна (5) '!I181</f>
        <v>0</v>
      </c>
      <c r="AJ181" s="167">
        <f t="shared" si="162"/>
        <v>0</v>
      </c>
      <c r="AK181" s="170"/>
      <c r="AL181" s="171">
        <f>'Відбраковано майна (5) '!Q181</f>
        <v>0</v>
      </c>
      <c r="AM181" s="172">
        <f>'Відбраковано майна (5) '!R181</f>
        <v>0</v>
      </c>
      <c r="AN181" s="171">
        <f>'Відбраковано майна (5) '!Z181</f>
        <v>0</v>
      </c>
      <c r="AO181" s="172">
        <f>'Відбраковано майна (5) '!AA181</f>
        <v>0</v>
      </c>
      <c r="AP181" s="171">
        <f>'Відбраковано майна (5) '!AI181</f>
        <v>0</v>
      </c>
      <c r="AQ181" s="172">
        <f>'Відбраковано майна (5) '!AJ181</f>
        <v>0</v>
      </c>
      <c r="AR181" s="171">
        <f>'Відбраковано майна (5) '!AR181</f>
        <v>0</v>
      </c>
      <c r="AS181" s="172">
        <f>'Відбраковано майна (5) '!AS181</f>
        <v>0</v>
      </c>
      <c r="AT181" s="170"/>
      <c r="AU181" s="166">
        <f t="shared" si="163"/>
        <v>0</v>
      </c>
      <c r="AV181" s="167">
        <f t="shared" si="164"/>
        <v>0</v>
      </c>
      <c r="AW181" s="173"/>
      <c r="AX181" s="174">
        <f t="shared" si="165"/>
        <v>0</v>
      </c>
      <c r="AY181" s="175">
        <f t="shared" si="166"/>
        <v>0</v>
      </c>
      <c r="AZ181" s="174">
        <f t="shared" si="167"/>
        <v>0</v>
      </c>
      <c r="BA181" s="175">
        <f t="shared" si="168"/>
        <v>0</v>
      </c>
      <c r="BB181" s="174">
        <f t="shared" si="169"/>
        <v>0</v>
      </c>
      <c r="BC181" s="175">
        <f t="shared" si="170"/>
        <v>0</v>
      </c>
      <c r="BD181" s="171">
        <f t="shared" si="171"/>
        <v>0</v>
      </c>
      <c r="BE181" s="172">
        <f t="shared" si="172"/>
        <v>0</v>
      </c>
      <c r="BF181" s="176"/>
    </row>
    <row r="182" spans="1:59" hidden="1" outlineLevel="1" x14ac:dyDescent="0.2">
      <c r="A182" s="202">
        <f>A164+1</f>
        <v>9</v>
      </c>
      <c r="B182" s="202">
        <f>B164</f>
        <v>27</v>
      </c>
      <c r="C182" s="162">
        <f>'Отримання майна (3)'!C182</f>
        <v>0</v>
      </c>
      <c r="D182" s="162">
        <f>'Отримання майна (3)'!D182</f>
        <v>0</v>
      </c>
      <c r="E182" s="162">
        <f>'Отримання майна (3)'!E182</f>
        <v>0</v>
      </c>
      <c r="F182" s="200">
        <f>'Отримання майна (3)'!F182</f>
        <v>0</v>
      </c>
      <c r="G182" s="162">
        <f>'Отримання майна (3)'!G182</f>
        <v>0</v>
      </c>
      <c r="H182" s="165">
        <f>'Отримання майна (3)'!H182</f>
        <v>0</v>
      </c>
      <c r="I182" s="166">
        <f>'Отримання майна (3)'!I182</f>
        <v>0</v>
      </c>
      <c r="J182" s="167">
        <f t="shared" si="173"/>
        <v>0</v>
      </c>
      <c r="K182" s="168">
        <f>'Отримання майна (3)'!K182</f>
        <v>0</v>
      </c>
      <c r="L182" s="169">
        <f t="shared" si="160"/>
        <v>0</v>
      </c>
      <c r="M182" s="170"/>
      <c r="N182" s="171">
        <f>'Отримання майна (3)'!S182</f>
        <v>0</v>
      </c>
      <c r="O182" s="172">
        <f>'Отримання майна (3)'!T182</f>
        <v>0</v>
      </c>
      <c r="P182" s="171">
        <f>'Отримання майна (3)'!AB182</f>
        <v>0</v>
      </c>
      <c r="Q182" s="172">
        <f>'Отримання майна (3)'!AC182</f>
        <v>0</v>
      </c>
      <c r="R182" s="171">
        <f>'Отримання майна (3)'!AK182</f>
        <v>0</v>
      </c>
      <c r="S182" s="172">
        <f>'Отримання майна (3)'!AL182</f>
        <v>0</v>
      </c>
      <c r="T182" s="171">
        <f>'Отримання майна (3)'!AT182</f>
        <v>0</v>
      </c>
      <c r="U182" s="172">
        <f>'Отримання майна (3)'!AU182</f>
        <v>0</v>
      </c>
      <c r="V182" s="170"/>
      <c r="W182" s="166">
        <f>'Видаток майна (4)'!I182</f>
        <v>0</v>
      </c>
      <c r="X182" s="167">
        <f t="shared" si="161"/>
        <v>0</v>
      </c>
      <c r="Y182" s="170"/>
      <c r="Z182" s="171">
        <f>'Видаток майна (4)'!Q182</f>
        <v>0</v>
      </c>
      <c r="AA182" s="172">
        <f>'Видаток майна (4)'!R182</f>
        <v>0</v>
      </c>
      <c r="AB182" s="171">
        <f>'Видаток майна (4)'!Z182</f>
        <v>0</v>
      </c>
      <c r="AC182" s="172">
        <f>'Видаток майна (4)'!AA182</f>
        <v>0</v>
      </c>
      <c r="AD182" s="171">
        <f>'Видаток майна (4)'!AI182</f>
        <v>0</v>
      </c>
      <c r="AE182" s="172">
        <f>'Видаток майна (4)'!AJ182</f>
        <v>0</v>
      </c>
      <c r="AF182" s="171">
        <f>'Видаток майна (4)'!AR182</f>
        <v>0</v>
      </c>
      <c r="AG182" s="172">
        <f>'Видаток майна (4)'!AS182</f>
        <v>0</v>
      </c>
      <c r="AH182" s="170"/>
      <c r="AI182" s="166">
        <f>'Відбраковано майна (5) '!I182</f>
        <v>0</v>
      </c>
      <c r="AJ182" s="167">
        <f t="shared" si="162"/>
        <v>0</v>
      </c>
      <c r="AK182" s="170"/>
      <c r="AL182" s="171">
        <f>'Відбраковано майна (5) '!Q182</f>
        <v>0</v>
      </c>
      <c r="AM182" s="172">
        <f>'Відбраковано майна (5) '!R182</f>
        <v>0</v>
      </c>
      <c r="AN182" s="171">
        <f>'Відбраковано майна (5) '!Z182</f>
        <v>0</v>
      </c>
      <c r="AO182" s="172">
        <f>'Відбраковано майна (5) '!AA182</f>
        <v>0</v>
      </c>
      <c r="AP182" s="171">
        <f>'Відбраковано майна (5) '!AI182</f>
        <v>0</v>
      </c>
      <c r="AQ182" s="172">
        <f>'Відбраковано майна (5) '!AJ182</f>
        <v>0</v>
      </c>
      <c r="AR182" s="171">
        <f>'Відбраковано майна (5) '!AR182</f>
        <v>0</v>
      </c>
      <c r="AS182" s="172">
        <f>'Відбраковано майна (5) '!AS182</f>
        <v>0</v>
      </c>
      <c r="AT182" s="170"/>
      <c r="AU182" s="166">
        <f t="shared" si="163"/>
        <v>0</v>
      </c>
      <c r="AV182" s="167">
        <f t="shared" si="164"/>
        <v>0</v>
      </c>
      <c r="AW182" s="173"/>
      <c r="AX182" s="174">
        <f t="shared" si="165"/>
        <v>0</v>
      </c>
      <c r="AY182" s="175">
        <f t="shared" si="166"/>
        <v>0</v>
      </c>
      <c r="AZ182" s="174">
        <f t="shared" si="167"/>
        <v>0</v>
      </c>
      <c r="BA182" s="175">
        <f t="shared" si="168"/>
        <v>0</v>
      </c>
      <c r="BB182" s="174">
        <f t="shared" si="169"/>
        <v>0</v>
      </c>
      <c r="BC182" s="175">
        <f t="shared" si="170"/>
        <v>0</v>
      </c>
      <c r="BD182" s="171">
        <f t="shared" si="171"/>
        <v>0</v>
      </c>
      <c r="BE182" s="172">
        <f t="shared" si="172"/>
        <v>0</v>
      </c>
      <c r="BF182" s="176"/>
    </row>
    <row r="183" spans="1:59" hidden="1" outlineLevel="1" x14ac:dyDescent="0.2">
      <c r="A183" s="202">
        <f>A165+1</f>
        <v>9</v>
      </c>
      <c r="B183" s="202">
        <f>B165</f>
        <v>28</v>
      </c>
      <c r="C183" s="162">
        <f>'Отримання майна (3)'!C183</f>
        <v>0</v>
      </c>
      <c r="D183" s="162">
        <f>'Отримання майна (3)'!D183</f>
        <v>0</v>
      </c>
      <c r="E183" s="162">
        <f>'Отримання майна (3)'!E183</f>
        <v>0</v>
      </c>
      <c r="F183" s="200">
        <f>'Отримання майна (3)'!F183</f>
        <v>0</v>
      </c>
      <c r="G183" s="162">
        <f>'Отримання майна (3)'!G183</f>
        <v>0</v>
      </c>
      <c r="H183" s="165">
        <f>'Отримання майна (3)'!H183</f>
        <v>0</v>
      </c>
      <c r="I183" s="166">
        <f>'Отримання майна (3)'!I183</f>
        <v>0</v>
      </c>
      <c r="J183" s="167">
        <f t="shared" si="173"/>
        <v>0</v>
      </c>
      <c r="K183" s="168">
        <f>'Отримання майна (3)'!K183</f>
        <v>0</v>
      </c>
      <c r="L183" s="169">
        <f t="shared" si="160"/>
        <v>0</v>
      </c>
      <c r="M183" s="170"/>
      <c r="N183" s="171">
        <f>'Отримання майна (3)'!S183</f>
        <v>0</v>
      </c>
      <c r="O183" s="172">
        <f>'Отримання майна (3)'!T183</f>
        <v>0</v>
      </c>
      <c r="P183" s="171">
        <f>'Отримання майна (3)'!AB183</f>
        <v>0</v>
      </c>
      <c r="Q183" s="172">
        <f>'Отримання майна (3)'!AC183</f>
        <v>0</v>
      </c>
      <c r="R183" s="171">
        <f>'Отримання майна (3)'!AK183</f>
        <v>0</v>
      </c>
      <c r="S183" s="172">
        <f>'Отримання майна (3)'!AL183</f>
        <v>0</v>
      </c>
      <c r="T183" s="171">
        <f>'Отримання майна (3)'!AT183</f>
        <v>0</v>
      </c>
      <c r="U183" s="172">
        <f>'Отримання майна (3)'!AU183</f>
        <v>0</v>
      </c>
      <c r="V183" s="170"/>
      <c r="W183" s="166">
        <f>'Видаток майна (4)'!I183</f>
        <v>0</v>
      </c>
      <c r="X183" s="167">
        <f t="shared" si="161"/>
        <v>0</v>
      </c>
      <c r="Y183" s="170"/>
      <c r="Z183" s="171">
        <f>'Видаток майна (4)'!Q183</f>
        <v>0</v>
      </c>
      <c r="AA183" s="172">
        <f>'Видаток майна (4)'!R183</f>
        <v>0</v>
      </c>
      <c r="AB183" s="171">
        <f>'Видаток майна (4)'!Z183</f>
        <v>0</v>
      </c>
      <c r="AC183" s="172">
        <f>'Видаток майна (4)'!AA183</f>
        <v>0</v>
      </c>
      <c r="AD183" s="171">
        <f>'Видаток майна (4)'!AI183</f>
        <v>0</v>
      </c>
      <c r="AE183" s="172">
        <f>'Видаток майна (4)'!AJ183</f>
        <v>0</v>
      </c>
      <c r="AF183" s="171">
        <f>'Видаток майна (4)'!AR183</f>
        <v>0</v>
      </c>
      <c r="AG183" s="172">
        <f>'Видаток майна (4)'!AS183</f>
        <v>0</v>
      </c>
      <c r="AH183" s="170"/>
      <c r="AI183" s="166">
        <f>'Відбраковано майна (5) '!I183</f>
        <v>0</v>
      </c>
      <c r="AJ183" s="167">
        <f t="shared" si="162"/>
        <v>0</v>
      </c>
      <c r="AK183" s="170"/>
      <c r="AL183" s="171">
        <f>'Відбраковано майна (5) '!Q183</f>
        <v>0</v>
      </c>
      <c r="AM183" s="172">
        <f>'Відбраковано майна (5) '!R183</f>
        <v>0</v>
      </c>
      <c r="AN183" s="171">
        <f>'Відбраковано майна (5) '!Z183</f>
        <v>0</v>
      </c>
      <c r="AO183" s="172">
        <f>'Відбраковано майна (5) '!AA183</f>
        <v>0</v>
      </c>
      <c r="AP183" s="171">
        <f>'Відбраковано майна (5) '!AI183</f>
        <v>0</v>
      </c>
      <c r="AQ183" s="172">
        <f>'Відбраковано майна (5) '!AJ183</f>
        <v>0</v>
      </c>
      <c r="AR183" s="171">
        <f>'Відбраковано майна (5) '!AR183</f>
        <v>0</v>
      </c>
      <c r="AS183" s="172">
        <f>'Відбраковано майна (5) '!AS183</f>
        <v>0</v>
      </c>
      <c r="AT183" s="170"/>
      <c r="AU183" s="166">
        <f t="shared" si="163"/>
        <v>0</v>
      </c>
      <c r="AV183" s="167">
        <f t="shared" si="164"/>
        <v>0</v>
      </c>
      <c r="AW183" s="173"/>
      <c r="AX183" s="174">
        <f t="shared" si="165"/>
        <v>0</v>
      </c>
      <c r="AY183" s="175">
        <f t="shared" si="166"/>
        <v>0</v>
      </c>
      <c r="AZ183" s="174">
        <f t="shared" si="167"/>
        <v>0</v>
      </c>
      <c r="BA183" s="175">
        <f t="shared" si="168"/>
        <v>0</v>
      </c>
      <c r="BB183" s="174">
        <f t="shared" si="169"/>
        <v>0</v>
      </c>
      <c r="BC183" s="175">
        <f t="shared" si="170"/>
        <v>0</v>
      </c>
      <c r="BD183" s="171">
        <f t="shared" si="171"/>
        <v>0</v>
      </c>
      <c r="BE183" s="172">
        <f t="shared" si="172"/>
        <v>0</v>
      </c>
      <c r="BF183" s="176"/>
    </row>
    <row r="184" spans="1:59" hidden="1" outlineLevel="1" x14ac:dyDescent="0.2">
      <c r="A184" s="202">
        <f>A166+1</f>
        <v>9</v>
      </c>
      <c r="B184" s="202">
        <f>B166</f>
        <v>29</v>
      </c>
      <c r="C184" s="162">
        <f>'Отримання майна (3)'!C184</f>
        <v>0</v>
      </c>
      <c r="D184" s="162">
        <f>'Отримання майна (3)'!D184</f>
        <v>0</v>
      </c>
      <c r="E184" s="162">
        <f>'Отримання майна (3)'!E184</f>
        <v>0</v>
      </c>
      <c r="F184" s="200">
        <f>'Отримання майна (3)'!F184</f>
        <v>0</v>
      </c>
      <c r="G184" s="162">
        <f>'Отримання майна (3)'!G184</f>
        <v>0</v>
      </c>
      <c r="H184" s="165">
        <f>'Отримання майна (3)'!H184</f>
        <v>0</v>
      </c>
      <c r="I184" s="166">
        <f>'Отримання майна (3)'!I184</f>
        <v>0</v>
      </c>
      <c r="J184" s="167">
        <f t="shared" si="173"/>
        <v>0</v>
      </c>
      <c r="K184" s="168">
        <f>'Отримання майна (3)'!K184</f>
        <v>0</v>
      </c>
      <c r="L184" s="169">
        <f t="shared" si="160"/>
        <v>0</v>
      </c>
      <c r="M184" s="170"/>
      <c r="N184" s="171">
        <f>'Отримання майна (3)'!S184</f>
        <v>0</v>
      </c>
      <c r="O184" s="172">
        <f>'Отримання майна (3)'!T184</f>
        <v>0</v>
      </c>
      <c r="P184" s="171">
        <f>'Отримання майна (3)'!AB184</f>
        <v>0</v>
      </c>
      <c r="Q184" s="172">
        <f>'Отримання майна (3)'!AC184</f>
        <v>0</v>
      </c>
      <c r="R184" s="171">
        <f>'Отримання майна (3)'!AK184</f>
        <v>0</v>
      </c>
      <c r="S184" s="172">
        <f>'Отримання майна (3)'!AL184</f>
        <v>0</v>
      </c>
      <c r="T184" s="171">
        <f>'Отримання майна (3)'!AT184</f>
        <v>0</v>
      </c>
      <c r="U184" s="172">
        <f>'Отримання майна (3)'!AU184</f>
        <v>0</v>
      </c>
      <c r="V184" s="170"/>
      <c r="W184" s="166">
        <f>'Видаток майна (4)'!I184</f>
        <v>0</v>
      </c>
      <c r="X184" s="167">
        <f t="shared" si="161"/>
        <v>0</v>
      </c>
      <c r="Y184" s="170"/>
      <c r="Z184" s="171">
        <f>'Видаток майна (4)'!Q184</f>
        <v>0</v>
      </c>
      <c r="AA184" s="172">
        <f>'Видаток майна (4)'!R184</f>
        <v>0</v>
      </c>
      <c r="AB184" s="171">
        <f>'Видаток майна (4)'!Z184</f>
        <v>0</v>
      </c>
      <c r="AC184" s="172">
        <f>'Видаток майна (4)'!AA184</f>
        <v>0</v>
      </c>
      <c r="AD184" s="171">
        <f>'Видаток майна (4)'!AI184</f>
        <v>0</v>
      </c>
      <c r="AE184" s="172">
        <f>'Видаток майна (4)'!AJ184</f>
        <v>0</v>
      </c>
      <c r="AF184" s="171">
        <f>'Видаток майна (4)'!AR184</f>
        <v>0</v>
      </c>
      <c r="AG184" s="172">
        <f>'Видаток майна (4)'!AS184</f>
        <v>0</v>
      </c>
      <c r="AH184" s="170"/>
      <c r="AI184" s="166">
        <f>'Відбраковано майна (5) '!I184</f>
        <v>0</v>
      </c>
      <c r="AJ184" s="167">
        <f t="shared" si="162"/>
        <v>0</v>
      </c>
      <c r="AK184" s="170"/>
      <c r="AL184" s="171">
        <f>'Відбраковано майна (5) '!Q184</f>
        <v>0</v>
      </c>
      <c r="AM184" s="172">
        <f>'Відбраковано майна (5) '!R184</f>
        <v>0</v>
      </c>
      <c r="AN184" s="171">
        <f>'Відбраковано майна (5) '!Z184</f>
        <v>0</v>
      </c>
      <c r="AO184" s="172">
        <f>'Відбраковано майна (5) '!AA184</f>
        <v>0</v>
      </c>
      <c r="AP184" s="171">
        <f>'Відбраковано майна (5) '!AI184</f>
        <v>0</v>
      </c>
      <c r="AQ184" s="172">
        <f>'Відбраковано майна (5) '!AJ184</f>
        <v>0</v>
      </c>
      <c r="AR184" s="171">
        <f>'Відбраковано майна (5) '!AR184</f>
        <v>0</v>
      </c>
      <c r="AS184" s="172">
        <f>'Відбраковано майна (5) '!AS184</f>
        <v>0</v>
      </c>
      <c r="AT184" s="170"/>
      <c r="AU184" s="166">
        <f t="shared" si="163"/>
        <v>0</v>
      </c>
      <c r="AV184" s="167">
        <f t="shared" si="164"/>
        <v>0</v>
      </c>
      <c r="AW184" s="173"/>
      <c r="AX184" s="174">
        <f t="shared" si="165"/>
        <v>0</v>
      </c>
      <c r="AY184" s="175">
        <f t="shared" si="166"/>
        <v>0</v>
      </c>
      <c r="AZ184" s="174">
        <f t="shared" si="167"/>
        <v>0</v>
      </c>
      <c r="BA184" s="175">
        <f t="shared" si="168"/>
        <v>0</v>
      </c>
      <c r="BB184" s="174">
        <f t="shared" si="169"/>
        <v>0</v>
      </c>
      <c r="BC184" s="175">
        <f t="shared" si="170"/>
        <v>0</v>
      </c>
      <c r="BD184" s="171">
        <f t="shared" si="171"/>
        <v>0</v>
      </c>
      <c r="BE184" s="172">
        <f t="shared" si="172"/>
        <v>0</v>
      </c>
      <c r="BF184" s="176"/>
    </row>
    <row r="185" spans="1:59" hidden="1" outlineLevel="1" x14ac:dyDescent="0.2">
      <c r="A185" s="202">
        <f>A167+1</f>
        <v>9</v>
      </c>
      <c r="B185" s="202">
        <f>B167</f>
        <v>30</v>
      </c>
      <c r="C185" s="162">
        <f>'Отримання майна (3)'!C185</f>
        <v>0</v>
      </c>
      <c r="D185" s="162">
        <f>'Отримання майна (3)'!D185</f>
        <v>0</v>
      </c>
      <c r="E185" s="162">
        <f>'Отримання майна (3)'!E185</f>
        <v>0</v>
      </c>
      <c r="F185" s="200">
        <f>'Отримання майна (3)'!F185</f>
        <v>0</v>
      </c>
      <c r="G185" s="162">
        <f>'Отримання майна (3)'!G185</f>
        <v>0</v>
      </c>
      <c r="H185" s="165">
        <f>'Отримання майна (3)'!H185</f>
        <v>0</v>
      </c>
      <c r="I185" s="166">
        <f>'Отримання майна (3)'!I185</f>
        <v>0</v>
      </c>
      <c r="J185" s="167">
        <f t="shared" si="173"/>
        <v>0</v>
      </c>
      <c r="K185" s="168">
        <f>'Отримання майна (3)'!K185</f>
        <v>0</v>
      </c>
      <c r="L185" s="169">
        <f t="shared" si="160"/>
        <v>0</v>
      </c>
      <c r="M185" s="170"/>
      <c r="N185" s="171">
        <f>'Отримання майна (3)'!S185</f>
        <v>0</v>
      </c>
      <c r="O185" s="172">
        <f>'Отримання майна (3)'!T185</f>
        <v>0</v>
      </c>
      <c r="P185" s="171">
        <f>'Отримання майна (3)'!AB185</f>
        <v>0</v>
      </c>
      <c r="Q185" s="172">
        <f>'Отримання майна (3)'!AC185</f>
        <v>0</v>
      </c>
      <c r="R185" s="171">
        <f>'Отримання майна (3)'!AK185</f>
        <v>0</v>
      </c>
      <c r="S185" s="172">
        <f>'Отримання майна (3)'!AL185</f>
        <v>0</v>
      </c>
      <c r="T185" s="171">
        <f>'Отримання майна (3)'!AT185</f>
        <v>0</v>
      </c>
      <c r="U185" s="172">
        <f>'Отримання майна (3)'!AU185</f>
        <v>0</v>
      </c>
      <c r="V185" s="170"/>
      <c r="W185" s="166">
        <f>'Видаток майна (4)'!I185</f>
        <v>0</v>
      </c>
      <c r="X185" s="167">
        <f t="shared" si="161"/>
        <v>0</v>
      </c>
      <c r="Y185" s="170"/>
      <c r="Z185" s="171">
        <f>'Видаток майна (4)'!Q185</f>
        <v>0</v>
      </c>
      <c r="AA185" s="172">
        <f>'Видаток майна (4)'!R185</f>
        <v>0</v>
      </c>
      <c r="AB185" s="171">
        <f>'Видаток майна (4)'!Z185</f>
        <v>0</v>
      </c>
      <c r="AC185" s="172">
        <f>'Видаток майна (4)'!AA185</f>
        <v>0</v>
      </c>
      <c r="AD185" s="171">
        <f>'Видаток майна (4)'!AI185</f>
        <v>0</v>
      </c>
      <c r="AE185" s="172">
        <f>'Видаток майна (4)'!AJ185</f>
        <v>0</v>
      </c>
      <c r="AF185" s="171">
        <f>'Видаток майна (4)'!AR185</f>
        <v>0</v>
      </c>
      <c r="AG185" s="172">
        <f>'Видаток майна (4)'!AS185</f>
        <v>0</v>
      </c>
      <c r="AH185" s="170"/>
      <c r="AI185" s="166">
        <f>'Відбраковано майна (5) '!I185</f>
        <v>0</v>
      </c>
      <c r="AJ185" s="167">
        <f t="shared" si="162"/>
        <v>0</v>
      </c>
      <c r="AK185" s="170"/>
      <c r="AL185" s="171">
        <f>'Відбраковано майна (5) '!Q185</f>
        <v>0</v>
      </c>
      <c r="AM185" s="172">
        <f>'Відбраковано майна (5) '!R185</f>
        <v>0</v>
      </c>
      <c r="AN185" s="171">
        <f>'Відбраковано майна (5) '!Z185</f>
        <v>0</v>
      </c>
      <c r="AO185" s="172">
        <f>'Відбраковано майна (5) '!AA185</f>
        <v>0</v>
      </c>
      <c r="AP185" s="171">
        <f>'Відбраковано майна (5) '!AI185</f>
        <v>0</v>
      </c>
      <c r="AQ185" s="172">
        <f>'Відбраковано майна (5) '!AJ185</f>
        <v>0</v>
      </c>
      <c r="AR185" s="171">
        <f>'Відбраковано майна (5) '!AR185</f>
        <v>0</v>
      </c>
      <c r="AS185" s="172">
        <f>'Відбраковано майна (5) '!AS185</f>
        <v>0</v>
      </c>
      <c r="AT185" s="170"/>
      <c r="AU185" s="166">
        <f t="shared" si="163"/>
        <v>0</v>
      </c>
      <c r="AV185" s="167">
        <f t="shared" si="164"/>
        <v>0</v>
      </c>
      <c r="AW185" s="173"/>
      <c r="AX185" s="174">
        <f>I185+N185-Z185-AL185</f>
        <v>0</v>
      </c>
      <c r="AY185" s="175">
        <f t="shared" si="166"/>
        <v>0</v>
      </c>
      <c r="AZ185" s="174">
        <f t="shared" si="167"/>
        <v>0</v>
      </c>
      <c r="BA185" s="175">
        <f t="shared" si="168"/>
        <v>0</v>
      </c>
      <c r="BB185" s="174">
        <f t="shared" si="169"/>
        <v>0</v>
      </c>
      <c r="BC185" s="175">
        <f t="shared" si="170"/>
        <v>0</v>
      </c>
      <c r="BD185" s="171">
        <f t="shared" si="171"/>
        <v>0</v>
      </c>
      <c r="BE185" s="172">
        <f t="shared" si="172"/>
        <v>0</v>
      </c>
      <c r="BF185" s="176"/>
    </row>
    <row r="186" spans="1:59" s="21" customFormat="1" ht="12.75" customHeight="1" collapsed="1" x14ac:dyDescent="0.2">
      <c r="A186" s="177" t="s">
        <v>91</v>
      </c>
      <c r="B186" s="178" t="s">
        <v>91</v>
      </c>
      <c r="C186" s="177" t="s">
        <v>93</v>
      </c>
      <c r="D186" s="179"/>
      <c r="E186" s="201"/>
      <c r="F186" s="201"/>
      <c r="G186" s="180"/>
      <c r="H186" s="195" t="e">
        <f>(J186+L186)/(I186+K186)</f>
        <v>#DIV/0!</v>
      </c>
      <c r="I186" s="183">
        <f>SUM(I171:I185)</f>
        <v>0</v>
      </c>
      <c r="J186" s="184">
        <f>SUM(J171:J185)</f>
        <v>0</v>
      </c>
      <c r="K186" s="183">
        <f>SUM(K171:K185)</f>
        <v>0</v>
      </c>
      <c r="L186" s="184">
        <f>SUM(L171:L185)</f>
        <v>0</v>
      </c>
      <c r="M186" s="157"/>
      <c r="N186" s="183">
        <f t="shared" ref="N186:U186" si="174">SUM(N171:N185)</f>
        <v>0</v>
      </c>
      <c r="O186" s="184">
        <f t="shared" si="174"/>
        <v>0</v>
      </c>
      <c r="P186" s="183">
        <f t="shared" si="174"/>
        <v>0</v>
      </c>
      <c r="Q186" s="184">
        <f t="shared" si="174"/>
        <v>0</v>
      </c>
      <c r="R186" s="183">
        <f t="shared" si="174"/>
        <v>0</v>
      </c>
      <c r="S186" s="184">
        <f t="shared" si="174"/>
        <v>0</v>
      </c>
      <c r="T186" s="183">
        <f t="shared" si="174"/>
        <v>0</v>
      </c>
      <c r="U186" s="184">
        <f t="shared" si="174"/>
        <v>0</v>
      </c>
      <c r="V186" s="157"/>
      <c r="W186" s="183">
        <f>SUM(W171:W185)</f>
        <v>0</v>
      </c>
      <c r="X186" s="184">
        <f>SUM(X171:X185)</f>
        <v>0</v>
      </c>
      <c r="Y186" s="157"/>
      <c r="Z186" s="183">
        <f t="shared" ref="Z186:AG186" si="175">SUM(Z171:Z185)</f>
        <v>0</v>
      </c>
      <c r="AA186" s="184">
        <f t="shared" si="175"/>
        <v>0</v>
      </c>
      <c r="AB186" s="183">
        <f t="shared" si="175"/>
        <v>0</v>
      </c>
      <c r="AC186" s="184">
        <f t="shared" si="175"/>
        <v>0</v>
      </c>
      <c r="AD186" s="183">
        <f t="shared" si="175"/>
        <v>0</v>
      </c>
      <c r="AE186" s="184">
        <f t="shared" si="175"/>
        <v>0</v>
      </c>
      <c r="AF186" s="183">
        <f t="shared" si="175"/>
        <v>0</v>
      </c>
      <c r="AG186" s="184">
        <f t="shared" si="175"/>
        <v>0</v>
      </c>
      <c r="AH186" s="157"/>
      <c r="AI186" s="183">
        <f>SUM(AI171:AI185)</f>
        <v>0</v>
      </c>
      <c r="AJ186" s="184">
        <f>SUM(AJ171:AJ185)</f>
        <v>0</v>
      </c>
      <c r="AK186" s="157"/>
      <c r="AL186" s="183">
        <f t="shared" ref="AL186:AS186" si="176">SUM(AL171:AL185)</f>
        <v>0</v>
      </c>
      <c r="AM186" s="184">
        <f t="shared" si="176"/>
        <v>0</v>
      </c>
      <c r="AN186" s="183">
        <f t="shared" si="176"/>
        <v>0</v>
      </c>
      <c r="AO186" s="184">
        <f t="shared" si="176"/>
        <v>0</v>
      </c>
      <c r="AP186" s="183">
        <f t="shared" si="176"/>
        <v>0</v>
      </c>
      <c r="AQ186" s="184">
        <f t="shared" si="176"/>
        <v>0</v>
      </c>
      <c r="AR186" s="183">
        <f t="shared" si="176"/>
        <v>0</v>
      </c>
      <c r="AS186" s="184">
        <f t="shared" si="176"/>
        <v>0</v>
      </c>
      <c r="AT186" s="157"/>
      <c r="AU186" s="183">
        <f>SUM(AU171:AU185)</f>
        <v>0</v>
      </c>
      <c r="AV186" s="184">
        <f>SUM(AV171:AV185)</f>
        <v>0</v>
      </c>
      <c r="AW186" s="158"/>
      <c r="AX186" s="183">
        <f t="shared" ref="AX186:BE186" si="177">SUM(AX171:AX185)</f>
        <v>0</v>
      </c>
      <c r="AY186" s="184">
        <f t="shared" si="177"/>
        <v>0</v>
      </c>
      <c r="AZ186" s="183">
        <f t="shared" si="177"/>
        <v>0</v>
      </c>
      <c r="BA186" s="184">
        <f t="shared" si="177"/>
        <v>0</v>
      </c>
      <c r="BB186" s="183">
        <f t="shared" si="177"/>
        <v>0</v>
      </c>
      <c r="BC186" s="184">
        <f t="shared" si="177"/>
        <v>0</v>
      </c>
      <c r="BD186" s="183">
        <f t="shared" si="177"/>
        <v>0</v>
      </c>
      <c r="BE186" s="185">
        <f t="shared" si="177"/>
        <v>0</v>
      </c>
      <c r="BF186" s="159"/>
      <c r="BG186" s="105"/>
    </row>
    <row r="187" spans="1:59" s="147" customFormat="1" ht="9" customHeight="1" x14ac:dyDescent="0.2">
      <c r="A187" s="144">
        <v>0</v>
      </c>
      <c r="B187" s="144">
        <v>0</v>
      </c>
      <c r="C187" s="144">
        <v>0</v>
      </c>
      <c r="D187" s="144">
        <v>0</v>
      </c>
      <c r="E187" s="144">
        <v>0</v>
      </c>
      <c r="F187" s="144"/>
      <c r="G187" s="144">
        <v>0</v>
      </c>
      <c r="H187" s="197">
        <v>0</v>
      </c>
      <c r="I187" s="144">
        <v>0</v>
      </c>
      <c r="J187" s="144">
        <v>0</v>
      </c>
      <c r="K187" s="144">
        <v>0</v>
      </c>
      <c r="L187" s="144">
        <v>0</v>
      </c>
      <c r="M187" s="144">
        <v>0</v>
      </c>
      <c r="N187" s="144">
        <v>0</v>
      </c>
      <c r="O187" s="144">
        <v>0</v>
      </c>
      <c r="P187" s="144">
        <v>0</v>
      </c>
      <c r="Q187" s="144">
        <v>0</v>
      </c>
      <c r="R187" s="144">
        <v>0</v>
      </c>
      <c r="S187" s="144">
        <v>0</v>
      </c>
      <c r="T187" s="144">
        <v>0</v>
      </c>
      <c r="U187" s="144"/>
      <c r="V187" s="144">
        <v>0</v>
      </c>
      <c r="W187" s="144">
        <v>0</v>
      </c>
      <c r="X187" s="144">
        <v>0</v>
      </c>
      <c r="Y187" s="144">
        <v>0</v>
      </c>
      <c r="Z187" s="144">
        <v>0</v>
      </c>
      <c r="AA187" s="144">
        <v>0</v>
      </c>
      <c r="AB187" s="144">
        <v>0</v>
      </c>
      <c r="AC187" s="144">
        <v>0</v>
      </c>
      <c r="AD187" s="144"/>
      <c r="AE187" s="144">
        <v>0</v>
      </c>
      <c r="AF187" s="144">
        <v>0</v>
      </c>
      <c r="AG187" s="144">
        <v>0</v>
      </c>
      <c r="AH187" s="144">
        <v>0</v>
      </c>
      <c r="AI187" s="144">
        <v>0</v>
      </c>
      <c r="AJ187" s="144">
        <v>0</v>
      </c>
      <c r="AK187" s="144">
        <v>0</v>
      </c>
      <c r="AL187" s="144">
        <v>0</v>
      </c>
      <c r="AM187" s="144"/>
      <c r="AN187" s="144">
        <v>0</v>
      </c>
      <c r="AO187" s="144">
        <v>0</v>
      </c>
      <c r="AP187" s="144">
        <v>0</v>
      </c>
      <c r="AQ187" s="144">
        <v>0</v>
      </c>
      <c r="AR187" s="144">
        <v>0</v>
      </c>
      <c r="AS187" s="144">
        <v>0</v>
      </c>
      <c r="AT187" s="144">
        <v>0</v>
      </c>
      <c r="AU187" s="144">
        <v>0</v>
      </c>
      <c r="BF187" s="148"/>
      <c r="BG187" s="148"/>
    </row>
    <row r="188" spans="1:59" s="21" customFormat="1" ht="32.25" customHeight="1" x14ac:dyDescent="0.2">
      <c r="A188" s="198" t="s">
        <v>94</v>
      </c>
      <c r="B188" s="187" t="s">
        <v>94</v>
      </c>
      <c r="C188" s="199" t="s">
        <v>95</v>
      </c>
      <c r="D188" s="189"/>
      <c r="E188" s="198"/>
      <c r="F188" s="198"/>
      <c r="G188" s="190"/>
      <c r="H188" s="192"/>
      <c r="I188" s="155"/>
      <c r="J188" s="156"/>
      <c r="K188" s="155"/>
      <c r="L188" s="156"/>
      <c r="M188" s="157"/>
      <c r="N188" s="155"/>
      <c r="O188" s="156"/>
      <c r="P188" s="155"/>
      <c r="Q188" s="156"/>
      <c r="R188" s="155"/>
      <c r="S188" s="156"/>
      <c r="T188" s="155"/>
      <c r="U188" s="156"/>
      <c r="V188" s="157"/>
      <c r="W188" s="155"/>
      <c r="X188" s="156"/>
      <c r="Y188" s="157"/>
      <c r="Z188" s="155"/>
      <c r="AA188" s="156"/>
      <c r="AB188" s="155"/>
      <c r="AC188" s="156"/>
      <c r="AD188" s="155"/>
      <c r="AE188" s="156"/>
      <c r="AF188" s="155"/>
      <c r="AG188" s="156"/>
      <c r="AH188" s="157"/>
      <c r="AI188" s="155"/>
      <c r="AJ188" s="156"/>
      <c r="AK188" s="157"/>
      <c r="AL188" s="155"/>
      <c r="AM188" s="156"/>
      <c r="AN188" s="155"/>
      <c r="AO188" s="156"/>
      <c r="AP188" s="155"/>
      <c r="AQ188" s="156"/>
      <c r="AR188" s="155"/>
      <c r="AS188" s="156"/>
      <c r="AT188" s="157"/>
      <c r="AU188" s="155"/>
      <c r="AV188" s="156"/>
      <c r="AW188" s="158"/>
      <c r="AX188" s="155"/>
      <c r="AY188" s="156"/>
      <c r="AZ188" s="155"/>
      <c r="BA188" s="156"/>
      <c r="BB188" s="155"/>
      <c r="BC188" s="156"/>
      <c r="BD188" s="155"/>
      <c r="BE188" s="193"/>
      <c r="BF188" s="159"/>
      <c r="BG188" s="105"/>
    </row>
    <row r="189" spans="1:59" hidden="1" outlineLevel="1" x14ac:dyDescent="0.2">
      <c r="A189" s="202">
        <f t="shared" ref="A189:A203" si="178">A171+1</f>
        <v>10</v>
      </c>
      <c r="B189" s="202">
        <f>B171</f>
        <v>1</v>
      </c>
      <c r="C189" s="162">
        <f>'Отримання майна (3)'!C189</f>
        <v>0</v>
      </c>
      <c r="D189" s="162">
        <f>'Отримання майна (3)'!D189</f>
        <v>0</v>
      </c>
      <c r="E189" s="162">
        <f>'Отримання майна (3)'!E189</f>
        <v>0</v>
      </c>
      <c r="F189" s="200">
        <f>'Отримання майна (3)'!F189</f>
        <v>0</v>
      </c>
      <c r="G189" s="162">
        <f>'Отримання майна (3)'!G189</f>
        <v>0</v>
      </c>
      <c r="H189" s="165">
        <f>'Отримання майна (3)'!H189</f>
        <v>0</v>
      </c>
      <c r="I189" s="166">
        <f>'Отримання майна (3)'!I189</f>
        <v>0</v>
      </c>
      <c r="J189" s="167">
        <f>I189*$H189</f>
        <v>0</v>
      </c>
      <c r="K189" s="168">
        <f>'Отримання майна (3)'!K189</f>
        <v>0</v>
      </c>
      <c r="L189" s="169">
        <f>K189*H189</f>
        <v>0</v>
      </c>
      <c r="M189" s="170"/>
      <c r="N189" s="171">
        <f>'Отримання майна (3)'!S189</f>
        <v>0</v>
      </c>
      <c r="O189" s="172">
        <f>'Отримання майна (3)'!T189</f>
        <v>0</v>
      </c>
      <c r="P189" s="171">
        <f>'Отримання майна (3)'!AB189</f>
        <v>0</v>
      </c>
      <c r="Q189" s="172">
        <f>'Отримання майна (3)'!AC189</f>
        <v>0</v>
      </c>
      <c r="R189" s="171">
        <f>'Отримання майна (3)'!AK189</f>
        <v>0</v>
      </c>
      <c r="S189" s="172">
        <f>'Отримання майна (3)'!AL189</f>
        <v>0</v>
      </c>
      <c r="T189" s="171">
        <f>'Отримання майна (3)'!AT189</f>
        <v>0</v>
      </c>
      <c r="U189" s="172">
        <f>'Отримання майна (3)'!AU189</f>
        <v>0</v>
      </c>
      <c r="V189" s="170"/>
      <c r="W189" s="166">
        <f>'Видаток майна (4)'!I189</f>
        <v>0</v>
      </c>
      <c r="X189" s="167">
        <f>W189*$H189</f>
        <v>0</v>
      </c>
      <c r="Y189" s="170"/>
      <c r="Z189" s="171">
        <f>'Видаток майна (4)'!Q189</f>
        <v>0</v>
      </c>
      <c r="AA189" s="172">
        <f>'Видаток майна (4)'!R189</f>
        <v>0</v>
      </c>
      <c r="AB189" s="171">
        <f>'Видаток майна (4)'!Z189</f>
        <v>0</v>
      </c>
      <c r="AC189" s="172">
        <f>'Видаток майна (4)'!AA189</f>
        <v>0</v>
      </c>
      <c r="AD189" s="171">
        <f>'Видаток майна (4)'!AI189</f>
        <v>0</v>
      </c>
      <c r="AE189" s="172">
        <f>'Видаток майна (4)'!AJ189</f>
        <v>0</v>
      </c>
      <c r="AF189" s="171">
        <f>'Видаток майна (4)'!AR189</f>
        <v>0</v>
      </c>
      <c r="AG189" s="172">
        <f>'Видаток майна (4)'!AS189</f>
        <v>0</v>
      </c>
      <c r="AH189" s="170"/>
      <c r="AI189" s="166">
        <f>'Відбраковано майна (5) '!I189</f>
        <v>0</v>
      </c>
      <c r="AJ189" s="167">
        <f>AI189*$H189</f>
        <v>0</v>
      </c>
      <c r="AK189" s="170"/>
      <c r="AL189" s="171">
        <f>'Відбраковано майна (5) '!Q189</f>
        <v>0</v>
      </c>
      <c r="AM189" s="172">
        <f>'Відбраковано майна (5) '!R189</f>
        <v>0</v>
      </c>
      <c r="AN189" s="171">
        <f>'Відбраковано майна (5) '!Z189</f>
        <v>0</v>
      </c>
      <c r="AO189" s="172">
        <f>'Відбраковано майна (5) '!AA189</f>
        <v>0</v>
      </c>
      <c r="AP189" s="171">
        <f>'Відбраковано майна (5) '!AI189</f>
        <v>0</v>
      </c>
      <c r="AQ189" s="172">
        <f>'Відбраковано майна (5) '!AJ189</f>
        <v>0</v>
      </c>
      <c r="AR189" s="171">
        <f>'Відбраковано майна (5) '!AR189</f>
        <v>0</v>
      </c>
      <c r="AS189" s="172">
        <f>'Відбраковано майна (5) '!AS189</f>
        <v>0</v>
      </c>
      <c r="AT189" s="170"/>
      <c r="AU189" s="166">
        <f>I189+K189-W189-AI189</f>
        <v>0</v>
      </c>
      <c r="AV189" s="167">
        <f>AU189*$H189</f>
        <v>0</v>
      </c>
      <c r="AW189" s="173"/>
      <c r="AX189" s="174">
        <f>I189+N189-Z189-AL189</f>
        <v>0</v>
      </c>
      <c r="AY189" s="175">
        <f>AX189*$H189</f>
        <v>0</v>
      </c>
      <c r="AZ189" s="174">
        <f>AX189+P189-AB189-AN189</f>
        <v>0</v>
      </c>
      <c r="BA189" s="175">
        <f>AZ189*$H189</f>
        <v>0</v>
      </c>
      <c r="BB189" s="174">
        <f>AZ189+R189-AD189-AP189</f>
        <v>0</v>
      </c>
      <c r="BC189" s="175">
        <f>BB189*$H189</f>
        <v>0</v>
      </c>
      <c r="BD189" s="171">
        <f>BB189+T189-AF189-AR189</f>
        <v>0</v>
      </c>
      <c r="BE189" s="172">
        <f>BD189*$H189</f>
        <v>0</v>
      </c>
      <c r="BF189" s="176"/>
    </row>
    <row r="190" spans="1:59" ht="15.75" hidden="1" customHeight="1" outlineLevel="1" x14ac:dyDescent="0.2">
      <c r="A190" s="202">
        <f t="shared" si="178"/>
        <v>10</v>
      </c>
      <c r="B190" s="202">
        <f>B189+1</f>
        <v>2</v>
      </c>
      <c r="C190" s="162">
        <f>'Отримання майна (3)'!C190</f>
        <v>0</v>
      </c>
      <c r="D190" s="162">
        <f>'Отримання майна (3)'!D190</f>
        <v>0</v>
      </c>
      <c r="E190" s="162">
        <f>'Отримання майна (3)'!E190</f>
        <v>0</v>
      </c>
      <c r="F190" s="200">
        <f>'Отримання майна (3)'!F190</f>
        <v>0</v>
      </c>
      <c r="G190" s="162">
        <f>'Отримання майна (3)'!G190</f>
        <v>0</v>
      </c>
      <c r="H190" s="165">
        <f>'Отримання майна (3)'!H190</f>
        <v>0</v>
      </c>
      <c r="I190" s="166">
        <f>'Отримання майна (3)'!I190</f>
        <v>0</v>
      </c>
      <c r="J190" s="167">
        <f t="shared" ref="J190:J203" si="179">I190*$H190</f>
        <v>0</v>
      </c>
      <c r="K190" s="168">
        <f>'Отримання майна (3)'!K190</f>
        <v>0</v>
      </c>
      <c r="L190" s="169">
        <f t="shared" ref="L190:L203" si="180">K190*H190</f>
        <v>0</v>
      </c>
      <c r="M190" s="170"/>
      <c r="N190" s="171">
        <f>'Отримання майна (3)'!S190</f>
        <v>0</v>
      </c>
      <c r="O190" s="172">
        <f>'Отримання майна (3)'!T190</f>
        <v>0</v>
      </c>
      <c r="P190" s="171">
        <f>'Отримання майна (3)'!AB190</f>
        <v>0</v>
      </c>
      <c r="Q190" s="172">
        <f>'Отримання майна (3)'!AC190</f>
        <v>0</v>
      </c>
      <c r="R190" s="171">
        <f>'Отримання майна (3)'!AK190</f>
        <v>0</v>
      </c>
      <c r="S190" s="172">
        <f>'Отримання майна (3)'!AL190</f>
        <v>0</v>
      </c>
      <c r="T190" s="171">
        <f>'Отримання майна (3)'!AT190</f>
        <v>0</v>
      </c>
      <c r="U190" s="172">
        <f>'Отримання майна (3)'!AU190</f>
        <v>0</v>
      </c>
      <c r="V190" s="170"/>
      <c r="W190" s="166">
        <f>'Видаток майна (4)'!I190</f>
        <v>0</v>
      </c>
      <c r="X190" s="167">
        <f t="shared" ref="X190:X203" si="181">W190*$H190</f>
        <v>0</v>
      </c>
      <c r="Y190" s="170"/>
      <c r="Z190" s="171">
        <f>'Видаток майна (4)'!Q190</f>
        <v>0</v>
      </c>
      <c r="AA190" s="172">
        <f>'Видаток майна (4)'!R190</f>
        <v>0</v>
      </c>
      <c r="AB190" s="171">
        <f>'Видаток майна (4)'!Z190</f>
        <v>0</v>
      </c>
      <c r="AC190" s="172">
        <f>'Видаток майна (4)'!AA190</f>
        <v>0</v>
      </c>
      <c r="AD190" s="171">
        <f>'Видаток майна (4)'!AI190</f>
        <v>0</v>
      </c>
      <c r="AE190" s="172">
        <f>'Видаток майна (4)'!AJ190</f>
        <v>0</v>
      </c>
      <c r="AF190" s="171">
        <f>'Видаток майна (4)'!AR190</f>
        <v>0</v>
      </c>
      <c r="AG190" s="172">
        <f>'Видаток майна (4)'!AS190</f>
        <v>0</v>
      </c>
      <c r="AH190" s="170"/>
      <c r="AI190" s="166">
        <f>'Відбраковано майна (5) '!I190</f>
        <v>0</v>
      </c>
      <c r="AJ190" s="167">
        <f t="shared" ref="AJ190:AJ203" si="182">AI190*$H190</f>
        <v>0</v>
      </c>
      <c r="AK190" s="170"/>
      <c r="AL190" s="171">
        <f>'Відбраковано майна (5) '!Q190</f>
        <v>0</v>
      </c>
      <c r="AM190" s="172">
        <f>'Відбраковано майна (5) '!R190</f>
        <v>0</v>
      </c>
      <c r="AN190" s="171">
        <f>'Відбраковано майна (5) '!Z190</f>
        <v>0</v>
      </c>
      <c r="AO190" s="172">
        <f>'Відбраковано майна (5) '!AA190</f>
        <v>0</v>
      </c>
      <c r="AP190" s="171">
        <f>'Відбраковано майна (5) '!AI190</f>
        <v>0</v>
      </c>
      <c r="AQ190" s="172">
        <f>'Відбраковано майна (5) '!AJ190</f>
        <v>0</v>
      </c>
      <c r="AR190" s="171">
        <f>'Відбраковано майна (5) '!AR190</f>
        <v>0</v>
      </c>
      <c r="AS190" s="172">
        <f>'Відбраковано майна (5) '!AS190</f>
        <v>0</v>
      </c>
      <c r="AT190" s="170"/>
      <c r="AU190" s="166">
        <f t="shared" ref="AU190:AU203" si="183">I190+K190-W190-AI190</f>
        <v>0</v>
      </c>
      <c r="AV190" s="167">
        <f t="shared" ref="AV190:AV203" si="184">AU190*$H190</f>
        <v>0</v>
      </c>
      <c r="AW190" s="173"/>
      <c r="AX190" s="174">
        <f t="shared" ref="AX190:AX202" si="185">I190+N190-Z190-AL190</f>
        <v>0</v>
      </c>
      <c r="AY190" s="175">
        <f t="shared" ref="AY190:AY203" si="186">AX190*$H190</f>
        <v>0</v>
      </c>
      <c r="AZ190" s="174">
        <f t="shared" ref="AZ190:AZ203" si="187">AX190+P190-AB190-AN190</f>
        <v>0</v>
      </c>
      <c r="BA190" s="175">
        <f t="shared" ref="BA190:BA203" si="188">AZ190*$H190</f>
        <v>0</v>
      </c>
      <c r="BB190" s="174">
        <f t="shared" ref="BB190:BB203" si="189">AZ190+R190-AD190-AP190</f>
        <v>0</v>
      </c>
      <c r="BC190" s="175">
        <f t="shared" ref="BC190:BC203" si="190">BB190*$H190</f>
        <v>0</v>
      </c>
      <c r="BD190" s="171">
        <f t="shared" ref="BD190:BD203" si="191">BB190+T190-AF190-AR190</f>
        <v>0</v>
      </c>
      <c r="BE190" s="172">
        <f t="shared" ref="BE190:BE203" si="192">BD190*$H190</f>
        <v>0</v>
      </c>
      <c r="BF190" s="176"/>
    </row>
    <row r="191" spans="1:59" hidden="1" outlineLevel="1" x14ac:dyDescent="0.2">
      <c r="A191" s="202">
        <f t="shared" si="178"/>
        <v>10</v>
      </c>
      <c r="B191" s="202">
        <f t="shared" ref="B191:B203" si="193">B190+1</f>
        <v>3</v>
      </c>
      <c r="C191" s="162">
        <f>'Отримання майна (3)'!C191</f>
        <v>0</v>
      </c>
      <c r="D191" s="162">
        <f>'Отримання майна (3)'!D191</f>
        <v>0</v>
      </c>
      <c r="E191" s="162">
        <f>'Отримання майна (3)'!E191</f>
        <v>0</v>
      </c>
      <c r="F191" s="200">
        <f>'Отримання майна (3)'!F191</f>
        <v>0</v>
      </c>
      <c r="G191" s="162">
        <f>'Отримання майна (3)'!G191</f>
        <v>0</v>
      </c>
      <c r="H191" s="165">
        <f>'Отримання майна (3)'!H191</f>
        <v>0</v>
      </c>
      <c r="I191" s="166">
        <f>'Отримання майна (3)'!I191</f>
        <v>0</v>
      </c>
      <c r="J191" s="167">
        <f t="shared" si="179"/>
        <v>0</v>
      </c>
      <c r="K191" s="168">
        <f>'Отримання майна (3)'!K191</f>
        <v>0</v>
      </c>
      <c r="L191" s="169">
        <f t="shared" si="180"/>
        <v>0</v>
      </c>
      <c r="M191" s="170"/>
      <c r="N191" s="171">
        <f>'Отримання майна (3)'!S191</f>
        <v>0</v>
      </c>
      <c r="O191" s="172">
        <f>'Отримання майна (3)'!T191</f>
        <v>0</v>
      </c>
      <c r="P191" s="171">
        <f>'Отримання майна (3)'!AB191</f>
        <v>0</v>
      </c>
      <c r="Q191" s="172">
        <f>'Отримання майна (3)'!AC191</f>
        <v>0</v>
      </c>
      <c r="R191" s="171">
        <f>'Отримання майна (3)'!AK191</f>
        <v>0</v>
      </c>
      <c r="S191" s="172">
        <f>'Отримання майна (3)'!AL191</f>
        <v>0</v>
      </c>
      <c r="T191" s="171">
        <f>'Отримання майна (3)'!AT191</f>
        <v>0</v>
      </c>
      <c r="U191" s="172">
        <f>'Отримання майна (3)'!AU191</f>
        <v>0</v>
      </c>
      <c r="V191" s="170"/>
      <c r="W191" s="166">
        <f>'Видаток майна (4)'!I191</f>
        <v>0</v>
      </c>
      <c r="X191" s="167">
        <f t="shared" si="181"/>
        <v>0</v>
      </c>
      <c r="Y191" s="170"/>
      <c r="Z191" s="171">
        <f>'Видаток майна (4)'!Q191</f>
        <v>0</v>
      </c>
      <c r="AA191" s="172">
        <f>'Видаток майна (4)'!R191</f>
        <v>0</v>
      </c>
      <c r="AB191" s="171">
        <f>'Видаток майна (4)'!Z191</f>
        <v>0</v>
      </c>
      <c r="AC191" s="172">
        <f>'Видаток майна (4)'!AA191</f>
        <v>0</v>
      </c>
      <c r="AD191" s="171">
        <f>'Видаток майна (4)'!AI191</f>
        <v>0</v>
      </c>
      <c r="AE191" s="172">
        <f>'Видаток майна (4)'!AJ191</f>
        <v>0</v>
      </c>
      <c r="AF191" s="171">
        <f>'Видаток майна (4)'!AR191</f>
        <v>0</v>
      </c>
      <c r="AG191" s="172">
        <f>'Видаток майна (4)'!AS191</f>
        <v>0</v>
      </c>
      <c r="AH191" s="170"/>
      <c r="AI191" s="166">
        <f>'Відбраковано майна (5) '!I191</f>
        <v>0</v>
      </c>
      <c r="AJ191" s="167">
        <f t="shared" si="182"/>
        <v>0</v>
      </c>
      <c r="AK191" s="170"/>
      <c r="AL191" s="171">
        <f>'Відбраковано майна (5) '!Q191</f>
        <v>0</v>
      </c>
      <c r="AM191" s="172">
        <f>'Відбраковано майна (5) '!R191</f>
        <v>0</v>
      </c>
      <c r="AN191" s="171">
        <f>'Відбраковано майна (5) '!Z191</f>
        <v>0</v>
      </c>
      <c r="AO191" s="172">
        <f>'Відбраковано майна (5) '!AA191</f>
        <v>0</v>
      </c>
      <c r="AP191" s="171">
        <f>'Відбраковано майна (5) '!AI191</f>
        <v>0</v>
      </c>
      <c r="AQ191" s="172">
        <f>'Відбраковано майна (5) '!AJ191</f>
        <v>0</v>
      </c>
      <c r="AR191" s="171">
        <f>'Відбраковано майна (5) '!AR191</f>
        <v>0</v>
      </c>
      <c r="AS191" s="172">
        <f>'Відбраковано майна (5) '!AS191</f>
        <v>0</v>
      </c>
      <c r="AT191" s="170"/>
      <c r="AU191" s="166">
        <f t="shared" si="183"/>
        <v>0</v>
      </c>
      <c r="AV191" s="167">
        <f t="shared" si="184"/>
        <v>0</v>
      </c>
      <c r="AW191" s="173"/>
      <c r="AX191" s="174">
        <f t="shared" si="185"/>
        <v>0</v>
      </c>
      <c r="AY191" s="175">
        <f t="shared" si="186"/>
        <v>0</v>
      </c>
      <c r="AZ191" s="174">
        <f t="shared" si="187"/>
        <v>0</v>
      </c>
      <c r="BA191" s="175">
        <f t="shared" si="188"/>
        <v>0</v>
      </c>
      <c r="BB191" s="174">
        <f t="shared" si="189"/>
        <v>0</v>
      </c>
      <c r="BC191" s="175">
        <f t="shared" si="190"/>
        <v>0</v>
      </c>
      <c r="BD191" s="171">
        <f t="shared" si="191"/>
        <v>0</v>
      </c>
      <c r="BE191" s="172">
        <f t="shared" si="192"/>
        <v>0</v>
      </c>
      <c r="BF191" s="176"/>
    </row>
    <row r="192" spans="1:59" hidden="1" outlineLevel="1" x14ac:dyDescent="0.2">
      <c r="A192" s="202">
        <f t="shared" si="178"/>
        <v>10</v>
      </c>
      <c r="B192" s="202">
        <f t="shared" si="193"/>
        <v>4</v>
      </c>
      <c r="C192" s="162">
        <f>'Отримання майна (3)'!C192</f>
        <v>0</v>
      </c>
      <c r="D192" s="162">
        <f>'Отримання майна (3)'!D192</f>
        <v>0</v>
      </c>
      <c r="E192" s="162">
        <f>'Отримання майна (3)'!E192</f>
        <v>0</v>
      </c>
      <c r="F192" s="200">
        <f>'Отримання майна (3)'!F192</f>
        <v>0</v>
      </c>
      <c r="G192" s="162">
        <f>'Отримання майна (3)'!G192</f>
        <v>0</v>
      </c>
      <c r="H192" s="165">
        <f>'Отримання майна (3)'!H192</f>
        <v>0</v>
      </c>
      <c r="I192" s="166">
        <f>'Отримання майна (3)'!I192</f>
        <v>0</v>
      </c>
      <c r="J192" s="167">
        <f t="shared" si="179"/>
        <v>0</v>
      </c>
      <c r="K192" s="168">
        <f>'Отримання майна (3)'!K192</f>
        <v>0</v>
      </c>
      <c r="L192" s="169">
        <f t="shared" si="180"/>
        <v>0</v>
      </c>
      <c r="M192" s="170"/>
      <c r="N192" s="171">
        <f>'Отримання майна (3)'!S192</f>
        <v>0</v>
      </c>
      <c r="O192" s="172">
        <f>'Отримання майна (3)'!T192</f>
        <v>0</v>
      </c>
      <c r="P192" s="171">
        <f>'Отримання майна (3)'!AB192</f>
        <v>0</v>
      </c>
      <c r="Q192" s="172">
        <f>'Отримання майна (3)'!AC192</f>
        <v>0</v>
      </c>
      <c r="R192" s="171">
        <f>'Отримання майна (3)'!AK192</f>
        <v>0</v>
      </c>
      <c r="S192" s="172">
        <f>'Отримання майна (3)'!AL192</f>
        <v>0</v>
      </c>
      <c r="T192" s="171">
        <f>'Отримання майна (3)'!AT192</f>
        <v>0</v>
      </c>
      <c r="U192" s="172">
        <f>'Отримання майна (3)'!AU192</f>
        <v>0</v>
      </c>
      <c r="V192" s="170"/>
      <c r="W192" s="166">
        <f>'Видаток майна (4)'!I192</f>
        <v>0</v>
      </c>
      <c r="X192" s="167">
        <f t="shared" si="181"/>
        <v>0</v>
      </c>
      <c r="Y192" s="170"/>
      <c r="Z192" s="171">
        <f>'Видаток майна (4)'!Q192</f>
        <v>0</v>
      </c>
      <c r="AA192" s="172">
        <f>'Видаток майна (4)'!R192</f>
        <v>0</v>
      </c>
      <c r="AB192" s="171">
        <f>'Видаток майна (4)'!Z192</f>
        <v>0</v>
      </c>
      <c r="AC192" s="172">
        <f>'Видаток майна (4)'!AA192</f>
        <v>0</v>
      </c>
      <c r="AD192" s="171">
        <f>'Видаток майна (4)'!AI192</f>
        <v>0</v>
      </c>
      <c r="AE192" s="172">
        <f>'Видаток майна (4)'!AJ192</f>
        <v>0</v>
      </c>
      <c r="AF192" s="171">
        <f>'Видаток майна (4)'!AR192</f>
        <v>0</v>
      </c>
      <c r="AG192" s="172">
        <f>'Видаток майна (4)'!AS192</f>
        <v>0</v>
      </c>
      <c r="AH192" s="170"/>
      <c r="AI192" s="166">
        <f>'Відбраковано майна (5) '!I192</f>
        <v>0</v>
      </c>
      <c r="AJ192" s="167">
        <f t="shared" si="182"/>
        <v>0</v>
      </c>
      <c r="AK192" s="170"/>
      <c r="AL192" s="171">
        <f>'Відбраковано майна (5) '!Q192</f>
        <v>0</v>
      </c>
      <c r="AM192" s="172">
        <f>'Відбраковано майна (5) '!R192</f>
        <v>0</v>
      </c>
      <c r="AN192" s="171">
        <f>'Відбраковано майна (5) '!Z192</f>
        <v>0</v>
      </c>
      <c r="AO192" s="172">
        <f>'Відбраковано майна (5) '!AA192</f>
        <v>0</v>
      </c>
      <c r="AP192" s="171">
        <f>'Відбраковано майна (5) '!AI192</f>
        <v>0</v>
      </c>
      <c r="AQ192" s="172">
        <f>'Відбраковано майна (5) '!AJ192</f>
        <v>0</v>
      </c>
      <c r="AR192" s="171">
        <f>'Відбраковано майна (5) '!AR192</f>
        <v>0</v>
      </c>
      <c r="AS192" s="172">
        <f>'Відбраковано майна (5) '!AS192</f>
        <v>0</v>
      </c>
      <c r="AT192" s="170"/>
      <c r="AU192" s="166">
        <f t="shared" si="183"/>
        <v>0</v>
      </c>
      <c r="AV192" s="167">
        <f t="shared" si="184"/>
        <v>0</v>
      </c>
      <c r="AW192" s="173"/>
      <c r="AX192" s="174">
        <f t="shared" si="185"/>
        <v>0</v>
      </c>
      <c r="AY192" s="175">
        <f t="shared" si="186"/>
        <v>0</v>
      </c>
      <c r="AZ192" s="174">
        <f t="shared" si="187"/>
        <v>0</v>
      </c>
      <c r="BA192" s="175">
        <f t="shared" si="188"/>
        <v>0</v>
      </c>
      <c r="BB192" s="174">
        <f t="shared" si="189"/>
        <v>0</v>
      </c>
      <c r="BC192" s="175">
        <f t="shared" si="190"/>
        <v>0</v>
      </c>
      <c r="BD192" s="171">
        <f t="shared" si="191"/>
        <v>0</v>
      </c>
      <c r="BE192" s="172">
        <f t="shared" si="192"/>
        <v>0</v>
      </c>
      <c r="BF192" s="176"/>
    </row>
    <row r="193" spans="1:59" hidden="1" outlineLevel="1" x14ac:dyDescent="0.2">
      <c r="A193" s="202">
        <f t="shared" si="178"/>
        <v>10</v>
      </c>
      <c r="B193" s="202">
        <f t="shared" si="193"/>
        <v>5</v>
      </c>
      <c r="C193" s="162">
        <f>'Отримання майна (3)'!C193</f>
        <v>0</v>
      </c>
      <c r="D193" s="162">
        <f>'Отримання майна (3)'!D193</f>
        <v>0</v>
      </c>
      <c r="E193" s="162">
        <f>'Отримання майна (3)'!E193</f>
        <v>0</v>
      </c>
      <c r="F193" s="200">
        <f>'Отримання майна (3)'!F193</f>
        <v>0</v>
      </c>
      <c r="G193" s="162">
        <f>'Отримання майна (3)'!G193</f>
        <v>0</v>
      </c>
      <c r="H193" s="165">
        <f>'Отримання майна (3)'!H193</f>
        <v>0</v>
      </c>
      <c r="I193" s="166">
        <f>'Отримання майна (3)'!I193</f>
        <v>0</v>
      </c>
      <c r="J193" s="167">
        <f t="shared" si="179"/>
        <v>0</v>
      </c>
      <c r="K193" s="168">
        <f>'Отримання майна (3)'!K193</f>
        <v>0</v>
      </c>
      <c r="L193" s="169">
        <f t="shared" si="180"/>
        <v>0</v>
      </c>
      <c r="M193" s="170"/>
      <c r="N193" s="171">
        <f>'Отримання майна (3)'!S193</f>
        <v>0</v>
      </c>
      <c r="O193" s="172">
        <f>'Отримання майна (3)'!T193</f>
        <v>0</v>
      </c>
      <c r="P193" s="171">
        <f>'Отримання майна (3)'!AB193</f>
        <v>0</v>
      </c>
      <c r="Q193" s="172">
        <f>'Отримання майна (3)'!AC193</f>
        <v>0</v>
      </c>
      <c r="R193" s="171">
        <f>'Отримання майна (3)'!AK193</f>
        <v>0</v>
      </c>
      <c r="S193" s="172">
        <f>'Отримання майна (3)'!AL193</f>
        <v>0</v>
      </c>
      <c r="T193" s="171">
        <f>'Отримання майна (3)'!AT193</f>
        <v>0</v>
      </c>
      <c r="U193" s="172">
        <f>'Отримання майна (3)'!AU193</f>
        <v>0</v>
      </c>
      <c r="V193" s="170"/>
      <c r="W193" s="166">
        <f>'Видаток майна (4)'!I193</f>
        <v>0</v>
      </c>
      <c r="X193" s="167">
        <f t="shared" si="181"/>
        <v>0</v>
      </c>
      <c r="Y193" s="170"/>
      <c r="Z193" s="171">
        <f>'Видаток майна (4)'!Q193</f>
        <v>0</v>
      </c>
      <c r="AA193" s="172">
        <f>'Видаток майна (4)'!R193</f>
        <v>0</v>
      </c>
      <c r="AB193" s="171">
        <f>'Видаток майна (4)'!Z193</f>
        <v>0</v>
      </c>
      <c r="AC193" s="172">
        <f>'Видаток майна (4)'!AA193</f>
        <v>0</v>
      </c>
      <c r="AD193" s="171">
        <f>'Видаток майна (4)'!AI193</f>
        <v>0</v>
      </c>
      <c r="AE193" s="172">
        <f>'Видаток майна (4)'!AJ193</f>
        <v>0</v>
      </c>
      <c r="AF193" s="171">
        <f>'Видаток майна (4)'!AR193</f>
        <v>0</v>
      </c>
      <c r="AG193" s="172">
        <f>'Видаток майна (4)'!AS193</f>
        <v>0</v>
      </c>
      <c r="AH193" s="170"/>
      <c r="AI193" s="166">
        <f>'Відбраковано майна (5) '!I193</f>
        <v>0</v>
      </c>
      <c r="AJ193" s="167">
        <f t="shared" si="182"/>
        <v>0</v>
      </c>
      <c r="AK193" s="170"/>
      <c r="AL193" s="171">
        <f>'Відбраковано майна (5) '!Q193</f>
        <v>0</v>
      </c>
      <c r="AM193" s="172">
        <f>'Відбраковано майна (5) '!R193</f>
        <v>0</v>
      </c>
      <c r="AN193" s="171">
        <f>'Відбраковано майна (5) '!Z193</f>
        <v>0</v>
      </c>
      <c r="AO193" s="172">
        <f>'Відбраковано майна (5) '!AA193</f>
        <v>0</v>
      </c>
      <c r="AP193" s="171">
        <f>'Відбраковано майна (5) '!AI193</f>
        <v>0</v>
      </c>
      <c r="AQ193" s="172">
        <f>'Відбраковано майна (5) '!AJ193</f>
        <v>0</v>
      </c>
      <c r="AR193" s="171">
        <f>'Відбраковано майна (5) '!AR193</f>
        <v>0</v>
      </c>
      <c r="AS193" s="172">
        <f>'Відбраковано майна (5) '!AS193</f>
        <v>0</v>
      </c>
      <c r="AT193" s="170"/>
      <c r="AU193" s="166">
        <f t="shared" si="183"/>
        <v>0</v>
      </c>
      <c r="AV193" s="167">
        <f t="shared" si="184"/>
        <v>0</v>
      </c>
      <c r="AW193" s="173"/>
      <c r="AX193" s="174">
        <f t="shared" si="185"/>
        <v>0</v>
      </c>
      <c r="AY193" s="175">
        <f t="shared" si="186"/>
        <v>0</v>
      </c>
      <c r="AZ193" s="174">
        <f t="shared" si="187"/>
        <v>0</v>
      </c>
      <c r="BA193" s="175">
        <f t="shared" si="188"/>
        <v>0</v>
      </c>
      <c r="BB193" s="174">
        <f t="shared" si="189"/>
        <v>0</v>
      </c>
      <c r="BC193" s="175">
        <f t="shared" si="190"/>
        <v>0</v>
      </c>
      <c r="BD193" s="171">
        <f t="shared" si="191"/>
        <v>0</v>
      </c>
      <c r="BE193" s="172">
        <f t="shared" si="192"/>
        <v>0</v>
      </c>
      <c r="BF193" s="176"/>
    </row>
    <row r="194" spans="1:59" hidden="1" outlineLevel="1" x14ac:dyDescent="0.2">
      <c r="A194" s="202">
        <f t="shared" si="178"/>
        <v>10</v>
      </c>
      <c r="B194" s="202">
        <f t="shared" si="193"/>
        <v>6</v>
      </c>
      <c r="C194" s="162">
        <f>'Отримання майна (3)'!C194</f>
        <v>0</v>
      </c>
      <c r="D194" s="162">
        <f>'Отримання майна (3)'!D194</f>
        <v>0</v>
      </c>
      <c r="E194" s="162">
        <f>'Отримання майна (3)'!E194</f>
        <v>0</v>
      </c>
      <c r="F194" s="200">
        <f>'Отримання майна (3)'!F194</f>
        <v>0</v>
      </c>
      <c r="G194" s="162">
        <f>'Отримання майна (3)'!G194</f>
        <v>0</v>
      </c>
      <c r="H194" s="165">
        <f>'Отримання майна (3)'!H194</f>
        <v>0</v>
      </c>
      <c r="I194" s="166">
        <f>'Отримання майна (3)'!I194</f>
        <v>0</v>
      </c>
      <c r="J194" s="167">
        <f t="shared" si="179"/>
        <v>0</v>
      </c>
      <c r="K194" s="168">
        <f>'Отримання майна (3)'!K194</f>
        <v>0</v>
      </c>
      <c r="L194" s="169">
        <f t="shared" si="180"/>
        <v>0</v>
      </c>
      <c r="M194" s="170"/>
      <c r="N194" s="171">
        <f>'Отримання майна (3)'!S194</f>
        <v>0</v>
      </c>
      <c r="O194" s="172">
        <f>'Отримання майна (3)'!T194</f>
        <v>0</v>
      </c>
      <c r="P194" s="171">
        <f>'Отримання майна (3)'!AB194</f>
        <v>0</v>
      </c>
      <c r="Q194" s="172">
        <f>'Отримання майна (3)'!AC194</f>
        <v>0</v>
      </c>
      <c r="R194" s="171">
        <f>'Отримання майна (3)'!AK194</f>
        <v>0</v>
      </c>
      <c r="S194" s="172">
        <f>'Отримання майна (3)'!AL194</f>
        <v>0</v>
      </c>
      <c r="T194" s="171">
        <f>'Отримання майна (3)'!AT194</f>
        <v>0</v>
      </c>
      <c r="U194" s="172">
        <f>'Отримання майна (3)'!AU194</f>
        <v>0</v>
      </c>
      <c r="V194" s="170"/>
      <c r="W194" s="166">
        <f>'Видаток майна (4)'!I194</f>
        <v>0</v>
      </c>
      <c r="X194" s="167">
        <f t="shared" si="181"/>
        <v>0</v>
      </c>
      <c r="Y194" s="170"/>
      <c r="Z194" s="171">
        <f>'Видаток майна (4)'!Q194</f>
        <v>0</v>
      </c>
      <c r="AA194" s="172">
        <f>'Видаток майна (4)'!R194</f>
        <v>0</v>
      </c>
      <c r="AB194" s="171">
        <f>'Видаток майна (4)'!Z194</f>
        <v>0</v>
      </c>
      <c r="AC194" s="172">
        <f>'Видаток майна (4)'!AA194</f>
        <v>0</v>
      </c>
      <c r="AD194" s="171">
        <f>'Видаток майна (4)'!AI194</f>
        <v>0</v>
      </c>
      <c r="AE194" s="172">
        <f>'Видаток майна (4)'!AJ194</f>
        <v>0</v>
      </c>
      <c r="AF194" s="171">
        <f>'Видаток майна (4)'!AR194</f>
        <v>0</v>
      </c>
      <c r="AG194" s="172">
        <f>'Видаток майна (4)'!AS194</f>
        <v>0</v>
      </c>
      <c r="AH194" s="170"/>
      <c r="AI194" s="166">
        <f>'Відбраковано майна (5) '!I194</f>
        <v>0</v>
      </c>
      <c r="AJ194" s="167">
        <f t="shared" si="182"/>
        <v>0</v>
      </c>
      <c r="AK194" s="170"/>
      <c r="AL194" s="171">
        <f>'Відбраковано майна (5) '!Q194</f>
        <v>0</v>
      </c>
      <c r="AM194" s="172">
        <f>'Відбраковано майна (5) '!R194</f>
        <v>0</v>
      </c>
      <c r="AN194" s="171">
        <f>'Відбраковано майна (5) '!Z194</f>
        <v>0</v>
      </c>
      <c r="AO194" s="172">
        <f>'Відбраковано майна (5) '!AA194</f>
        <v>0</v>
      </c>
      <c r="AP194" s="171">
        <f>'Відбраковано майна (5) '!AI194</f>
        <v>0</v>
      </c>
      <c r="AQ194" s="172">
        <f>'Відбраковано майна (5) '!AJ194</f>
        <v>0</v>
      </c>
      <c r="AR194" s="171">
        <f>'Відбраковано майна (5) '!AR194</f>
        <v>0</v>
      </c>
      <c r="AS194" s="172">
        <f>'Відбраковано майна (5) '!AS194</f>
        <v>0</v>
      </c>
      <c r="AT194" s="170"/>
      <c r="AU194" s="166">
        <f t="shared" si="183"/>
        <v>0</v>
      </c>
      <c r="AV194" s="167">
        <f t="shared" si="184"/>
        <v>0</v>
      </c>
      <c r="AW194" s="173"/>
      <c r="AX194" s="174">
        <f t="shared" si="185"/>
        <v>0</v>
      </c>
      <c r="AY194" s="175">
        <f t="shared" si="186"/>
        <v>0</v>
      </c>
      <c r="AZ194" s="174">
        <f t="shared" si="187"/>
        <v>0</v>
      </c>
      <c r="BA194" s="175">
        <f t="shared" si="188"/>
        <v>0</v>
      </c>
      <c r="BB194" s="174">
        <f t="shared" si="189"/>
        <v>0</v>
      </c>
      <c r="BC194" s="175">
        <f t="shared" si="190"/>
        <v>0</v>
      </c>
      <c r="BD194" s="171">
        <f t="shared" si="191"/>
        <v>0</v>
      </c>
      <c r="BE194" s="172">
        <f t="shared" si="192"/>
        <v>0</v>
      </c>
      <c r="BF194" s="176"/>
    </row>
    <row r="195" spans="1:59" hidden="1" outlineLevel="1" x14ac:dyDescent="0.2">
      <c r="A195" s="202">
        <f t="shared" si="178"/>
        <v>10</v>
      </c>
      <c r="B195" s="202">
        <f t="shared" si="193"/>
        <v>7</v>
      </c>
      <c r="C195" s="162">
        <f>'Отримання майна (3)'!C195</f>
        <v>0</v>
      </c>
      <c r="D195" s="162">
        <f>'Отримання майна (3)'!D195</f>
        <v>0</v>
      </c>
      <c r="E195" s="162">
        <f>'Отримання майна (3)'!E195</f>
        <v>0</v>
      </c>
      <c r="F195" s="200">
        <f>'Отримання майна (3)'!F195</f>
        <v>0</v>
      </c>
      <c r="G195" s="162">
        <f>'Отримання майна (3)'!G195</f>
        <v>0</v>
      </c>
      <c r="H195" s="165">
        <f>'Отримання майна (3)'!H195</f>
        <v>0</v>
      </c>
      <c r="I195" s="166">
        <f>'Отримання майна (3)'!I195</f>
        <v>0</v>
      </c>
      <c r="J195" s="167">
        <f t="shared" si="179"/>
        <v>0</v>
      </c>
      <c r="K195" s="168">
        <f>'Отримання майна (3)'!K195</f>
        <v>0</v>
      </c>
      <c r="L195" s="169">
        <f t="shared" si="180"/>
        <v>0</v>
      </c>
      <c r="M195" s="170"/>
      <c r="N195" s="171">
        <f>'Отримання майна (3)'!S195</f>
        <v>0</v>
      </c>
      <c r="O195" s="172">
        <f>'Отримання майна (3)'!T195</f>
        <v>0</v>
      </c>
      <c r="P195" s="171">
        <f>'Отримання майна (3)'!AB195</f>
        <v>0</v>
      </c>
      <c r="Q195" s="172">
        <f>'Отримання майна (3)'!AC195</f>
        <v>0</v>
      </c>
      <c r="R195" s="171">
        <f>'Отримання майна (3)'!AK195</f>
        <v>0</v>
      </c>
      <c r="S195" s="172">
        <f>'Отримання майна (3)'!AL195</f>
        <v>0</v>
      </c>
      <c r="T195" s="171">
        <f>'Отримання майна (3)'!AT195</f>
        <v>0</v>
      </c>
      <c r="U195" s="172">
        <f>'Отримання майна (3)'!AU195</f>
        <v>0</v>
      </c>
      <c r="V195" s="170"/>
      <c r="W195" s="166">
        <f>'Видаток майна (4)'!I195</f>
        <v>0</v>
      </c>
      <c r="X195" s="167">
        <f t="shared" si="181"/>
        <v>0</v>
      </c>
      <c r="Y195" s="170"/>
      <c r="Z195" s="171">
        <f>'Видаток майна (4)'!Q195</f>
        <v>0</v>
      </c>
      <c r="AA195" s="172">
        <f>'Видаток майна (4)'!R195</f>
        <v>0</v>
      </c>
      <c r="AB195" s="171">
        <f>'Видаток майна (4)'!Z195</f>
        <v>0</v>
      </c>
      <c r="AC195" s="172">
        <f>'Видаток майна (4)'!AA195</f>
        <v>0</v>
      </c>
      <c r="AD195" s="171">
        <f>'Видаток майна (4)'!AI195</f>
        <v>0</v>
      </c>
      <c r="AE195" s="172">
        <f>'Видаток майна (4)'!AJ195</f>
        <v>0</v>
      </c>
      <c r="AF195" s="171">
        <f>'Видаток майна (4)'!AR195</f>
        <v>0</v>
      </c>
      <c r="AG195" s="172">
        <f>'Видаток майна (4)'!AS195</f>
        <v>0</v>
      </c>
      <c r="AH195" s="170"/>
      <c r="AI195" s="166">
        <f>'Відбраковано майна (5) '!I195</f>
        <v>0</v>
      </c>
      <c r="AJ195" s="167">
        <f t="shared" si="182"/>
        <v>0</v>
      </c>
      <c r="AK195" s="170"/>
      <c r="AL195" s="171">
        <f>'Відбраковано майна (5) '!Q195</f>
        <v>0</v>
      </c>
      <c r="AM195" s="172">
        <f>'Відбраковано майна (5) '!R195</f>
        <v>0</v>
      </c>
      <c r="AN195" s="171">
        <f>'Відбраковано майна (5) '!Z195</f>
        <v>0</v>
      </c>
      <c r="AO195" s="172">
        <f>'Відбраковано майна (5) '!AA195</f>
        <v>0</v>
      </c>
      <c r="AP195" s="171">
        <f>'Відбраковано майна (5) '!AI195</f>
        <v>0</v>
      </c>
      <c r="AQ195" s="172">
        <f>'Відбраковано майна (5) '!AJ195</f>
        <v>0</v>
      </c>
      <c r="AR195" s="171">
        <f>'Відбраковано майна (5) '!AR195</f>
        <v>0</v>
      </c>
      <c r="AS195" s="172">
        <f>'Відбраковано майна (5) '!AS195</f>
        <v>0</v>
      </c>
      <c r="AT195" s="170"/>
      <c r="AU195" s="166">
        <f t="shared" si="183"/>
        <v>0</v>
      </c>
      <c r="AV195" s="167">
        <f t="shared" si="184"/>
        <v>0</v>
      </c>
      <c r="AW195" s="173"/>
      <c r="AX195" s="174">
        <f t="shared" si="185"/>
        <v>0</v>
      </c>
      <c r="AY195" s="175">
        <f t="shared" si="186"/>
        <v>0</v>
      </c>
      <c r="AZ195" s="174">
        <f t="shared" si="187"/>
        <v>0</v>
      </c>
      <c r="BA195" s="175">
        <f t="shared" si="188"/>
        <v>0</v>
      </c>
      <c r="BB195" s="174">
        <f t="shared" si="189"/>
        <v>0</v>
      </c>
      <c r="BC195" s="175">
        <f t="shared" si="190"/>
        <v>0</v>
      </c>
      <c r="BD195" s="171">
        <f t="shared" si="191"/>
        <v>0</v>
      </c>
      <c r="BE195" s="172">
        <f t="shared" si="192"/>
        <v>0</v>
      </c>
      <c r="BF195" s="176"/>
    </row>
    <row r="196" spans="1:59" hidden="1" outlineLevel="1" x14ac:dyDescent="0.2">
      <c r="A196" s="202">
        <f t="shared" si="178"/>
        <v>10</v>
      </c>
      <c r="B196" s="202">
        <f t="shared" si="193"/>
        <v>8</v>
      </c>
      <c r="C196" s="162">
        <f>'Отримання майна (3)'!C196</f>
        <v>0</v>
      </c>
      <c r="D196" s="162">
        <f>'Отримання майна (3)'!D196</f>
        <v>0</v>
      </c>
      <c r="E196" s="162">
        <f>'Отримання майна (3)'!E196</f>
        <v>0</v>
      </c>
      <c r="F196" s="200">
        <f>'Отримання майна (3)'!F196</f>
        <v>0</v>
      </c>
      <c r="G196" s="162">
        <f>'Отримання майна (3)'!G196</f>
        <v>0</v>
      </c>
      <c r="H196" s="165">
        <f>'Отримання майна (3)'!H196</f>
        <v>0</v>
      </c>
      <c r="I196" s="166">
        <f>'Отримання майна (3)'!I196</f>
        <v>0</v>
      </c>
      <c r="J196" s="167">
        <f t="shared" si="179"/>
        <v>0</v>
      </c>
      <c r="K196" s="168">
        <f>'Отримання майна (3)'!K196</f>
        <v>0</v>
      </c>
      <c r="L196" s="169">
        <f t="shared" si="180"/>
        <v>0</v>
      </c>
      <c r="M196" s="170"/>
      <c r="N196" s="171">
        <f>'Отримання майна (3)'!S196</f>
        <v>0</v>
      </c>
      <c r="O196" s="172">
        <f>'Отримання майна (3)'!T196</f>
        <v>0</v>
      </c>
      <c r="P196" s="171">
        <f>'Отримання майна (3)'!AB196</f>
        <v>0</v>
      </c>
      <c r="Q196" s="172">
        <f>'Отримання майна (3)'!AC196</f>
        <v>0</v>
      </c>
      <c r="R196" s="171">
        <f>'Отримання майна (3)'!AK196</f>
        <v>0</v>
      </c>
      <c r="S196" s="172">
        <f>'Отримання майна (3)'!AL196</f>
        <v>0</v>
      </c>
      <c r="T196" s="171">
        <f>'Отримання майна (3)'!AT196</f>
        <v>0</v>
      </c>
      <c r="U196" s="172">
        <f>'Отримання майна (3)'!AU196</f>
        <v>0</v>
      </c>
      <c r="V196" s="170"/>
      <c r="W196" s="166">
        <f>'Видаток майна (4)'!I196</f>
        <v>0</v>
      </c>
      <c r="X196" s="167">
        <f t="shared" si="181"/>
        <v>0</v>
      </c>
      <c r="Y196" s="170"/>
      <c r="Z196" s="171">
        <f>'Видаток майна (4)'!Q196</f>
        <v>0</v>
      </c>
      <c r="AA196" s="172">
        <f>'Видаток майна (4)'!R196</f>
        <v>0</v>
      </c>
      <c r="AB196" s="171">
        <f>'Видаток майна (4)'!Z196</f>
        <v>0</v>
      </c>
      <c r="AC196" s="172">
        <f>'Видаток майна (4)'!AA196</f>
        <v>0</v>
      </c>
      <c r="AD196" s="171">
        <f>'Видаток майна (4)'!AI196</f>
        <v>0</v>
      </c>
      <c r="AE196" s="172">
        <f>'Видаток майна (4)'!AJ196</f>
        <v>0</v>
      </c>
      <c r="AF196" s="171">
        <f>'Видаток майна (4)'!AR196</f>
        <v>0</v>
      </c>
      <c r="AG196" s="172">
        <f>'Видаток майна (4)'!AS196</f>
        <v>0</v>
      </c>
      <c r="AH196" s="170"/>
      <c r="AI196" s="166">
        <f>'Відбраковано майна (5) '!I196</f>
        <v>0</v>
      </c>
      <c r="AJ196" s="167">
        <f t="shared" si="182"/>
        <v>0</v>
      </c>
      <c r="AK196" s="170"/>
      <c r="AL196" s="171">
        <f>'Відбраковано майна (5) '!Q196</f>
        <v>0</v>
      </c>
      <c r="AM196" s="172">
        <f>'Відбраковано майна (5) '!R196</f>
        <v>0</v>
      </c>
      <c r="AN196" s="171">
        <f>'Відбраковано майна (5) '!Z196</f>
        <v>0</v>
      </c>
      <c r="AO196" s="172">
        <f>'Відбраковано майна (5) '!AA196</f>
        <v>0</v>
      </c>
      <c r="AP196" s="171">
        <f>'Відбраковано майна (5) '!AI196</f>
        <v>0</v>
      </c>
      <c r="AQ196" s="172">
        <f>'Відбраковано майна (5) '!AJ196</f>
        <v>0</v>
      </c>
      <c r="AR196" s="171">
        <f>'Відбраковано майна (5) '!AR196</f>
        <v>0</v>
      </c>
      <c r="AS196" s="172">
        <f>'Відбраковано майна (5) '!AS196</f>
        <v>0</v>
      </c>
      <c r="AT196" s="170"/>
      <c r="AU196" s="166">
        <f t="shared" si="183"/>
        <v>0</v>
      </c>
      <c r="AV196" s="167">
        <f t="shared" si="184"/>
        <v>0</v>
      </c>
      <c r="AW196" s="173"/>
      <c r="AX196" s="174">
        <f t="shared" si="185"/>
        <v>0</v>
      </c>
      <c r="AY196" s="175">
        <f t="shared" si="186"/>
        <v>0</v>
      </c>
      <c r="AZ196" s="174">
        <f t="shared" si="187"/>
        <v>0</v>
      </c>
      <c r="BA196" s="175">
        <f t="shared" si="188"/>
        <v>0</v>
      </c>
      <c r="BB196" s="174">
        <f t="shared" si="189"/>
        <v>0</v>
      </c>
      <c r="BC196" s="175">
        <f t="shared" si="190"/>
        <v>0</v>
      </c>
      <c r="BD196" s="171">
        <f t="shared" si="191"/>
        <v>0</v>
      </c>
      <c r="BE196" s="172">
        <f t="shared" si="192"/>
        <v>0</v>
      </c>
      <c r="BF196" s="176"/>
    </row>
    <row r="197" spans="1:59" hidden="1" outlineLevel="1" x14ac:dyDescent="0.2">
      <c r="A197" s="202">
        <f t="shared" si="178"/>
        <v>10</v>
      </c>
      <c r="B197" s="202">
        <f t="shared" si="193"/>
        <v>9</v>
      </c>
      <c r="C197" s="162">
        <f>'Отримання майна (3)'!C197</f>
        <v>0</v>
      </c>
      <c r="D197" s="162">
        <f>'Отримання майна (3)'!D197</f>
        <v>0</v>
      </c>
      <c r="E197" s="162">
        <f>'Отримання майна (3)'!E197</f>
        <v>0</v>
      </c>
      <c r="F197" s="200">
        <f>'Отримання майна (3)'!F197</f>
        <v>0</v>
      </c>
      <c r="G197" s="162">
        <f>'Отримання майна (3)'!G197</f>
        <v>0</v>
      </c>
      <c r="H197" s="165">
        <f>'Отримання майна (3)'!H197</f>
        <v>0</v>
      </c>
      <c r="I197" s="166">
        <f>'Отримання майна (3)'!I197</f>
        <v>0</v>
      </c>
      <c r="J197" s="167">
        <f t="shared" si="179"/>
        <v>0</v>
      </c>
      <c r="K197" s="168">
        <f>'Отримання майна (3)'!K197</f>
        <v>0</v>
      </c>
      <c r="L197" s="169">
        <f t="shared" si="180"/>
        <v>0</v>
      </c>
      <c r="M197" s="170"/>
      <c r="N197" s="171">
        <f>'Отримання майна (3)'!S197</f>
        <v>0</v>
      </c>
      <c r="O197" s="172">
        <f>'Отримання майна (3)'!T197</f>
        <v>0</v>
      </c>
      <c r="P197" s="171">
        <f>'Отримання майна (3)'!AB197</f>
        <v>0</v>
      </c>
      <c r="Q197" s="172">
        <f>'Отримання майна (3)'!AC197</f>
        <v>0</v>
      </c>
      <c r="R197" s="171">
        <f>'Отримання майна (3)'!AK197</f>
        <v>0</v>
      </c>
      <c r="S197" s="172">
        <f>'Отримання майна (3)'!AL197</f>
        <v>0</v>
      </c>
      <c r="T197" s="171">
        <f>'Отримання майна (3)'!AT197</f>
        <v>0</v>
      </c>
      <c r="U197" s="172">
        <f>'Отримання майна (3)'!AU197</f>
        <v>0</v>
      </c>
      <c r="V197" s="170"/>
      <c r="W197" s="166">
        <f>'Видаток майна (4)'!I197</f>
        <v>0</v>
      </c>
      <c r="X197" s="167">
        <f t="shared" si="181"/>
        <v>0</v>
      </c>
      <c r="Y197" s="170"/>
      <c r="Z197" s="171">
        <f>'Видаток майна (4)'!Q197</f>
        <v>0</v>
      </c>
      <c r="AA197" s="172">
        <f>'Видаток майна (4)'!R197</f>
        <v>0</v>
      </c>
      <c r="AB197" s="171">
        <f>'Видаток майна (4)'!Z197</f>
        <v>0</v>
      </c>
      <c r="AC197" s="172">
        <f>'Видаток майна (4)'!AA197</f>
        <v>0</v>
      </c>
      <c r="AD197" s="171">
        <f>'Видаток майна (4)'!AI197</f>
        <v>0</v>
      </c>
      <c r="AE197" s="172">
        <f>'Видаток майна (4)'!AJ197</f>
        <v>0</v>
      </c>
      <c r="AF197" s="171">
        <f>'Видаток майна (4)'!AR197</f>
        <v>0</v>
      </c>
      <c r="AG197" s="172">
        <f>'Видаток майна (4)'!AS197</f>
        <v>0</v>
      </c>
      <c r="AH197" s="170"/>
      <c r="AI197" s="166">
        <f>'Відбраковано майна (5) '!I197</f>
        <v>0</v>
      </c>
      <c r="AJ197" s="167">
        <f t="shared" si="182"/>
        <v>0</v>
      </c>
      <c r="AK197" s="170"/>
      <c r="AL197" s="171">
        <f>'Відбраковано майна (5) '!Q197</f>
        <v>0</v>
      </c>
      <c r="AM197" s="172">
        <f>'Відбраковано майна (5) '!R197</f>
        <v>0</v>
      </c>
      <c r="AN197" s="171">
        <f>'Відбраковано майна (5) '!Z197</f>
        <v>0</v>
      </c>
      <c r="AO197" s="172">
        <f>'Відбраковано майна (5) '!AA197</f>
        <v>0</v>
      </c>
      <c r="AP197" s="171">
        <f>'Відбраковано майна (5) '!AI197</f>
        <v>0</v>
      </c>
      <c r="AQ197" s="172">
        <f>'Відбраковано майна (5) '!AJ197</f>
        <v>0</v>
      </c>
      <c r="AR197" s="171">
        <f>'Відбраковано майна (5) '!AR197</f>
        <v>0</v>
      </c>
      <c r="AS197" s="172">
        <f>'Відбраковано майна (5) '!AS197</f>
        <v>0</v>
      </c>
      <c r="AT197" s="170"/>
      <c r="AU197" s="166">
        <f t="shared" si="183"/>
        <v>0</v>
      </c>
      <c r="AV197" s="167">
        <f t="shared" si="184"/>
        <v>0</v>
      </c>
      <c r="AW197" s="173"/>
      <c r="AX197" s="174">
        <f t="shared" si="185"/>
        <v>0</v>
      </c>
      <c r="AY197" s="175">
        <f t="shared" si="186"/>
        <v>0</v>
      </c>
      <c r="AZ197" s="174">
        <f t="shared" si="187"/>
        <v>0</v>
      </c>
      <c r="BA197" s="175">
        <f t="shared" si="188"/>
        <v>0</v>
      </c>
      <c r="BB197" s="174">
        <f t="shared" si="189"/>
        <v>0</v>
      </c>
      <c r="BC197" s="175">
        <f t="shared" si="190"/>
        <v>0</v>
      </c>
      <c r="BD197" s="171">
        <f t="shared" si="191"/>
        <v>0</v>
      </c>
      <c r="BE197" s="172">
        <f t="shared" si="192"/>
        <v>0</v>
      </c>
      <c r="BF197" s="176"/>
    </row>
    <row r="198" spans="1:59" hidden="1" outlineLevel="1" x14ac:dyDescent="0.2">
      <c r="A198" s="202">
        <f t="shared" si="178"/>
        <v>10</v>
      </c>
      <c r="B198" s="202">
        <f t="shared" si="193"/>
        <v>10</v>
      </c>
      <c r="C198" s="162">
        <f>'Отримання майна (3)'!C198</f>
        <v>0</v>
      </c>
      <c r="D198" s="162">
        <f>'Отримання майна (3)'!D198</f>
        <v>0</v>
      </c>
      <c r="E198" s="162">
        <f>'Отримання майна (3)'!E198</f>
        <v>0</v>
      </c>
      <c r="F198" s="200">
        <f>'Отримання майна (3)'!F198</f>
        <v>0</v>
      </c>
      <c r="G198" s="162">
        <f>'Отримання майна (3)'!G198</f>
        <v>0</v>
      </c>
      <c r="H198" s="165">
        <f>'Отримання майна (3)'!H198</f>
        <v>0</v>
      </c>
      <c r="I198" s="166">
        <f>'Отримання майна (3)'!I198</f>
        <v>0</v>
      </c>
      <c r="J198" s="167">
        <f t="shared" si="179"/>
        <v>0</v>
      </c>
      <c r="K198" s="168">
        <f>'Отримання майна (3)'!K198</f>
        <v>0</v>
      </c>
      <c r="L198" s="169">
        <f t="shared" si="180"/>
        <v>0</v>
      </c>
      <c r="M198" s="170"/>
      <c r="N198" s="171">
        <f>'Отримання майна (3)'!S198</f>
        <v>0</v>
      </c>
      <c r="O198" s="172">
        <f>'Отримання майна (3)'!T198</f>
        <v>0</v>
      </c>
      <c r="P198" s="171">
        <f>'Отримання майна (3)'!AB198</f>
        <v>0</v>
      </c>
      <c r="Q198" s="172">
        <f>'Отримання майна (3)'!AC198</f>
        <v>0</v>
      </c>
      <c r="R198" s="171">
        <f>'Отримання майна (3)'!AK198</f>
        <v>0</v>
      </c>
      <c r="S198" s="172">
        <f>'Отримання майна (3)'!AL198</f>
        <v>0</v>
      </c>
      <c r="T198" s="171">
        <f>'Отримання майна (3)'!AT198</f>
        <v>0</v>
      </c>
      <c r="U198" s="172">
        <f>'Отримання майна (3)'!AU198</f>
        <v>0</v>
      </c>
      <c r="V198" s="170"/>
      <c r="W198" s="166">
        <f>'Видаток майна (4)'!I198</f>
        <v>0</v>
      </c>
      <c r="X198" s="167">
        <f t="shared" si="181"/>
        <v>0</v>
      </c>
      <c r="Y198" s="170"/>
      <c r="Z198" s="171">
        <f>'Видаток майна (4)'!Q198</f>
        <v>0</v>
      </c>
      <c r="AA198" s="172">
        <f>'Видаток майна (4)'!R198</f>
        <v>0</v>
      </c>
      <c r="AB198" s="171">
        <f>'Видаток майна (4)'!Z198</f>
        <v>0</v>
      </c>
      <c r="AC198" s="172">
        <f>'Видаток майна (4)'!AA198</f>
        <v>0</v>
      </c>
      <c r="AD198" s="171">
        <f>'Видаток майна (4)'!AI198</f>
        <v>0</v>
      </c>
      <c r="AE198" s="172">
        <f>'Видаток майна (4)'!AJ198</f>
        <v>0</v>
      </c>
      <c r="AF198" s="171">
        <f>'Видаток майна (4)'!AR198</f>
        <v>0</v>
      </c>
      <c r="AG198" s="172">
        <f>'Видаток майна (4)'!AS198</f>
        <v>0</v>
      </c>
      <c r="AH198" s="170"/>
      <c r="AI198" s="166">
        <f>'Відбраковано майна (5) '!I198</f>
        <v>0</v>
      </c>
      <c r="AJ198" s="167">
        <f t="shared" si="182"/>
        <v>0</v>
      </c>
      <c r="AK198" s="170"/>
      <c r="AL198" s="171">
        <f>'Відбраковано майна (5) '!Q198</f>
        <v>0</v>
      </c>
      <c r="AM198" s="172">
        <f>'Відбраковано майна (5) '!R198</f>
        <v>0</v>
      </c>
      <c r="AN198" s="171">
        <f>'Відбраковано майна (5) '!Z198</f>
        <v>0</v>
      </c>
      <c r="AO198" s="172">
        <f>'Відбраковано майна (5) '!AA198</f>
        <v>0</v>
      </c>
      <c r="AP198" s="171">
        <f>'Відбраковано майна (5) '!AI198</f>
        <v>0</v>
      </c>
      <c r="AQ198" s="172">
        <f>'Відбраковано майна (5) '!AJ198</f>
        <v>0</v>
      </c>
      <c r="AR198" s="171">
        <f>'Відбраковано майна (5) '!AR198</f>
        <v>0</v>
      </c>
      <c r="AS198" s="172">
        <f>'Відбраковано майна (5) '!AS198</f>
        <v>0</v>
      </c>
      <c r="AT198" s="170"/>
      <c r="AU198" s="166">
        <f t="shared" si="183"/>
        <v>0</v>
      </c>
      <c r="AV198" s="167">
        <f t="shared" si="184"/>
        <v>0</v>
      </c>
      <c r="AW198" s="173"/>
      <c r="AX198" s="174">
        <f t="shared" si="185"/>
        <v>0</v>
      </c>
      <c r="AY198" s="175">
        <f t="shared" si="186"/>
        <v>0</v>
      </c>
      <c r="AZ198" s="174">
        <f t="shared" si="187"/>
        <v>0</v>
      </c>
      <c r="BA198" s="175">
        <f t="shared" si="188"/>
        <v>0</v>
      </c>
      <c r="BB198" s="174">
        <f t="shared" si="189"/>
        <v>0</v>
      </c>
      <c r="BC198" s="175">
        <f t="shared" si="190"/>
        <v>0</v>
      </c>
      <c r="BD198" s="171">
        <f t="shared" si="191"/>
        <v>0</v>
      </c>
      <c r="BE198" s="172">
        <f t="shared" si="192"/>
        <v>0</v>
      </c>
      <c r="BF198" s="176"/>
    </row>
    <row r="199" spans="1:59" hidden="1" outlineLevel="1" x14ac:dyDescent="0.2">
      <c r="A199" s="202">
        <f t="shared" si="178"/>
        <v>10</v>
      </c>
      <c r="B199" s="202">
        <f t="shared" si="193"/>
        <v>11</v>
      </c>
      <c r="C199" s="162">
        <f>'Отримання майна (3)'!C199</f>
        <v>0</v>
      </c>
      <c r="D199" s="162">
        <f>'Отримання майна (3)'!D199</f>
        <v>0</v>
      </c>
      <c r="E199" s="162">
        <f>'Отримання майна (3)'!E199</f>
        <v>0</v>
      </c>
      <c r="F199" s="200">
        <f>'Отримання майна (3)'!F199</f>
        <v>0</v>
      </c>
      <c r="G199" s="162">
        <f>'Отримання майна (3)'!G199</f>
        <v>0</v>
      </c>
      <c r="H199" s="165">
        <f>'Отримання майна (3)'!H199</f>
        <v>0</v>
      </c>
      <c r="I199" s="166">
        <f>'Отримання майна (3)'!I199</f>
        <v>0</v>
      </c>
      <c r="J199" s="167">
        <f t="shared" si="179"/>
        <v>0</v>
      </c>
      <c r="K199" s="168">
        <f>'Отримання майна (3)'!K199</f>
        <v>0</v>
      </c>
      <c r="L199" s="169">
        <f t="shared" si="180"/>
        <v>0</v>
      </c>
      <c r="M199" s="170"/>
      <c r="N199" s="171">
        <f>'Отримання майна (3)'!S199</f>
        <v>0</v>
      </c>
      <c r="O199" s="172">
        <f>'Отримання майна (3)'!T199</f>
        <v>0</v>
      </c>
      <c r="P199" s="171">
        <f>'Отримання майна (3)'!AB199</f>
        <v>0</v>
      </c>
      <c r="Q199" s="172">
        <f>'Отримання майна (3)'!AC199</f>
        <v>0</v>
      </c>
      <c r="R199" s="171">
        <f>'Отримання майна (3)'!AK199</f>
        <v>0</v>
      </c>
      <c r="S199" s="172">
        <f>'Отримання майна (3)'!AL199</f>
        <v>0</v>
      </c>
      <c r="T199" s="171">
        <f>'Отримання майна (3)'!AT199</f>
        <v>0</v>
      </c>
      <c r="U199" s="172">
        <f>'Отримання майна (3)'!AU199</f>
        <v>0</v>
      </c>
      <c r="V199" s="170"/>
      <c r="W199" s="166">
        <f>'Видаток майна (4)'!I199</f>
        <v>0</v>
      </c>
      <c r="X199" s="167">
        <f t="shared" si="181"/>
        <v>0</v>
      </c>
      <c r="Y199" s="170"/>
      <c r="Z199" s="171">
        <f>'Видаток майна (4)'!Q199</f>
        <v>0</v>
      </c>
      <c r="AA199" s="172">
        <f>'Видаток майна (4)'!R199</f>
        <v>0</v>
      </c>
      <c r="AB199" s="171">
        <f>'Видаток майна (4)'!Z199</f>
        <v>0</v>
      </c>
      <c r="AC199" s="172">
        <f>'Видаток майна (4)'!AA199</f>
        <v>0</v>
      </c>
      <c r="AD199" s="171">
        <f>'Видаток майна (4)'!AI199</f>
        <v>0</v>
      </c>
      <c r="AE199" s="172">
        <f>'Видаток майна (4)'!AJ199</f>
        <v>0</v>
      </c>
      <c r="AF199" s="171">
        <f>'Видаток майна (4)'!AR199</f>
        <v>0</v>
      </c>
      <c r="AG199" s="172">
        <f>'Видаток майна (4)'!AS199</f>
        <v>0</v>
      </c>
      <c r="AH199" s="170"/>
      <c r="AI199" s="166">
        <f>'Відбраковано майна (5) '!I199</f>
        <v>0</v>
      </c>
      <c r="AJ199" s="167">
        <f t="shared" si="182"/>
        <v>0</v>
      </c>
      <c r="AK199" s="170"/>
      <c r="AL199" s="171">
        <f>'Відбраковано майна (5) '!Q199</f>
        <v>0</v>
      </c>
      <c r="AM199" s="172">
        <f>'Відбраковано майна (5) '!R199</f>
        <v>0</v>
      </c>
      <c r="AN199" s="171">
        <f>'Відбраковано майна (5) '!Z199</f>
        <v>0</v>
      </c>
      <c r="AO199" s="172">
        <f>'Відбраковано майна (5) '!AA199</f>
        <v>0</v>
      </c>
      <c r="AP199" s="171">
        <f>'Відбраковано майна (5) '!AI199</f>
        <v>0</v>
      </c>
      <c r="AQ199" s="172">
        <f>'Відбраковано майна (5) '!AJ199</f>
        <v>0</v>
      </c>
      <c r="AR199" s="171">
        <f>'Відбраковано майна (5) '!AR199</f>
        <v>0</v>
      </c>
      <c r="AS199" s="172">
        <f>'Відбраковано майна (5) '!AS199</f>
        <v>0</v>
      </c>
      <c r="AT199" s="170"/>
      <c r="AU199" s="166">
        <f t="shared" si="183"/>
        <v>0</v>
      </c>
      <c r="AV199" s="167">
        <f t="shared" si="184"/>
        <v>0</v>
      </c>
      <c r="AW199" s="173"/>
      <c r="AX199" s="174">
        <f t="shared" si="185"/>
        <v>0</v>
      </c>
      <c r="AY199" s="175">
        <f t="shared" si="186"/>
        <v>0</v>
      </c>
      <c r="AZ199" s="174">
        <f t="shared" si="187"/>
        <v>0</v>
      </c>
      <c r="BA199" s="175">
        <f t="shared" si="188"/>
        <v>0</v>
      </c>
      <c r="BB199" s="174">
        <f t="shared" si="189"/>
        <v>0</v>
      </c>
      <c r="BC199" s="175">
        <f t="shared" si="190"/>
        <v>0</v>
      </c>
      <c r="BD199" s="171">
        <f t="shared" si="191"/>
        <v>0</v>
      </c>
      <c r="BE199" s="172">
        <f t="shared" si="192"/>
        <v>0</v>
      </c>
      <c r="BF199" s="176"/>
    </row>
    <row r="200" spans="1:59" hidden="1" outlineLevel="1" x14ac:dyDescent="0.2">
      <c r="A200" s="202">
        <f t="shared" si="178"/>
        <v>10</v>
      </c>
      <c r="B200" s="202">
        <f t="shared" si="193"/>
        <v>12</v>
      </c>
      <c r="C200" s="162">
        <f>'Отримання майна (3)'!C200</f>
        <v>0</v>
      </c>
      <c r="D200" s="162">
        <f>'Отримання майна (3)'!D200</f>
        <v>0</v>
      </c>
      <c r="E200" s="162">
        <f>'Отримання майна (3)'!E200</f>
        <v>0</v>
      </c>
      <c r="F200" s="200">
        <f>'Отримання майна (3)'!F200</f>
        <v>0</v>
      </c>
      <c r="G200" s="162">
        <f>'Отримання майна (3)'!G200</f>
        <v>0</v>
      </c>
      <c r="H200" s="165">
        <f>'Отримання майна (3)'!H200</f>
        <v>0</v>
      </c>
      <c r="I200" s="166">
        <f>'Отримання майна (3)'!I200</f>
        <v>0</v>
      </c>
      <c r="J200" s="167">
        <f t="shared" si="179"/>
        <v>0</v>
      </c>
      <c r="K200" s="168">
        <f>'Отримання майна (3)'!K200</f>
        <v>0</v>
      </c>
      <c r="L200" s="169">
        <f t="shared" si="180"/>
        <v>0</v>
      </c>
      <c r="M200" s="170"/>
      <c r="N200" s="171">
        <f>'Отримання майна (3)'!S200</f>
        <v>0</v>
      </c>
      <c r="O200" s="172">
        <f>'Отримання майна (3)'!T200</f>
        <v>0</v>
      </c>
      <c r="P200" s="171">
        <f>'Отримання майна (3)'!AB200</f>
        <v>0</v>
      </c>
      <c r="Q200" s="172">
        <f>'Отримання майна (3)'!AC200</f>
        <v>0</v>
      </c>
      <c r="R200" s="171">
        <f>'Отримання майна (3)'!AK200</f>
        <v>0</v>
      </c>
      <c r="S200" s="172">
        <f>'Отримання майна (3)'!AL200</f>
        <v>0</v>
      </c>
      <c r="T200" s="171">
        <f>'Отримання майна (3)'!AT200</f>
        <v>0</v>
      </c>
      <c r="U200" s="172">
        <f>'Отримання майна (3)'!AU200</f>
        <v>0</v>
      </c>
      <c r="V200" s="170"/>
      <c r="W200" s="166">
        <f>'Видаток майна (4)'!I200</f>
        <v>0</v>
      </c>
      <c r="X200" s="167">
        <f t="shared" si="181"/>
        <v>0</v>
      </c>
      <c r="Y200" s="170"/>
      <c r="Z200" s="171">
        <f>'Видаток майна (4)'!Q200</f>
        <v>0</v>
      </c>
      <c r="AA200" s="172">
        <f>'Видаток майна (4)'!R200</f>
        <v>0</v>
      </c>
      <c r="AB200" s="171">
        <f>'Видаток майна (4)'!Z200</f>
        <v>0</v>
      </c>
      <c r="AC200" s="172">
        <f>'Видаток майна (4)'!AA200</f>
        <v>0</v>
      </c>
      <c r="AD200" s="171">
        <f>'Видаток майна (4)'!AI200</f>
        <v>0</v>
      </c>
      <c r="AE200" s="172">
        <f>'Видаток майна (4)'!AJ200</f>
        <v>0</v>
      </c>
      <c r="AF200" s="171">
        <f>'Видаток майна (4)'!AR200</f>
        <v>0</v>
      </c>
      <c r="AG200" s="172">
        <f>'Видаток майна (4)'!AS200</f>
        <v>0</v>
      </c>
      <c r="AH200" s="170"/>
      <c r="AI200" s="166">
        <f>'Відбраковано майна (5) '!I200</f>
        <v>0</v>
      </c>
      <c r="AJ200" s="167">
        <f t="shared" si="182"/>
        <v>0</v>
      </c>
      <c r="AK200" s="170"/>
      <c r="AL200" s="171">
        <f>'Відбраковано майна (5) '!Q200</f>
        <v>0</v>
      </c>
      <c r="AM200" s="172">
        <f>'Відбраковано майна (5) '!R200</f>
        <v>0</v>
      </c>
      <c r="AN200" s="171">
        <f>'Відбраковано майна (5) '!Z200</f>
        <v>0</v>
      </c>
      <c r="AO200" s="172">
        <f>'Відбраковано майна (5) '!AA200</f>
        <v>0</v>
      </c>
      <c r="AP200" s="171">
        <f>'Відбраковано майна (5) '!AI200</f>
        <v>0</v>
      </c>
      <c r="AQ200" s="172">
        <f>'Відбраковано майна (5) '!AJ200</f>
        <v>0</v>
      </c>
      <c r="AR200" s="171">
        <f>'Відбраковано майна (5) '!AR200</f>
        <v>0</v>
      </c>
      <c r="AS200" s="172">
        <f>'Відбраковано майна (5) '!AS200</f>
        <v>0</v>
      </c>
      <c r="AT200" s="170"/>
      <c r="AU200" s="166">
        <f t="shared" si="183"/>
        <v>0</v>
      </c>
      <c r="AV200" s="167">
        <f t="shared" si="184"/>
        <v>0</v>
      </c>
      <c r="AW200" s="173"/>
      <c r="AX200" s="174">
        <f t="shared" si="185"/>
        <v>0</v>
      </c>
      <c r="AY200" s="175">
        <f t="shared" si="186"/>
        <v>0</v>
      </c>
      <c r="AZ200" s="174">
        <f t="shared" si="187"/>
        <v>0</v>
      </c>
      <c r="BA200" s="175">
        <f t="shared" si="188"/>
        <v>0</v>
      </c>
      <c r="BB200" s="174">
        <f t="shared" si="189"/>
        <v>0</v>
      </c>
      <c r="BC200" s="175">
        <f t="shared" si="190"/>
        <v>0</v>
      </c>
      <c r="BD200" s="171">
        <f t="shared" si="191"/>
        <v>0</v>
      </c>
      <c r="BE200" s="172">
        <f t="shared" si="192"/>
        <v>0</v>
      </c>
      <c r="BF200" s="176"/>
    </row>
    <row r="201" spans="1:59" hidden="1" outlineLevel="1" x14ac:dyDescent="0.2">
      <c r="A201" s="202">
        <f t="shared" si="178"/>
        <v>10</v>
      </c>
      <c r="B201" s="202">
        <f t="shared" si="193"/>
        <v>13</v>
      </c>
      <c r="C201" s="162">
        <f>'Отримання майна (3)'!C201</f>
        <v>0</v>
      </c>
      <c r="D201" s="162">
        <f>'Отримання майна (3)'!D201</f>
        <v>0</v>
      </c>
      <c r="E201" s="162">
        <f>'Отримання майна (3)'!E201</f>
        <v>0</v>
      </c>
      <c r="F201" s="200">
        <f>'Отримання майна (3)'!F201</f>
        <v>0</v>
      </c>
      <c r="G201" s="162">
        <f>'Отримання майна (3)'!G201</f>
        <v>0</v>
      </c>
      <c r="H201" s="165">
        <f>'Отримання майна (3)'!H201</f>
        <v>0</v>
      </c>
      <c r="I201" s="166">
        <f>'Отримання майна (3)'!I201</f>
        <v>0</v>
      </c>
      <c r="J201" s="167">
        <f t="shared" si="179"/>
        <v>0</v>
      </c>
      <c r="K201" s="168">
        <f>'Отримання майна (3)'!K201</f>
        <v>0</v>
      </c>
      <c r="L201" s="169">
        <f t="shared" si="180"/>
        <v>0</v>
      </c>
      <c r="M201" s="170"/>
      <c r="N201" s="171">
        <f>'Отримання майна (3)'!S201</f>
        <v>0</v>
      </c>
      <c r="O201" s="172">
        <f>'Отримання майна (3)'!T201</f>
        <v>0</v>
      </c>
      <c r="P201" s="171">
        <f>'Отримання майна (3)'!AB201</f>
        <v>0</v>
      </c>
      <c r="Q201" s="172">
        <f>'Отримання майна (3)'!AC201</f>
        <v>0</v>
      </c>
      <c r="R201" s="171">
        <f>'Отримання майна (3)'!AK201</f>
        <v>0</v>
      </c>
      <c r="S201" s="172">
        <f>'Отримання майна (3)'!AL201</f>
        <v>0</v>
      </c>
      <c r="T201" s="171">
        <f>'Отримання майна (3)'!AT201</f>
        <v>0</v>
      </c>
      <c r="U201" s="172">
        <f>'Отримання майна (3)'!AU201</f>
        <v>0</v>
      </c>
      <c r="V201" s="170"/>
      <c r="W201" s="166">
        <f>'Видаток майна (4)'!I201</f>
        <v>0</v>
      </c>
      <c r="X201" s="167">
        <f t="shared" si="181"/>
        <v>0</v>
      </c>
      <c r="Y201" s="170"/>
      <c r="Z201" s="171">
        <f>'Видаток майна (4)'!Q201</f>
        <v>0</v>
      </c>
      <c r="AA201" s="172">
        <f>'Видаток майна (4)'!R201</f>
        <v>0</v>
      </c>
      <c r="AB201" s="171">
        <f>'Видаток майна (4)'!Z201</f>
        <v>0</v>
      </c>
      <c r="AC201" s="172">
        <f>'Видаток майна (4)'!AA201</f>
        <v>0</v>
      </c>
      <c r="AD201" s="171">
        <f>'Видаток майна (4)'!AI201</f>
        <v>0</v>
      </c>
      <c r="AE201" s="172">
        <f>'Видаток майна (4)'!AJ201</f>
        <v>0</v>
      </c>
      <c r="AF201" s="171">
        <f>'Видаток майна (4)'!AR201</f>
        <v>0</v>
      </c>
      <c r="AG201" s="172">
        <f>'Видаток майна (4)'!AS201</f>
        <v>0</v>
      </c>
      <c r="AH201" s="170"/>
      <c r="AI201" s="166">
        <f>'Відбраковано майна (5) '!I201</f>
        <v>0</v>
      </c>
      <c r="AJ201" s="167">
        <f t="shared" si="182"/>
        <v>0</v>
      </c>
      <c r="AK201" s="170"/>
      <c r="AL201" s="171">
        <f>'Відбраковано майна (5) '!Q201</f>
        <v>0</v>
      </c>
      <c r="AM201" s="172">
        <f>'Відбраковано майна (5) '!R201</f>
        <v>0</v>
      </c>
      <c r="AN201" s="171">
        <f>'Відбраковано майна (5) '!Z201</f>
        <v>0</v>
      </c>
      <c r="AO201" s="172">
        <f>'Відбраковано майна (5) '!AA201</f>
        <v>0</v>
      </c>
      <c r="AP201" s="171">
        <f>'Відбраковано майна (5) '!AI201</f>
        <v>0</v>
      </c>
      <c r="AQ201" s="172">
        <f>'Відбраковано майна (5) '!AJ201</f>
        <v>0</v>
      </c>
      <c r="AR201" s="171">
        <f>'Відбраковано майна (5) '!AR201</f>
        <v>0</v>
      </c>
      <c r="AS201" s="172">
        <f>'Відбраковано майна (5) '!AS201</f>
        <v>0</v>
      </c>
      <c r="AT201" s="170"/>
      <c r="AU201" s="166">
        <f t="shared" si="183"/>
        <v>0</v>
      </c>
      <c r="AV201" s="167">
        <f t="shared" si="184"/>
        <v>0</v>
      </c>
      <c r="AW201" s="173"/>
      <c r="AX201" s="174">
        <f t="shared" si="185"/>
        <v>0</v>
      </c>
      <c r="AY201" s="175">
        <f t="shared" si="186"/>
        <v>0</v>
      </c>
      <c r="AZ201" s="174">
        <f t="shared" si="187"/>
        <v>0</v>
      </c>
      <c r="BA201" s="175">
        <f t="shared" si="188"/>
        <v>0</v>
      </c>
      <c r="BB201" s="174">
        <f t="shared" si="189"/>
        <v>0</v>
      </c>
      <c r="BC201" s="175">
        <f t="shared" si="190"/>
        <v>0</v>
      </c>
      <c r="BD201" s="171">
        <f t="shared" si="191"/>
        <v>0</v>
      </c>
      <c r="BE201" s="172">
        <f t="shared" si="192"/>
        <v>0</v>
      </c>
      <c r="BF201" s="176"/>
    </row>
    <row r="202" spans="1:59" hidden="1" outlineLevel="1" x14ac:dyDescent="0.2">
      <c r="A202" s="202">
        <f t="shared" si="178"/>
        <v>10</v>
      </c>
      <c r="B202" s="202">
        <f t="shared" si="193"/>
        <v>14</v>
      </c>
      <c r="C202" s="162">
        <f>'Отримання майна (3)'!C202</f>
        <v>0</v>
      </c>
      <c r="D202" s="162">
        <f>'Отримання майна (3)'!D202</f>
        <v>0</v>
      </c>
      <c r="E202" s="162">
        <f>'Отримання майна (3)'!E202</f>
        <v>0</v>
      </c>
      <c r="F202" s="200">
        <f>'Отримання майна (3)'!F202</f>
        <v>0</v>
      </c>
      <c r="G202" s="162">
        <f>'Отримання майна (3)'!G202</f>
        <v>0</v>
      </c>
      <c r="H202" s="165">
        <f>'Отримання майна (3)'!H202</f>
        <v>0</v>
      </c>
      <c r="I202" s="166">
        <f>'Отримання майна (3)'!I202</f>
        <v>0</v>
      </c>
      <c r="J202" s="167">
        <f t="shared" si="179"/>
        <v>0</v>
      </c>
      <c r="K202" s="168">
        <f>'Отримання майна (3)'!K202</f>
        <v>0</v>
      </c>
      <c r="L202" s="169">
        <f t="shared" si="180"/>
        <v>0</v>
      </c>
      <c r="M202" s="170"/>
      <c r="N202" s="171">
        <f>'Отримання майна (3)'!S202</f>
        <v>0</v>
      </c>
      <c r="O202" s="172">
        <f>'Отримання майна (3)'!T202</f>
        <v>0</v>
      </c>
      <c r="P202" s="171">
        <f>'Отримання майна (3)'!AB202</f>
        <v>0</v>
      </c>
      <c r="Q202" s="172">
        <f>'Отримання майна (3)'!AC202</f>
        <v>0</v>
      </c>
      <c r="R202" s="171">
        <f>'Отримання майна (3)'!AK202</f>
        <v>0</v>
      </c>
      <c r="S202" s="172">
        <f>'Отримання майна (3)'!AL202</f>
        <v>0</v>
      </c>
      <c r="T202" s="171">
        <f>'Отримання майна (3)'!AT202</f>
        <v>0</v>
      </c>
      <c r="U202" s="172">
        <f>'Отримання майна (3)'!AU202</f>
        <v>0</v>
      </c>
      <c r="V202" s="170"/>
      <c r="W202" s="166">
        <f>'Видаток майна (4)'!I202</f>
        <v>0</v>
      </c>
      <c r="X202" s="167">
        <f t="shared" si="181"/>
        <v>0</v>
      </c>
      <c r="Y202" s="170"/>
      <c r="Z202" s="171">
        <f>'Видаток майна (4)'!Q202</f>
        <v>0</v>
      </c>
      <c r="AA202" s="172">
        <f>'Видаток майна (4)'!R202</f>
        <v>0</v>
      </c>
      <c r="AB202" s="171">
        <f>'Видаток майна (4)'!Z202</f>
        <v>0</v>
      </c>
      <c r="AC202" s="172">
        <f>'Видаток майна (4)'!AA202</f>
        <v>0</v>
      </c>
      <c r="AD202" s="171">
        <f>'Видаток майна (4)'!AI202</f>
        <v>0</v>
      </c>
      <c r="AE202" s="172">
        <f>'Видаток майна (4)'!AJ202</f>
        <v>0</v>
      </c>
      <c r="AF202" s="171">
        <f>'Видаток майна (4)'!AR202</f>
        <v>0</v>
      </c>
      <c r="AG202" s="172">
        <f>'Видаток майна (4)'!AS202</f>
        <v>0</v>
      </c>
      <c r="AH202" s="170"/>
      <c r="AI202" s="166">
        <f>'Відбраковано майна (5) '!I202</f>
        <v>0</v>
      </c>
      <c r="AJ202" s="167">
        <f t="shared" si="182"/>
        <v>0</v>
      </c>
      <c r="AK202" s="170"/>
      <c r="AL202" s="171">
        <f>'Відбраковано майна (5) '!Q202</f>
        <v>0</v>
      </c>
      <c r="AM202" s="172">
        <f>'Відбраковано майна (5) '!R202</f>
        <v>0</v>
      </c>
      <c r="AN202" s="171">
        <f>'Відбраковано майна (5) '!Z202</f>
        <v>0</v>
      </c>
      <c r="AO202" s="172">
        <f>'Відбраковано майна (5) '!AA202</f>
        <v>0</v>
      </c>
      <c r="AP202" s="171">
        <f>'Відбраковано майна (5) '!AI202</f>
        <v>0</v>
      </c>
      <c r="AQ202" s="172">
        <f>'Відбраковано майна (5) '!AJ202</f>
        <v>0</v>
      </c>
      <c r="AR202" s="171">
        <f>'Відбраковано майна (5) '!AR202</f>
        <v>0</v>
      </c>
      <c r="AS202" s="172">
        <f>'Відбраковано майна (5) '!AS202</f>
        <v>0</v>
      </c>
      <c r="AT202" s="170"/>
      <c r="AU202" s="166">
        <f t="shared" si="183"/>
        <v>0</v>
      </c>
      <c r="AV202" s="167">
        <f t="shared" si="184"/>
        <v>0</v>
      </c>
      <c r="AW202" s="173"/>
      <c r="AX202" s="174">
        <f t="shared" si="185"/>
        <v>0</v>
      </c>
      <c r="AY202" s="175">
        <f t="shared" si="186"/>
        <v>0</v>
      </c>
      <c r="AZ202" s="174">
        <f t="shared" si="187"/>
        <v>0</v>
      </c>
      <c r="BA202" s="175">
        <f t="shared" si="188"/>
        <v>0</v>
      </c>
      <c r="BB202" s="174">
        <f t="shared" si="189"/>
        <v>0</v>
      </c>
      <c r="BC202" s="175">
        <f t="shared" si="190"/>
        <v>0</v>
      </c>
      <c r="BD202" s="171">
        <f t="shared" si="191"/>
        <v>0</v>
      </c>
      <c r="BE202" s="172">
        <f t="shared" si="192"/>
        <v>0</v>
      </c>
      <c r="BF202" s="176"/>
    </row>
    <row r="203" spans="1:59" hidden="1" outlineLevel="1" x14ac:dyDescent="0.2">
      <c r="A203" s="202">
        <f t="shared" si="178"/>
        <v>10</v>
      </c>
      <c r="B203" s="202">
        <f t="shared" si="193"/>
        <v>15</v>
      </c>
      <c r="C203" s="162">
        <f>'Отримання майна (3)'!C203</f>
        <v>0</v>
      </c>
      <c r="D203" s="162">
        <f>'Отримання майна (3)'!D203</f>
        <v>0</v>
      </c>
      <c r="E203" s="162">
        <f>'Отримання майна (3)'!E203</f>
        <v>0</v>
      </c>
      <c r="F203" s="200">
        <f>'Отримання майна (3)'!F203</f>
        <v>0</v>
      </c>
      <c r="G203" s="162">
        <f>'Отримання майна (3)'!G203</f>
        <v>0</v>
      </c>
      <c r="H203" s="165">
        <f>'Отримання майна (3)'!H203</f>
        <v>0</v>
      </c>
      <c r="I203" s="166">
        <f>'Отримання майна (3)'!I203</f>
        <v>0</v>
      </c>
      <c r="J203" s="167">
        <f t="shared" si="179"/>
        <v>0</v>
      </c>
      <c r="K203" s="168">
        <f>'Отримання майна (3)'!K203</f>
        <v>0</v>
      </c>
      <c r="L203" s="169">
        <f t="shared" si="180"/>
        <v>0</v>
      </c>
      <c r="M203" s="170"/>
      <c r="N203" s="171">
        <f>'Отримання майна (3)'!S203</f>
        <v>0</v>
      </c>
      <c r="O203" s="172">
        <f>'Отримання майна (3)'!T203</f>
        <v>0</v>
      </c>
      <c r="P203" s="171">
        <f>'Отримання майна (3)'!AB203</f>
        <v>0</v>
      </c>
      <c r="Q203" s="172">
        <f>'Отримання майна (3)'!AC203</f>
        <v>0</v>
      </c>
      <c r="R203" s="171">
        <f>'Отримання майна (3)'!AK203</f>
        <v>0</v>
      </c>
      <c r="S203" s="172">
        <f>'Отримання майна (3)'!AL203</f>
        <v>0</v>
      </c>
      <c r="T203" s="171">
        <f>'Отримання майна (3)'!AT203</f>
        <v>0</v>
      </c>
      <c r="U203" s="172">
        <f>'Отримання майна (3)'!AU203</f>
        <v>0</v>
      </c>
      <c r="V203" s="170"/>
      <c r="W203" s="166">
        <f>'Видаток майна (4)'!I203</f>
        <v>0</v>
      </c>
      <c r="X203" s="167">
        <f t="shared" si="181"/>
        <v>0</v>
      </c>
      <c r="Y203" s="170"/>
      <c r="Z203" s="171">
        <f>'Видаток майна (4)'!Q203</f>
        <v>0</v>
      </c>
      <c r="AA203" s="172">
        <f>'Видаток майна (4)'!R203</f>
        <v>0</v>
      </c>
      <c r="AB203" s="171">
        <f>'Видаток майна (4)'!Z203</f>
        <v>0</v>
      </c>
      <c r="AC203" s="172">
        <f>'Видаток майна (4)'!AA203</f>
        <v>0</v>
      </c>
      <c r="AD203" s="171">
        <f>'Видаток майна (4)'!AI203</f>
        <v>0</v>
      </c>
      <c r="AE203" s="172">
        <f>'Видаток майна (4)'!AJ203</f>
        <v>0</v>
      </c>
      <c r="AF203" s="171">
        <f>'Видаток майна (4)'!AR203</f>
        <v>0</v>
      </c>
      <c r="AG203" s="172">
        <f>'Видаток майна (4)'!AS203</f>
        <v>0</v>
      </c>
      <c r="AH203" s="170"/>
      <c r="AI203" s="166">
        <f>'Відбраковано майна (5) '!I203</f>
        <v>0</v>
      </c>
      <c r="AJ203" s="167">
        <f t="shared" si="182"/>
        <v>0</v>
      </c>
      <c r="AK203" s="170"/>
      <c r="AL203" s="171">
        <f>'Відбраковано майна (5) '!Q203</f>
        <v>0</v>
      </c>
      <c r="AM203" s="172">
        <f>'Відбраковано майна (5) '!R203</f>
        <v>0</v>
      </c>
      <c r="AN203" s="171">
        <f>'Відбраковано майна (5) '!Z203</f>
        <v>0</v>
      </c>
      <c r="AO203" s="172">
        <f>'Відбраковано майна (5) '!AA203</f>
        <v>0</v>
      </c>
      <c r="AP203" s="171">
        <f>'Відбраковано майна (5) '!AI203</f>
        <v>0</v>
      </c>
      <c r="AQ203" s="172">
        <f>'Відбраковано майна (5) '!AJ203</f>
        <v>0</v>
      </c>
      <c r="AR203" s="171">
        <f>'Відбраковано майна (5) '!AR203</f>
        <v>0</v>
      </c>
      <c r="AS203" s="172">
        <f>'Відбраковано майна (5) '!AS203</f>
        <v>0</v>
      </c>
      <c r="AT203" s="170"/>
      <c r="AU203" s="166">
        <f t="shared" si="183"/>
        <v>0</v>
      </c>
      <c r="AV203" s="167">
        <f t="shared" si="184"/>
        <v>0</v>
      </c>
      <c r="AW203" s="173"/>
      <c r="AX203" s="174">
        <f>I203+N203-Z203-AL203</f>
        <v>0</v>
      </c>
      <c r="AY203" s="175">
        <f t="shared" si="186"/>
        <v>0</v>
      </c>
      <c r="AZ203" s="174">
        <f t="shared" si="187"/>
        <v>0</v>
      </c>
      <c r="BA203" s="175">
        <f t="shared" si="188"/>
        <v>0</v>
      </c>
      <c r="BB203" s="174">
        <f t="shared" si="189"/>
        <v>0</v>
      </c>
      <c r="BC203" s="175">
        <f t="shared" si="190"/>
        <v>0</v>
      </c>
      <c r="BD203" s="171">
        <f t="shared" si="191"/>
        <v>0</v>
      </c>
      <c r="BE203" s="172">
        <f t="shared" si="192"/>
        <v>0</v>
      </c>
      <c r="BF203" s="176"/>
    </row>
    <row r="204" spans="1:59" s="21" customFormat="1" ht="12.75" customHeight="1" collapsed="1" x14ac:dyDescent="0.2">
      <c r="A204" s="177" t="s">
        <v>91</v>
      </c>
      <c r="B204" s="178" t="s">
        <v>91</v>
      </c>
      <c r="C204" s="177" t="s">
        <v>93</v>
      </c>
      <c r="D204" s="179"/>
      <c r="E204" s="201"/>
      <c r="F204" s="201"/>
      <c r="G204" s="180"/>
      <c r="H204" s="195" t="e">
        <f>(J204+L204)/(I204+K204)</f>
        <v>#DIV/0!</v>
      </c>
      <c r="I204" s="183">
        <f>SUM(I189:I203)</f>
        <v>0</v>
      </c>
      <c r="J204" s="184">
        <f>SUM(J189:J203)</f>
        <v>0</v>
      </c>
      <c r="K204" s="183">
        <f>SUM(K189:K203)</f>
        <v>0</v>
      </c>
      <c r="L204" s="184">
        <f>SUM(L189:L203)</f>
        <v>0</v>
      </c>
      <c r="M204" s="157"/>
      <c r="N204" s="183">
        <f t="shared" ref="N204:U204" si="194">SUM(N189:N203)</f>
        <v>0</v>
      </c>
      <c r="O204" s="184">
        <f t="shared" si="194"/>
        <v>0</v>
      </c>
      <c r="P204" s="183">
        <f t="shared" si="194"/>
        <v>0</v>
      </c>
      <c r="Q204" s="184">
        <f t="shared" si="194"/>
        <v>0</v>
      </c>
      <c r="R204" s="183">
        <f t="shared" si="194"/>
        <v>0</v>
      </c>
      <c r="S204" s="184">
        <f t="shared" si="194"/>
        <v>0</v>
      </c>
      <c r="T204" s="183">
        <f t="shared" si="194"/>
        <v>0</v>
      </c>
      <c r="U204" s="184">
        <f t="shared" si="194"/>
        <v>0</v>
      </c>
      <c r="V204" s="157"/>
      <c r="W204" s="183">
        <f>SUM(W189:W203)</f>
        <v>0</v>
      </c>
      <c r="X204" s="184">
        <f>SUM(X189:X203)</f>
        <v>0</v>
      </c>
      <c r="Y204" s="157"/>
      <c r="Z204" s="183">
        <f t="shared" ref="Z204:AG204" si="195">SUM(Z189:Z203)</f>
        <v>0</v>
      </c>
      <c r="AA204" s="184">
        <f t="shared" si="195"/>
        <v>0</v>
      </c>
      <c r="AB204" s="183">
        <f t="shared" si="195"/>
        <v>0</v>
      </c>
      <c r="AC204" s="184">
        <f t="shared" si="195"/>
        <v>0</v>
      </c>
      <c r="AD204" s="183">
        <f t="shared" si="195"/>
        <v>0</v>
      </c>
      <c r="AE204" s="184">
        <f t="shared" si="195"/>
        <v>0</v>
      </c>
      <c r="AF204" s="183">
        <f t="shared" si="195"/>
        <v>0</v>
      </c>
      <c r="AG204" s="184">
        <f t="shared" si="195"/>
        <v>0</v>
      </c>
      <c r="AH204" s="157"/>
      <c r="AI204" s="183">
        <f>SUM(AI189:AI203)</f>
        <v>0</v>
      </c>
      <c r="AJ204" s="184">
        <f>SUM(AJ189:AJ203)</f>
        <v>0</v>
      </c>
      <c r="AK204" s="157"/>
      <c r="AL204" s="183">
        <f t="shared" ref="AL204:AS204" si="196">SUM(AL189:AL203)</f>
        <v>0</v>
      </c>
      <c r="AM204" s="184">
        <f t="shared" si="196"/>
        <v>0</v>
      </c>
      <c r="AN204" s="183">
        <f t="shared" si="196"/>
        <v>0</v>
      </c>
      <c r="AO204" s="184">
        <f t="shared" si="196"/>
        <v>0</v>
      </c>
      <c r="AP204" s="183">
        <f t="shared" si="196"/>
        <v>0</v>
      </c>
      <c r="AQ204" s="184">
        <f t="shared" si="196"/>
        <v>0</v>
      </c>
      <c r="AR204" s="183">
        <f t="shared" si="196"/>
        <v>0</v>
      </c>
      <c r="AS204" s="184">
        <f t="shared" si="196"/>
        <v>0</v>
      </c>
      <c r="AT204" s="157"/>
      <c r="AU204" s="183">
        <f>SUM(AU189:AU203)</f>
        <v>0</v>
      </c>
      <c r="AV204" s="184">
        <f>SUM(AV189:AV203)</f>
        <v>0</v>
      </c>
      <c r="AW204" s="158"/>
      <c r="AX204" s="183">
        <f t="shared" ref="AX204:BE204" si="197">SUM(AX189:AX203)</f>
        <v>0</v>
      </c>
      <c r="AY204" s="184">
        <f t="shared" si="197"/>
        <v>0</v>
      </c>
      <c r="AZ204" s="183">
        <f t="shared" si="197"/>
        <v>0</v>
      </c>
      <c r="BA204" s="184">
        <f t="shared" si="197"/>
        <v>0</v>
      </c>
      <c r="BB204" s="183">
        <f t="shared" si="197"/>
        <v>0</v>
      </c>
      <c r="BC204" s="184">
        <f t="shared" si="197"/>
        <v>0</v>
      </c>
      <c r="BD204" s="183">
        <f t="shared" si="197"/>
        <v>0</v>
      </c>
      <c r="BE204" s="185">
        <f t="shared" si="197"/>
        <v>0</v>
      </c>
      <c r="BF204" s="159"/>
      <c r="BG204" s="105"/>
    </row>
    <row r="205" spans="1:59" s="147" customFormat="1" ht="9" customHeight="1" x14ac:dyDescent="0.2">
      <c r="A205" s="144">
        <v>0</v>
      </c>
      <c r="B205" s="144">
        <v>0</v>
      </c>
      <c r="C205" s="144">
        <v>0</v>
      </c>
      <c r="D205" s="144">
        <v>0</v>
      </c>
      <c r="E205" s="144">
        <v>0</v>
      </c>
      <c r="F205" s="144"/>
      <c r="G205" s="144">
        <v>0</v>
      </c>
      <c r="H205" s="197">
        <v>0</v>
      </c>
      <c r="I205" s="144">
        <v>0</v>
      </c>
      <c r="J205" s="144">
        <v>0</v>
      </c>
      <c r="K205" s="144">
        <v>0</v>
      </c>
      <c r="L205" s="144">
        <v>0</v>
      </c>
      <c r="M205" s="144">
        <v>0</v>
      </c>
      <c r="N205" s="144">
        <v>0</v>
      </c>
      <c r="O205" s="144">
        <v>0</v>
      </c>
      <c r="P205" s="144">
        <v>0</v>
      </c>
      <c r="Q205" s="144">
        <v>0</v>
      </c>
      <c r="R205" s="144">
        <v>0</v>
      </c>
      <c r="S205" s="144">
        <v>0</v>
      </c>
      <c r="T205" s="144">
        <v>0</v>
      </c>
      <c r="U205" s="144">
        <v>0</v>
      </c>
      <c r="V205" s="144">
        <v>0</v>
      </c>
      <c r="W205" s="144">
        <v>0</v>
      </c>
      <c r="X205" s="144">
        <v>0</v>
      </c>
      <c r="Y205" s="144">
        <v>0</v>
      </c>
      <c r="Z205" s="144">
        <v>0</v>
      </c>
      <c r="AA205" s="144">
        <v>0</v>
      </c>
      <c r="AB205" s="144">
        <v>0</v>
      </c>
      <c r="AC205" s="144">
        <v>0</v>
      </c>
      <c r="AD205" s="144">
        <v>0</v>
      </c>
      <c r="AE205" s="144">
        <v>0</v>
      </c>
      <c r="AF205" s="144">
        <v>0</v>
      </c>
      <c r="AG205" s="144">
        <v>0</v>
      </c>
      <c r="AH205" s="144">
        <v>0</v>
      </c>
      <c r="AI205" s="144">
        <v>0</v>
      </c>
      <c r="AJ205" s="144">
        <v>0</v>
      </c>
      <c r="AK205" s="144">
        <v>0</v>
      </c>
      <c r="AL205" s="144">
        <v>0</v>
      </c>
      <c r="AM205" s="144">
        <v>0</v>
      </c>
      <c r="AN205" s="144">
        <v>0</v>
      </c>
      <c r="AO205" s="144">
        <v>0</v>
      </c>
      <c r="AP205" s="144">
        <v>0</v>
      </c>
      <c r="AQ205" s="144">
        <v>0</v>
      </c>
      <c r="AR205" s="144">
        <v>0</v>
      </c>
      <c r="AS205" s="144">
        <v>0</v>
      </c>
      <c r="AT205" s="144">
        <v>0</v>
      </c>
      <c r="AU205" s="144">
        <v>0</v>
      </c>
      <c r="AV205" s="144">
        <v>0</v>
      </c>
      <c r="AW205" s="144">
        <v>0</v>
      </c>
      <c r="AX205" s="144">
        <v>0</v>
      </c>
      <c r="AY205" s="144">
        <v>0</v>
      </c>
      <c r="AZ205" s="144">
        <v>0</v>
      </c>
      <c r="BA205" s="144">
        <v>0</v>
      </c>
      <c r="BB205" s="144">
        <v>0</v>
      </c>
      <c r="BC205" s="144">
        <v>0</v>
      </c>
      <c r="BD205" s="144">
        <v>0</v>
      </c>
      <c r="BE205" s="144">
        <v>0</v>
      </c>
      <c r="BF205" s="148"/>
      <c r="BG205" s="148"/>
    </row>
    <row r="206" spans="1:59" s="21" customFormat="1" ht="32.25" customHeight="1" x14ac:dyDescent="0.2">
      <c r="A206" s="198" t="s">
        <v>96</v>
      </c>
      <c r="B206" s="187" t="s">
        <v>96</v>
      </c>
      <c r="C206" s="199" t="s">
        <v>97</v>
      </c>
      <c r="D206" s="189"/>
      <c r="E206" s="198"/>
      <c r="F206" s="198"/>
      <c r="G206" s="190"/>
      <c r="H206" s="192"/>
      <c r="I206" s="155"/>
      <c r="J206" s="156"/>
      <c r="K206" s="155"/>
      <c r="L206" s="156"/>
      <c r="M206" s="157"/>
      <c r="N206" s="155"/>
      <c r="O206" s="156"/>
      <c r="P206" s="155"/>
      <c r="Q206" s="156"/>
      <c r="R206" s="155"/>
      <c r="S206" s="156"/>
      <c r="T206" s="155"/>
      <c r="U206" s="156"/>
      <c r="V206" s="157"/>
      <c r="W206" s="155"/>
      <c r="X206" s="156"/>
      <c r="Y206" s="157"/>
      <c r="Z206" s="155"/>
      <c r="AA206" s="156"/>
      <c r="AB206" s="155"/>
      <c r="AC206" s="156"/>
      <c r="AD206" s="155"/>
      <c r="AE206" s="156"/>
      <c r="AF206" s="155"/>
      <c r="AG206" s="156"/>
      <c r="AH206" s="157"/>
      <c r="AI206" s="155"/>
      <c r="AJ206" s="156"/>
      <c r="AK206" s="157"/>
      <c r="AL206" s="155"/>
      <c r="AM206" s="156"/>
      <c r="AN206" s="155"/>
      <c r="AO206" s="156"/>
      <c r="AP206" s="155"/>
      <c r="AQ206" s="156"/>
      <c r="AR206" s="155"/>
      <c r="AS206" s="156"/>
      <c r="AT206" s="157"/>
      <c r="AU206" s="155"/>
      <c r="AV206" s="156"/>
      <c r="AW206" s="158"/>
      <c r="AX206" s="155"/>
      <c r="AY206" s="156"/>
      <c r="AZ206" s="155"/>
      <c r="BA206" s="156"/>
      <c r="BB206" s="155"/>
      <c r="BC206" s="156"/>
      <c r="BD206" s="155"/>
      <c r="BE206" s="193"/>
      <c r="BF206" s="159"/>
      <c r="BG206" s="105"/>
    </row>
    <row r="207" spans="1:59" hidden="1" outlineLevel="1" x14ac:dyDescent="0.2">
      <c r="A207" s="202">
        <v>11</v>
      </c>
      <c r="B207" s="202">
        <f>B171</f>
        <v>1</v>
      </c>
      <c r="C207" s="162">
        <f>'Отримання майна (3)'!C207</f>
        <v>0</v>
      </c>
      <c r="D207" s="162">
        <f>'Отримання майна (3)'!D207</f>
        <v>0</v>
      </c>
      <c r="E207" s="162">
        <f>'Отримання майна (3)'!E207</f>
        <v>0</v>
      </c>
      <c r="F207" s="200">
        <f>'Отримання майна (3)'!F207</f>
        <v>0</v>
      </c>
      <c r="G207" s="162">
        <f>'Отримання майна (3)'!G207</f>
        <v>0</v>
      </c>
      <c r="H207" s="165">
        <f>'Отримання майна (3)'!H207</f>
        <v>0</v>
      </c>
      <c r="I207" s="166">
        <f>'Отримання майна (3)'!I207</f>
        <v>0</v>
      </c>
      <c r="J207" s="167">
        <f>I207*$H207</f>
        <v>0</v>
      </c>
      <c r="K207" s="168">
        <f>'Отримання майна (3)'!K207</f>
        <v>0</v>
      </c>
      <c r="L207" s="169">
        <f>K207*H207</f>
        <v>0</v>
      </c>
      <c r="M207" s="170"/>
      <c r="N207" s="171">
        <f>'Отримання майна (3)'!S207</f>
        <v>0</v>
      </c>
      <c r="O207" s="172">
        <f>'Отримання майна (3)'!T207</f>
        <v>0</v>
      </c>
      <c r="P207" s="171">
        <f>'Отримання майна (3)'!AB207</f>
        <v>0</v>
      </c>
      <c r="Q207" s="172">
        <f>'Отримання майна (3)'!AC207</f>
        <v>0</v>
      </c>
      <c r="R207" s="171">
        <f>'Отримання майна (3)'!AK207</f>
        <v>0</v>
      </c>
      <c r="S207" s="172">
        <f>'Отримання майна (3)'!AL207</f>
        <v>0</v>
      </c>
      <c r="T207" s="171">
        <f>'Отримання майна (3)'!AT207</f>
        <v>0</v>
      </c>
      <c r="U207" s="172">
        <f>'Отримання майна (3)'!AU207</f>
        <v>0</v>
      </c>
      <c r="V207" s="170"/>
      <c r="W207" s="166">
        <f>'Видаток майна (4)'!I207</f>
        <v>0</v>
      </c>
      <c r="X207" s="167">
        <f>W207*$H207</f>
        <v>0</v>
      </c>
      <c r="Y207" s="170"/>
      <c r="Z207" s="171">
        <f>'Видаток майна (4)'!Q207</f>
        <v>0</v>
      </c>
      <c r="AA207" s="172">
        <f>'Видаток майна (4)'!R207</f>
        <v>0</v>
      </c>
      <c r="AB207" s="171">
        <f>'Видаток майна (4)'!Z207</f>
        <v>0</v>
      </c>
      <c r="AC207" s="172">
        <f>'Видаток майна (4)'!AA207</f>
        <v>0</v>
      </c>
      <c r="AD207" s="171">
        <f>'Видаток майна (4)'!AI207</f>
        <v>0</v>
      </c>
      <c r="AE207" s="172">
        <f>'Видаток майна (4)'!AJ207</f>
        <v>0</v>
      </c>
      <c r="AF207" s="171">
        <f>'Видаток майна (4)'!AR207</f>
        <v>0</v>
      </c>
      <c r="AG207" s="172">
        <f>'Видаток майна (4)'!AS207</f>
        <v>0</v>
      </c>
      <c r="AH207" s="170"/>
      <c r="AI207" s="166">
        <f>'Відбраковано майна (5) '!I207</f>
        <v>0</v>
      </c>
      <c r="AJ207" s="167">
        <f>AI207*$H207</f>
        <v>0</v>
      </c>
      <c r="AK207" s="170"/>
      <c r="AL207" s="171">
        <f>'Відбраковано майна (5) '!Q207</f>
        <v>0</v>
      </c>
      <c r="AM207" s="172">
        <f>'Відбраковано майна (5) '!R207</f>
        <v>0</v>
      </c>
      <c r="AN207" s="171">
        <f>'Відбраковано майна (5) '!Z207</f>
        <v>0</v>
      </c>
      <c r="AO207" s="172">
        <f>'Відбраковано майна (5) '!AA207</f>
        <v>0</v>
      </c>
      <c r="AP207" s="171">
        <f>'Відбраковано майна (5) '!AI207</f>
        <v>0</v>
      </c>
      <c r="AQ207" s="172">
        <f>'Відбраковано майна (5) '!AJ207</f>
        <v>0</v>
      </c>
      <c r="AR207" s="171">
        <f>'Відбраковано майна (5) '!AR207</f>
        <v>0</v>
      </c>
      <c r="AS207" s="172">
        <f>'Відбраковано майна (5) '!AS207</f>
        <v>0</v>
      </c>
      <c r="AT207" s="170"/>
      <c r="AU207" s="166">
        <f>I207+K207-W207-AI207</f>
        <v>0</v>
      </c>
      <c r="AV207" s="167">
        <f>AU207*$H207</f>
        <v>0</v>
      </c>
      <c r="AW207" s="173"/>
      <c r="AX207" s="174">
        <f>I207+N207-Z207-AL207</f>
        <v>0</v>
      </c>
      <c r="AY207" s="175">
        <f>AX207*$H207</f>
        <v>0</v>
      </c>
      <c r="AZ207" s="174">
        <f>AX207+P207-AB207-AN207</f>
        <v>0</v>
      </c>
      <c r="BA207" s="175">
        <f>AZ207*$H207</f>
        <v>0</v>
      </c>
      <c r="BB207" s="174">
        <f>AZ207+R207-AD207-AP207</f>
        <v>0</v>
      </c>
      <c r="BC207" s="175">
        <f>BB207*$H207</f>
        <v>0</v>
      </c>
      <c r="BD207" s="171">
        <f>BB207+T207-AF207-AR207</f>
        <v>0</v>
      </c>
      <c r="BE207" s="172">
        <f>BD207*$H207</f>
        <v>0</v>
      </c>
      <c r="BF207" s="176"/>
    </row>
    <row r="208" spans="1:59" hidden="1" outlineLevel="1" x14ac:dyDescent="0.2">
      <c r="A208" s="202">
        <v>11</v>
      </c>
      <c r="B208" s="202">
        <f>B207+1</f>
        <v>2</v>
      </c>
      <c r="C208" s="162">
        <f>'Отримання майна (3)'!C208</f>
        <v>0</v>
      </c>
      <c r="D208" s="162">
        <f>'Отримання майна (3)'!D208</f>
        <v>0</v>
      </c>
      <c r="E208" s="162">
        <f>'Отримання майна (3)'!E208</f>
        <v>0</v>
      </c>
      <c r="F208" s="200">
        <f>'Отримання майна (3)'!F208</f>
        <v>0</v>
      </c>
      <c r="G208" s="162">
        <f>'Отримання майна (3)'!G208</f>
        <v>0</v>
      </c>
      <c r="H208" s="165">
        <f>'Отримання майна (3)'!H208</f>
        <v>0</v>
      </c>
      <c r="I208" s="166">
        <f>'Отримання майна (3)'!I208</f>
        <v>0</v>
      </c>
      <c r="J208" s="167">
        <f t="shared" ref="J208:J221" si="198">I208*$H208</f>
        <v>0</v>
      </c>
      <c r="K208" s="168">
        <f>'Отримання майна (3)'!K208</f>
        <v>0</v>
      </c>
      <c r="L208" s="169">
        <f t="shared" ref="L208:L221" si="199">K208*H208</f>
        <v>0</v>
      </c>
      <c r="M208" s="170"/>
      <c r="N208" s="171">
        <f>'Отримання майна (3)'!S208</f>
        <v>0</v>
      </c>
      <c r="O208" s="172">
        <f>'Отримання майна (3)'!T208</f>
        <v>0</v>
      </c>
      <c r="P208" s="171">
        <f>'Отримання майна (3)'!AB208</f>
        <v>0</v>
      </c>
      <c r="Q208" s="172">
        <f>'Отримання майна (3)'!AC208</f>
        <v>0</v>
      </c>
      <c r="R208" s="171">
        <f>'Отримання майна (3)'!AK208</f>
        <v>0</v>
      </c>
      <c r="S208" s="172">
        <f>'Отримання майна (3)'!AL208</f>
        <v>0</v>
      </c>
      <c r="T208" s="171">
        <f>'Отримання майна (3)'!AT208</f>
        <v>0</v>
      </c>
      <c r="U208" s="172">
        <f>'Отримання майна (3)'!AU208</f>
        <v>0</v>
      </c>
      <c r="V208" s="170"/>
      <c r="W208" s="166">
        <f>'Видаток майна (4)'!I208</f>
        <v>0</v>
      </c>
      <c r="X208" s="167">
        <f t="shared" ref="X208:X221" si="200">W208*$H208</f>
        <v>0</v>
      </c>
      <c r="Y208" s="170"/>
      <c r="Z208" s="171">
        <f>'Видаток майна (4)'!Q208</f>
        <v>0</v>
      </c>
      <c r="AA208" s="172">
        <f>'Видаток майна (4)'!R208</f>
        <v>0</v>
      </c>
      <c r="AB208" s="171">
        <f>'Видаток майна (4)'!Z208</f>
        <v>0</v>
      </c>
      <c r="AC208" s="172">
        <f>'Видаток майна (4)'!AA208</f>
        <v>0</v>
      </c>
      <c r="AD208" s="171">
        <f>'Видаток майна (4)'!AI208</f>
        <v>0</v>
      </c>
      <c r="AE208" s="172">
        <f>'Видаток майна (4)'!AJ208</f>
        <v>0</v>
      </c>
      <c r="AF208" s="171">
        <f>'Видаток майна (4)'!AR208</f>
        <v>0</v>
      </c>
      <c r="AG208" s="172">
        <f>'Видаток майна (4)'!AS208</f>
        <v>0</v>
      </c>
      <c r="AH208" s="170"/>
      <c r="AI208" s="166">
        <f>'Відбраковано майна (5) '!I208</f>
        <v>0</v>
      </c>
      <c r="AJ208" s="167">
        <f t="shared" ref="AJ208:AJ221" si="201">AI208*$H208</f>
        <v>0</v>
      </c>
      <c r="AK208" s="170"/>
      <c r="AL208" s="171">
        <f>'Відбраковано майна (5) '!Q208</f>
        <v>0</v>
      </c>
      <c r="AM208" s="172">
        <f>'Відбраковано майна (5) '!R208</f>
        <v>0</v>
      </c>
      <c r="AN208" s="171">
        <f>'Відбраковано майна (5) '!Z208</f>
        <v>0</v>
      </c>
      <c r="AO208" s="172">
        <f>'Відбраковано майна (5) '!AA208</f>
        <v>0</v>
      </c>
      <c r="AP208" s="171">
        <f>'Відбраковано майна (5) '!AI208</f>
        <v>0</v>
      </c>
      <c r="AQ208" s="172">
        <f>'Відбраковано майна (5) '!AJ208</f>
        <v>0</v>
      </c>
      <c r="AR208" s="171">
        <f>'Відбраковано майна (5) '!AR208</f>
        <v>0</v>
      </c>
      <c r="AS208" s="172">
        <f>'Відбраковано майна (5) '!AS208</f>
        <v>0</v>
      </c>
      <c r="AT208" s="170"/>
      <c r="AU208" s="166">
        <f t="shared" ref="AU208:AU221" si="202">I208+K208-W208-AI208</f>
        <v>0</v>
      </c>
      <c r="AV208" s="167">
        <f t="shared" ref="AV208:AV221" si="203">AU208*$H208</f>
        <v>0</v>
      </c>
      <c r="AW208" s="173"/>
      <c r="AX208" s="174">
        <f t="shared" ref="AX208:AX220" si="204">I208+N208-Z208-AL208</f>
        <v>0</v>
      </c>
      <c r="AY208" s="175">
        <f t="shared" ref="AY208:AY221" si="205">AX208*$H208</f>
        <v>0</v>
      </c>
      <c r="AZ208" s="174">
        <f t="shared" ref="AZ208:AZ221" si="206">AX208+P208-AB208-AN208</f>
        <v>0</v>
      </c>
      <c r="BA208" s="175">
        <f t="shared" ref="BA208:BA221" si="207">AZ208*$H208</f>
        <v>0</v>
      </c>
      <c r="BB208" s="174">
        <f t="shared" ref="BB208:BB221" si="208">AZ208+R208-AD208-AP208</f>
        <v>0</v>
      </c>
      <c r="BC208" s="175">
        <f t="shared" ref="BC208:BC221" si="209">BB208*$H208</f>
        <v>0</v>
      </c>
      <c r="BD208" s="171">
        <f t="shared" ref="BD208:BD221" si="210">BB208+T208-AF208-AR208</f>
        <v>0</v>
      </c>
      <c r="BE208" s="172">
        <f t="shared" ref="BE208:BE221" si="211">BD208*$H208</f>
        <v>0</v>
      </c>
      <c r="BF208" s="176"/>
    </row>
    <row r="209" spans="1:59" hidden="1" outlineLevel="1" x14ac:dyDescent="0.2">
      <c r="A209" s="202">
        <v>11</v>
      </c>
      <c r="B209" s="202">
        <f t="shared" ref="B209:B221" si="212">B208+1</f>
        <v>3</v>
      </c>
      <c r="C209" s="162">
        <f>'Отримання майна (3)'!C209</f>
        <v>0</v>
      </c>
      <c r="D209" s="162">
        <f>'Отримання майна (3)'!D209</f>
        <v>0</v>
      </c>
      <c r="E209" s="162">
        <f>'Отримання майна (3)'!E209</f>
        <v>0</v>
      </c>
      <c r="F209" s="200">
        <f>'Отримання майна (3)'!F209</f>
        <v>0</v>
      </c>
      <c r="G209" s="162">
        <f>'Отримання майна (3)'!G209</f>
        <v>0</v>
      </c>
      <c r="H209" s="165">
        <f>'Отримання майна (3)'!H209</f>
        <v>0</v>
      </c>
      <c r="I209" s="166">
        <f>'Отримання майна (3)'!I209</f>
        <v>0</v>
      </c>
      <c r="J209" s="167">
        <f t="shared" si="198"/>
        <v>0</v>
      </c>
      <c r="K209" s="168">
        <f>'Отримання майна (3)'!K209</f>
        <v>0</v>
      </c>
      <c r="L209" s="169">
        <f t="shared" si="199"/>
        <v>0</v>
      </c>
      <c r="M209" s="170"/>
      <c r="N209" s="171">
        <f>'Отримання майна (3)'!S209</f>
        <v>0</v>
      </c>
      <c r="O209" s="172">
        <f>'Отримання майна (3)'!T209</f>
        <v>0</v>
      </c>
      <c r="P209" s="171">
        <f>'Отримання майна (3)'!AB209</f>
        <v>0</v>
      </c>
      <c r="Q209" s="172">
        <f>'Отримання майна (3)'!AC209</f>
        <v>0</v>
      </c>
      <c r="R209" s="171">
        <f>'Отримання майна (3)'!AK209</f>
        <v>0</v>
      </c>
      <c r="S209" s="172">
        <f>'Отримання майна (3)'!AL209</f>
        <v>0</v>
      </c>
      <c r="T209" s="171">
        <f>'Отримання майна (3)'!AT209</f>
        <v>0</v>
      </c>
      <c r="U209" s="172">
        <f>'Отримання майна (3)'!AU209</f>
        <v>0</v>
      </c>
      <c r="V209" s="170"/>
      <c r="W209" s="166">
        <f>'Видаток майна (4)'!I209</f>
        <v>0</v>
      </c>
      <c r="X209" s="167">
        <f t="shared" si="200"/>
        <v>0</v>
      </c>
      <c r="Y209" s="170"/>
      <c r="Z209" s="171">
        <f>'Видаток майна (4)'!Q209</f>
        <v>0</v>
      </c>
      <c r="AA209" s="172">
        <f>'Видаток майна (4)'!R209</f>
        <v>0</v>
      </c>
      <c r="AB209" s="171">
        <f>'Видаток майна (4)'!Z209</f>
        <v>0</v>
      </c>
      <c r="AC209" s="172">
        <f>'Видаток майна (4)'!AA209</f>
        <v>0</v>
      </c>
      <c r="AD209" s="171">
        <f>'Видаток майна (4)'!AI209</f>
        <v>0</v>
      </c>
      <c r="AE209" s="172">
        <f>'Видаток майна (4)'!AJ209</f>
        <v>0</v>
      </c>
      <c r="AF209" s="171">
        <f>'Видаток майна (4)'!AR209</f>
        <v>0</v>
      </c>
      <c r="AG209" s="172">
        <f>'Видаток майна (4)'!AS209</f>
        <v>0</v>
      </c>
      <c r="AH209" s="170"/>
      <c r="AI209" s="166">
        <f>'Відбраковано майна (5) '!I209</f>
        <v>0</v>
      </c>
      <c r="AJ209" s="167">
        <f t="shared" si="201"/>
        <v>0</v>
      </c>
      <c r="AK209" s="170"/>
      <c r="AL209" s="171">
        <f>'Відбраковано майна (5) '!Q209</f>
        <v>0</v>
      </c>
      <c r="AM209" s="172">
        <f>'Відбраковано майна (5) '!R209</f>
        <v>0</v>
      </c>
      <c r="AN209" s="171">
        <f>'Відбраковано майна (5) '!Z209</f>
        <v>0</v>
      </c>
      <c r="AO209" s="172">
        <f>'Відбраковано майна (5) '!AA209</f>
        <v>0</v>
      </c>
      <c r="AP209" s="171">
        <f>'Відбраковано майна (5) '!AI209</f>
        <v>0</v>
      </c>
      <c r="AQ209" s="172">
        <f>'Відбраковано майна (5) '!AJ209</f>
        <v>0</v>
      </c>
      <c r="AR209" s="171">
        <f>'Відбраковано майна (5) '!AR209</f>
        <v>0</v>
      </c>
      <c r="AS209" s="172">
        <f>'Відбраковано майна (5) '!AS209</f>
        <v>0</v>
      </c>
      <c r="AT209" s="170"/>
      <c r="AU209" s="166">
        <f t="shared" si="202"/>
        <v>0</v>
      </c>
      <c r="AV209" s="167">
        <f t="shared" si="203"/>
        <v>0</v>
      </c>
      <c r="AW209" s="173"/>
      <c r="AX209" s="174">
        <f t="shared" si="204"/>
        <v>0</v>
      </c>
      <c r="AY209" s="175">
        <f t="shared" si="205"/>
        <v>0</v>
      </c>
      <c r="AZ209" s="174">
        <f t="shared" si="206"/>
        <v>0</v>
      </c>
      <c r="BA209" s="175">
        <f t="shared" si="207"/>
        <v>0</v>
      </c>
      <c r="BB209" s="174">
        <f t="shared" si="208"/>
        <v>0</v>
      </c>
      <c r="BC209" s="175">
        <f t="shared" si="209"/>
        <v>0</v>
      </c>
      <c r="BD209" s="171">
        <f t="shared" si="210"/>
        <v>0</v>
      </c>
      <c r="BE209" s="172">
        <f t="shared" si="211"/>
        <v>0</v>
      </c>
      <c r="BF209" s="176"/>
    </row>
    <row r="210" spans="1:59" hidden="1" outlineLevel="1" x14ac:dyDescent="0.2">
      <c r="A210" s="202">
        <v>11</v>
      </c>
      <c r="B210" s="202">
        <f t="shared" si="212"/>
        <v>4</v>
      </c>
      <c r="C210" s="162">
        <f>'Отримання майна (3)'!C210</f>
        <v>0</v>
      </c>
      <c r="D210" s="162">
        <f>'Отримання майна (3)'!D210</f>
        <v>0</v>
      </c>
      <c r="E210" s="162">
        <f>'Отримання майна (3)'!E210</f>
        <v>0</v>
      </c>
      <c r="F210" s="200">
        <f>'Отримання майна (3)'!F210</f>
        <v>0</v>
      </c>
      <c r="G210" s="162">
        <f>'Отримання майна (3)'!G210</f>
        <v>0</v>
      </c>
      <c r="H210" s="165">
        <f>'Отримання майна (3)'!H210</f>
        <v>0</v>
      </c>
      <c r="I210" s="166">
        <f>'Отримання майна (3)'!I210</f>
        <v>0</v>
      </c>
      <c r="J210" s="167">
        <f t="shared" si="198"/>
        <v>0</v>
      </c>
      <c r="K210" s="168">
        <f>'Отримання майна (3)'!K210</f>
        <v>0</v>
      </c>
      <c r="L210" s="169">
        <f t="shared" si="199"/>
        <v>0</v>
      </c>
      <c r="M210" s="170"/>
      <c r="N210" s="171">
        <f>'Отримання майна (3)'!S210</f>
        <v>0</v>
      </c>
      <c r="O210" s="172">
        <f>'Отримання майна (3)'!T210</f>
        <v>0</v>
      </c>
      <c r="P210" s="171">
        <f>'Отримання майна (3)'!AB210</f>
        <v>0</v>
      </c>
      <c r="Q210" s="172">
        <f>'Отримання майна (3)'!AC210</f>
        <v>0</v>
      </c>
      <c r="R210" s="171">
        <f>'Отримання майна (3)'!AK210</f>
        <v>0</v>
      </c>
      <c r="S210" s="172">
        <f>'Отримання майна (3)'!AL210</f>
        <v>0</v>
      </c>
      <c r="T210" s="171">
        <f>'Отримання майна (3)'!AT210</f>
        <v>0</v>
      </c>
      <c r="U210" s="172">
        <f>'Отримання майна (3)'!AU210</f>
        <v>0</v>
      </c>
      <c r="V210" s="170"/>
      <c r="W210" s="166">
        <f>'Видаток майна (4)'!I210</f>
        <v>0</v>
      </c>
      <c r="X210" s="167">
        <f t="shared" si="200"/>
        <v>0</v>
      </c>
      <c r="Y210" s="170"/>
      <c r="Z210" s="171">
        <f>'Видаток майна (4)'!Q210</f>
        <v>0</v>
      </c>
      <c r="AA210" s="172">
        <f>'Видаток майна (4)'!R210</f>
        <v>0</v>
      </c>
      <c r="AB210" s="171">
        <f>'Видаток майна (4)'!Z210</f>
        <v>0</v>
      </c>
      <c r="AC210" s="172">
        <f>'Видаток майна (4)'!AA210</f>
        <v>0</v>
      </c>
      <c r="AD210" s="171">
        <f>'Видаток майна (4)'!AI210</f>
        <v>0</v>
      </c>
      <c r="AE210" s="172">
        <f>'Видаток майна (4)'!AJ210</f>
        <v>0</v>
      </c>
      <c r="AF210" s="171">
        <f>'Видаток майна (4)'!AR210</f>
        <v>0</v>
      </c>
      <c r="AG210" s="172">
        <f>'Видаток майна (4)'!AS210</f>
        <v>0</v>
      </c>
      <c r="AH210" s="170"/>
      <c r="AI210" s="166">
        <f>'Відбраковано майна (5) '!I210</f>
        <v>0</v>
      </c>
      <c r="AJ210" s="167">
        <f t="shared" si="201"/>
        <v>0</v>
      </c>
      <c r="AK210" s="170"/>
      <c r="AL210" s="171">
        <f>'Відбраковано майна (5) '!Q210</f>
        <v>0</v>
      </c>
      <c r="AM210" s="172">
        <f>'Відбраковано майна (5) '!R210</f>
        <v>0</v>
      </c>
      <c r="AN210" s="171">
        <f>'Відбраковано майна (5) '!Z210</f>
        <v>0</v>
      </c>
      <c r="AO210" s="172">
        <f>'Відбраковано майна (5) '!AA210</f>
        <v>0</v>
      </c>
      <c r="AP210" s="171">
        <f>'Відбраковано майна (5) '!AI210</f>
        <v>0</v>
      </c>
      <c r="AQ210" s="172">
        <f>'Відбраковано майна (5) '!AJ210</f>
        <v>0</v>
      </c>
      <c r="AR210" s="171">
        <f>'Відбраковано майна (5) '!AR210</f>
        <v>0</v>
      </c>
      <c r="AS210" s="172">
        <f>'Відбраковано майна (5) '!AS210</f>
        <v>0</v>
      </c>
      <c r="AT210" s="170"/>
      <c r="AU210" s="166">
        <f t="shared" si="202"/>
        <v>0</v>
      </c>
      <c r="AV210" s="167">
        <f t="shared" si="203"/>
        <v>0</v>
      </c>
      <c r="AW210" s="173"/>
      <c r="AX210" s="174">
        <f t="shared" si="204"/>
        <v>0</v>
      </c>
      <c r="AY210" s="175">
        <f t="shared" si="205"/>
        <v>0</v>
      </c>
      <c r="AZ210" s="174">
        <f t="shared" si="206"/>
        <v>0</v>
      </c>
      <c r="BA210" s="175">
        <f t="shared" si="207"/>
        <v>0</v>
      </c>
      <c r="BB210" s="174">
        <f t="shared" si="208"/>
        <v>0</v>
      </c>
      <c r="BC210" s="175">
        <f t="shared" si="209"/>
        <v>0</v>
      </c>
      <c r="BD210" s="171">
        <f t="shared" si="210"/>
        <v>0</v>
      </c>
      <c r="BE210" s="172">
        <f t="shared" si="211"/>
        <v>0</v>
      </c>
      <c r="BF210" s="176"/>
    </row>
    <row r="211" spans="1:59" hidden="1" outlineLevel="1" x14ac:dyDescent="0.2">
      <c r="A211" s="202">
        <v>11</v>
      </c>
      <c r="B211" s="202">
        <f t="shared" si="212"/>
        <v>5</v>
      </c>
      <c r="C211" s="162">
        <f>'Отримання майна (3)'!C211</f>
        <v>0</v>
      </c>
      <c r="D211" s="162">
        <f>'Отримання майна (3)'!D211</f>
        <v>0</v>
      </c>
      <c r="E211" s="162">
        <f>'Отримання майна (3)'!E211</f>
        <v>0</v>
      </c>
      <c r="F211" s="200">
        <f>'Отримання майна (3)'!F211</f>
        <v>0</v>
      </c>
      <c r="G211" s="162">
        <f>'Отримання майна (3)'!G211</f>
        <v>0</v>
      </c>
      <c r="H211" s="165">
        <f>'Отримання майна (3)'!H211</f>
        <v>0</v>
      </c>
      <c r="I211" s="166">
        <f>'Отримання майна (3)'!I211</f>
        <v>0</v>
      </c>
      <c r="J211" s="167">
        <f t="shared" si="198"/>
        <v>0</v>
      </c>
      <c r="K211" s="168">
        <f>'Отримання майна (3)'!K211</f>
        <v>0</v>
      </c>
      <c r="L211" s="169">
        <f t="shared" si="199"/>
        <v>0</v>
      </c>
      <c r="M211" s="170"/>
      <c r="N211" s="171">
        <f>'Отримання майна (3)'!S211</f>
        <v>0</v>
      </c>
      <c r="O211" s="172">
        <f>'Отримання майна (3)'!T211</f>
        <v>0</v>
      </c>
      <c r="P211" s="171">
        <f>'Отримання майна (3)'!AB211</f>
        <v>0</v>
      </c>
      <c r="Q211" s="172">
        <f>'Отримання майна (3)'!AC211</f>
        <v>0</v>
      </c>
      <c r="R211" s="171">
        <f>'Отримання майна (3)'!AK211</f>
        <v>0</v>
      </c>
      <c r="S211" s="172">
        <f>'Отримання майна (3)'!AL211</f>
        <v>0</v>
      </c>
      <c r="T211" s="171">
        <f>'Отримання майна (3)'!AT211</f>
        <v>0</v>
      </c>
      <c r="U211" s="172">
        <f>'Отримання майна (3)'!AU211</f>
        <v>0</v>
      </c>
      <c r="V211" s="170"/>
      <c r="W211" s="166">
        <f>'Видаток майна (4)'!I211</f>
        <v>0</v>
      </c>
      <c r="X211" s="167">
        <f t="shared" si="200"/>
        <v>0</v>
      </c>
      <c r="Y211" s="170"/>
      <c r="Z211" s="171">
        <f>'Видаток майна (4)'!Q211</f>
        <v>0</v>
      </c>
      <c r="AA211" s="172">
        <f>'Видаток майна (4)'!R211</f>
        <v>0</v>
      </c>
      <c r="AB211" s="171">
        <f>'Видаток майна (4)'!Z211</f>
        <v>0</v>
      </c>
      <c r="AC211" s="172">
        <f>'Видаток майна (4)'!AA211</f>
        <v>0</v>
      </c>
      <c r="AD211" s="171">
        <f>'Видаток майна (4)'!AI211</f>
        <v>0</v>
      </c>
      <c r="AE211" s="172">
        <f>'Видаток майна (4)'!AJ211</f>
        <v>0</v>
      </c>
      <c r="AF211" s="171">
        <f>'Видаток майна (4)'!AR211</f>
        <v>0</v>
      </c>
      <c r="AG211" s="172">
        <f>'Видаток майна (4)'!AS211</f>
        <v>0</v>
      </c>
      <c r="AH211" s="170"/>
      <c r="AI211" s="166">
        <f>'Відбраковано майна (5) '!I211</f>
        <v>0</v>
      </c>
      <c r="AJ211" s="167">
        <f t="shared" si="201"/>
        <v>0</v>
      </c>
      <c r="AK211" s="170"/>
      <c r="AL211" s="171">
        <f>'Відбраковано майна (5) '!Q211</f>
        <v>0</v>
      </c>
      <c r="AM211" s="172">
        <f>'Відбраковано майна (5) '!R211</f>
        <v>0</v>
      </c>
      <c r="AN211" s="171">
        <f>'Відбраковано майна (5) '!Z211</f>
        <v>0</v>
      </c>
      <c r="AO211" s="172">
        <f>'Відбраковано майна (5) '!AA211</f>
        <v>0</v>
      </c>
      <c r="AP211" s="171">
        <f>'Відбраковано майна (5) '!AI211</f>
        <v>0</v>
      </c>
      <c r="AQ211" s="172">
        <f>'Відбраковано майна (5) '!AJ211</f>
        <v>0</v>
      </c>
      <c r="AR211" s="171">
        <f>'Відбраковано майна (5) '!AR211</f>
        <v>0</v>
      </c>
      <c r="AS211" s="172">
        <f>'Відбраковано майна (5) '!AS211</f>
        <v>0</v>
      </c>
      <c r="AT211" s="170"/>
      <c r="AU211" s="166">
        <f t="shared" si="202"/>
        <v>0</v>
      </c>
      <c r="AV211" s="167">
        <f t="shared" si="203"/>
        <v>0</v>
      </c>
      <c r="AW211" s="173"/>
      <c r="AX211" s="174">
        <f t="shared" si="204"/>
        <v>0</v>
      </c>
      <c r="AY211" s="175">
        <f t="shared" si="205"/>
        <v>0</v>
      </c>
      <c r="AZ211" s="174">
        <f t="shared" si="206"/>
        <v>0</v>
      </c>
      <c r="BA211" s="175">
        <f t="shared" si="207"/>
        <v>0</v>
      </c>
      <c r="BB211" s="174">
        <f t="shared" si="208"/>
        <v>0</v>
      </c>
      <c r="BC211" s="175">
        <f t="shared" si="209"/>
        <v>0</v>
      </c>
      <c r="BD211" s="171">
        <f t="shared" si="210"/>
        <v>0</v>
      </c>
      <c r="BE211" s="172">
        <f t="shared" si="211"/>
        <v>0</v>
      </c>
      <c r="BF211" s="176"/>
    </row>
    <row r="212" spans="1:59" hidden="1" outlineLevel="1" x14ac:dyDescent="0.2">
      <c r="A212" s="202">
        <v>11</v>
      </c>
      <c r="B212" s="202">
        <f t="shared" si="212"/>
        <v>6</v>
      </c>
      <c r="C212" s="162">
        <f>'Отримання майна (3)'!C212</f>
        <v>0</v>
      </c>
      <c r="D212" s="162">
        <f>'Отримання майна (3)'!D212</f>
        <v>0</v>
      </c>
      <c r="E212" s="162">
        <f>'Отримання майна (3)'!E212</f>
        <v>0</v>
      </c>
      <c r="F212" s="200">
        <f>'Отримання майна (3)'!F212</f>
        <v>0</v>
      </c>
      <c r="G212" s="162">
        <f>'Отримання майна (3)'!G212</f>
        <v>0</v>
      </c>
      <c r="H212" s="165">
        <f>'Отримання майна (3)'!H212</f>
        <v>0</v>
      </c>
      <c r="I212" s="166">
        <f>'Отримання майна (3)'!I212</f>
        <v>0</v>
      </c>
      <c r="J212" s="167">
        <f t="shared" si="198"/>
        <v>0</v>
      </c>
      <c r="K212" s="168">
        <f>'Отримання майна (3)'!K212</f>
        <v>0</v>
      </c>
      <c r="L212" s="169">
        <f t="shared" si="199"/>
        <v>0</v>
      </c>
      <c r="M212" s="170"/>
      <c r="N212" s="171">
        <f>'Отримання майна (3)'!S212</f>
        <v>0</v>
      </c>
      <c r="O212" s="172">
        <f>'Отримання майна (3)'!T212</f>
        <v>0</v>
      </c>
      <c r="P212" s="171">
        <f>'Отримання майна (3)'!AB212</f>
        <v>0</v>
      </c>
      <c r="Q212" s="172">
        <f>'Отримання майна (3)'!AC212</f>
        <v>0</v>
      </c>
      <c r="R212" s="171">
        <f>'Отримання майна (3)'!AK212</f>
        <v>0</v>
      </c>
      <c r="S212" s="172">
        <f>'Отримання майна (3)'!AL212</f>
        <v>0</v>
      </c>
      <c r="T212" s="171">
        <f>'Отримання майна (3)'!AT212</f>
        <v>0</v>
      </c>
      <c r="U212" s="172">
        <f>'Отримання майна (3)'!AU212</f>
        <v>0</v>
      </c>
      <c r="V212" s="170"/>
      <c r="W212" s="166">
        <f>'Видаток майна (4)'!I212</f>
        <v>0</v>
      </c>
      <c r="X212" s="167">
        <f t="shared" si="200"/>
        <v>0</v>
      </c>
      <c r="Y212" s="170"/>
      <c r="Z212" s="171">
        <f>'Видаток майна (4)'!Q212</f>
        <v>0</v>
      </c>
      <c r="AA212" s="172">
        <f>'Видаток майна (4)'!R212</f>
        <v>0</v>
      </c>
      <c r="AB212" s="171">
        <f>'Видаток майна (4)'!Z212</f>
        <v>0</v>
      </c>
      <c r="AC212" s="172">
        <f>'Видаток майна (4)'!AA212</f>
        <v>0</v>
      </c>
      <c r="AD212" s="171">
        <f>'Видаток майна (4)'!AI212</f>
        <v>0</v>
      </c>
      <c r="AE212" s="172">
        <f>'Видаток майна (4)'!AJ212</f>
        <v>0</v>
      </c>
      <c r="AF212" s="171">
        <f>'Видаток майна (4)'!AR212</f>
        <v>0</v>
      </c>
      <c r="AG212" s="172">
        <f>'Видаток майна (4)'!AS212</f>
        <v>0</v>
      </c>
      <c r="AH212" s="170"/>
      <c r="AI212" s="166">
        <f>'Відбраковано майна (5) '!I212</f>
        <v>0</v>
      </c>
      <c r="AJ212" s="167">
        <f t="shared" si="201"/>
        <v>0</v>
      </c>
      <c r="AK212" s="170"/>
      <c r="AL212" s="171">
        <f>'Відбраковано майна (5) '!Q212</f>
        <v>0</v>
      </c>
      <c r="AM212" s="172">
        <f>'Відбраковано майна (5) '!R212</f>
        <v>0</v>
      </c>
      <c r="AN212" s="171">
        <f>'Відбраковано майна (5) '!Z212</f>
        <v>0</v>
      </c>
      <c r="AO212" s="172">
        <f>'Відбраковано майна (5) '!AA212</f>
        <v>0</v>
      </c>
      <c r="AP212" s="171">
        <f>'Відбраковано майна (5) '!AI212</f>
        <v>0</v>
      </c>
      <c r="AQ212" s="172">
        <f>'Відбраковано майна (5) '!AJ212</f>
        <v>0</v>
      </c>
      <c r="AR212" s="171">
        <f>'Відбраковано майна (5) '!AR212</f>
        <v>0</v>
      </c>
      <c r="AS212" s="172">
        <f>'Відбраковано майна (5) '!AS212</f>
        <v>0</v>
      </c>
      <c r="AT212" s="170"/>
      <c r="AU212" s="166">
        <f t="shared" si="202"/>
        <v>0</v>
      </c>
      <c r="AV212" s="167">
        <f t="shared" si="203"/>
        <v>0</v>
      </c>
      <c r="AW212" s="173"/>
      <c r="AX212" s="174">
        <f t="shared" si="204"/>
        <v>0</v>
      </c>
      <c r="AY212" s="175">
        <f t="shared" si="205"/>
        <v>0</v>
      </c>
      <c r="AZ212" s="174">
        <f t="shared" si="206"/>
        <v>0</v>
      </c>
      <c r="BA212" s="175">
        <f t="shared" si="207"/>
        <v>0</v>
      </c>
      <c r="BB212" s="174">
        <f t="shared" si="208"/>
        <v>0</v>
      </c>
      <c r="BC212" s="175">
        <f t="shared" si="209"/>
        <v>0</v>
      </c>
      <c r="BD212" s="171">
        <f t="shared" si="210"/>
        <v>0</v>
      </c>
      <c r="BE212" s="172">
        <f t="shared" si="211"/>
        <v>0</v>
      </c>
      <c r="BF212" s="176"/>
    </row>
    <row r="213" spans="1:59" hidden="1" outlineLevel="1" x14ac:dyDescent="0.2">
      <c r="A213" s="202">
        <v>11</v>
      </c>
      <c r="B213" s="202">
        <f t="shared" si="212"/>
        <v>7</v>
      </c>
      <c r="C213" s="162">
        <f>'Отримання майна (3)'!C213</f>
        <v>0</v>
      </c>
      <c r="D213" s="162">
        <f>'Отримання майна (3)'!D213</f>
        <v>0</v>
      </c>
      <c r="E213" s="162">
        <f>'Отримання майна (3)'!E213</f>
        <v>0</v>
      </c>
      <c r="F213" s="200">
        <f>'Отримання майна (3)'!F213</f>
        <v>0</v>
      </c>
      <c r="G213" s="162">
        <f>'Отримання майна (3)'!G213</f>
        <v>0</v>
      </c>
      <c r="H213" s="165">
        <f>'Отримання майна (3)'!H213</f>
        <v>0</v>
      </c>
      <c r="I213" s="166">
        <f>'Отримання майна (3)'!I213</f>
        <v>0</v>
      </c>
      <c r="J213" s="167">
        <f t="shared" si="198"/>
        <v>0</v>
      </c>
      <c r="K213" s="168">
        <f>'Отримання майна (3)'!K213</f>
        <v>0</v>
      </c>
      <c r="L213" s="169">
        <f t="shared" si="199"/>
        <v>0</v>
      </c>
      <c r="M213" s="170"/>
      <c r="N213" s="171">
        <f>'Отримання майна (3)'!S213</f>
        <v>0</v>
      </c>
      <c r="O213" s="172">
        <f>'Отримання майна (3)'!T213</f>
        <v>0</v>
      </c>
      <c r="P213" s="171">
        <f>'Отримання майна (3)'!AB213</f>
        <v>0</v>
      </c>
      <c r="Q213" s="172">
        <f>'Отримання майна (3)'!AC213</f>
        <v>0</v>
      </c>
      <c r="R213" s="171">
        <f>'Отримання майна (3)'!AK213</f>
        <v>0</v>
      </c>
      <c r="S213" s="172">
        <f>'Отримання майна (3)'!AL213</f>
        <v>0</v>
      </c>
      <c r="T213" s="171">
        <f>'Отримання майна (3)'!AT213</f>
        <v>0</v>
      </c>
      <c r="U213" s="172">
        <f>'Отримання майна (3)'!AU213</f>
        <v>0</v>
      </c>
      <c r="V213" s="170"/>
      <c r="W213" s="166">
        <f>'Видаток майна (4)'!I213</f>
        <v>0</v>
      </c>
      <c r="X213" s="167">
        <f t="shared" si="200"/>
        <v>0</v>
      </c>
      <c r="Y213" s="170"/>
      <c r="Z213" s="171">
        <f>'Видаток майна (4)'!Q213</f>
        <v>0</v>
      </c>
      <c r="AA213" s="172">
        <f>'Видаток майна (4)'!R213</f>
        <v>0</v>
      </c>
      <c r="AB213" s="171">
        <f>'Видаток майна (4)'!Z213</f>
        <v>0</v>
      </c>
      <c r="AC213" s="172">
        <f>'Видаток майна (4)'!AA213</f>
        <v>0</v>
      </c>
      <c r="AD213" s="171">
        <f>'Видаток майна (4)'!AI213</f>
        <v>0</v>
      </c>
      <c r="AE213" s="172">
        <f>'Видаток майна (4)'!AJ213</f>
        <v>0</v>
      </c>
      <c r="AF213" s="171">
        <f>'Видаток майна (4)'!AR213</f>
        <v>0</v>
      </c>
      <c r="AG213" s="172">
        <f>'Видаток майна (4)'!AS213</f>
        <v>0</v>
      </c>
      <c r="AH213" s="170"/>
      <c r="AI213" s="166">
        <f>'Відбраковано майна (5) '!I213</f>
        <v>0</v>
      </c>
      <c r="AJ213" s="167">
        <f t="shared" si="201"/>
        <v>0</v>
      </c>
      <c r="AK213" s="170"/>
      <c r="AL213" s="171">
        <f>'Відбраковано майна (5) '!Q213</f>
        <v>0</v>
      </c>
      <c r="AM213" s="172">
        <f>'Відбраковано майна (5) '!R213</f>
        <v>0</v>
      </c>
      <c r="AN213" s="171">
        <f>'Відбраковано майна (5) '!Z213</f>
        <v>0</v>
      </c>
      <c r="AO213" s="172">
        <f>'Відбраковано майна (5) '!AA213</f>
        <v>0</v>
      </c>
      <c r="AP213" s="171">
        <f>'Відбраковано майна (5) '!AI213</f>
        <v>0</v>
      </c>
      <c r="AQ213" s="172">
        <f>'Відбраковано майна (5) '!AJ213</f>
        <v>0</v>
      </c>
      <c r="AR213" s="171">
        <f>'Відбраковано майна (5) '!AR213</f>
        <v>0</v>
      </c>
      <c r="AS213" s="172">
        <f>'Відбраковано майна (5) '!AS213</f>
        <v>0</v>
      </c>
      <c r="AT213" s="170"/>
      <c r="AU213" s="166">
        <f t="shared" si="202"/>
        <v>0</v>
      </c>
      <c r="AV213" s="167">
        <f t="shared" si="203"/>
        <v>0</v>
      </c>
      <c r="AW213" s="173"/>
      <c r="AX213" s="174">
        <f t="shared" si="204"/>
        <v>0</v>
      </c>
      <c r="AY213" s="175">
        <f t="shared" si="205"/>
        <v>0</v>
      </c>
      <c r="AZ213" s="174">
        <f t="shared" si="206"/>
        <v>0</v>
      </c>
      <c r="BA213" s="175">
        <f t="shared" si="207"/>
        <v>0</v>
      </c>
      <c r="BB213" s="174">
        <f t="shared" si="208"/>
        <v>0</v>
      </c>
      <c r="BC213" s="175">
        <f t="shared" si="209"/>
        <v>0</v>
      </c>
      <c r="BD213" s="171">
        <f t="shared" si="210"/>
        <v>0</v>
      </c>
      <c r="BE213" s="172">
        <f t="shared" si="211"/>
        <v>0</v>
      </c>
      <c r="BF213" s="176"/>
    </row>
    <row r="214" spans="1:59" hidden="1" outlineLevel="1" x14ac:dyDescent="0.2">
      <c r="A214" s="202">
        <v>11</v>
      </c>
      <c r="B214" s="202">
        <f t="shared" si="212"/>
        <v>8</v>
      </c>
      <c r="C214" s="162">
        <f>'Отримання майна (3)'!C214</f>
        <v>0</v>
      </c>
      <c r="D214" s="162">
        <f>'Отримання майна (3)'!D214</f>
        <v>0</v>
      </c>
      <c r="E214" s="162">
        <f>'Отримання майна (3)'!E214</f>
        <v>0</v>
      </c>
      <c r="F214" s="200">
        <f>'Отримання майна (3)'!F214</f>
        <v>0</v>
      </c>
      <c r="G214" s="162">
        <f>'Отримання майна (3)'!G214</f>
        <v>0</v>
      </c>
      <c r="H214" s="165">
        <f>'Отримання майна (3)'!H214</f>
        <v>0</v>
      </c>
      <c r="I214" s="166">
        <f>'Отримання майна (3)'!I214</f>
        <v>0</v>
      </c>
      <c r="J214" s="167">
        <f t="shared" si="198"/>
        <v>0</v>
      </c>
      <c r="K214" s="168">
        <f>'Отримання майна (3)'!K214</f>
        <v>0</v>
      </c>
      <c r="L214" s="169">
        <f t="shared" si="199"/>
        <v>0</v>
      </c>
      <c r="M214" s="170"/>
      <c r="N214" s="171">
        <f>'Отримання майна (3)'!S214</f>
        <v>0</v>
      </c>
      <c r="O214" s="172">
        <f>'Отримання майна (3)'!T214</f>
        <v>0</v>
      </c>
      <c r="P214" s="171">
        <f>'Отримання майна (3)'!AB214</f>
        <v>0</v>
      </c>
      <c r="Q214" s="172">
        <f>'Отримання майна (3)'!AC214</f>
        <v>0</v>
      </c>
      <c r="R214" s="171">
        <f>'Отримання майна (3)'!AK214</f>
        <v>0</v>
      </c>
      <c r="S214" s="172">
        <f>'Отримання майна (3)'!AL214</f>
        <v>0</v>
      </c>
      <c r="T214" s="171">
        <f>'Отримання майна (3)'!AT214</f>
        <v>0</v>
      </c>
      <c r="U214" s="172">
        <f>'Отримання майна (3)'!AU214</f>
        <v>0</v>
      </c>
      <c r="V214" s="170"/>
      <c r="W214" s="166">
        <f>'Видаток майна (4)'!I214</f>
        <v>0</v>
      </c>
      <c r="X214" s="167">
        <f t="shared" si="200"/>
        <v>0</v>
      </c>
      <c r="Y214" s="170"/>
      <c r="Z214" s="171">
        <f>'Видаток майна (4)'!Q214</f>
        <v>0</v>
      </c>
      <c r="AA214" s="172">
        <f>'Видаток майна (4)'!R214</f>
        <v>0</v>
      </c>
      <c r="AB214" s="171">
        <f>'Видаток майна (4)'!Z214</f>
        <v>0</v>
      </c>
      <c r="AC214" s="172">
        <f>'Видаток майна (4)'!AA214</f>
        <v>0</v>
      </c>
      <c r="AD214" s="171">
        <f>'Видаток майна (4)'!AI214</f>
        <v>0</v>
      </c>
      <c r="AE214" s="172">
        <f>'Видаток майна (4)'!AJ214</f>
        <v>0</v>
      </c>
      <c r="AF214" s="171">
        <f>'Видаток майна (4)'!AR214</f>
        <v>0</v>
      </c>
      <c r="AG214" s="172">
        <f>'Видаток майна (4)'!AS214</f>
        <v>0</v>
      </c>
      <c r="AH214" s="170"/>
      <c r="AI214" s="166">
        <f>'Відбраковано майна (5) '!I214</f>
        <v>0</v>
      </c>
      <c r="AJ214" s="167">
        <f t="shared" si="201"/>
        <v>0</v>
      </c>
      <c r="AK214" s="170"/>
      <c r="AL214" s="171">
        <f>'Відбраковано майна (5) '!Q214</f>
        <v>0</v>
      </c>
      <c r="AM214" s="172">
        <f>'Відбраковано майна (5) '!R214</f>
        <v>0</v>
      </c>
      <c r="AN214" s="171">
        <f>'Відбраковано майна (5) '!Z214</f>
        <v>0</v>
      </c>
      <c r="AO214" s="172">
        <f>'Відбраковано майна (5) '!AA214</f>
        <v>0</v>
      </c>
      <c r="AP214" s="171">
        <f>'Відбраковано майна (5) '!AI214</f>
        <v>0</v>
      </c>
      <c r="AQ214" s="172">
        <f>'Відбраковано майна (5) '!AJ214</f>
        <v>0</v>
      </c>
      <c r="AR214" s="171">
        <f>'Відбраковано майна (5) '!AR214</f>
        <v>0</v>
      </c>
      <c r="AS214" s="172">
        <f>'Відбраковано майна (5) '!AS214</f>
        <v>0</v>
      </c>
      <c r="AT214" s="170"/>
      <c r="AU214" s="166">
        <f t="shared" si="202"/>
        <v>0</v>
      </c>
      <c r="AV214" s="167">
        <f t="shared" si="203"/>
        <v>0</v>
      </c>
      <c r="AW214" s="173"/>
      <c r="AX214" s="174">
        <f t="shared" si="204"/>
        <v>0</v>
      </c>
      <c r="AY214" s="175">
        <f t="shared" si="205"/>
        <v>0</v>
      </c>
      <c r="AZ214" s="174">
        <f t="shared" si="206"/>
        <v>0</v>
      </c>
      <c r="BA214" s="175">
        <f t="shared" si="207"/>
        <v>0</v>
      </c>
      <c r="BB214" s="174">
        <f t="shared" si="208"/>
        <v>0</v>
      </c>
      <c r="BC214" s="175">
        <f t="shared" si="209"/>
        <v>0</v>
      </c>
      <c r="BD214" s="171">
        <f t="shared" si="210"/>
        <v>0</v>
      </c>
      <c r="BE214" s="172">
        <f t="shared" si="211"/>
        <v>0</v>
      </c>
      <c r="BF214" s="176"/>
    </row>
    <row r="215" spans="1:59" hidden="1" outlineLevel="1" x14ac:dyDescent="0.2">
      <c r="A215" s="202">
        <v>11</v>
      </c>
      <c r="B215" s="202">
        <f t="shared" si="212"/>
        <v>9</v>
      </c>
      <c r="C215" s="162">
        <f>'Отримання майна (3)'!C215</f>
        <v>0</v>
      </c>
      <c r="D215" s="162">
        <f>'Отримання майна (3)'!D215</f>
        <v>0</v>
      </c>
      <c r="E215" s="162">
        <f>'Отримання майна (3)'!E215</f>
        <v>0</v>
      </c>
      <c r="F215" s="200">
        <f>'Отримання майна (3)'!F215</f>
        <v>0</v>
      </c>
      <c r="G215" s="162">
        <f>'Отримання майна (3)'!G215</f>
        <v>0</v>
      </c>
      <c r="H215" s="165">
        <f>'Отримання майна (3)'!H215</f>
        <v>0</v>
      </c>
      <c r="I215" s="166">
        <f>'Отримання майна (3)'!I215</f>
        <v>0</v>
      </c>
      <c r="J215" s="167">
        <f t="shared" si="198"/>
        <v>0</v>
      </c>
      <c r="K215" s="168">
        <f>'Отримання майна (3)'!K215</f>
        <v>0</v>
      </c>
      <c r="L215" s="169">
        <f t="shared" si="199"/>
        <v>0</v>
      </c>
      <c r="M215" s="170"/>
      <c r="N215" s="171">
        <f>'Отримання майна (3)'!S215</f>
        <v>0</v>
      </c>
      <c r="O215" s="172">
        <f>'Отримання майна (3)'!T215</f>
        <v>0</v>
      </c>
      <c r="P215" s="171">
        <f>'Отримання майна (3)'!AB215</f>
        <v>0</v>
      </c>
      <c r="Q215" s="172">
        <f>'Отримання майна (3)'!AC215</f>
        <v>0</v>
      </c>
      <c r="R215" s="171">
        <f>'Отримання майна (3)'!AK215</f>
        <v>0</v>
      </c>
      <c r="S215" s="172">
        <f>'Отримання майна (3)'!AL215</f>
        <v>0</v>
      </c>
      <c r="T215" s="171">
        <f>'Отримання майна (3)'!AT215</f>
        <v>0</v>
      </c>
      <c r="U215" s="172">
        <f>'Отримання майна (3)'!AU215</f>
        <v>0</v>
      </c>
      <c r="V215" s="170"/>
      <c r="W215" s="166">
        <f>'Видаток майна (4)'!I215</f>
        <v>0</v>
      </c>
      <c r="X215" s="167">
        <f t="shared" si="200"/>
        <v>0</v>
      </c>
      <c r="Y215" s="170"/>
      <c r="Z215" s="171">
        <f>'Видаток майна (4)'!Q215</f>
        <v>0</v>
      </c>
      <c r="AA215" s="172">
        <f>'Видаток майна (4)'!R215</f>
        <v>0</v>
      </c>
      <c r="AB215" s="171">
        <f>'Видаток майна (4)'!Z215</f>
        <v>0</v>
      </c>
      <c r="AC215" s="172">
        <f>'Видаток майна (4)'!AA215</f>
        <v>0</v>
      </c>
      <c r="AD215" s="171">
        <f>'Видаток майна (4)'!AI215</f>
        <v>0</v>
      </c>
      <c r="AE215" s="172">
        <f>'Видаток майна (4)'!AJ215</f>
        <v>0</v>
      </c>
      <c r="AF215" s="171">
        <f>'Видаток майна (4)'!AR215</f>
        <v>0</v>
      </c>
      <c r="AG215" s="172">
        <f>'Видаток майна (4)'!AS215</f>
        <v>0</v>
      </c>
      <c r="AH215" s="170"/>
      <c r="AI215" s="166">
        <f>'Відбраковано майна (5) '!I215</f>
        <v>0</v>
      </c>
      <c r="AJ215" s="167">
        <f t="shared" si="201"/>
        <v>0</v>
      </c>
      <c r="AK215" s="170"/>
      <c r="AL215" s="171">
        <f>'Відбраковано майна (5) '!Q215</f>
        <v>0</v>
      </c>
      <c r="AM215" s="172">
        <f>'Відбраковано майна (5) '!R215</f>
        <v>0</v>
      </c>
      <c r="AN215" s="171">
        <f>'Відбраковано майна (5) '!Z215</f>
        <v>0</v>
      </c>
      <c r="AO215" s="172">
        <f>'Відбраковано майна (5) '!AA215</f>
        <v>0</v>
      </c>
      <c r="AP215" s="171">
        <f>'Відбраковано майна (5) '!AI215</f>
        <v>0</v>
      </c>
      <c r="AQ215" s="172">
        <f>'Відбраковано майна (5) '!AJ215</f>
        <v>0</v>
      </c>
      <c r="AR215" s="171">
        <f>'Відбраковано майна (5) '!AR215</f>
        <v>0</v>
      </c>
      <c r="AS215" s="172">
        <f>'Відбраковано майна (5) '!AS215</f>
        <v>0</v>
      </c>
      <c r="AT215" s="170"/>
      <c r="AU215" s="166">
        <f t="shared" si="202"/>
        <v>0</v>
      </c>
      <c r="AV215" s="167">
        <f t="shared" si="203"/>
        <v>0</v>
      </c>
      <c r="AW215" s="173"/>
      <c r="AX215" s="174">
        <f t="shared" si="204"/>
        <v>0</v>
      </c>
      <c r="AY215" s="175">
        <f t="shared" si="205"/>
        <v>0</v>
      </c>
      <c r="AZ215" s="174">
        <f t="shared" si="206"/>
        <v>0</v>
      </c>
      <c r="BA215" s="175">
        <f t="shared" si="207"/>
        <v>0</v>
      </c>
      <c r="BB215" s="174">
        <f t="shared" si="208"/>
        <v>0</v>
      </c>
      <c r="BC215" s="175">
        <f t="shared" si="209"/>
        <v>0</v>
      </c>
      <c r="BD215" s="171">
        <f t="shared" si="210"/>
        <v>0</v>
      </c>
      <c r="BE215" s="172">
        <f t="shared" si="211"/>
        <v>0</v>
      </c>
      <c r="BF215" s="176"/>
    </row>
    <row r="216" spans="1:59" hidden="1" outlineLevel="1" x14ac:dyDescent="0.2">
      <c r="A216" s="202">
        <v>11</v>
      </c>
      <c r="B216" s="202">
        <f t="shared" si="212"/>
        <v>10</v>
      </c>
      <c r="C216" s="162">
        <f>'Отримання майна (3)'!C216</f>
        <v>0</v>
      </c>
      <c r="D216" s="162">
        <f>'Отримання майна (3)'!D216</f>
        <v>0</v>
      </c>
      <c r="E216" s="162">
        <f>'Отримання майна (3)'!E216</f>
        <v>0</v>
      </c>
      <c r="F216" s="200">
        <f>'Отримання майна (3)'!F216</f>
        <v>0</v>
      </c>
      <c r="G216" s="162">
        <f>'Отримання майна (3)'!G216</f>
        <v>0</v>
      </c>
      <c r="H216" s="165">
        <f>'Отримання майна (3)'!H216</f>
        <v>0</v>
      </c>
      <c r="I216" s="166">
        <f>'Отримання майна (3)'!I216</f>
        <v>0</v>
      </c>
      <c r="J216" s="167">
        <f t="shared" si="198"/>
        <v>0</v>
      </c>
      <c r="K216" s="168">
        <f>'Отримання майна (3)'!K216</f>
        <v>0</v>
      </c>
      <c r="L216" s="169">
        <f t="shared" si="199"/>
        <v>0</v>
      </c>
      <c r="M216" s="170"/>
      <c r="N216" s="171">
        <f>'Отримання майна (3)'!S216</f>
        <v>0</v>
      </c>
      <c r="O216" s="172">
        <f>'Отримання майна (3)'!T216</f>
        <v>0</v>
      </c>
      <c r="P216" s="171">
        <f>'Отримання майна (3)'!AB216</f>
        <v>0</v>
      </c>
      <c r="Q216" s="172">
        <f>'Отримання майна (3)'!AC216</f>
        <v>0</v>
      </c>
      <c r="R216" s="171">
        <f>'Отримання майна (3)'!AK216</f>
        <v>0</v>
      </c>
      <c r="S216" s="172">
        <f>'Отримання майна (3)'!AL216</f>
        <v>0</v>
      </c>
      <c r="T216" s="171">
        <f>'Отримання майна (3)'!AT216</f>
        <v>0</v>
      </c>
      <c r="U216" s="172">
        <f>'Отримання майна (3)'!AU216</f>
        <v>0</v>
      </c>
      <c r="V216" s="170"/>
      <c r="W216" s="166">
        <f>'Видаток майна (4)'!I216</f>
        <v>0</v>
      </c>
      <c r="X216" s="167">
        <f t="shared" si="200"/>
        <v>0</v>
      </c>
      <c r="Y216" s="170"/>
      <c r="Z216" s="171">
        <f>'Видаток майна (4)'!Q216</f>
        <v>0</v>
      </c>
      <c r="AA216" s="172">
        <f>'Видаток майна (4)'!R216</f>
        <v>0</v>
      </c>
      <c r="AB216" s="171">
        <f>'Видаток майна (4)'!Z216</f>
        <v>0</v>
      </c>
      <c r="AC216" s="172">
        <f>'Видаток майна (4)'!AA216</f>
        <v>0</v>
      </c>
      <c r="AD216" s="171">
        <f>'Видаток майна (4)'!AI216</f>
        <v>0</v>
      </c>
      <c r="AE216" s="172">
        <f>'Видаток майна (4)'!AJ216</f>
        <v>0</v>
      </c>
      <c r="AF216" s="171">
        <f>'Видаток майна (4)'!AR216</f>
        <v>0</v>
      </c>
      <c r="AG216" s="172">
        <f>'Видаток майна (4)'!AS216</f>
        <v>0</v>
      </c>
      <c r="AH216" s="170"/>
      <c r="AI216" s="166">
        <f>'Відбраковано майна (5) '!I216</f>
        <v>0</v>
      </c>
      <c r="AJ216" s="167">
        <f t="shared" si="201"/>
        <v>0</v>
      </c>
      <c r="AK216" s="170"/>
      <c r="AL216" s="171">
        <f>'Відбраковано майна (5) '!Q216</f>
        <v>0</v>
      </c>
      <c r="AM216" s="172">
        <f>'Відбраковано майна (5) '!R216</f>
        <v>0</v>
      </c>
      <c r="AN216" s="171">
        <f>'Відбраковано майна (5) '!Z216</f>
        <v>0</v>
      </c>
      <c r="AO216" s="172">
        <f>'Відбраковано майна (5) '!AA216</f>
        <v>0</v>
      </c>
      <c r="AP216" s="171">
        <f>'Відбраковано майна (5) '!AI216</f>
        <v>0</v>
      </c>
      <c r="AQ216" s="172">
        <f>'Відбраковано майна (5) '!AJ216</f>
        <v>0</v>
      </c>
      <c r="AR216" s="171">
        <f>'Відбраковано майна (5) '!AR216</f>
        <v>0</v>
      </c>
      <c r="AS216" s="172">
        <f>'Відбраковано майна (5) '!AS216</f>
        <v>0</v>
      </c>
      <c r="AT216" s="170"/>
      <c r="AU216" s="166">
        <f t="shared" si="202"/>
        <v>0</v>
      </c>
      <c r="AV216" s="167">
        <f t="shared" si="203"/>
        <v>0</v>
      </c>
      <c r="AW216" s="173"/>
      <c r="AX216" s="174">
        <f t="shared" si="204"/>
        <v>0</v>
      </c>
      <c r="AY216" s="175">
        <f t="shared" si="205"/>
        <v>0</v>
      </c>
      <c r="AZ216" s="174">
        <f t="shared" si="206"/>
        <v>0</v>
      </c>
      <c r="BA216" s="175">
        <f t="shared" si="207"/>
        <v>0</v>
      </c>
      <c r="BB216" s="174">
        <f t="shared" si="208"/>
        <v>0</v>
      </c>
      <c r="BC216" s="175">
        <f t="shared" si="209"/>
        <v>0</v>
      </c>
      <c r="BD216" s="171">
        <f t="shared" si="210"/>
        <v>0</v>
      </c>
      <c r="BE216" s="172">
        <f t="shared" si="211"/>
        <v>0</v>
      </c>
      <c r="BF216" s="176"/>
    </row>
    <row r="217" spans="1:59" hidden="1" outlineLevel="1" x14ac:dyDescent="0.2">
      <c r="A217" s="202">
        <v>11</v>
      </c>
      <c r="B217" s="202">
        <f t="shared" si="212"/>
        <v>11</v>
      </c>
      <c r="C217" s="162">
        <f>'Отримання майна (3)'!C217</f>
        <v>0</v>
      </c>
      <c r="D217" s="162">
        <f>'Отримання майна (3)'!D217</f>
        <v>0</v>
      </c>
      <c r="E217" s="162">
        <f>'Отримання майна (3)'!E217</f>
        <v>0</v>
      </c>
      <c r="F217" s="200">
        <f>'Отримання майна (3)'!F217</f>
        <v>0</v>
      </c>
      <c r="G217" s="162">
        <f>'Отримання майна (3)'!G217</f>
        <v>0</v>
      </c>
      <c r="H217" s="165">
        <f>'Отримання майна (3)'!H217</f>
        <v>0</v>
      </c>
      <c r="I217" s="166">
        <f>'Отримання майна (3)'!I217</f>
        <v>0</v>
      </c>
      <c r="J217" s="167">
        <f t="shared" si="198"/>
        <v>0</v>
      </c>
      <c r="K217" s="168">
        <f>'Отримання майна (3)'!K217</f>
        <v>0</v>
      </c>
      <c r="L217" s="169">
        <f t="shared" si="199"/>
        <v>0</v>
      </c>
      <c r="M217" s="170"/>
      <c r="N217" s="171">
        <f>'Отримання майна (3)'!S217</f>
        <v>0</v>
      </c>
      <c r="O217" s="172">
        <f>'Отримання майна (3)'!T217</f>
        <v>0</v>
      </c>
      <c r="P217" s="171">
        <f>'Отримання майна (3)'!AB217</f>
        <v>0</v>
      </c>
      <c r="Q217" s="172">
        <f>'Отримання майна (3)'!AC217</f>
        <v>0</v>
      </c>
      <c r="R217" s="171">
        <f>'Отримання майна (3)'!AK217</f>
        <v>0</v>
      </c>
      <c r="S217" s="172">
        <f>'Отримання майна (3)'!AL217</f>
        <v>0</v>
      </c>
      <c r="T217" s="171">
        <f>'Отримання майна (3)'!AT217</f>
        <v>0</v>
      </c>
      <c r="U217" s="172">
        <f>'Отримання майна (3)'!AU217</f>
        <v>0</v>
      </c>
      <c r="V217" s="170"/>
      <c r="W217" s="166">
        <f>'Видаток майна (4)'!I217</f>
        <v>0</v>
      </c>
      <c r="X217" s="167">
        <f t="shared" si="200"/>
        <v>0</v>
      </c>
      <c r="Y217" s="170"/>
      <c r="Z217" s="171">
        <f>'Видаток майна (4)'!Q217</f>
        <v>0</v>
      </c>
      <c r="AA217" s="172">
        <f>'Видаток майна (4)'!R217</f>
        <v>0</v>
      </c>
      <c r="AB217" s="171">
        <f>'Видаток майна (4)'!Z217</f>
        <v>0</v>
      </c>
      <c r="AC217" s="172">
        <f>'Видаток майна (4)'!AA217</f>
        <v>0</v>
      </c>
      <c r="AD217" s="171">
        <f>'Видаток майна (4)'!AI217</f>
        <v>0</v>
      </c>
      <c r="AE217" s="172">
        <f>'Видаток майна (4)'!AJ217</f>
        <v>0</v>
      </c>
      <c r="AF217" s="171">
        <f>'Видаток майна (4)'!AR217</f>
        <v>0</v>
      </c>
      <c r="AG217" s="172">
        <f>'Видаток майна (4)'!AS217</f>
        <v>0</v>
      </c>
      <c r="AH217" s="170"/>
      <c r="AI217" s="166">
        <f>'Відбраковано майна (5) '!I217</f>
        <v>0</v>
      </c>
      <c r="AJ217" s="167">
        <f t="shared" si="201"/>
        <v>0</v>
      </c>
      <c r="AK217" s="170"/>
      <c r="AL217" s="171">
        <f>'Відбраковано майна (5) '!Q217</f>
        <v>0</v>
      </c>
      <c r="AM217" s="172">
        <f>'Відбраковано майна (5) '!R217</f>
        <v>0</v>
      </c>
      <c r="AN217" s="171">
        <f>'Відбраковано майна (5) '!Z217</f>
        <v>0</v>
      </c>
      <c r="AO217" s="172">
        <f>'Відбраковано майна (5) '!AA217</f>
        <v>0</v>
      </c>
      <c r="AP217" s="171">
        <f>'Відбраковано майна (5) '!AI217</f>
        <v>0</v>
      </c>
      <c r="AQ217" s="172">
        <f>'Відбраковано майна (5) '!AJ217</f>
        <v>0</v>
      </c>
      <c r="AR217" s="171">
        <f>'Відбраковано майна (5) '!AR217</f>
        <v>0</v>
      </c>
      <c r="AS217" s="172">
        <f>'Відбраковано майна (5) '!AS217</f>
        <v>0</v>
      </c>
      <c r="AT217" s="170"/>
      <c r="AU217" s="166">
        <f t="shared" si="202"/>
        <v>0</v>
      </c>
      <c r="AV217" s="167">
        <f t="shared" si="203"/>
        <v>0</v>
      </c>
      <c r="AW217" s="173"/>
      <c r="AX217" s="174">
        <f t="shared" si="204"/>
        <v>0</v>
      </c>
      <c r="AY217" s="175">
        <f t="shared" si="205"/>
        <v>0</v>
      </c>
      <c r="AZ217" s="174">
        <f t="shared" si="206"/>
        <v>0</v>
      </c>
      <c r="BA217" s="175">
        <f t="shared" si="207"/>
        <v>0</v>
      </c>
      <c r="BB217" s="174">
        <f t="shared" si="208"/>
        <v>0</v>
      </c>
      <c r="BC217" s="175">
        <f t="shared" si="209"/>
        <v>0</v>
      </c>
      <c r="BD217" s="171">
        <f t="shared" si="210"/>
        <v>0</v>
      </c>
      <c r="BE217" s="172">
        <f t="shared" si="211"/>
        <v>0</v>
      </c>
      <c r="BF217" s="176"/>
    </row>
    <row r="218" spans="1:59" hidden="1" outlineLevel="1" x14ac:dyDescent="0.2">
      <c r="A218" s="202">
        <v>11</v>
      </c>
      <c r="B218" s="202">
        <f t="shared" si="212"/>
        <v>12</v>
      </c>
      <c r="C218" s="162">
        <f>'Отримання майна (3)'!C218</f>
        <v>0</v>
      </c>
      <c r="D218" s="162">
        <f>'Отримання майна (3)'!D218</f>
        <v>0</v>
      </c>
      <c r="E218" s="162">
        <f>'Отримання майна (3)'!E218</f>
        <v>0</v>
      </c>
      <c r="F218" s="200">
        <f>'Отримання майна (3)'!F218</f>
        <v>0</v>
      </c>
      <c r="G218" s="162">
        <f>'Отримання майна (3)'!G218</f>
        <v>0</v>
      </c>
      <c r="H218" s="165">
        <f>'Отримання майна (3)'!H218</f>
        <v>0</v>
      </c>
      <c r="I218" s="166">
        <f>'Отримання майна (3)'!I218</f>
        <v>0</v>
      </c>
      <c r="J218" s="167">
        <f t="shared" si="198"/>
        <v>0</v>
      </c>
      <c r="K218" s="168">
        <f>'Отримання майна (3)'!K218</f>
        <v>0</v>
      </c>
      <c r="L218" s="169">
        <f t="shared" si="199"/>
        <v>0</v>
      </c>
      <c r="M218" s="170"/>
      <c r="N218" s="171">
        <f>'Отримання майна (3)'!S218</f>
        <v>0</v>
      </c>
      <c r="O218" s="172">
        <f>'Отримання майна (3)'!T218</f>
        <v>0</v>
      </c>
      <c r="P218" s="171">
        <f>'Отримання майна (3)'!AB218</f>
        <v>0</v>
      </c>
      <c r="Q218" s="172">
        <f>'Отримання майна (3)'!AC218</f>
        <v>0</v>
      </c>
      <c r="R218" s="171">
        <f>'Отримання майна (3)'!AK218</f>
        <v>0</v>
      </c>
      <c r="S218" s="172">
        <f>'Отримання майна (3)'!AL218</f>
        <v>0</v>
      </c>
      <c r="T218" s="171">
        <f>'Отримання майна (3)'!AT218</f>
        <v>0</v>
      </c>
      <c r="U218" s="172">
        <f>'Отримання майна (3)'!AU218</f>
        <v>0</v>
      </c>
      <c r="V218" s="170"/>
      <c r="W218" s="166">
        <f>'Видаток майна (4)'!I218</f>
        <v>0</v>
      </c>
      <c r="X218" s="167">
        <f t="shared" si="200"/>
        <v>0</v>
      </c>
      <c r="Y218" s="170"/>
      <c r="Z218" s="171">
        <f>'Видаток майна (4)'!Q218</f>
        <v>0</v>
      </c>
      <c r="AA218" s="172">
        <f>'Видаток майна (4)'!R218</f>
        <v>0</v>
      </c>
      <c r="AB218" s="171">
        <f>'Видаток майна (4)'!Z218</f>
        <v>0</v>
      </c>
      <c r="AC218" s="172">
        <f>'Видаток майна (4)'!AA218</f>
        <v>0</v>
      </c>
      <c r="AD218" s="171">
        <f>'Видаток майна (4)'!AI218</f>
        <v>0</v>
      </c>
      <c r="AE218" s="172">
        <f>'Видаток майна (4)'!AJ218</f>
        <v>0</v>
      </c>
      <c r="AF218" s="171">
        <f>'Видаток майна (4)'!AR218</f>
        <v>0</v>
      </c>
      <c r="AG218" s="172">
        <f>'Видаток майна (4)'!AS218</f>
        <v>0</v>
      </c>
      <c r="AH218" s="170"/>
      <c r="AI218" s="166">
        <f>'Відбраковано майна (5) '!I218</f>
        <v>0</v>
      </c>
      <c r="AJ218" s="167">
        <f t="shared" si="201"/>
        <v>0</v>
      </c>
      <c r="AK218" s="170"/>
      <c r="AL218" s="171">
        <f>'Відбраковано майна (5) '!Q218</f>
        <v>0</v>
      </c>
      <c r="AM218" s="172">
        <f>'Відбраковано майна (5) '!R218</f>
        <v>0</v>
      </c>
      <c r="AN218" s="171">
        <f>'Відбраковано майна (5) '!Z218</f>
        <v>0</v>
      </c>
      <c r="AO218" s="172">
        <f>'Відбраковано майна (5) '!AA218</f>
        <v>0</v>
      </c>
      <c r="AP218" s="171">
        <f>'Відбраковано майна (5) '!AI218</f>
        <v>0</v>
      </c>
      <c r="AQ218" s="172">
        <f>'Відбраковано майна (5) '!AJ218</f>
        <v>0</v>
      </c>
      <c r="AR218" s="171">
        <f>'Відбраковано майна (5) '!AR218</f>
        <v>0</v>
      </c>
      <c r="AS218" s="172">
        <f>'Відбраковано майна (5) '!AS218</f>
        <v>0</v>
      </c>
      <c r="AT218" s="170"/>
      <c r="AU218" s="166">
        <f t="shared" si="202"/>
        <v>0</v>
      </c>
      <c r="AV218" s="167">
        <f t="shared" si="203"/>
        <v>0</v>
      </c>
      <c r="AW218" s="173"/>
      <c r="AX218" s="174">
        <f t="shared" si="204"/>
        <v>0</v>
      </c>
      <c r="AY218" s="175">
        <f t="shared" si="205"/>
        <v>0</v>
      </c>
      <c r="AZ218" s="174">
        <f t="shared" si="206"/>
        <v>0</v>
      </c>
      <c r="BA218" s="175">
        <f t="shared" si="207"/>
        <v>0</v>
      </c>
      <c r="BB218" s="174">
        <f t="shared" si="208"/>
        <v>0</v>
      </c>
      <c r="BC218" s="175">
        <f t="shared" si="209"/>
        <v>0</v>
      </c>
      <c r="BD218" s="171">
        <f t="shared" si="210"/>
        <v>0</v>
      </c>
      <c r="BE218" s="172">
        <f t="shared" si="211"/>
        <v>0</v>
      </c>
      <c r="BF218" s="176"/>
    </row>
    <row r="219" spans="1:59" hidden="1" outlineLevel="1" x14ac:dyDescent="0.2">
      <c r="A219" s="202">
        <v>11</v>
      </c>
      <c r="B219" s="202">
        <f t="shared" si="212"/>
        <v>13</v>
      </c>
      <c r="C219" s="162">
        <f>'Отримання майна (3)'!C219</f>
        <v>0</v>
      </c>
      <c r="D219" s="162">
        <f>'Отримання майна (3)'!D219</f>
        <v>0</v>
      </c>
      <c r="E219" s="162">
        <f>'Отримання майна (3)'!E219</f>
        <v>0</v>
      </c>
      <c r="F219" s="200">
        <f>'Отримання майна (3)'!F219</f>
        <v>0</v>
      </c>
      <c r="G219" s="162">
        <f>'Отримання майна (3)'!G219</f>
        <v>0</v>
      </c>
      <c r="H219" s="165">
        <f>'Отримання майна (3)'!H219</f>
        <v>0</v>
      </c>
      <c r="I219" s="166">
        <f>'Отримання майна (3)'!I219</f>
        <v>0</v>
      </c>
      <c r="J219" s="167">
        <f t="shared" si="198"/>
        <v>0</v>
      </c>
      <c r="K219" s="168">
        <f>'Отримання майна (3)'!K219</f>
        <v>0</v>
      </c>
      <c r="L219" s="169">
        <f t="shared" si="199"/>
        <v>0</v>
      </c>
      <c r="M219" s="170"/>
      <c r="N219" s="171">
        <f>'Отримання майна (3)'!S219</f>
        <v>0</v>
      </c>
      <c r="O219" s="172">
        <f>'Отримання майна (3)'!T219</f>
        <v>0</v>
      </c>
      <c r="P219" s="171">
        <f>'Отримання майна (3)'!AB219</f>
        <v>0</v>
      </c>
      <c r="Q219" s="172">
        <f>'Отримання майна (3)'!AC219</f>
        <v>0</v>
      </c>
      <c r="R219" s="171">
        <f>'Отримання майна (3)'!AK219</f>
        <v>0</v>
      </c>
      <c r="S219" s="172">
        <f>'Отримання майна (3)'!AL219</f>
        <v>0</v>
      </c>
      <c r="T219" s="171">
        <f>'Отримання майна (3)'!AT219</f>
        <v>0</v>
      </c>
      <c r="U219" s="172">
        <f>'Отримання майна (3)'!AU219</f>
        <v>0</v>
      </c>
      <c r="V219" s="170"/>
      <c r="W219" s="166">
        <f>'Видаток майна (4)'!I219</f>
        <v>0</v>
      </c>
      <c r="X219" s="167">
        <f t="shared" si="200"/>
        <v>0</v>
      </c>
      <c r="Y219" s="170"/>
      <c r="Z219" s="171">
        <f>'Видаток майна (4)'!Q219</f>
        <v>0</v>
      </c>
      <c r="AA219" s="172">
        <f>'Видаток майна (4)'!R219</f>
        <v>0</v>
      </c>
      <c r="AB219" s="171">
        <f>'Видаток майна (4)'!Z219</f>
        <v>0</v>
      </c>
      <c r="AC219" s="172">
        <f>'Видаток майна (4)'!AA219</f>
        <v>0</v>
      </c>
      <c r="AD219" s="171">
        <f>'Видаток майна (4)'!AI219</f>
        <v>0</v>
      </c>
      <c r="AE219" s="172">
        <f>'Видаток майна (4)'!AJ219</f>
        <v>0</v>
      </c>
      <c r="AF219" s="171">
        <f>'Видаток майна (4)'!AR219</f>
        <v>0</v>
      </c>
      <c r="AG219" s="172">
        <f>'Видаток майна (4)'!AS219</f>
        <v>0</v>
      </c>
      <c r="AH219" s="170"/>
      <c r="AI219" s="166">
        <f>'Відбраковано майна (5) '!I219</f>
        <v>0</v>
      </c>
      <c r="AJ219" s="167">
        <f t="shared" si="201"/>
        <v>0</v>
      </c>
      <c r="AK219" s="170"/>
      <c r="AL219" s="171">
        <f>'Відбраковано майна (5) '!Q219</f>
        <v>0</v>
      </c>
      <c r="AM219" s="172">
        <f>'Відбраковано майна (5) '!R219</f>
        <v>0</v>
      </c>
      <c r="AN219" s="171">
        <f>'Відбраковано майна (5) '!Z219</f>
        <v>0</v>
      </c>
      <c r="AO219" s="172">
        <f>'Відбраковано майна (5) '!AA219</f>
        <v>0</v>
      </c>
      <c r="AP219" s="171">
        <f>'Відбраковано майна (5) '!AI219</f>
        <v>0</v>
      </c>
      <c r="AQ219" s="172">
        <f>'Відбраковано майна (5) '!AJ219</f>
        <v>0</v>
      </c>
      <c r="AR219" s="171">
        <f>'Відбраковано майна (5) '!AR219</f>
        <v>0</v>
      </c>
      <c r="AS219" s="172">
        <f>'Відбраковано майна (5) '!AS219</f>
        <v>0</v>
      </c>
      <c r="AT219" s="170"/>
      <c r="AU219" s="166">
        <f t="shared" si="202"/>
        <v>0</v>
      </c>
      <c r="AV219" s="167">
        <f t="shared" si="203"/>
        <v>0</v>
      </c>
      <c r="AW219" s="173"/>
      <c r="AX219" s="174">
        <f t="shared" si="204"/>
        <v>0</v>
      </c>
      <c r="AY219" s="175">
        <f t="shared" si="205"/>
        <v>0</v>
      </c>
      <c r="AZ219" s="174">
        <f t="shared" si="206"/>
        <v>0</v>
      </c>
      <c r="BA219" s="175">
        <f t="shared" si="207"/>
        <v>0</v>
      </c>
      <c r="BB219" s="174">
        <f t="shared" si="208"/>
        <v>0</v>
      </c>
      <c r="BC219" s="175">
        <f t="shared" si="209"/>
        <v>0</v>
      </c>
      <c r="BD219" s="171">
        <f t="shared" si="210"/>
        <v>0</v>
      </c>
      <c r="BE219" s="172">
        <f t="shared" si="211"/>
        <v>0</v>
      </c>
      <c r="BF219" s="176"/>
    </row>
    <row r="220" spans="1:59" hidden="1" outlineLevel="1" x14ac:dyDescent="0.2">
      <c r="A220" s="202">
        <v>11</v>
      </c>
      <c r="B220" s="202">
        <f t="shared" si="212"/>
        <v>14</v>
      </c>
      <c r="C220" s="162">
        <f>'Отримання майна (3)'!C220</f>
        <v>0</v>
      </c>
      <c r="D220" s="162">
        <f>'Отримання майна (3)'!D220</f>
        <v>0</v>
      </c>
      <c r="E220" s="162">
        <f>'Отримання майна (3)'!E220</f>
        <v>0</v>
      </c>
      <c r="F220" s="200">
        <f>'Отримання майна (3)'!F220</f>
        <v>0</v>
      </c>
      <c r="G220" s="162">
        <f>'Отримання майна (3)'!G220</f>
        <v>0</v>
      </c>
      <c r="H220" s="165">
        <f>'Отримання майна (3)'!H220</f>
        <v>0</v>
      </c>
      <c r="I220" s="166">
        <f>'Отримання майна (3)'!I220</f>
        <v>0</v>
      </c>
      <c r="J220" s="167">
        <f t="shared" si="198"/>
        <v>0</v>
      </c>
      <c r="K220" s="168">
        <f>'Отримання майна (3)'!K220</f>
        <v>0</v>
      </c>
      <c r="L220" s="169">
        <f t="shared" si="199"/>
        <v>0</v>
      </c>
      <c r="M220" s="170"/>
      <c r="N220" s="171">
        <f>'Отримання майна (3)'!S220</f>
        <v>0</v>
      </c>
      <c r="O220" s="172">
        <f>'Отримання майна (3)'!T220</f>
        <v>0</v>
      </c>
      <c r="P220" s="171">
        <f>'Отримання майна (3)'!AB220</f>
        <v>0</v>
      </c>
      <c r="Q220" s="172">
        <f>'Отримання майна (3)'!AC220</f>
        <v>0</v>
      </c>
      <c r="R220" s="171">
        <f>'Отримання майна (3)'!AK220</f>
        <v>0</v>
      </c>
      <c r="S220" s="172">
        <f>'Отримання майна (3)'!AL220</f>
        <v>0</v>
      </c>
      <c r="T220" s="171">
        <f>'Отримання майна (3)'!AT220</f>
        <v>0</v>
      </c>
      <c r="U220" s="172">
        <f>'Отримання майна (3)'!AU220</f>
        <v>0</v>
      </c>
      <c r="V220" s="170"/>
      <c r="W220" s="166">
        <f>'Видаток майна (4)'!I220</f>
        <v>0</v>
      </c>
      <c r="X220" s="167">
        <f t="shared" si="200"/>
        <v>0</v>
      </c>
      <c r="Y220" s="170"/>
      <c r="Z220" s="171">
        <f>'Видаток майна (4)'!Q220</f>
        <v>0</v>
      </c>
      <c r="AA220" s="172">
        <f>'Видаток майна (4)'!R220</f>
        <v>0</v>
      </c>
      <c r="AB220" s="171">
        <f>'Видаток майна (4)'!Z220</f>
        <v>0</v>
      </c>
      <c r="AC220" s="172">
        <f>'Видаток майна (4)'!AA220</f>
        <v>0</v>
      </c>
      <c r="AD220" s="171">
        <f>'Видаток майна (4)'!AI220</f>
        <v>0</v>
      </c>
      <c r="AE220" s="172">
        <f>'Видаток майна (4)'!AJ220</f>
        <v>0</v>
      </c>
      <c r="AF220" s="171">
        <f>'Видаток майна (4)'!AR220</f>
        <v>0</v>
      </c>
      <c r="AG220" s="172">
        <f>'Видаток майна (4)'!AS220</f>
        <v>0</v>
      </c>
      <c r="AH220" s="170"/>
      <c r="AI220" s="166">
        <f>'Відбраковано майна (5) '!I220</f>
        <v>0</v>
      </c>
      <c r="AJ220" s="167">
        <f t="shared" si="201"/>
        <v>0</v>
      </c>
      <c r="AK220" s="170"/>
      <c r="AL220" s="171">
        <f>'Відбраковано майна (5) '!Q220</f>
        <v>0</v>
      </c>
      <c r="AM220" s="172">
        <f>'Відбраковано майна (5) '!R220</f>
        <v>0</v>
      </c>
      <c r="AN220" s="171">
        <f>'Відбраковано майна (5) '!Z220</f>
        <v>0</v>
      </c>
      <c r="AO220" s="172">
        <f>'Відбраковано майна (5) '!AA220</f>
        <v>0</v>
      </c>
      <c r="AP220" s="171">
        <f>'Відбраковано майна (5) '!AI220</f>
        <v>0</v>
      </c>
      <c r="AQ220" s="172">
        <f>'Відбраковано майна (5) '!AJ220</f>
        <v>0</v>
      </c>
      <c r="AR220" s="171">
        <f>'Відбраковано майна (5) '!AR220</f>
        <v>0</v>
      </c>
      <c r="AS220" s="172">
        <f>'Відбраковано майна (5) '!AS220</f>
        <v>0</v>
      </c>
      <c r="AT220" s="170"/>
      <c r="AU220" s="166">
        <f t="shared" si="202"/>
        <v>0</v>
      </c>
      <c r="AV220" s="167">
        <f t="shared" si="203"/>
        <v>0</v>
      </c>
      <c r="AW220" s="173"/>
      <c r="AX220" s="174">
        <f t="shared" si="204"/>
        <v>0</v>
      </c>
      <c r="AY220" s="175">
        <f t="shared" si="205"/>
        <v>0</v>
      </c>
      <c r="AZ220" s="174">
        <f t="shared" si="206"/>
        <v>0</v>
      </c>
      <c r="BA220" s="175">
        <f t="shared" si="207"/>
        <v>0</v>
      </c>
      <c r="BB220" s="174">
        <f t="shared" si="208"/>
        <v>0</v>
      </c>
      <c r="BC220" s="175">
        <f t="shared" si="209"/>
        <v>0</v>
      </c>
      <c r="BD220" s="171">
        <f t="shared" si="210"/>
        <v>0</v>
      </c>
      <c r="BE220" s="172">
        <f t="shared" si="211"/>
        <v>0</v>
      </c>
      <c r="BF220" s="176"/>
    </row>
    <row r="221" spans="1:59" hidden="1" outlineLevel="1" x14ac:dyDescent="0.2">
      <c r="A221" s="202">
        <v>11</v>
      </c>
      <c r="B221" s="202">
        <f t="shared" si="212"/>
        <v>15</v>
      </c>
      <c r="C221" s="162">
        <f>'Отримання майна (3)'!C221</f>
        <v>0</v>
      </c>
      <c r="D221" s="162">
        <f>'Отримання майна (3)'!D221</f>
        <v>0</v>
      </c>
      <c r="E221" s="162">
        <f>'Отримання майна (3)'!E221</f>
        <v>0</v>
      </c>
      <c r="F221" s="200">
        <f>'Отримання майна (3)'!F221</f>
        <v>0</v>
      </c>
      <c r="G221" s="162">
        <f>'Отримання майна (3)'!G221</f>
        <v>0</v>
      </c>
      <c r="H221" s="165">
        <f>'Отримання майна (3)'!H221</f>
        <v>0</v>
      </c>
      <c r="I221" s="166">
        <f>'Отримання майна (3)'!I221</f>
        <v>0</v>
      </c>
      <c r="J221" s="167">
        <f t="shared" si="198"/>
        <v>0</v>
      </c>
      <c r="K221" s="168">
        <f>'Отримання майна (3)'!K221</f>
        <v>0</v>
      </c>
      <c r="L221" s="169">
        <f t="shared" si="199"/>
        <v>0</v>
      </c>
      <c r="M221" s="170"/>
      <c r="N221" s="171">
        <f>'Отримання майна (3)'!S221</f>
        <v>0</v>
      </c>
      <c r="O221" s="172">
        <f>'Отримання майна (3)'!T221</f>
        <v>0</v>
      </c>
      <c r="P221" s="171">
        <f>'Отримання майна (3)'!AB221</f>
        <v>0</v>
      </c>
      <c r="Q221" s="172">
        <f>'Отримання майна (3)'!AC221</f>
        <v>0</v>
      </c>
      <c r="R221" s="171">
        <f>'Отримання майна (3)'!AK221</f>
        <v>0</v>
      </c>
      <c r="S221" s="172">
        <f>'Отримання майна (3)'!AL221</f>
        <v>0</v>
      </c>
      <c r="T221" s="171">
        <f>'Отримання майна (3)'!AT221</f>
        <v>0</v>
      </c>
      <c r="U221" s="172">
        <f>'Отримання майна (3)'!AU221</f>
        <v>0</v>
      </c>
      <c r="V221" s="170"/>
      <c r="W221" s="166">
        <f>'Видаток майна (4)'!I221</f>
        <v>0</v>
      </c>
      <c r="X221" s="167">
        <f t="shared" si="200"/>
        <v>0</v>
      </c>
      <c r="Y221" s="170"/>
      <c r="Z221" s="171">
        <f>'Видаток майна (4)'!Q221</f>
        <v>0</v>
      </c>
      <c r="AA221" s="172">
        <f>'Видаток майна (4)'!R221</f>
        <v>0</v>
      </c>
      <c r="AB221" s="171">
        <f>'Видаток майна (4)'!Z221</f>
        <v>0</v>
      </c>
      <c r="AC221" s="172">
        <f>'Видаток майна (4)'!AA221</f>
        <v>0</v>
      </c>
      <c r="AD221" s="171">
        <f>'Видаток майна (4)'!AI221</f>
        <v>0</v>
      </c>
      <c r="AE221" s="172">
        <f>'Видаток майна (4)'!AJ221</f>
        <v>0</v>
      </c>
      <c r="AF221" s="171">
        <f>'Видаток майна (4)'!AR221</f>
        <v>0</v>
      </c>
      <c r="AG221" s="172">
        <f>'Видаток майна (4)'!AS221</f>
        <v>0</v>
      </c>
      <c r="AH221" s="170"/>
      <c r="AI221" s="166">
        <f>'Відбраковано майна (5) '!I221</f>
        <v>0</v>
      </c>
      <c r="AJ221" s="167">
        <f t="shared" si="201"/>
        <v>0</v>
      </c>
      <c r="AK221" s="170"/>
      <c r="AL221" s="171">
        <f>'Відбраковано майна (5) '!Q221</f>
        <v>0</v>
      </c>
      <c r="AM221" s="172">
        <f>'Відбраковано майна (5) '!R221</f>
        <v>0</v>
      </c>
      <c r="AN221" s="171">
        <f>'Відбраковано майна (5) '!Z221</f>
        <v>0</v>
      </c>
      <c r="AO221" s="172">
        <f>'Відбраковано майна (5) '!AA221</f>
        <v>0</v>
      </c>
      <c r="AP221" s="171">
        <f>'Відбраковано майна (5) '!AI221</f>
        <v>0</v>
      </c>
      <c r="AQ221" s="172">
        <f>'Відбраковано майна (5) '!AJ221</f>
        <v>0</v>
      </c>
      <c r="AR221" s="171">
        <f>'Відбраковано майна (5) '!AR221</f>
        <v>0</v>
      </c>
      <c r="AS221" s="172">
        <f>'Відбраковано майна (5) '!AS221</f>
        <v>0</v>
      </c>
      <c r="AT221" s="170"/>
      <c r="AU221" s="166">
        <f t="shared" si="202"/>
        <v>0</v>
      </c>
      <c r="AV221" s="167">
        <f t="shared" si="203"/>
        <v>0</v>
      </c>
      <c r="AW221" s="173"/>
      <c r="AX221" s="174">
        <f>I221+N221-Z221-AL221</f>
        <v>0</v>
      </c>
      <c r="AY221" s="175">
        <f t="shared" si="205"/>
        <v>0</v>
      </c>
      <c r="AZ221" s="174">
        <f t="shared" si="206"/>
        <v>0</v>
      </c>
      <c r="BA221" s="175">
        <f t="shared" si="207"/>
        <v>0</v>
      </c>
      <c r="BB221" s="174">
        <f t="shared" si="208"/>
        <v>0</v>
      </c>
      <c r="BC221" s="175">
        <f t="shared" si="209"/>
        <v>0</v>
      </c>
      <c r="BD221" s="171">
        <f t="shared" si="210"/>
        <v>0</v>
      </c>
      <c r="BE221" s="172">
        <f t="shared" si="211"/>
        <v>0</v>
      </c>
      <c r="BF221" s="176"/>
    </row>
    <row r="222" spans="1:59" s="21" customFormat="1" ht="12.75" customHeight="1" collapsed="1" x14ac:dyDescent="0.2">
      <c r="A222" s="177" t="s">
        <v>96</v>
      </c>
      <c r="B222" s="178" t="s">
        <v>96</v>
      </c>
      <c r="C222" s="177" t="s">
        <v>98</v>
      </c>
      <c r="D222" s="179"/>
      <c r="E222" s="201"/>
      <c r="F222" s="201"/>
      <c r="G222" s="180"/>
      <c r="H222" s="195" t="e">
        <f>(J222+L222)/(I222+K222)</f>
        <v>#DIV/0!</v>
      </c>
      <c r="I222" s="183">
        <f>SUM(I207:I221)</f>
        <v>0</v>
      </c>
      <c r="J222" s="184">
        <f>SUM(J207:J221)</f>
        <v>0</v>
      </c>
      <c r="K222" s="183">
        <f>SUM(K207:K221)</f>
        <v>0</v>
      </c>
      <c r="L222" s="184">
        <f>SUM(L207:L221)</f>
        <v>0</v>
      </c>
      <c r="M222" s="157"/>
      <c r="N222" s="183">
        <f t="shared" ref="N222:U222" si="213">SUM(N207:N221)</f>
        <v>0</v>
      </c>
      <c r="O222" s="184">
        <f t="shared" si="213"/>
        <v>0</v>
      </c>
      <c r="P222" s="183">
        <f t="shared" si="213"/>
        <v>0</v>
      </c>
      <c r="Q222" s="184">
        <f t="shared" si="213"/>
        <v>0</v>
      </c>
      <c r="R222" s="183">
        <f t="shared" si="213"/>
        <v>0</v>
      </c>
      <c r="S222" s="184">
        <f t="shared" si="213"/>
        <v>0</v>
      </c>
      <c r="T222" s="183">
        <f t="shared" si="213"/>
        <v>0</v>
      </c>
      <c r="U222" s="184">
        <f t="shared" si="213"/>
        <v>0</v>
      </c>
      <c r="V222" s="157"/>
      <c r="W222" s="183">
        <f>SUM(W207:W221)</f>
        <v>0</v>
      </c>
      <c r="X222" s="184">
        <f>SUM(X207:X221)</f>
        <v>0</v>
      </c>
      <c r="Y222" s="157"/>
      <c r="Z222" s="183">
        <f t="shared" ref="Z222:AG222" si="214">SUM(Z207:Z221)</f>
        <v>0</v>
      </c>
      <c r="AA222" s="184">
        <f t="shared" si="214"/>
        <v>0</v>
      </c>
      <c r="AB222" s="183">
        <f t="shared" si="214"/>
        <v>0</v>
      </c>
      <c r="AC222" s="184">
        <f t="shared" si="214"/>
        <v>0</v>
      </c>
      <c r="AD222" s="183">
        <f t="shared" si="214"/>
        <v>0</v>
      </c>
      <c r="AE222" s="184">
        <f t="shared" si="214"/>
        <v>0</v>
      </c>
      <c r="AF222" s="183">
        <f t="shared" si="214"/>
        <v>0</v>
      </c>
      <c r="AG222" s="184">
        <f t="shared" si="214"/>
        <v>0</v>
      </c>
      <c r="AH222" s="157"/>
      <c r="AI222" s="183">
        <f>SUM(AI207:AI221)</f>
        <v>0</v>
      </c>
      <c r="AJ222" s="184">
        <f>SUM(AJ207:AJ221)</f>
        <v>0</v>
      </c>
      <c r="AK222" s="157"/>
      <c r="AL222" s="183">
        <f t="shared" ref="AL222:AS222" si="215">SUM(AL207:AL221)</f>
        <v>0</v>
      </c>
      <c r="AM222" s="184">
        <f t="shared" si="215"/>
        <v>0</v>
      </c>
      <c r="AN222" s="183">
        <f t="shared" si="215"/>
        <v>0</v>
      </c>
      <c r="AO222" s="184">
        <f t="shared" si="215"/>
        <v>0</v>
      </c>
      <c r="AP222" s="183">
        <f t="shared" si="215"/>
        <v>0</v>
      </c>
      <c r="AQ222" s="184">
        <f t="shared" si="215"/>
        <v>0</v>
      </c>
      <c r="AR222" s="183">
        <f t="shared" si="215"/>
        <v>0</v>
      </c>
      <c r="AS222" s="184">
        <f t="shared" si="215"/>
        <v>0</v>
      </c>
      <c r="AT222" s="157"/>
      <c r="AU222" s="183">
        <f>SUM(AU207:AU221)</f>
        <v>0</v>
      </c>
      <c r="AV222" s="184">
        <f>SUM(AV207:AV221)</f>
        <v>0</v>
      </c>
      <c r="AW222" s="158"/>
      <c r="AX222" s="183">
        <f t="shared" ref="AX222:BE222" si="216">SUM(AX207:AX221)</f>
        <v>0</v>
      </c>
      <c r="AY222" s="184">
        <f t="shared" si="216"/>
        <v>0</v>
      </c>
      <c r="AZ222" s="183">
        <f t="shared" si="216"/>
        <v>0</v>
      </c>
      <c r="BA222" s="184">
        <f t="shared" si="216"/>
        <v>0</v>
      </c>
      <c r="BB222" s="183">
        <f t="shared" si="216"/>
        <v>0</v>
      </c>
      <c r="BC222" s="184">
        <f t="shared" si="216"/>
        <v>0</v>
      </c>
      <c r="BD222" s="183">
        <f t="shared" si="216"/>
        <v>0</v>
      </c>
      <c r="BE222" s="185">
        <f t="shared" si="216"/>
        <v>0</v>
      </c>
      <c r="BF222" s="159"/>
      <c r="BG222" s="105"/>
    </row>
    <row r="223" spans="1:59" s="147" customFormat="1" ht="9" customHeight="1" x14ac:dyDescent="0.2">
      <c r="A223" s="144">
        <v>0</v>
      </c>
      <c r="B223" s="144">
        <v>0</v>
      </c>
      <c r="C223" s="144">
        <v>0</v>
      </c>
      <c r="D223" s="144">
        <v>0</v>
      </c>
      <c r="E223" s="144">
        <v>0</v>
      </c>
      <c r="F223" s="144"/>
      <c r="G223" s="144">
        <v>0</v>
      </c>
      <c r="H223" s="197">
        <v>0</v>
      </c>
      <c r="I223" s="144">
        <v>0</v>
      </c>
      <c r="J223" s="144">
        <v>0</v>
      </c>
      <c r="K223" s="144">
        <v>0</v>
      </c>
      <c r="L223" s="144">
        <v>0</v>
      </c>
      <c r="M223" s="144">
        <v>0</v>
      </c>
      <c r="N223" s="144">
        <v>0</v>
      </c>
      <c r="O223" s="144">
        <v>0</v>
      </c>
      <c r="P223" s="144">
        <v>0</v>
      </c>
      <c r="Q223" s="144">
        <v>0</v>
      </c>
      <c r="R223" s="144">
        <v>0</v>
      </c>
      <c r="S223" s="144">
        <v>0</v>
      </c>
      <c r="T223" s="144">
        <v>0</v>
      </c>
      <c r="U223" s="144"/>
      <c r="V223" s="144">
        <v>0</v>
      </c>
      <c r="W223" s="144">
        <v>0</v>
      </c>
      <c r="X223" s="144">
        <v>0</v>
      </c>
      <c r="Y223" s="144">
        <v>0</v>
      </c>
      <c r="Z223" s="144">
        <v>0</v>
      </c>
      <c r="AA223" s="144">
        <v>0</v>
      </c>
      <c r="AB223" s="144">
        <v>0</v>
      </c>
      <c r="AC223" s="144">
        <v>0</v>
      </c>
      <c r="AD223" s="144"/>
      <c r="AE223" s="144">
        <v>0</v>
      </c>
      <c r="AF223" s="144">
        <v>0</v>
      </c>
      <c r="AG223" s="144">
        <v>0</v>
      </c>
      <c r="AH223" s="144">
        <v>0</v>
      </c>
      <c r="AI223" s="144">
        <v>0</v>
      </c>
      <c r="AJ223" s="144">
        <v>0</v>
      </c>
      <c r="AK223" s="144">
        <v>0</v>
      </c>
      <c r="AL223" s="144">
        <v>0</v>
      </c>
      <c r="AM223" s="144"/>
      <c r="AN223" s="144">
        <v>0</v>
      </c>
      <c r="AO223" s="144">
        <v>0</v>
      </c>
      <c r="AP223" s="144">
        <v>0</v>
      </c>
      <c r="AQ223" s="144">
        <v>0</v>
      </c>
      <c r="AR223" s="144">
        <v>0</v>
      </c>
      <c r="AS223" s="144">
        <v>0</v>
      </c>
      <c r="AT223" s="144">
        <v>0</v>
      </c>
      <c r="AU223" s="144">
        <v>0</v>
      </c>
      <c r="BF223" s="148"/>
      <c r="BG223" s="148"/>
    </row>
    <row r="224" spans="1:59" s="21" customFormat="1" ht="23.25" customHeight="1" x14ac:dyDescent="0.2">
      <c r="A224" s="198" t="s">
        <v>99</v>
      </c>
      <c r="B224" s="187" t="s">
        <v>99</v>
      </c>
      <c r="C224" s="199" t="s">
        <v>100</v>
      </c>
      <c r="D224" s="189"/>
      <c r="E224" s="198"/>
      <c r="F224" s="198"/>
      <c r="G224" s="190"/>
      <c r="H224" s="192"/>
      <c r="I224" s="155"/>
      <c r="J224" s="156"/>
      <c r="K224" s="155"/>
      <c r="L224" s="156"/>
      <c r="M224" s="157"/>
      <c r="N224" s="155"/>
      <c r="O224" s="156"/>
      <c r="P224" s="155"/>
      <c r="Q224" s="156"/>
      <c r="R224" s="155"/>
      <c r="S224" s="156"/>
      <c r="T224" s="155"/>
      <c r="U224" s="156"/>
      <c r="V224" s="157"/>
      <c r="W224" s="155"/>
      <c r="X224" s="156"/>
      <c r="Y224" s="157"/>
      <c r="Z224" s="155"/>
      <c r="AA224" s="156"/>
      <c r="AB224" s="155"/>
      <c r="AC224" s="156"/>
      <c r="AD224" s="155"/>
      <c r="AE224" s="156"/>
      <c r="AF224" s="155"/>
      <c r="AG224" s="156"/>
      <c r="AH224" s="157"/>
      <c r="AI224" s="155"/>
      <c r="AJ224" s="156"/>
      <c r="AK224" s="157"/>
      <c r="AL224" s="155"/>
      <c r="AM224" s="156"/>
      <c r="AN224" s="155"/>
      <c r="AO224" s="156"/>
      <c r="AP224" s="155"/>
      <c r="AQ224" s="156"/>
      <c r="AR224" s="155"/>
      <c r="AS224" s="156"/>
      <c r="AT224" s="157"/>
      <c r="AU224" s="155"/>
      <c r="AV224" s="156"/>
      <c r="AW224" s="158"/>
      <c r="AX224" s="155"/>
      <c r="AY224" s="156"/>
      <c r="AZ224" s="155"/>
      <c r="BA224" s="156"/>
      <c r="BB224" s="155"/>
      <c r="BC224" s="156"/>
      <c r="BD224" s="155"/>
      <c r="BE224" s="193"/>
      <c r="BF224" s="159"/>
      <c r="BG224" s="105"/>
    </row>
    <row r="225" spans="1:59" hidden="1" outlineLevel="1" x14ac:dyDescent="0.2">
      <c r="A225" s="202">
        <f t="shared" ref="A225:A239" si="217">A207+1</f>
        <v>12</v>
      </c>
      <c r="B225" s="202">
        <f t="shared" ref="B225:B239" si="218">B207</f>
        <v>1</v>
      </c>
      <c r="C225" s="162">
        <f>'Отримання майна (3)'!C225</f>
        <v>0</v>
      </c>
      <c r="D225" s="162">
        <f>'Отримання майна (3)'!D225</f>
        <v>0</v>
      </c>
      <c r="E225" s="162">
        <f>'Отримання майна (3)'!E225</f>
        <v>0</v>
      </c>
      <c r="F225" s="200">
        <f>'Отримання майна (3)'!F225</f>
        <v>0</v>
      </c>
      <c r="G225" s="162">
        <f>'Отримання майна (3)'!G225</f>
        <v>0</v>
      </c>
      <c r="H225" s="165">
        <f>'Отримання майна (3)'!H225</f>
        <v>0</v>
      </c>
      <c r="I225" s="166">
        <f>'Отримання майна (3)'!I225</f>
        <v>0</v>
      </c>
      <c r="J225" s="167">
        <f>I225*$H225</f>
        <v>0</v>
      </c>
      <c r="K225" s="168">
        <f>'Отримання майна (3)'!K225</f>
        <v>0</v>
      </c>
      <c r="L225" s="169">
        <f>K225*H225</f>
        <v>0</v>
      </c>
      <c r="M225" s="170"/>
      <c r="N225" s="171">
        <f>'Отримання майна (3)'!S225</f>
        <v>0</v>
      </c>
      <c r="O225" s="172">
        <f>'Отримання майна (3)'!T225</f>
        <v>0</v>
      </c>
      <c r="P225" s="171">
        <f>'Отримання майна (3)'!AB225</f>
        <v>0</v>
      </c>
      <c r="Q225" s="172">
        <f>'Отримання майна (3)'!AC225</f>
        <v>0</v>
      </c>
      <c r="R225" s="171">
        <f>'Отримання майна (3)'!AK225</f>
        <v>0</v>
      </c>
      <c r="S225" s="172">
        <f>'Отримання майна (3)'!AL225</f>
        <v>0</v>
      </c>
      <c r="T225" s="171">
        <f>'Отримання майна (3)'!AT225</f>
        <v>0</v>
      </c>
      <c r="U225" s="172">
        <f>'Отримання майна (3)'!AU225</f>
        <v>0</v>
      </c>
      <c r="V225" s="170"/>
      <c r="W225" s="166">
        <f>'Видаток майна (4)'!I225</f>
        <v>0</v>
      </c>
      <c r="X225" s="167">
        <f>W225*$H225</f>
        <v>0</v>
      </c>
      <c r="Y225" s="170"/>
      <c r="Z225" s="171">
        <f>'Видаток майна (4)'!Q225</f>
        <v>0</v>
      </c>
      <c r="AA225" s="172">
        <f>'Видаток майна (4)'!R225</f>
        <v>0</v>
      </c>
      <c r="AB225" s="171">
        <f>'Видаток майна (4)'!Z225</f>
        <v>0</v>
      </c>
      <c r="AC225" s="172">
        <f>'Видаток майна (4)'!AA225</f>
        <v>0</v>
      </c>
      <c r="AD225" s="171">
        <f>'Видаток майна (4)'!AI225</f>
        <v>0</v>
      </c>
      <c r="AE225" s="172">
        <f>'Видаток майна (4)'!AJ225</f>
        <v>0</v>
      </c>
      <c r="AF225" s="171">
        <f>'Видаток майна (4)'!AR225</f>
        <v>0</v>
      </c>
      <c r="AG225" s="172">
        <f>'Видаток майна (4)'!AS225</f>
        <v>0</v>
      </c>
      <c r="AH225" s="170"/>
      <c r="AI225" s="166">
        <f>'Відбраковано майна (5) '!I225</f>
        <v>0</v>
      </c>
      <c r="AJ225" s="167">
        <f>AI225*$H225</f>
        <v>0</v>
      </c>
      <c r="AK225" s="170"/>
      <c r="AL225" s="171">
        <f>'Відбраковано майна (5) '!Q225</f>
        <v>0</v>
      </c>
      <c r="AM225" s="172">
        <f>'Відбраковано майна (5) '!R225</f>
        <v>0</v>
      </c>
      <c r="AN225" s="171">
        <f>'Відбраковано майна (5) '!Z225</f>
        <v>0</v>
      </c>
      <c r="AO225" s="172">
        <f>'Відбраковано майна (5) '!AA225</f>
        <v>0</v>
      </c>
      <c r="AP225" s="171">
        <f>'Відбраковано майна (5) '!AI225</f>
        <v>0</v>
      </c>
      <c r="AQ225" s="172">
        <f>'Відбраковано майна (5) '!AJ225</f>
        <v>0</v>
      </c>
      <c r="AR225" s="171">
        <f>'Відбраковано майна (5) '!AR225</f>
        <v>0</v>
      </c>
      <c r="AS225" s="172">
        <f>'Відбраковано майна (5) '!AS225</f>
        <v>0</v>
      </c>
      <c r="AT225" s="170"/>
      <c r="AU225" s="166">
        <f>I225+K225-W225-AI225</f>
        <v>0</v>
      </c>
      <c r="AV225" s="167">
        <f>AU225*$H225</f>
        <v>0</v>
      </c>
      <c r="AW225" s="173"/>
      <c r="AX225" s="174">
        <f>I225+N225-Z225-AL225</f>
        <v>0</v>
      </c>
      <c r="AY225" s="175">
        <f>AX225*$H225</f>
        <v>0</v>
      </c>
      <c r="AZ225" s="174">
        <f>AX225+P225-AB225-AN225</f>
        <v>0</v>
      </c>
      <c r="BA225" s="175">
        <f>AZ225*$H225</f>
        <v>0</v>
      </c>
      <c r="BB225" s="174">
        <f>AZ225+R225-AD225-AP225</f>
        <v>0</v>
      </c>
      <c r="BC225" s="175">
        <f>BB225*$H225</f>
        <v>0</v>
      </c>
      <c r="BD225" s="171">
        <f>BB225+T225-AF225-AR225</f>
        <v>0</v>
      </c>
      <c r="BE225" s="172">
        <f>BD225*$H225</f>
        <v>0</v>
      </c>
      <c r="BF225" s="176"/>
    </row>
    <row r="226" spans="1:59" hidden="1" outlineLevel="1" x14ac:dyDescent="0.2">
      <c r="A226" s="202">
        <f t="shared" si="217"/>
        <v>12</v>
      </c>
      <c r="B226" s="202">
        <f t="shared" si="218"/>
        <v>2</v>
      </c>
      <c r="C226" s="162">
        <f>'Отримання майна (3)'!C226</f>
        <v>0</v>
      </c>
      <c r="D226" s="162">
        <f>'Отримання майна (3)'!D226</f>
        <v>0</v>
      </c>
      <c r="E226" s="162">
        <f>'Отримання майна (3)'!E226</f>
        <v>0</v>
      </c>
      <c r="F226" s="200">
        <f>'Отримання майна (3)'!F226</f>
        <v>0</v>
      </c>
      <c r="G226" s="162">
        <f>'Отримання майна (3)'!G226</f>
        <v>0</v>
      </c>
      <c r="H226" s="165">
        <f>'Отримання майна (3)'!H226</f>
        <v>0</v>
      </c>
      <c r="I226" s="166">
        <f>'Отримання майна (3)'!I226</f>
        <v>0</v>
      </c>
      <c r="J226" s="167">
        <f t="shared" ref="J226:J239" si="219">I226*$H226</f>
        <v>0</v>
      </c>
      <c r="K226" s="168">
        <f>'Отримання майна (3)'!K226</f>
        <v>0</v>
      </c>
      <c r="L226" s="169">
        <f t="shared" ref="L226:L239" si="220">K226*H226</f>
        <v>0</v>
      </c>
      <c r="M226" s="170"/>
      <c r="N226" s="171">
        <f>'Отримання майна (3)'!S226</f>
        <v>0</v>
      </c>
      <c r="O226" s="172">
        <f>'Отримання майна (3)'!T226</f>
        <v>0</v>
      </c>
      <c r="P226" s="171">
        <f>'Отримання майна (3)'!AB226</f>
        <v>0</v>
      </c>
      <c r="Q226" s="172">
        <f>'Отримання майна (3)'!AC226</f>
        <v>0</v>
      </c>
      <c r="R226" s="171">
        <f>'Отримання майна (3)'!AK226</f>
        <v>0</v>
      </c>
      <c r="S226" s="172">
        <f>'Отримання майна (3)'!AL226</f>
        <v>0</v>
      </c>
      <c r="T226" s="171">
        <f>'Отримання майна (3)'!AT226</f>
        <v>0</v>
      </c>
      <c r="U226" s="172">
        <f>'Отримання майна (3)'!AU226</f>
        <v>0</v>
      </c>
      <c r="V226" s="170"/>
      <c r="W226" s="166">
        <f>'Видаток майна (4)'!I226</f>
        <v>0</v>
      </c>
      <c r="X226" s="167">
        <f t="shared" ref="X226:X239" si="221">W226*$H226</f>
        <v>0</v>
      </c>
      <c r="Y226" s="170"/>
      <c r="Z226" s="171">
        <f>'Видаток майна (4)'!Q226</f>
        <v>0</v>
      </c>
      <c r="AA226" s="172">
        <f>'Видаток майна (4)'!R226</f>
        <v>0</v>
      </c>
      <c r="AB226" s="171">
        <f>'Видаток майна (4)'!Z226</f>
        <v>0</v>
      </c>
      <c r="AC226" s="172">
        <f>'Видаток майна (4)'!AA226</f>
        <v>0</v>
      </c>
      <c r="AD226" s="171">
        <f>'Видаток майна (4)'!AI226</f>
        <v>0</v>
      </c>
      <c r="AE226" s="172">
        <f>'Видаток майна (4)'!AJ226</f>
        <v>0</v>
      </c>
      <c r="AF226" s="171">
        <f>'Видаток майна (4)'!AR226</f>
        <v>0</v>
      </c>
      <c r="AG226" s="172">
        <f>'Видаток майна (4)'!AS226</f>
        <v>0</v>
      </c>
      <c r="AH226" s="170"/>
      <c r="AI226" s="166">
        <f>'Відбраковано майна (5) '!I226</f>
        <v>0</v>
      </c>
      <c r="AJ226" s="167">
        <f t="shared" ref="AJ226:AJ239" si="222">AI226*$H226</f>
        <v>0</v>
      </c>
      <c r="AK226" s="170"/>
      <c r="AL226" s="171">
        <f>'Відбраковано майна (5) '!Q226</f>
        <v>0</v>
      </c>
      <c r="AM226" s="172">
        <f>'Відбраковано майна (5) '!R226</f>
        <v>0</v>
      </c>
      <c r="AN226" s="171">
        <f>'Відбраковано майна (5) '!Z226</f>
        <v>0</v>
      </c>
      <c r="AO226" s="172">
        <f>'Відбраковано майна (5) '!AA226</f>
        <v>0</v>
      </c>
      <c r="AP226" s="171">
        <f>'Відбраковано майна (5) '!AI226</f>
        <v>0</v>
      </c>
      <c r="AQ226" s="172">
        <f>'Відбраковано майна (5) '!AJ226</f>
        <v>0</v>
      </c>
      <c r="AR226" s="171">
        <f>'Відбраковано майна (5) '!AR226</f>
        <v>0</v>
      </c>
      <c r="AS226" s="172">
        <f>'Відбраковано майна (5) '!AS226</f>
        <v>0</v>
      </c>
      <c r="AT226" s="170"/>
      <c r="AU226" s="166">
        <f t="shared" ref="AU226:AU239" si="223">I226+K226-W226-AI226</f>
        <v>0</v>
      </c>
      <c r="AV226" s="167">
        <f t="shared" ref="AV226:AV239" si="224">AU226*$H226</f>
        <v>0</v>
      </c>
      <c r="AW226" s="173"/>
      <c r="AX226" s="174">
        <f t="shared" ref="AX226:AX238" si="225">I226+N226-Z226-AL226</f>
        <v>0</v>
      </c>
      <c r="AY226" s="175">
        <f t="shared" ref="AY226:AY239" si="226">AX226*$H226</f>
        <v>0</v>
      </c>
      <c r="AZ226" s="174">
        <f t="shared" ref="AZ226:AZ239" si="227">AX226+P226-AB226-AN226</f>
        <v>0</v>
      </c>
      <c r="BA226" s="175">
        <f t="shared" ref="BA226:BA239" si="228">AZ226*$H226</f>
        <v>0</v>
      </c>
      <c r="BB226" s="174">
        <f t="shared" ref="BB226:BB239" si="229">AZ226+R226-AD226-AP226</f>
        <v>0</v>
      </c>
      <c r="BC226" s="175">
        <f t="shared" ref="BC226:BC239" si="230">BB226*$H226</f>
        <v>0</v>
      </c>
      <c r="BD226" s="171">
        <f t="shared" ref="BD226:BD239" si="231">BB226+T226-AF226-AR226</f>
        <v>0</v>
      </c>
      <c r="BE226" s="172">
        <f t="shared" ref="BE226:BE239" si="232">BD226*$H226</f>
        <v>0</v>
      </c>
      <c r="BF226" s="176"/>
    </row>
    <row r="227" spans="1:59" hidden="1" outlineLevel="1" x14ac:dyDescent="0.2">
      <c r="A227" s="202">
        <f t="shared" si="217"/>
        <v>12</v>
      </c>
      <c r="B227" s="202">
        <f t="shared" si="218"/>
        <v>3</v>
      </c>
      <c r="C227" s="162">
        <f>'Отримання майна (3)'!C227</f>
        <v>0</v>
      </c>
      <c r="D227" s="162">
        <f>'Отримання майна (3)'!D227</f>
        <v>0</v>
      </c>
      <c r="E227" s="162">
        <f>'Отримання майна (3)'!E227</f>
        <v>0</v>
      </c>
      <c r="F227" s="200">
        <f>'Отримання майна (3)'!F227</f>
        <v>0</v>
      </c>
      <c r="G227" s="162">
        <f>'Отримання майна (3)'!G227</f>
        <v>0</v>
      </c>
      <c r="H227" s="165">
        <f>'Отримання майна (3)'!H227</f>
        <v>0</v>
      </c>
      <c r="I227" s="166">
        <f>'Отримання майна (3)'!I227</f>
        <v>0</v>
      </c>
      <c r="J227" s="167">
        <f t="shared" si="219"/>
        <v>0</v>
      </c>
      <c r="K227" s="168">
        <f>'Отримання майна (3)'!K227</f>
        <v>0</v>
      </c>
      <c r="L227" s="169">
        <f t="shared" si="220"/>
        <v>0</v>
      </c>
      <c r="M227" s="170"/>
      <c r="N227" s="171">
        <f>'Отримання майна (3)'!S227</f>
        <v>0</v>
      </c>
      <c r="O227" s="172">
        <f>'Отримання майна (3)'!T227</f>
        <v>0</v>
      </c>
      <c r="P227" s="171">
        <f>'Отримання майна (3)'!AB227</f>
        <v>0</v>
      </c>
      <c r="Q227" s="172">
        <f>'Отримання майна (3)'!AC227</f>
        <v>0</v>
      </c>
      <c r="R227" s="171">
        <f>'Отримання майна (3)'!AK227</f>
        <v>0</v>
      </c>
      <c r="S227" s="172">
        <f>'Отримання майна (3)'!AL227</f>
        <v>0</v>
      </c>
      <c r="T227" s="171">
        <f>'Отримання майна (3)'!AT227</f>
        <v>0</v>
      </c>
      <c r="U227" s="172">
        <f>'Отримання майна (3)'!AU227</f>
        <v>0</v>
      </c>
      <c r="V227" s="170"/>
      <c r="W227" s="166">
        <f>'Видаток майна (4)'!I227</f>
        <v>0</v>
      </c>
      <c r="X227" s="167">
        <f t="shared" si="221"/>
        <v>0</v>
      </c>
      <c r="Y227" s="170"/>
      <c r="Z227" s="171">
        <f>'Видаток майна (4)'!Q227</f>
        <v>0</v>
      </c>
      <c r="AA227" s="172">
        <f>'Видаток майна (4)'!R227</f>
        <v>0</v>
      </c>
      <c r="AB227" s="171">
        <f>'Видаток майна (4)'!Z227</f>
        <v>0</v>
      </c>
      <c r="AC227" s="172">
        <f>'Видаток майна (4)'!AA227</f>
        <v>0</v>
      </c>
      <c r="AD227" s="171">
        <f>'Видаток майна (4)'!AI227</f>
        <v>0</v>
      </c>
      <c r="AE227" s="172">
        <f>'Видаток майна (4)'!AJ227</f>
        <v>0</v>
      </c>
      <c r="AF227" s="171">
        <f>'Видаток майна (4)'!AR227</f>
        <v>0</v>
      </c>
      <c r="AG227" s="172">
        <f>'Видаток майна (4)'!AS227</f>
        <v>0</v>
      </c>
      <c r="AH227" s="170"/>
      <c r="AI227" s="166">
        <f>'Відбраковано майна (5) '!I227</f>
        <v>0</v>
      </c>
      <c r="AJ227" s="167">
        <f t="shared" si="222"/>
        <v>0</v>
      </c>
      <c r="AK227" s="170"/>
      <c r="AL227" s="171">
        <f>'Відбраковано майна (5) '!Q227</f>
        <v>0</v>
      </c>
      <c r="AM227" s="172">
        <f>'Відбраковано майна (5) '!R227</f>
        <v>0</v>
      </c>
      <c r="AN227" s="171">
        <f>'Відбраковано майна (5) '!Z227</f>
        <v>0</v>
      </c>
      <c r="AO227" s="172">
        <f>'Відбраковано майна (5) '!AA227</f>
        <v>0</v>
      </c>
      <c r="AP227" s="171">
        <f>'Відбраковано майна (5) '!AI227</f>
        <v>0</v>
      </c>
      <c r="AQ227" s="172">
        <f>'Відбраковано майна (5) '!AJ227</f>
        <v>0</v>
      </c>
      <c r="AR227" s="171">
        <f>'Відбраковано майна (5) '!AR227</f>
        <v>0</v>
      </c>
      <c r="AS227" s="172">
        <f>'Відбраковано майна (5) '!AS227</f>
        <v>0</v>
      </c>
      <c r="AT227" s="170"/>
      <c r="AU227" s="166">
        <f t="shared" si="223"/>
        <v>0</v>
      </c>
      <c r="AV227" s="167">
        <f t="shared" si="224"/>
        <v>0</v>
      </c>
      <c r="AW227" s="173"/>
      <c r="AX227" s="174">
        <f t="shared" si="225"/>
        <v>0</v>
      </c>
      <c r="AY227" s="175">
        <f t="shared" si="226"/>
        <v>0</v>
      </c>
      <c r="AZ227" s="174">
        <f t="shared" si="227"/>
        <v>0</v>
      </c>
      <c r="BA227" s="175">
        <f t="shared" si="228"/>
        <v>0</v>
      </c>
      <c r="BB227" s="174">
        <f t="shared" si="229"/>
        <v>0</v>
      </c>
      <c r="BC227" s="175">
        <f t="shared" si="230"/>
        <v>0</v>
      </c>
      <c r="BD227" s="171">
        <f t="shared" si="231"/>
        <v>0</v>
      </c>
      <c r="BE227" s="172">
        <f t="shared" si="232"/>
        <v>0</v>
      </c>
      <c r="BF227" s="176"/>
    </row>
    <row r="228" spans="1:59" hidden="1" outlineLevel="1" x14ac:dyDescent="0.2">
      <c r="A228" s="202">
        <f t="shared" si="217"/>
        <v>12</v>
      </c>
      <c r="B228" s="202">
        <f t="shared" si="218"/>
        <v>4</v>
      </c>
      <c r="C228" s="162">
        <f>'Отримання майна (3)'!C228</f>
        <v>0</v>
      </c>
      <c r="D228" s="162">
        <f>'Отримання майна (3)'!D228</f>
        <v>0</v>
      </c>
      <c r="E228" s="162">
        <f>'Отримання майна (3)'!E228</f>
        <v>0</v>
      </c>
      <c r="F228" s="200">
        <f>'Отримання майна (3)'!F228</f>
        <v>0</v>
      </c>
      <c r="G228" s="162">
        <f>'Отримання майна (3)'!G228</f>
        <v>0</v>
      </c>
      <c r="H228" s="165">
        <f>'Отримання майна (3)'!H228</f>
        <v>0</v>
      </c>
      <c r="I228" s="166">
        <f>'Отримання майна (3)'!I228</f>
        <v>0</v>
      </c>
      <c r="J228" s="167">
        <f t="shared" si="219"/>
        <v>0</v>
      </c>
      <c r="K228" s="168">
        <f>'Отримання майна (3)'!K228</f>
        <v>0</v>
      </c>
      <c r="L228" s="169">
        <f t="shared" si="220"/>
        <v>0</v>
      </c>
      <c r="M228" s="170"/>
      <c r="N228" s="171">
        <f>'Отримання майна (3)'!S228</f>
        <v>0</v>
      </c>
      <c r="O228" s="172">
        <f>'Отримання майна (3)'!T228</f>
        <v>0</v>
      </c>
      <c r="P228" s="171">
        <f>'Отримання майна (3)'!AB228</f>
        <v>0</v>
      </c>
      <c r="Q228" s="172">
        <f>'Отримання майна (3)'!AC228</f>
        <v>0</v>
      </c>
      <c r="R228" s="171">
        <f>'Отримання майна (3)'!AK228</f>
        <v>0</v>
      </c>
      <c r="S228" s="172">
        <f>'Отримання майна (3)'!AL228</f>
        <v>0</v>
      </c>
      <c r="T228" s="171">
        <f>'Отримання майна (3)'!AT228</f>
        <v>0</v>
      </c>
      <c r="U228" s="172">
        <f>'Отримання майна (3)'!AU228</f>
        <v>0</v>
      </c>
      <c r="V228" s="170"/>
      <c r="W228" s="166">
        <f>'Видаток майна (4)'!I228</f>
        <v>0</v>
      </c>
      <c r="X228" s="167">
        <f t="shared" si="221"/>
        <v>0</v>
      </c>
      <c r="Y228" s="170"/>
      <c r="Z228" s="171">
        <f>'Видаток майна (4)'!Q228</f>
        <v>0</v>
      </c>
      <c r="AA228" s="172">
        <f>'Видаток майна (4)'!R228</f>
        <v>0</v>
      </c>
      <c r="AB228" s="171">
        <f>'Видаток майна (4)'!Z228</f>
        <v>0</v>
      </c>
      <c r="AC228" s="172">
        <f>'Видаток майна (4)'!AA228</f>
        <v>0</v>
      </c>
      <c r="AD228" s="171">
        <f>'Видаток майна (4)'!AI228</f>
        <v>0</v>
      </c>
      <c r="AE228" s="172">
        <f>'Видаток майна (4)'!AJ228</f>
        <v>0</v>
      </c>
      <c r="AF228" s="171">
        <f>'Видаток майна (4)'!AR228</f>
        <v>0</v>
      </c>
      <c r="AG228" s="172">
        <f>'Видаток майна (4)'!AS228</f>
        <v>0</v>
      </c>
      <c r="AH228" s="170"/>
      <c r="AI228" s="166">
        <f>'Відбраковано майна (5) '!I228</f>
        <v>0</v>
      </c>
      <c r="AJ228" s="167">
        <f t="shared" si="222"/>
        <v>0</v>
      </c>
      <c r="AK228" s="170"/>
      <c r="AL228" s="171">
        <f>'Відбраковано майна (5) '!Q228</f>
        <v>0</v>
      </c>
      <c r="AM228" s="172">
        <f>'Відбраковано майна (5) '!R228</f>
        <v>0</v>
      </c>
      <c r="AN228" s="171">
        <f>'Відбраковано майна (5) '!Z228</f>
        <v>0</v>
      </c>
      <c r="AO228" s="172">
        <f>'Відбраковано майна (5) '!AA228</f>
        <v>0</v>
      </c>
      <c r="AP228" s="171">
        <f>'Відбраковано майна (5) '!AI228</f>
        <v>0</v>
      </c>
      <c r="AQ228" s="172">
        <f>'Відбраковано майна (5) '!AJ228</f>
        <v>0</v>
      </c>
      <c r="AR228" s="171">
        <f>'Відбраковано майна (5) '!AR228</f>
        <v>0</v>
      </c>
      <c r="AS228" s="172">
        <f>'Відбраковано майна (5) '!AS228</f>
        <v>0</v>
      </c>
      <c r="AT228" s="170"/>
      <c r="AU228" s="166">
        <f t="shared" si="223"/>
        <v>0</v>
      </c>
      <c r="AV228" s="167">
        <f t="shared" si="224"/>
        <v>0</v>
      </c>
      <c r="AW228" s="173"/>
      <c r="AX228" s="174">
        <f t="shared" si="225"/>
        <v>0</v>
      </c>
      <c r="AY228" s="175">
        <f t="shared" si="226"/>
        <v>0</v>
      </c>
      <c r="AZ228" s="174">
        <f t="shared" si="227"/>
        <v>0</v>
      </c>
      <c r="BA228" s="175">
        <f t="shared" si="228"/>
        <v>0</v>
      </c>
      <c r="BB228" s="174">
        <f t="shared" si="229"/>
        <v>0</v>
      </c>
      <c r="BC228" s="175">
        <f t="shared" si="230"/>
        <v>0</v>
      </c>
      <c r="BD228" s="171">
        <f t="shared" si="231"/>
        <v>0</v>
      </c>
      <c r="BE228" s="172">
        <f t="shared" si="232"/>
        <v>0</v>
      </c>
      <c r="BF228" s="176"/>
    </row>
    <row r="229" spans="1:59" hidden="1" outlineLevel="1" x14ac:dyDescent="0.2">
      <c r="A229" s="202">
        <f t="shared" si="217"/>
        <v>12</v>
      </c>
      <c r="B229" s="202">
        <f t="shared" si="218"/>
        <v>5</v>
      </c>
      <c r="C229" s="162">
        <f>'Отримання майна (3)'!C229</f>
        <v>0</v>
      </c>
      <c r="D229" s="162">
        <f>'Отримання майна (3)'!D229</f>
        <v>0</v>
      </c>
      <c r="E229" s="162">
        <f>'Отримання майна (3)'!E229</f>
        <v>0</v>
      </c>
      <c r="F229" s="200">
        <f>'Отримання майна (3)'!F229</f>
        <v>0</v>
      </c>
      <c r="G229" s="162">
        <f>'Отримання майна (3)'!G229</f>
        <v>0</v>
      </c>
      <c r="H229" s="165">
        <f>'Отримання майна (3)'!H229</f>
        <v>0</v>
      </c>
      <c r="I229" s="166">
        <f>'Отримання майна (3)'!I229</f>
        <v>0</v>
      </c>
      <c r="J229" s="167">
        <f t="shared" si="219"/>
        <v>0</v>
      </c>
      <c r="K229" s="168">
        <f>'Отримання майна (3)'!K229</f>
        <v>0</v>
      </c>
      <c r="L229" s="169">
        <f t="shared" si="220"/>
        <v>0</v>
      </c>
      <c r="M229" s="170"/>
      <c r="N229" s="171">
        <f>'Отримання майна (3)'!S229</f>
        <v>0</v>
      </c>
      <c r="O229" s="172">
        <f>'Отримання майна (3)'!T229</f>
        <v>0</v>
      </c>
      <c r="P229" s="171">
        <f>'Отримання майна (3)'!AB229</f>
        <v>0</v>
      </c>
      <c r="Q229" s="172">
        <f>'Отримання майна (3)'!AC229</f>
        <v>0</v>
      </c>
      <c r="R229" s="171">
        <f>'Отримання майна (3)'!AK229</f>
        <v>0</v>
      </c>
      <c r="S229" s="172">
        <f>'Отримання майна (3)'!AL229</f>
        <v>0</v>
      </c>
      <c r="T229" s="171">
        <f>'Отримання майна (3)'!AT229</f>
        <v>0</v>
      </c>
      <c r="U229" s="172">
        <f>'Отримання майна (3)'!AU229</f>
        <v>0</v>
      </c>
      <c r="V229" s="170"/>
      <c r="W229" s="166">
        <f>'Видаток майна (4)'!I229</f>
        <v>0</v>
      </c>
      <c r="X229" s="167">
        <f t="shared" si="221"/>
        <v>0</v>
      </c>
      <c r="Y229" s="170"/>
      <c r="Z229" s="171">
        <f>'Видаток майна (4)'!Q229</f>
        <v>0</v>
      </c>
      <c r="AA229" s="172">
        <f>'Видаток майна (4)'!R229</f>
        <v>0</v>
      </c>
      <c r="AB229" s="171">
        <f>'Видаток майна (4)'!Z229</f>
        <v>0</v>
      </c>
      <c r="AC229" s="172">
        <f>'Видаток майна (4)'!AA229</f>
        <v>0</v>
      </c>
      <c r="AD229" s="171">
        <f>'Видаток майна (4)'!AI229</f>
        <v>0</v>
      </c>
      <c r="AE229" s="172">
        <f>'Видаток майна (4)'!AJ229</f>
        <v>0</v>
      </c>
      <c r="AF229" s="171">
        <f>'Видаток майна (4)'!AR229</f>
        <v>0</v>
      </c>
      <c r="AG229" s="172">
        <f>'Видаток майна (4)'!AS229</f>
        <v>0</v>
      </c>
      <c r="AH229" s="170"/>
      <c r="AI229" s="166">
        <f>'Відбраковано майна (5) '!I229</f>
        <v>0</v>
      </c>
      <c r="AJ229" s="167">
        <f t="shared" si="222"/>
        <v>0</v>
      </c>
      <c r="AK229" s="170"/>
      <c r="AL229" s="171">
        <f>'Відбраковано майна (5) '!Q229</f>
        <v>0</v>
      </c>
      <c r="AM229" s="172">
        <f>'Відбраковано майна (5) '!R229</f>
        <v>0</v>
      </c>
      <c r="AN229" s="171">
        <f>'Відбраковано майна (5) '!Z229</f>
        <v>0</v>
      </c>
      <c r="AO229" s="172">
        <f>'Відбраковано майна (5) '!AA229</f>
        <v>0</v>
      </c>
      <c r="AP229" s="171">
        <f>'Відбраковано майна (5) '!AI229</f>
        <v>0</v>
      </c>
      <c r="AQ229" s="172">
        <f>'Відбраковано майна (5) '!AJ229</f>
        <v>0</v>
      </c>
      <c r="AR229" s="171">
        <f>'Відбраковано майна (5) '!AR229</f>
        <v>0</v>
      </c>
      <c r="AS229" s="172">
        <f>'Відбраковано майна (5) '!AS229</f>
        <v>0</v>
      </c>
      <c r="AT229" s="170"/>
      <c r="AU229" s="166">
        <f t="shared" si="223"/>
        <v>0</v>
      </c>
      <c r="AV229" s="167">
        <f t="shared" si="224"/>
        <v>0</v>
      </c>
      <c r="AW229" s="173"/>
      <c r="AX229" s="174">
        <f t="shared" si="225"/>
        <v>0</v>
      </c>
      <c r="AY229" s="175">
        <f t="shared" si="226"/>
        <v>0</v>
      </c>
      <c r="AZ229" s="174">
        <f t="shared" si="227"/>
        <v>0</v>
      </c>
      <c r="BA229" s="175">
        <f t="shared" si="228"/>
        <v>0</v>
      </c>
      <c r="BB229" s="174">
        <f t="shared" si="229"/>
        <v>0</v>
      </c>
      <c r="BC229" s="175">
        <f t="shared" si="230"/>
        <v>0</v>
      </c>
      <c r="BD229" s="171">
        <f t="shared" si="231"/>
        <v>0</v>
      </c>
      <c r="BE229" s="172">
        <f t="shared" si="232"/>
        <v>0</v>
      </c>
      <c r="BF229" s="176"/>
    </row>
    <row r="230" spans="1:59" hidden="1" outlineLevel="1" x14ac:dyDescent="0.2">
      <c r="A230" s="202">
        <f t="shared" si="217"/>
        <v>12</v>
      </c>
      <c r="B230" s="202">
        <f t="shared" si="218"/>
        <v>6</v>
      </c>
      <c r="C230" s="162">
        <f>'Отримання майна (3)'!C230</f>
        <v>0</v>
      </c>
      <c r="D230" s="162">
        <f>'Отримання майна (3)'!D230</f>
        <v>0</v>
      </c>
      <c r="E230" s="162">
        <f>'Отримання майна (3)'!E230</f>
        <v>0</v>
      </c>
      <c r="F230" s="200">
        <f>'Отримання майна (3)'!F230</f>
        <v>0</v>
      </c>
      <c r="G230" s="162">
        <f>'Отримання майна (3)'!G230</f>
        <v>0</v>
      </c>
      <c r="H230" s="165">
        <f>'Отримання майна (3)'!H230</f>
        <v>0</v>
      </c>
      <c r="I230" s="166">
        <f>'Отримання майна (3)'!I230</f>
        <v>0</v>
      </c>
      <c r="J230" s="167">
        <f t="shared" si="219"/>
        <v>0</v>
      </c>
      <c r="K230" s="168">
        <f>'Отримання майна (3)'!K230</f>
        <v>0</v>
      </c>
      <c r="L230" s="169">
        <f t="shared" si="220"/>
        <v>0</v>
      </c>
      <c r="M230" s="170"/>
      <c r="N230" s="171">
        <f>'Отримання майна (3)'!S230</f>
        <v>0</v>
      </c>
      <c r="O230" s="172">
        <f>'Отримання майна (3)'!T230</f>
        <v>0</v>
      </c>
      <c r="P230" s="171">
        <f>'Отримання майна (3)'!AB230</f>
        <v>0</v>
      </c>
      <c r="Q230" s="172">
        <f>'Отримання майна (3)'!AC230</f>
        <v>0</v>
      </c>
      <c r="R230" s="171">
        <f>'Отримання майна (3)'!AK230</f>
        <v>0</v>
      </c>
      <c r="S230" s="172">
        <f>'Отримання майна (3)'!AL230</f>
        <v>0</v>
      </c>
      <c r="T230" s="171">
        <f>'Отримання майна (3)'!AT230</f>
        <v>0</v>
      </c>
      <c r="U230" s="172">
        <f>'Отримання майна (3)'!AU230</f>
        <v>0</v>
      </c>
      <c r="V230" s="170"/>
      <c r="W230" s="166">
        <f>'Видаток майна (4)'!I230</f>
        <v>0</v>
      </c>
      <c r="X230" s="167">
        <f t="shared" si="221"/>
        <v>0</v>
      </c>
      <c r="Y230" s="170"/>
      <c r="Z230" s="171">
        <f>'Видаток майна (4)'!Q230</f>
        <v>0</v>
      </c>
      <c r="AA230" s="172">
        <f>'Видаток майна (4)'!R230</f>
        <v>0</v>
      </c>
      <c r="AB230" s="171">
        <f>'Видаток майна (4)'!Z230</f>
        <v>0</v>
      </c>
      <c r="AC230" s="172">
        <f>'Видаток майна (4)'!AA230</f>
        <v>0</v>
      </c>
      <c r="AD230" s="171">
        <f>'Видаток майна (4)'!AI230</f>
        <v>0</v>
      </c>
      <c r="AE230" s="172">
        <f>'Видаток майна (4)'!AJ230</f>
        <v>0</v>
      </c>
      <c r="AF230" s="171">
        <f>'Видаток майна (4)'!AR230</f>
        <v>0</v>
      </c>
      <c r="AG230" s="172">
        <f>'Видаток майна (4)'!AS230</f>
        <v>0</v>
      </c>
      <c r="AH230" s="170"/>
      <c r="AI230" s="166">
        <f>'Відбраковано майна (5) '!I230</f>
        <v>0</v>
      </c>
      <c r="AJ230" s="167">
        <f t="shared" si="222"/>
        <v>0</v>
      </c>
      <c r="AK230" s="170"/>
      <c r="AL230" s="171">
        <f>'Відбраковано майна (5) '!Q230</f>
        <v>0</v>
      </c>
      <c r="AM230" s="172">
        <f>'Відбраковано майна (5) '!R230</f>
        <v>0</v>
      </c>
      <c r="AN230" s="171">
        <f>'Відбраковано майна (5) '!Z230</f>
        <v>0</v>
      </c>
      <c r="AO230" s="172">
        <f>'Відбраковано майна (5) '!AA230</f>
        <v>0</v>
      </c>
      <c r="AP230" s="171">
        <f>'Відбраковано майна (5) '!AI230</f>
        <v>0</v>
      </c>
      <c r="AQ230" s="172">
        <f>'Відбраковано майна (5) '!AJ230</f>
        <v>0</v>
      </c>
      <c r="AR230" s="171">
        <f>'Відбраковано майна (5) '!AR230</f>
        <v>0</v>
      </c>
      <c r="AS230" s="172">
        <f>'Відбраковано майна (5) '!AS230</f>
        <v>0</v>
      </c>
      <c r="AT230" s="170"/>
      <c r="AU230" s="166">
        <f t="shared" si="223"/>
        <v>0</v>
      </c>
      <c r="AV230" s="167">
        <f t="shared" si="224"/>
        <v>0</v>
      </c>
      <c r="AW230" s="173"/>
      <c r="AX230" s="174">
        <f t="shared" si="225"/>
        <v>0</v>
      </c>
      <c r="AY230" s="175">
        <f t="shared" si="226"/>
        <v>0</v>
      </c>
      <c r="AZ230" s="174">
        <f t="shared" si="227"/>
        <v>0</v>
      </c>
      <c r="BA230" s="175">
        <f t="shared" si="228"/>
        <v>0</v>
      </c>
      <c r="BB230" s="174">
        <f t="shared" si="229"/>
        <v>0</v>
      </c>
      <c r="BC230" s="175">
        <f t="shared" si="230"/>
        <v>0</v>
      </c>
      <c r="BD230" s="171">
        <f t="shared" si="231"/>
        <v>0</v>
      </c>
      <c r="BE230" s="172">
        <f t="shared" si="232"/>
        <v>0</v>
      </c>
      <c r="BF230" s="176"/>
    </row>
    <row r="231" spans="1:59" hidden="1" outlineLevel="1" x14ac:dyDescent="0.2">
      <c r="A231" s="202">
        <f t="shared" si="217"/>
        <v>12</v>
      </c>
      <c r="B231" s="202">
        <f t="shared" si="218"/>
        <v>7</v>
      </c>
      <c r="C231" s="162">
        <f>'Отримання майна (3)'!C231</f>
        <v>0</v>
      </c>
      <c r="D231" s="162">
        <f>'Отримання майна (3)'!D231</f>
        <v>0</v>
      </c>
      <c r="E231" s="162">
        <f>'Отримання майна (3)'!E231</f>
        <v>0</v>
      </c>
      <c r="F231" s="200">
        <f>'Отримання майна (3)'!F231</f>
        <v>0</v>
      </c>
      <c r="G231" s="162">
        <f>'Отримання майна (3)'!G231</f>
        <v>0</v>
      </c>
      <c r="H231" s="165">
        <f>'Отримання майна (3)'!H231</f>
        <v>0</v>
      </c>
      <c r="I231" s="166">
        <f>'Отримання майна (3)'!I231</f>
        <v>0</v>
      </c>
      <c r="J231" s="167">
        <f t="shared" si="219"/>
        <v>0</v>
      </c>
      <c r="K231" s="168">
        <f>'Отримання майна (3)'!K231</f>
        <v>0</v>
      </c>
      <c r="L231" s="169">
        <f t="shared" si="220"/>
        <v>0</v>
      </c>
      <c r="M231" s="170"/>
      <c r="N231" s="171">
        <f>'Отримання майна (3)'!S231</f>
        <v>0</v>
      </c>
      <c r="O231" s="172">
        <f>'Отримання майна (3)'!T231</f>
        <v>0</v>
      </c>
      <c r="P231" s="171">
        <f>'Отримання майна (3)'!AB231</f>
        <v>0</v>
      </c>
      <c r="Q231" s="172">
        <f>'Отримання майна (3)'!AC231</f>
        <v>0</v>
      </c>
      <c r="R231" s="171">
        <f>'Отримання майна (3)'!AK231</f>
        <v>0</v>
      </c>
      <c r="S231" s="172">
        <f>'Отримання майна (3)'!AL231</f>
        <v>0</v>
      </c>
      <c r="T231" s="171">
        <f>'Отримання майна (3)'!AT231</f>
        <v>0</v>
      </c>
      <c r="U231" s="172">
        <f>'Отримання майна (3)'!AU231</f>
        <v>0</v>
      </c>
      <c r="V231" s="170"/>
      <c r="W231" s="166">
        <f>'Видаток майна (4)'!I231</f>
        <v>0</v>
      </c>
      <c r="X231" s="167">
        <f t="shared" si="221"/>
        <v>0</v>
      </c>
      <c r="Y231" s="170"/>
      <c r="Z231" s="171">
        <f>'Видаток майна (4)'!Q231</f>
        <v>0</v>
      </c>
      <c r="AA231" s="172">
        <f>'Видаток майна (4)'!R231</f>
        <v>0</v>
      </c>
      <c r="AB231" s="171">
        <f>'Видаток майна (4)'!Z231</f>
        <v>0</v>
      </c>
      <c r="AC231" s="172">
        <f>'Видаток майна (4)'!AA231</f>
        <v>0</v>
      </c>
      <c r="AD231" s="171">
        <f>'Видаток майна (4)'!AI231</f>
        <v>0</v>
      </c>
      <c r="AE231" s="172">
        <f>'Видаток майна (4)'!AJ231</f>
        <v>0</v>
      </c>
      <c r="AF231" s="171">
        <f>'Видаток майна (4)'!AR231</f>
        <v>0</v>
      </c>
      <c r="AG231" s="172">
        <f>'Видаток майна (4)'!AS231</f>
        <v>0</v>
      </c>
      <c r="AH231" s="170"/>
      <c r="AI231" s="166">
        <f>'Відбраковано майна (5) '!I231</f>
        <v>0</v>
      </c>
      <c r="AJ231" s="167">
        <f t="shared" si="222"/>
        <v>0</v>
      </c>
      <c r="AK231" s="170"/>
      <c r="AL231" s="171">
        <f>'Відбраковано майна (5) '!Q231</f>
        <v>0</v>
      </c>
      <c r="AM231" s="172">
        <f>'Відбраковано майна (5) '!R231</f>
        <v>0</v>
      </c>
      <c r="AN231" s="171">
        <f>'Відбраковано майна (5) '!Z231</f>
        <v>0</v>
      </c>
      <c r="AO231" s="172">
        <f>'Відбраковано майна (5) '!AA231</f>
        <v>0</v>
      </c>
      <c r="AP231" s="171">
        <f>'Відбраковано майна (5) '!AI231</f>
        <v>0</v>
      </c>
      <c r="AQ231" s="172">
        <f>'Відбраковано майна (5) '!AJ231</f>
        <v>0</v>
      </c>
      <c r="AR231" s="171">
        <f>'Відбраковано майна (5) '!AR231</f>
        <v>0</v>
      </c>
      <c r="AS231" s="172">
        <f>'Відбраковано майна (5) '!AS231</f>
        <v>0</v>
      </c>
      <c r="AT231" s="170"/>
      <c r="AU231" s="166">
        <f t="shared" si="223"/>
        <v>0</v>
      </c>
      <c r="AV231" s="167">
        <f t="shared" si="224"/>
        <v>0</v>
      </c>
      <c r="AW231" s="173"/>
      <c r="AX231" s="174">
        <f t="shared" si="225"/>
        <v>0</v>
      </c>
      <c r="AY231" s="175">
        <f t="shared" si="226"/>
        <v>0</v>
      </c>
      <c r="AZ231" s="174">
        <f t="shared" si="227"/>
        <v>0</v>
      </c>
      <c r="BA231" s="175">
        <f t="shared" si="228"/>
        <v>0</v>
      </c>
      <c r="BB231" s="174">
        <f t="shared" si="229"/>
        <v>0</v>
      </c>
      <c r="BC231" s="175">
        <f t="shared" si="230"/>
        <v>0</v>
      </c>
      <c r="BD231" s="171">
        <f t="shared" si="231"/>
        <v>0</v>
      </c>
      <c r="BE231" s="172">
        <f t="shared" si="232"/>
        <v>0</v>
      </c>
      <c r="BF231" s="176"/>
    </row>
    <row r="232" spans="1:59" hidden="1" outlineLevel="1" x14ac:dyDescent="0.2">
      <c r="A232" s="202">
        <f t="shared" si="217"/>
        <v>12</v>
      </c>
      <c r="B232" s="202">
        <f t="shared" si="218"/>
        <v>8</v>
      </c>
      <c r="C232" s="162">
        <f>'Отримання майна (3)'!C232</f>
        <v>0</v>
      </c>
      <c r="D232" s="162">
        <f>'Отримання майна (3)'!D232</f>
        <v>0</v>
      </c>
      <c r="E232" s="162">
        <f>'Отримання майна (3)'!E232</f>
        <v>0</v>
      </c>
      <c r="F232" s="200">
        <f>'Отримання майна (3)'!F232</f>
        <v>0</v>
      </c>
      <c r="G232" s="162">
        <f>'Отримання майна (3)'!G232</f>
        <v>0</v>
      </c>
      <c r="H232" s="165">
        <f>'Отримання майна (3)'!H232</f>
        <v>0</v>
      </c>
      <c r="I232" s="166">
        <f>'Отримання майна (3)'!I232</f>
        <v>0</v>
      </c>
      <c r="J232" s="167">
        <f t="shared" si="219"/>
        <v>0</v>
      </c>
      <c r="K232" s="168">
        <f>'Отримання майна (3)'!K232</f>
        <v>0</v>
      </c>
      <c r="L232" s="169">
        <f t="shared" si="220"/>
        <v>0</v>
      </c>
      <c r="M232" s="170"/>
      <c r="N232" s="171">
        <f>'Отримання майна (3)'!S232</f>
        <v>0</v>
      </c>
      <c r="O232" s="172">
        <f>'Отримання майна (3)'!T232</f>
        <v>0</v>
      </c>
      <c r="P232" s="171">
        <f>'Отримання майна (3)'!AB232</f>
        <v>0</v>
      </c>
      <c r="Q232" s="172">
        <f>'Отримання майна (3)'!AC232</f>
        <v>0</v>
      </c>
      <c r="R232" s="171">
        <f>'Отримання майна (3)'!AK232</f>
        <v>0</v>
      </c>
      <c r="S232" s="172">
        <f>'Отримання майна (3)'!AL232</f>
        <v>0</v>
      </c>
      <c r="T232" s="171">
        <f>'Отримання майна (3)'!AT232</f>
        <v>0</v>
      </c>
      <c r="U232" s="172">
        <f>'Отримання майна (3)'!AU232</f>
        <v>0</v>
      </c>
      <c r="V232" s="170"/>
      <c r="W232" s="166">
        <f>'Видаток майна (4)'!I232</f>
        <v>0</v>
      </c>
      <c r="X232" s="167">
        <f t="shared" si="221"/>
        <v>0</v>
      </c>
      <c r="Y232" s="170"/>
      <c r="Z232" s="171">
        <f>'Видаток майна (4)'!Q232</f>
        <v>0</v>
      </c>
      <c r="AA232" s="172">
        <f>'Видаток майна (4)'!R232</f>
        <v>0</v>
      </c>
      <c r="AB232" s="171">
        <f>'Видаток майна (4)'!Z232</f>
        <v>0</v>
      </c>
      <c r="AC232" s="172">
        <f>'Видаток майна (4)'!AA232</f>
        <v>0</v>
      </c>
      <c r="AD232" s="171">
        <f>'Видаток майна (4)'!AI232</f>
        <v>0</v>
      </c>
      <c r="AE232" s="172">
        <f>'Видаток майна (4)'!AJ232</f>
        <v>0</v>
      </c>
      <c r="AF232" s="171">
        <f>'Видаток майна (4)'!AR232</f>
        <v>0</v>
      </c>
      <c r="AG232" s="172">
        <f>'Видаток майна (4)'!AS232</f>
        <v>0</v>
      </c>
      <c r="AH232" s="170"/>
      <c r="AI232" s="166">
        <f>'Відбраковано майна (5) '!I232</f>
        <v>0</v>
      </c>
      <c r="AJ232" s="167">
        <f t="shared" si="222"/>
        <v>0</v>
      </c>
      <c r="AK232" s="170"/>
      <c r="AL232" s="171">
        <f>'Відбраковано майна (5) '!Q232</f>
        <v>0</v>
      </c>
      <c r="AM232" s="172">
        <f>'Відбраковано майна (5) '!R232</f>
        <v>0</v>
      </c>
      <c r="AN232" s="171">
        <f>'Відбраковано майна (5) '!Z232</f>
        <v>0</v>
      </c>
      <c r="AO232" s="172">
        <f>'Відбраковано майна (5) '!AA232</f>
        <v>0</v>
      </c>
      <c r="AP232" s="171">
        <f>'Відбраковано майна (5) '!AI232</f>
        <v>0</v>
      </c>
      <c r="AQ232" s="172">
        <f>'Відбраковано майна (5) '!AJ232</f>
        <v>0</v>
      </c>
      <c r="AR232" s="171">
        <f>'Відбраковано майна (5) '!AR232</f>
        <v>0</v>
      </c>
      <c r="AS232" s="172">
        <f>'Відбраковано майна (5) '!AS232</f>
        <v>0</v>
      </c>
      <c r="AT232" s="170"/>
      <c r="AU232" s="166">
        <f t="shared" si="223"/>
        <v>0</v>
      </c>
      <c r="AV232" s="167">
        <f t="shared" si="224"/>
        <v>0</v>
      </c>
      <c r="AW232" s="173"/>
      <c r="AX232" s="174">
        <f t="shared" si="225"/>
        <v>0</v>
      </c>
      <c r="AY232" s="175">
        <f t="shared" si="226"/>
        <v>0</v>
      </c>
      <c r="AZ232" s="174">
        <f t="shared" si="227"/>
        <v>0</v>
      </c>
      <c r="BA232" s="175">
        <f t="shared" si="228"/>
        <v>0</v>
      </c>
      <c r="BB232" s="174">
        <f t="shared" si="229"/>
        <v>0</v>
      </c>
      <c r="BC232" s="175">
        <f t="shared" si="230"/>
        <v>0</v>
      </c>
      <c r="BD232" s="171">
        <f t="shared" si="231"/>
        <v>0</v>
      </c>
      <c r="BE232" s="172">
        <f t="shared" si="232"/>
        <v>0</v>
      </c>
      <c r="BF232" s="176"/>
    </row>
    <row r="233" spans="1:59" hidden="1" outlineLevel="1" x14ac:dyDescent="0.2">
      <c r="A233" s="202">
        <f t="shared" si="217"/>
        <v>12</v>
      </c>
      <c r="B233" s="202">
        <f t="shared" si="218"/>
        <v>9</v>
      </c>
      <c r="C233" s="162">
        <f>'Отримання майна (3)'!C233</f>
        <v>0</v>
      </c>
      <c r="D233" s="162">
        <f>'Отримання майна (3)'!D233</f>
        <v>0</v>
      </c>
      <c r="E233" s="162">
        <f>'Отримання майна (3)'!E233</f>
        <v>0</v>
      </c>
      <c r="F233" s="200">
        <f>'Отримання майна (3)'!F233</f>
        <v>0</v>
      </c>
      <c r="G233" s="162">
        <f>'Отримання майна (3)'!G233</f>
        <v>0</v>
      </c>
      <c r="H233" s="165">
        <f>'Отримання майна (3)'!H233</f>
        <v>0</v>
      </c>
      <c r="I233" s="166">
        <f>'Отримання майна (3)'!I233</f>
        <v>0</v>
      </c>
      <c r="J233" s="167">
        <f t="shared" si="219"/>
        <v>0</v>
      </c>
      <c r="K233" s="168">
        <f>'Отримання майна (3)'!K233</f>
        <v>0</v>
      </c>
      <c r="L233" s="169">
        <f t="shared" si="220"/>
        <v>0</v>
      </c>
      <c r="M233" s="170"/>
      <c r="N233" s="171">
        <f>'Отримання майна (3)'!S233</f>
        <v>0</v>
      </c>
      <c r="O233" s="172">
        <f>'Отримання майна (3)'!T233</f>
        <v>0</v>
      </c>
      <c r="P233" s="171">
        <f>'Отримання майна (3)'!AB233</f>
        <v>0</v>
      </c>
      <c r="Q233" s="172">
        <f>'Отримання майна (3)'!AC233</f>
        <v>0</v>
      </c>
      <c r="R233" s="171">
        <f>'Отримання майна (3)'!AK233</f>
        <v>0</v>
      </c>
      <c r="S233" s="172">
        <f>'Отримання майна (3)'!AL233</f>
        <v>0</v>
      </c>
      <c r="T233" s="171">
        <f>'Отримання майна (3)'!AT233</f>
        <v>0</v>
      </c>
      <c r="U233" s="172">
        <f>'Отримання майна (3)'!AU233</f>
        <v>0</v>
      </c>
      <c r="V233" s="170"/>
      <c r="W233" s="166">
        <f>'Видаток майна (4)'!I233</f>
        <v>0</v>
      </c>
      <c r="X233" s="167">
        <f t="shared" si="221"/>
        <v>0</v>
      </c>
      <c r="Y233" s="170"/>
      <c r="Z233" s="171">
        <f>'Видаток майна (4)'!Q233</f>
        <v>0</v>
      </c>
      <c r="AA233" s="172">
        <f>'Видаток майна (4)'!R233</f>
        <v>0</v>
      </c>
      <c r="AB233" s="171">
        <f>'Видаток майна (4)'!Z233</f>
        <v>0</v>
      </c>
      <c r="AC233" s="172">
        <f>'Видаток майна (4)'!AA233</f>
        <v>0</v>
      </c>
      <c r="AD233" s="171">
        <f>'Видаток майна (4)'!AI233</f>
        <v>0</v>
      </c>
      <c r="AE233" s="172">
        <f>'Видаток майна (4)'!AJ233</f>
        <v>0</v>
      </c>
      <c r="AF233" s="171">
        <f>'Видаток майна (4)'!AR233</f>
        <v>0</v>
      </c>
      <c r="AG233" s="172">
        <f>'Видаток майна (4)'!AS233</f>
        <v>0</v>
      </c>
      <c r="AH233" s="170"/>
      <c r="AI233" s="166">
        <f>'Відбраковано майна (5) '!I233</f>
        <v>0</v>
      </c>
      <c r="AJ233" s="167">
        <f t="shared" si="222"/>
        <v>0</v>
      </c>
      <c r="AK233" s="170"/>
      <c r="AL233" s="171">
        <f>'Відбраковано майна (5) '!Q233</f>
        <v>0</v>
      </c>
      <c r="AM233" s="172">
        <f>'Відбраковано майна (5) '!R233</f>
        <v>0</v>
      </c>
      <c r="AN233" s="171">
        <f>'Відбраковано майна (5) '!Z233</f>
        <v>0</v>
      </c>
      <c r="AO233" s="172">
        <f>'Відбраковано майна (5) '!AA233</f>
        <v>0</v>
      </c>
      <c r="AP233" s="171">
        <f>'Відбраковано майна (5) '!AI233</f>
        <v>0</v>
      </c>
      <c r="AQ233" s="172">
        <f>'Відбраковано майна (5) '!AJ233</f>
        <v>0</v>
      </c>
      <c r="AR233" s="171">
        <f>'Відбраковано майна (5) '!AR233</f>
        <v>0</v>
      </c>
      <c r="AS233" s="172">
        <f>'Відбраковано майна (5) '!AS233</f>
        <v>0</v>
      </c>
      <c r="AT233" s="170"/>
      <c r="AU233" s="166">
        <f t="shared" si="223"/>
        <v>0</v>
      </c>
      <c r="AV233" s="167">
        <f t="shared" si="224"/>
        <v>0</v>
      </c>
      <c r="AW233" s="173"/>
      <c r="AX233" s="174">
        <f t="shared" si="225"/>
        <v>0</v>
      </c>
      <c r="AY233" s="175">
        <f t="shared" si="226"/>
        <v>0</v>
      </c>
      <c r="AZ233" s="174">
        <f t="shared" si="227"/>
        <v>0</v>
      </c>
      <c r="BA233" s="175">
        <f t="shared" si="228"/>
        <v>0</v>
      </c>
      <c r="BB233" s="174">
        <f t="shared" si="229"/>
        <v>0</v>
      </c>
      <c r="BC233" s="175">
        <f t="shared" si="230"/>
        <v>0</v>
      </c>
      <c r="BD233" s="171">
        <f t="shared" si="231"/>
        <v>0</v>
      </c>
      <c r="BE233" s="172">
        <f t="shared" si="232"/>
        <v>0</v>
      </c>
      <c r="BF233" s="176"/>
    </row>
    <row r="234" spans="1:59" hidden="1" outlineLevel="1" x14ac:dyDescent="0.2">
      <c r="A234" s="202">
        <f t="shared" si="217"/>
        <v>12</v>
      </c>
      <c r="B234" s="202">
        <f t="shared" si="218"/>
        <v>10</v>
      </c>
      <c r="C234" s="162">
        <f>'Отримання майна (3)'!C234</f>
        <v>0</v>
      </c>
      <c r="D234" s="162">
        <f>'Отримання майна (3)'!D234</f>
        <v>0</v>
      </c>
      <c r="E234" s="162">
        <f>'Отримання майна (3)'!E234</f>
        <v>0</v>
      </c>
      <c r="F234" s="200">
        <f>'Отримання майна (3)'!F234</f>
        <v>0</v>
      </c>
      <c r="G234" s="162">
        <f>'Отримання майна (3)'!G234</f>
        <v>0</v>
      </c>
      <c r="H234" s="165">
        <f>'Отримання майна (3)'!H234</f>
        <v>0</v>
      </c>
      <c r="I234" s="166">
        <f>'Отримання майна (3)'!I234</f>
        <v>0</v>
      </c>
      <c r="J234" s="167">
        <f t="shared" si="219"/>
        <v>0</v>
      </c>
      <c r="K234" s="168">
        <f>'Отримання майна (3)'!K234</f>
        <v>0</v>
      </c>
      <c r="L234" s="169">
        <f t="shared" si="220"/>
        <v>0</v>
      </c>
      <c r="M234" s="170"/>
      <c r="N234" s="171">
        <f>'Отримання майна (3)'!S234</f>
        <v>0</v>
      </c>
      <c r="O234" s="172">
        <f>'Отримання майна (3)'!T234</f>
        <v>0</v>
      </c>
      <c r="P234" s="171">
        <f>'Отримання майна (3)'!AB234</f>
        <v>0</v>
      </c>
      <c r="Q234" s="172">
        <f>'Отримання майна (3)'!AC234</f>
        <v>0</v>
      </c>
      <c r="R234" s="171">
        <f>'Отримання майна (3)'!AK234</f>
        <v>0</v>
      </c>
      <c r="S234" s="172">
        <f>'Отримання майна (3)'!AL234</f>
        <v>0</v>
      </c>
      <c r="T234" s="171">
        <f>'Отримання майна (3)'!AT234</f>
        <v>0</v>
      </c>
      <c r="U234" s="172">
        <f>'Отримання майна (3)'!AU234</f>
        <v>0</v>
      </c>
      <c r="V234" s="170"/>
      <c r="W234" s="166">
        <f>'Видаток майна (4)'!I234</f>
        <v>0</v>
      </c>
      <c r="X234" s="167">
        <f t="shared" si="221"/>
        <v>0</v>
      </c>
      <c r="Y234" s="170"/>
      <c r="Z234" s="171">
        <f>'Видаток майна (4)'!Q234</f>
        <v>0</v>
      </c>
      <c r="AA234" s="172">
        <f>'Видаток майна (4)'!R234</f>
        <v>0</v>
      </c>
      <c r="AB234" s="171">
        <f>'Видаток майна (4)'!Z234</f>
        <v>0</v>
      </c>
      <c r="AC234" s="172">
        <f>'Видаток майна (4)'!AA234</f>
        <v>0</v>
      </c>
      <c r="AD234" s="171">
        <f>'Видаток майна (4)'!AI234</f>
        <v>0</v>
      </c>
      <c r="AE234" s="172">
        <f>'Видаток майна (4)'!AJ234</f>
        <v>0</v>
      </c>
      <c r="AF234" s="171">
        <f>'Видаток майна (4)'!AR234</f>
        <v>0</v>
      </c>
      <c r="AG234" s="172">
        <f>'Видаток майна (4)'!AS234</f>
        <v>0</v>
      </c>
      <c r="AH234" s="170"/>
      <c r="AI234" s="166">
        <f>'Відбраковано майна (5) '!I234</f>
        <v>0</v>
      </c>
      <c r="AJ234" s="167">
        <f t="shared" si="222"/>
        <v>0</v>
      </c>
      <c r="AK234" s="170"/>
      <c r="AL234" s="171">
        <f>'Відбраковано майна (5) '!Q234</f>
        <v>0</v>
      </c>
      <c r="AM234" s="172">
        <f>'Відбраковано майна (5) '!R234</f>
        <v>0</v>
      </c>
      <c r="AN234" s="171">
        <f>'Відбраковано майна (5) '!Z234</f>
        <v>0</v>
      </c>
      <c r="AO234" s="172">
        <f>'Відбраковано майна (5) '!AA234</f>
        <v>0</v>
      </c>
      <c r="AP234" s="171">
        <f>'Відбраковано майна (5) '!AI234</f>
        <v>0</v>
      </c>
      <c r="AQ234" s="172">
        <f>'Відбраковано майна (5) '!AJ234</f>
        <v>0</v>
      </c>
      <c r="AR234" s="171">
        <f>'Відбраковано майна (5) '!AR234</f>
        <v>0</v>
      </c>
      <c r="AS234" s="172">
        <f>'Відбраковано майна (5) '!AS234</f>
        <v>0</v>
      </c>
      <c r="AT234" s="170"/>
      <c r="AU234" s="166">
        <f t="shared" si="223"/>
        <v>0</v>
      </c>
      <c r="AV234" s="167">
        <f t="shared" si="224"/>
        <v>0</v>
      </c>
      <c r="AW234" s="173"/>
      <c r="AX234" s="174">
        <f t="shared" si="225"/>
        <v>0</v>
      </c>
      <c r="AY234" s="175">
        <f t="shared" si="226"/>
        <v>0</v>
      </c>
      <c r="AZ234" s="174">
        <f t="shared" si="227"/>
        <v>0</v>
      </c>
      <c r="BA234" s="175">
        <f t="shared" si="228"/>
        <v>0</v>
      </c>
      <c r="BB234" s="174">
        <f t="shared" si="229"/>
        <v>0</v>
      </c>
      <c r="BC234" s="175">
        <f t="shared" si="230"/>
        <v>0</v>
      </c>
      <c r="BD234" s="171">
        <f t="shared" si="231"/>
        <v>0</v>
      </c>
      <c r="BE234" s="172">
        <f t="shared" si="232"/>
        <v>0</v>
      </c>
      <c r="BF234" s="176"/>
    </row>
    <row r="235" spans="1:59" hidden="1" outlineLevel="1" x14ac:dyDescent="0.2">
      <c r="A235" s="202">
        <f t="shared" si="217"/>
        <v>12</v>
      </c>
      <c r="B235" s="202">
        <f t="shared" si="218"/>
        <v>11</v>
      </c>
      <c r="C235" s="162">
        <f>'Отримання майна (3)'!C235</f>
        <v>0</v>
      </c>
      <c r="D235" s="162">
        <f>'Отримання майна (3)'!D235</f>
        <v>0</v>
      </c>
      <c r="E235" s="162">
        <f>'Отримання майна (3)'!E235</f>
        <v>0</v>
      </c>
      <c r="F235" s="200">
        <f>'Отримання майна (3)'!F235</f>
        <v>0</v>
      </c>
      <c r="G235" s="162">
        <f>'Отримання майна (3)'!G235</f>
        <v>0</v>
      </c>
      <c r="H235" s="165">
        <f>'Отримання майна (3)'!H235</f>
        <v>0</v>
      </c>
      <c r="I235" s="166">
        <f>'Отримання майна (3)'!I235</f>
        <v>0</v>
      </c>
      <c r="J235" s="167">
        <f t="shared" si="219"/>
        <v>0</v>
      </c>
      <c r="K235" s="168">
        <f>'Отримання майна (3)'!K235</f>
        <v>0</v>
      </c>
      <c r="L235" s="169">
        <f t="shared" si="220"/>
        <v>0</v>
      </c>
      <c r="M235" s="170"/>
      <c r="N235" s="171">
        <f>'Отримання майна (3)'!S235</f>
        <v>0</v>
      </c>
      <c r="O235" s="172">
        <f>'Отримання майна (3)'!T235</f>
        <v>0</v>
      </c>
      <c r="P235" s="171">
        <f>'Отримання майна (3)'!AB235</f>
        <v>0</v>
      </c>
      <c r="Q235" s="172">
        <f>'Отримання майна (3)'!AC235</f>
        <v>0</v>
      </c>
      <c r="R235" s="171">
        <f>'Отримання майна (3)'!AK235</f>
        <v>0</v>
      </c>
      <c r="S235" s="172">
        <f>'Отримання майна (3)'!AL235</f>
        <v>0</v>
      </c>
      <c r="T235" s="171">
        <f>'Отримання майна (3)'!AT235</f>
        <v>0</v>
      </c>
      <c r="U235" s="172">
        <f>'Отримання майна (3)'!AU235</f>
        <v>0</v>
      </c>
      <c r="V235" s="170"/>
      <c r="W235" s="166">
        <f>'Видаток майна (4)'!I235</f>
        <v>0</v>
      </c>
      <c r="X235" s="167">
        <f t="shared" si="221"/>
        <v>0</v>
      </c>
      <c r="Y235" s="170"/>
      <c r="Z235" s="171">
        <f>'Видаток майна (4)'!Q235</f>
        <v>0</v>
      </c>
      <c r="AA235" s="172">
        <f>'Видаток майна (4)'!R235</f>
        <v>0</v>
      </c>
      <c r="AB235" s="171">
        <f>'Видаток майна (4)'!Z235</f>
        <v>0</v>
      </c>
      <c r="AC235" s="172">
        <f>'Видаток майна (4)'!AA235</f>
        <v>0</v>
      </c>
      <c r="AD235" s="171">
        <f>'Видаток майна (4)'!AI235</f>
        <v>0</v>
      </c>
      <c r="AE235" s="172">
        <f>'Видаток майна (4)'!AJ235</f>
        <v>0</v>
      </c>
      <c r="AF235" s="171">
        <f>'Видаток майна (4)'!AR235</f>
        <v>0</v>
      </c>
      <c r="AG235" s="172">
        <f>'Видаток майна (4)'!AS235</f>
        <v>0</v>
      </c>
      <c r="AH235" s="170"/>
      <c r="AI235" s="166">
        <f>'Відбраковано майна (5) '!I235</f>
        <v>0</v>
      </c>
      <c r="AJ235" s="167">
        <f t="shared" si="222"/>
        <v>0</v>
      </c>
      <c r="AK235" s="170"/>
      <c r="AL235" s="171">
        <f>'Відбраковано майна (5) '!Q235</f>
        <v>0</v>
      </c>
      <c r="AM235" s="172">
        <f>'Відбраковано майна (5) '!R235</f>
        <v>0</v>
      </c>
      <c r="AN235" s="171">
        <f>'Відбраковано майна (5) '!Z235</f>
        <v>0</v>
      </c>
      <c r="AO235" s="172">
        <f>'Відбраковано майна (5) '!AA235</f>
        <v>0</v>
      </c>
      <c r="AP235" s="171">
        <f>'Відбраковано майна (5) '!AI235</f>
        <v>0</v>
      </c>
      <c r="AQ235" s="172">
        <f>'Відбраковано майна (5) '!AJ235</f>
        <v>0</v>
      </c>
      <c r="AR235" s="171">
        <f>'Відбраковано майна (5) '!AR235</f>
        <v>0</v>
      </c>
      <c r="AS235" s="172">
        <f>'Відбраковано майна (5) '!AS235</f>
        <v>0</v>
      </c>
      <c r="AT235" s="170"/>
      <c r="AU235" s="166">
        <f t="shared" si="223"/>
        <v>0</v>
      </c>
      <c r="AV235" s="167">
        <f t="shared" si="224"/>
        <v>0</v>
      </c>
      <c r="AW235" s="173"/>
      <c r="AX235" s="174">
        <f t="shared" si="225"/>
        <v>0</v>
      </c>
      <c r="AY235" s="175">
        <f t="shared" si="226"/>
        <v>0</v>
      </c>
      <c r="AZ235" s="174">
        <f t="shared" si="227"/>
        <v>0</v>
      </c>
      <c r="BA235" s="175">
        <f t="shared" si="228"/>
        <v>0</v>
      </c>
      <c r="BB235" s="174">
        <f t="shared" si="229"/>
        <v>0</v>
      </c>
      <c r="BC235" s="175">
        <f t="shared" si="230"/>
        <v>0</v>
      </c>
      <c r="BD235" s="171">
        <f t="shared" si="231"/>
        <v>0</v>
      </c>
      <c r="BE235" s="172">
        <f t="shared" si="232"/>
        <v>0</v>
      </c>
      <c r="BF235" s="176"/>
    </row>
    <row r="236" spans="1:59" hidden="1" outlineLevel="1" x14ac:dyDescent="0.2">
      <c r="A236" s="202">
        <f t="shared" si="217"/>
        <v>12</v>
      </c>
      <c r="B236" s="202">
        <f t="shared" si="218"/>
        <v>12</v>
      </c>
      <c r="C236" s="162">
        <f>'Отримання майна (3)'!C236</f>
        <v>0</v>
      </c>
      <c r="D236" s="162">
        <f>'Отримання майна (3)'!D236</f>
        <v>0</v>
      </c>
      <c r="E236" s="162">
        <f>'Отримання майна (3)'!E236</f>
        <v>0</v>
      </c>
      <c r="F236" s="200">
        <f>'Отримання майна (3)'!F236</f>
        <v>0</v>
      </c>
      <c r="G236" s="162">
        <f>'Отримання майна (3)'!G236</f>
        <v>0</v>
      </c>
      <c r="H236" s="165">
        <f>'Отримання майна (3)'!H236</f>
        <v>0</v>
      </c>
      <c r="I236" s="166">
        <f>'Отримання майна (3)'!I236</f>
        <v>0</v>
      </c>
      <c r="J236" s="167">
        <f t="shared" si="219"/>
        <v>0</v>
      </c>
      <c r="K236" s="168">
        <f>'Отримання майна (3)'!K236</f>
        <v>0</v>
      </c>
      <c r="L236" s="169">
        <f t="shared" si="220"/>
        <v>0</v>
      </c>
      <c r="M236" s="170"/>
      <c r="N236" s="171">
        <f>'Отримання майна (3)'!S236</f>
        <v>0</v>
      </c>
      <c r="O236" s="172">
        <f>'Отримання майна (3)'!T236</f>
        <v>0</v>
      </c>
      <c r="P236" s="171">
        <f>'Отримання майна (3)'!AB236</f>
        <v>0</v>
      </c>
      <c r="Q236" s="172">
        <f>'Отримання майна (3)'!AC236</f>
        <v>0</v>
      </c>
      <c r="R236" s="171">
        <f>'Отримання майна (3)'!AK236</f>
        <v>0</v>
      </c>
      <c r="S236" s="172">
        <f>'Отримання майна (3)'!AL236</f>
        <v>0</v>
      </c>
      <c r="T236" s="171">
        <f>'Отримання майна (3)'!AT236</f>
        <v>0</v>
      </c>
      <c r="U236" s="172">
        <f>'Отримання майна (3)'!AU236</f>
        <v>0</v>
      </c>
      <c r="V236" s="170"/>
      <c r="W236" s="166">
        <f>'Видаток майна (4)'!I236</f>
        <v>0</v>
      </c>
      <c r="X236" s="167">
        <f t="shared" si="221"/>
        <v>0</v>
      </c>
      <c r="Y236" s="170"/>
      <c r="Z236" s="171">
        <f>'Видаток майна (4)'!Q236</f>
        <v>0</v>
      </c>
      <c r="AA236" s="172">
        <f>'Видаток майна (4)'!R236</f>
        <v>0</v>
      </c>
      <c r="AB236" s="171">
        <f>'Видаток майна (4)'!Z236</f>
        <v>0</v>
      </c>
      <c r="AC236" s="172">
        <f>'Видаток майна (4)'!AA236</f>
        <v>0</v>
      </c>
      <c r="AD236" s="171">
        <f>'Видаток майна (4)'!AI236</f>
        <v>0</v>
      </c>
      <c r="AE236" s="172">
        <f>'Видаток майна (4)'!AJ236</f>
        <v>0</v>
      </c>
      <c r="AF236" s="171">
        <f>'Видаток майна (4)'!AR236</f>
        <v>0</v>
      </c>
      <c r="AG236" s="172">
        <f>'Видаток майна (4)'!AS236</f>
        <v>0</v>
      </c>
      <c r="AH236" s="170"/>
      <c r="AI236" s="166">
        <f>'Відбраковано майна (5) '!I236</f>
        <v>0</v>
      </c>
      <c r="AJ236" s="167">
        <f t="shared" si="222"/>
        <v>0</v>
      </c>
      <c r="AK236" s="170"/>
      <c r="AL236" s="171">
        <f>'Відбраковано майна (5) '!Q236</f>
        <v>0</v>
      </c>
      <c r="AM236" s="172">
        <f>'Відбраковано майна (5) '!R236</f>
        <v>0</v>
      </c>
      <c r="AN236" s="171">
        <f>'Відбраковано майна (5) '!Z236</f>
        <v>0</v>
      </c>
      <c r="AO236" s="172">
        <f>'Відбраковано майна (5) '!AA236</f>
        <v>0</v>
      </c>
      <c r="AP236" s="171">
        <f>'Відбраковано майна (5) '!AI236</f>
        <v>0</v>
      </c>
      <c r="AQ236" s="172">
        <f>'Відбраковано майна (5) '!AJ236</f>
        <v>0</v>
      </c>
      <c r="AR236" s="171">
        <f>'Відбраковано майна (5) '!AR236</f>
        <v>0</v>
      </c>
      <c r="AS236" s="172">
        <f>'Відбраковано майна (5) '!AS236</f>
        <v>0</v>
      </c>
      <c r="AT236" s="170"/>
      <c r="AU236" s="166">
        <f t="shared" si="223"/>
        <v>0</v>
      </c>
      <c r="AV236" s="167">
        <f t="shared" si="224"/>
        <v>0</v>
      </c>
      <c r="AW236" s="173"/>
      <c r="AX236" s="174">
        <f t="shared" si="225"/>
        <v>0</v>
      </c>
      <c r="AY236" s="175">
        <f t="shared" si="226"/>
        <v>0</v>
      </c>
      <c r="AZ236" s="174">
        <f t="shared" si="227"/>
        <v>0</v>
      </c>
      <c r="BA236" s="175">
        <f t="shared" si="228"/>
        <v>0</v>
      </c>
      <c r="BB236" s="174">
        <f t="shared" si="229"/>
        <v>0</v>
      </c>
      <c r="BC236" s="175">
        <f t="shared" si="230"/>
        <v>0</v>
      </c>
      <c r="BD236" s="171">
        <f t="shared" si="231"/>
        <v>0</v>
      </c>
      <c r="BE236" s="172">
        <f t="shared" si="232"/>
        <v>0</v>
      </c>
      <c r="BF236" s="176"/>
    </row>
    <row r="237" spans="1:59" hidden="1" outlineLevel="1" x14ac:dyDescent="0.2">
      <c r="A237" s="202">
        <f t="shared" si="217"/>
        <v>12</v>
      </c>
      <c r="B237" s="202">
        <f t="shared" si="218"/>
        <v>13</v>
      </c>
      <c r="C237" s="162">
        <f>'Отримання майна (3)'!C237</f>
        <v>0</v>
      </c>
      <c r="D237" s="162">
        <f>'Отримання майна (3)'!D237</f>
        <v>0</v>
      </c>
      <c r="E237" s="162">
        <f>'Отримання майна (3)'!E237</f>
        <v>0</v>
      </c>
      <c r="F237" s="200">
        <f>'Отримання майна (3)'!F237</f>
        <v>0</v>
      </c>
      <c r="G237" s="162">
        <f>'Отримання майна (3)'!G237</f>
        <v>0</v>
      </c>
      <c r="H237" s="165">
        <f>'Отримання майна (3)'!H237</f>
        <v>0</v>
      </c>
      <c r="I237" s="166">
        <f>'Отримання майна (3)'!I237</f>
        <v>0</v>
      </c>
      <c r="J237" s="167">
        <f t="shared" si="219"/>
        <v>0</v>
      </c>
      <c r="K237" s="168">
        <f>'Отримання майна (3)'!K237</f>
        <v>0</v>
      </c>
      <c r="L237" s="169">
        <f t="shared" si="220"/>
        <v>0</v>
      </c>
      <c r="M237" s="170"/>
      <c r="N237" s="171">
        <f>'Отримання майна (3)'!S237</f>
        <v>0</v>
      </c>
      <c r="O237" s="172">
        <f>'Отримання майна (3)'!T237</f>
        <v>0</v>
      </c>
      <c r="P237" s="171">
        <f>'Отримання майна (3)'!AB237</f>
        <v>0</v>
      </c>
      <c r="Q237" s="172">
        <f>'Отримання майна (3)'!AC237</f>
        <v>0</v>
      </c>
      <c r="R237" s="171">
        <f>'Отримання майна (3)'!AK237</f>
        <v>0</v>
      </c>
      <c r="S237" s="172">
        <f>'Отримання майна (3)'!AL237</f>
        <v>0</v>
      </c>
      <c r="T237" s="171">
        <f>'Отримання майна (3)'!AT237</f>
        <v>0</v>
      </c>
      <c r="U237" s="172">
        <f>'Отримання майна (3)'!AU237</f>
        <v>0</v>
      </c>
      <c r="V237" s="170"/>
      <c r="W237" s="166">
        <f>'Видаток майна (4)'!I237</f>
        <v>0</v>
      </c>
      <c r="X237" s="167">
        <f t="shared" si="221"/>
        <v>0</v>
      </c>
      <c r="Y237" s="170"/>
      <c r="Z237" s="171">
        <f>'Видаток майна (4)'!Q237</f>
        <v>0</v>
      </c>
      <c r="AA237" s="172">
        <f>'Видаток майна (4)'!R237</f>
        <v>0</v>
      </c>
      <c r="AB237" s="171">
        <f>'Видаток майна (4)'!Z237</f>
        <v>0</v>
      </c>
      <c r="AC237" s="172">
        <f>'Видаток майна (4)'!AA237</f>
        <v>0</v>
      </c>
      <c r="AD237" s="171">
        <f>'Видаток майна (4)'!AI237</f>
        <v>0</v>
      </c>
      <c r="AE237" s="172">
        <f>'Видаток майна (4)'!AJ237</f>
        <v>0</v>
      </c>
      <c r="AF237" s="171">
        <f>'Видаток майна (4)'!AR237</f>
        <v>0</v>
      </c>
      <c r="AG237" s="172">
        <f>'Видаток майна (4)'!AS237</f>
        <v>0</v>
      </c>
      <c r="AH237" s="170"/>
      <c r="AI237" s="166">
        <f>'Відбраковано майна (5) '!I237</f>
        <v>0</v>
      </c>
      <c r="AJ237" s="167">
        <f t="shared" si="222"/>
        <v>0</v>
      </c>
      <c r="AK237" s="170"/>
      <c r="AL237" s="171">
        <f>'Відбраковано майна (5) '!Q237</f>
        <v>0</v>
      </c>
      <c r="AM237" s="172">
        <f>'Відбраковано майна (5) '!R237</f>
        <v>0</v>
      </c>
      <c r="AN237" s="171">
        <f>'Відбраковано майна (5) '!Z237</f>
        <v>0</v>
      </c>
      <c r="AO237" s="172">
        <f>'Відбраковано майна (5) '!AA237</f>
        <v>0</v>
      </c>
      <c r="AP237" s="171">
        <f>'Відбраковано майна (5) '!AI237</f>
        <v>0</v>
      </c>
      <c r="AQ237" s="172">
        <f>'Відбраковано майна (5) '!AJ237</f>
        <v>0</v>
      </c>
      <c r="AR237" s="171">
        <f>'Відбраковано майна (5) '!AR237</f>
        <v>0</v>
      </c>
      <c r="AS237" s="172">
        <f>'Відбраковано майна (5) '!AS237</f>
        <v>0</v>
      </c>
      <c r="AT237" s="170"/>
      <c r="AU237" s="166">
        <f t="shared" si="223"/>
        <v>0</v>
      </c>
      <c r="AV237" s="167">
        <f t="shared" si="224"/>
        <v>0</v>
      </c>
      <c r="AW237" s="173"/>
      <c r="AX237" s="174">
        <f t="shared" si="225"/>
        <v>0</v>
      </c>
      <c r="AY237" s="175">
        <f t="shared" si="226"/>
        <v>0</v>
      </c>
      <c r="AZ237" s="174">
        <f t="shared" si="227"/>
        <v>0</v>
      </c>
      <c r="BA237" s="175">
        <f t="shared" si="228"/>
        <v>0</v>
      </c>
      <c r="BB237" s="174">
        <f t="shared" si="229"/>
        <v>0</v>
      </c>
      <c r="BC237" s="175">
        <f t="shared" si="230"/>
        <v>0</v>
      </c>
      <c r="BD237" s="171">
        <f t="shared" si="231"/>
        <v>0</v>
      </c>
      <c r="BE237" s="172">
        <f t="shared" si="232"/>
        <v>0</v>
      </c>
      <c r="BF237" s="176"/>
    </row>
    <row r="238" spans="1:59" hidden="1" outlineLevel="1" x14ac:dyDescent="0.2">
      <c r="A238" s="202">
        <f t="shared" si="217"/>
        <v>12</v>
      </c>
      <c r="B238" s="202">
        <f t="shared" si="218"/>
        <v>14</v>
      </c>
      <c r="C238" s="162">
        <f>'Отримання майна (3)'!C238</f>
        <v>0</v>
      </c>
      <c r="D238" s="162">
        <f>'Отримання майна (3)'!D238</f>
        <v>0</v>
      </c>
      <c r="E238" s="162">
        <f>'Отримання майна (3)'!E238</f>
        <v>0</v>
      </c>
      <c r="F238" s="200">
        <f>'Отримання майна (3)'!F238</f>
        <v>0</v>
      </c>
      <c r="G238" s="162">
        <f>'Отримання майна (3)'!G238</f>
        <v>0</v>
      </c>
      <c r="H238" s="165">
        <f>'Отримання майна (3)'!H238</f>
        <v>0</v>
      </c>
      <c r="I238" s="166">
        <f>'Отримання майна (3)'!I238</f>
        <v>0</v>
      </c>
      <c r="J238" s="167">
        <f t="shared" si="219"/>
        <v>0</v>
      </c>
      <c r="K238" s="168">
        <f>'Отримання майна (3)'!K238</f>
        <v>0</v>
      </c>
      <c r="L238" s="169">
        <f t="shared" si="220"/>
        <v>0</v>
      </c>
      <c r="M238" s="170"/>
      <c r="N238" s="171">
        <f>'Отримання майна (3)'!S238</f>
        <v>0</v>
      </c>
      <c r="O238" s="172">
        <f>'Отримання майна (3)'!T238</f>
        <v>0</v>
      </c>
      <c r="P238" s="171">
        <f>'Отримання майна (3)'!AB238</f>
        <v>0</v>
      </c>
      <c r="Q238" s="172">
        <f>'Отримання майна (3)'!AC238</f>
        <v>0</v>
      </c>
      <c r="R238" s="171">
        <f>'Отримання майна (3)'!AK238</f>
        <v>0</v>
      </c>
      <c r="S238" s="172">
        <f>'Отримання майна (3)'!AL238</f>
        <v>0</v>
      </c>
      <c r="T238" s="171">
        <f>'Отримання майна (3)'!AT238</f>
        <v>0</v>
      </c>
      <c r="U238" s="172">
        <f>'Отримання майна (3)'!AU238</f>
        <v>0</v>
      </c>
      <c r="V238" s="170"/>
      <c r="W238" s="166">
        <f>'Видаток майна (4)'!I238</f>
        <v>0</v>
      </c>
      <c r="X238" s="167">
        <f t="shared" si="221"/>
        <v>0</v>
      </c>
      <c r="Y238" s="170"/>
      <c r="Z238" s="171">
        <f>'Видаток майна (4)'!Q238</f>
        <v>0</v>
      </c>
      <c r="AA238" s="172">
        <f>'Видаток майна (4)'!R238</f>
        <v>0</v>
      </c>
      <c r="AB238" s="171">
        <f>'Видаток майна (4)'!Z238</f>
        <v>0</v>
      </c>
      <c r="AC238" s="172">
        <f>'Видаток майна (4)'!AA238</f>
        <v>0</v>
      </c>
      <c r="AD238" s="171">
        <f>'Видаток майна (4)'!AI238</f>
        <v>0</v>
      </c>
      <c r="AE238" s="172">
        <f>'Видаток майна (4)'!AJ238</f>
        <v>0</v>
      </c>
      <c r="AF238" s="171">
        <f>'Видаток майна (4)'!AR238</f>
        <v>0</v>
      </c>
      <c r="AG238" s="172">
        <f>'Видаток майна (4)'!AS238</f>
        <v>0</v>
      </c>
      <c r="AH238" s="170"/>
      <c r="AI238" s="166">
        <f>'Відбраковано майна (5) '!I238</f>
        <v>0</v>
      </c>
      <c r="AJ238" s="167">
        <f t="shared" si="222"/>
        <v>0</v>
      </c>
      <c r="AK238" s="170"/>
      <c r="AL238" s="171">
        <f>'Відбраковано майна (5) '!Q238</f>
        <v>0</v>
      </c>
      <c r="AM238" s="172">
        <f>'Відбраковано майна (5) '!R238</f>
        <v>0</v>
      </c>
      <c r="AN238" s="171">
        <f>'Відбраковано майна (5) '!Z238</f>
        <v>0</v>
      </c>
      <c r="AO238" s="172">
        <f>'Відбраковано майна (5) '!AA238</f>
        <v>0</v>
      </c>
      <c r="AP238" s="171">
        <f>'Відбраковано майна (5) '!AI238</f>
        <v>0</v>
      </c>
      <c r="AQ238" s="172">
        <f>'Відбраковано майна (5) '!AJ238</f>
        <v>0</v>
      </c>
      <c r="AR238" s="171">
        <f>'Відбраковано майна (5) '!AR238</f>
        <v>0</v>
      </c>
      <c r="AS238" s="172">
        <f>'Відбраковано майна (5) '!AS238</f>
        <v>0</v>
      </c>
      <c r="AT238" s="170"/>
      <c r="AU238" s="166">
        <f t="shared" si="223"/>
        <v>0</v>
      </c>
      <c r="AV238" s="167">
        <f t="shared" si="224"/>
        <v>0</v>
      </c>
      <c r="AW238" s="173"/>
      <c r="AX238" s="174">
        <f t="shared" si="225"/>
        <v>0</v>
      </c>
      <c r="AY238" s="175">
        <f t="shared" si="226"/>
        <v>0</v>
      </c>
      <c r="AZ238" s="174">
        <f t="shared" si="227"/>
        <v>0</v>
      </c>
      <c r="BA238" s="175">
        <f t="shared" si="228"/>
        <v>0</v>
      </c>
      <c r="BB238" s="174">
        <f t="shared" si="229"/>
        <v>0</v>
      </c>
      <c r="BC238" s="175">
        <f t="shared" si="230"/>
        <v>0</v>
      </c>
      <c r="BD238" s="171">
        <f t="shared" si="231"/>
        <v>0</v>
      </c>
      <c r="BE238" s="172">
        <f t="shared" si="232"/>
        <v>0</v>
      </c>
      <c r="BF238" s="176"/>
    </row>
    <row r="239" spans="1:59" hidden="1" outlineLevel="1" x14ac:dyDescent="0.2">
      <c r="A239" s="202">
        <f t="shared" si="217"/>
        <v>12</v>
      </c>
      <c r="B239" s="202">
        <f t="shared" si="218"/>
        <v>15</v>
      </c>
      <c r="C239" s="162">
        <f>'Отримання майна (3)'!C239</f>
        <v>0</v>
      </c>
      <c r="D239" s="162">
        <f>'Отримання майна (3)'!D239</f>
        <v>0</v>
      </c>
      <c r="E239" s="162">
        <f>'Отримання майна (3)'!E239</f>
        <v>0</v>
      </c>
      <c r="F239" s="200">
        <f>'Отримання майна (3)'!F239</f>
        <v>0</v>
      </c>
      <c r="G239" s="162">
        <f>'Отримання майна (3)'!G239</f>
        <v>0</v>
      </c>
      <c r="H239" s="165">
        <f>'Отримання майна (3)'!H239</f>
        <v>0</v>
      </c>
      <c r="I239" s="166">
        <f>'Отримання майна (3)'!I239</f>
        <v>0</v>
      </c>
      <c r="J239" s="167">
        <f t="shared" si="219"/>
        <v>0</v>
      </c>
      <c r="K239" s="168">
        <f>'Отримання майна (3)'!K239</f>
        <v>0</v>
      </c>
      <c r="L239" s="169">
        <f t="shared" si="220"/>
        <v>0</v>
      </c>
      <c r="M239" s="170"/>
      <c r="N239" s="171">
        <f>'Отримання майна (3)'!S239</f>
        <v>0</v>
      </c>
      <c r="O239" s="172">
        <f>'Отримання майна (3)'!T239</f>
        <v>0</v>
      </c>
      <c r="P239" s="171">
        <f>'Отримання майна (3)'!AB239</f>
        <v>0</v>
      </c>
      <c r="Q239" s="172">
        <f>'Отримання майна (3)'!AC239</f>
        <v>0</v>
      </c>
      <c r="R239" s="171">
        <f>'Отримання майна (3)'!AK239</f>
        <v>0</v>
      </c>
      <c r="S239" s="172">
        <f>'Отримання майна (3)'!AL239</f>
        <v>0</v>
      </c>
      <c r="T239" s="171">
        <f>'Отримання майна (3)'!AT239</f>
        <v>0</v>
      </c>
      <c r="U239" s="172">
        <f>'Отримання майна (3)'!AU239</f>
        <v>0</v>
      </c>
      <c r="V239" s="170"/>
      <c r="W239" s="166">
        <f>'Видаток майна (4)'!I239</f>
        <v>0</v>
      </c>
      <c r="X239" s="167">
        <f t="shared" si="221"/>
        <v>0</v>
      </c>
      <c r="Y239" s="170"/>
      <c r="Z239" s="171">
        <f>'Видаток майна (4)'!Q239</f>
        <v>0</v>
      </c>
      <c r="AA239" s="172">
        <f>'Видаток майна (4)'!R239</f>
        <v>0</v>
      </c>
      <c r="AB239" s="171">
        <f>'Видаток майна (4)'!Z239</f>
        <v>0</v>
      </c>
      <c r="AC239" s="172">
        <f>'Видаток майна (4)'!AA239</f>
        <v>0</v>
      </c>
      <c r="AD239" s="171">
        <f>'Видаток майна (4)'!AI239</f>
        <v>0</v>
      </c>
      <c r="AE239" s="172">
        <f>'Видаток майна (4)'!AJ239</f>
        <v>0</v>
      </c>
      <c r="AF239" s="171">
        <f>'Видаток майна (4)'!AR239</f>
        <v>0</v>
      </c>
      <c r="AG239" s="172">
        <f>'Видаток майна (4)'!AS239</f>
        <v>0</v>
      </c>
      <c r="AH239" s="170"/>
      <c r="AI239" s="166">
        <f>'Відбраковано майна (5) '!I239</f>
        <v>0</v>
      </c>
      <c r="AJ239" s="167">
        <f t="shared" si="222"/>
        <v>0</v>
      </c>
      <c r="AK239" s="170"/>
      <c r="AL239" s="171">
        <f>'Відбраковано майна (5) '!Q239</f>
        <v>0</v>
      </c>
      <c r="AM239" s="172">
        <f>'Відбраковано майна (5) '!R239</f>
        <v>0</v>
      </c>
      <c r="AN239" s="171">
        <f>'Відбраковано майна (5) '!Z239</f>
        <v>0</v>
      </c>
      <c r="AO239" s="172">
        <f>'Відбраковано майна (5) '!AA239</f>
        <v>0</v>
      </c>
      <c r="AP239" s="171">
        <f>'Відбраковано майна (5) '!AI239</f>
        <v>0</v>
      </c>
      <c r="AQ239" s="172">
        <f>'Відбраковано майна (5) '!AJ239</f>
        <v>0</v>
      </c>
      <c r="AR239" s="171">
        <f>'Відбраковано майна (5) '!AR239</f>
        <v>0</v>
      </c>
      <c r="AS239" s="172">
        <f>'Відбраковано майна (5) '!AS239</f>
        <v>0</v>
      </c>
      <c r="AT239" s="170"/>
      <c r="AU239" s="166">
        <f t="shared" si="223"/>
        <v>0</v>
      </c>
      <c r="AV239" s="167">
        <f t="shared" si="224"/>
        <v>0</v>
      </c>
      <c r="AW239" s="173"/>
      <c r="AX239" s="174">
        <f>I239+N239-Z239-AL239</f>
        <v>0</v>
      </c>
      <c r="AY239" s="175">
        <f t="shared" si="226"/>
        <v>0</v>
      </c>
      <c r="AZ239" s="174">
        <f t="shared" si="227"/>
        <v>0</v>
      </c>
      <c r="BA239" s="175">
        <f t="shared" si="228"/>
        <v>0</v>
      </c>
      <c r="BB239" s="174">
        <f t="shared" si="229"/>
        <v>0</v>
      </c>
      <c r="BC239" s="175">
        <f t="shared" si="230"/>
        <v>0</v>
      </c>
      <c r="BD239" s="171">
        <f t="shared" si="231"/>
        <v>0</v>
      </c>
      <c r="BE239" s="172">
        <f t="shared" si="232"/>
        <v>0</v>
      </c>
      <c r="BF239" s="176"/>
    </row>
    <row r="240" spans="1:59" s="21" customFormat="1" ht="12.75" customHeight="1" collapsed="1" x14ac:dyDescent="0.2">
      <c r="A240" s="177" t="s">
        <v>99</v>
      </c>
      <c r="B240" s="178" t="s">
        <v>99</v>
      </c>
      <c r="C240" s="177" t="s">
        <v>101</v>
      </c>
      <c r="D240" s="179"/>
      <c r="E240" s="201"/>
      <c r="F240" s="201"/>
      <c r="G240" s="180"/>
      <c r="H240" s="195" t="e">
        <f>(J240+L240)/(I240+K240)</f>
        <v>#DIV/0!</v>
      </c>
      <c r="I240" s="183">
        <f>SUM(I225:I239)</f>
        <v>0</v>
      </c>
      <c r="J240" s="184">
        <f>SUM(J225:J239)</f>
        <v>0</v>
      </c>
      <c r="K240" s="183">
        <f>SUM(K225:K239)</f>
        <v>0</v>
      </c>
      <c r="L240" s="184">
        <f>SUM(L225:L239)</f>
        <v>0</v>
      </c>
      <c r="M240" s="157"/>
      <c r="N240" s="183">
        <f t="shared" ref="N240:U240" si="233">SUM(N225:N239)</f>
        <v>0</v>
      </c>
      <c r="O240" s="184">
        <f t="shared" si="233"/>
        <v>0</v>
      </c>
      <c r="P240" s="183">
        <f t="shared" si="233"/>
        <v>0</v>
      </c>
      <c r="Q240" s="184">
        <f t="shared" si="233"/>
        <v>0</v>
      </c>
      <c r="R240" s="183">
        <f t="shared" si="233"/>
        <v>0</v>
      </c>
      <c r="S240" s="184">
        <f t="shared" si="233"/>
        <v>0</v>
      </c>
      <c r="T240" s="183">
        <f t="shared" si="233"/>
        <v>0</v>
      </c>
      <c r="U240" s="184">
        <f t="shared" si="233"/>
        <v>0</v>
      </c>
      <c r="V240" s="157"/>
      <c r="W240" s="183">
        <f>SUM(W225:W239)</f>
        <v>0</v>
      </c>
      <c r="X240" s="184">
        <f>SUM(X225:X239)</f>
        <v>0</v>
      </c>
      <c r="Y240" s="157"/>
      <c r="Z240" s="183">
        <f t="shared" ref="Z240:AG240" si="234">SUM(Z225:Z239)</f>
        <v>0</v>
      </c>
      <c r="AA240" s="184">
        <f t="shared" si="234"/>
        <v>0</v>
      </c>
      <c r="AB240" s="183">
        <f t="shared" si="234"/>
        <v>0</v>
      </c>
      <c r="AC240" s="184">
        <f t="shared" si="234"/>
        <v>0</v>
      </c>
      <c r="AD240" s="183">
        <f t="shared" si="234"/>
        <v>0</v>
      </c>
      <c r="AE240" s="184">
        <f t="shared" si="234"/>
        <v>0</v>
      </c>
      <c r="AF240" s="183">
        <f t="shared" si="234"/>
        <v>0</v>
      </c>
      <c r="AG240" s="184">
        <f t="shared" si="234"/>
        <v>0</v>
      </c>
      <c r="AH240" s="157"/>
      <c r="AI240" s="183">
        <f>SUM(AI225:AI239)</f>
        <v>0</v>
      </c>
      <c r="AJ240" s="184">
        <f>SUM(AJ225:AJ239)</f>
        <v>0</v>
      </c>
      <c r="AK240" s="157"/>
      <c r="AL240" s="183">
        <f t="shared" ref="AL240:AS240" si="235">SUM(AL225:AL239)</f>
        <v>0</v>
      </c>
      <c r="AM240" s="184">
        <f t="shared" si="235"/>
        <v>0</v>
      </c>
      <c r="AN240" s="183">
        <f t="shared" si="235"/>
        <v>0</v>
      </c>
      <c r="AO240" s="184">
        <f t="shared" si="235"/>
        <v>0</v>
      </c>
      <c r="AP240" s="183">
        <f t="shared" si="235"/>
        <v>0</v>
      </c>
      <c r="AQ240" s="184">
        <f t="shared" si="235"/>
        <v>0</v>
      </c>
      <c r="AR240" s="183">
        <f t="shared" si="235"/>
        <v>0</v>
      </c>
      <c r="AS240" s="184">
        <f t="shared" si="235"/>
        <v>0</v>
      </c>
      <c r="AT240" s="157"/>
      <c r="AU240" s="183">
        <f>SUM(AU225:AU239)</f>
        <v>0</v>
      </c>
      <c r="AV240" s="184">
        <f>SUM(AV225:AV239)</f>
        <v>0</v>
      </c>
      <c r="AW240" s="158"/>
      <c r="AX240" s="183">
        <f t="shared" ref="AX240:BE240" si="236">SUM(AX225:AX239)</f>
        <v>0</v>
      </c>
      <c r="AY240" s="184">
        <f t="shared" si="236"/>
        <v>0</v>
      </c>
      <c r="AZ240" s="183">
        <f t="shared" si="236"/>
        <v>0</v>
      </c>
      <c r="BA240" s="184">
        <f t="shared" si="236"/>
        <v>0</v>
      </c>
      <c r="BB240" s="183">
        <f>SUM(BB225:BB239)</f>
        <v>0</v>
      </c>
      <c r="BC240" s="652">
        <f>SUM(BC225:BC239)</f>
        <v>0</v>
      </c>
      <c r="BD240" s="183">
        <f t="shared" si="236"/>
        <v>0</v>
      </c>
      <c r="BE240" s="185">
        <f t="shared" si="236"/>
        <v>0</v>
      </c>
      <c r="BF240" s="159"/>
      <c r="BG240" s="105"/>
    </row>
    <row r="241" spans="1:59" s="147" customFormat="1" ht="9" customHeight="1" x14ac:dyDescent="0.2">
      <c r="A241" s="144">
        <v>0</v>
      </c>
      <c r="B241" s="144">
        <v>0</v>
      </c>
      <c r="C241" s="144">
        <v>0</v>
      </c>
      <c r="D241" s="144">
        <v>0</v>
      </c>
      <c r="E241" s="144">
        <v>0</v>
      </c>
      <c r="F241" s="144"/>
      <c r="G241" s="144">
        <v>0</v>
      </c>
      <c r="H241" s="197">
        <v>0</v>
      </c>
      <c r="I241" s="144">
        <v>0</v>
      </c>
      <c r="J241" s="144">
        <v>0</v>
      </c>
      <c r="K241" s="144">
        <v>0</v>
      </c>
      <c r="L241" s="144">
        <v>0</v>
      </c>
      <c r="M241" s="144">
        <v>0</v>
      </c>
      <c r="N241" s="144">
        <v>0</v>
      </c>
      <c r="O241" s="144">
        <v>0</v>
      </c>
      <c r="P241" s="144">
        <v>0</v>
      </c>
      <c r="Q241" s="144">
        <v>0</v>
      </c>
      <c r="R241" s="144">
        <v>0</v>
      </c>
      <c r="S241" s="144">
        <v>0</v>
      </c>
      <c r="T241" s="144">
        <v>0</v>
      </c>
      <c r="U241" s="144"/>
      <c r="V241" s="144">
        <v>0</v>
      </c>
      <c r="W241" s="144">
        <v>0</v>
      </c>
      <c r="X241" s="144">
        <v>0</v>
      </c>
      <c r="Y241" s="144">
        <v>0</v>
      </c>
      <c r="Z241" s="144">
        <v>0</v>
      </c>
      <c r="AA241" s="144">
        <v>0</v>
      </c>
      <c r="AB241" s="144">
        <v>0</v>
      </c>
      <c r="AC241" s="144">
        <v>0</v>
      </c>
      <c r="AD241" s="144"/>
      <c r="AE241" s="144">
        <v>0</v>
      </c>
      <c r="AF241" s="144">
        <v>0</v>
      </c>
      <c r="AG241" s="144">
        <v>0</v>
      </c>
      <c r="AH241" s="144">
        <v>0</v>
      </c>
      <c r="AI241" s="144">
        <v>0</v>
      </c>
      <c r="AJ241" s="144">
        <v>0</v>
      </c>
      <c r="AK241" s="144">
        <v>0</v>
      </c>
      <c r="AL241" s="144">
        <v>0</v>
      </c>
      <c r="AM241" s="144"/>
      <c r="AN241" s="144">
        <v>0</v>
      </c>
      <c r="AO241" s="144">
        <v>0</v>
      </c>
      <c r="AP241" s="144">
        <v>0</v>
      </c>
      <c r="AQ241" s="144">
        <v>0</v>
      </c>
      <c r="AR241" s="144">
        <v>0</v>
      </c>
      <c r="AS241" s="144">
        <v>0</v>
      </c>
      <c r="AT241" s="144">
        <v>0</v>
      </c>
      <c r="AU241" s="144">
        <v>0</v>
      </c>
      <c r="BF241" s="148"/>
      <c r="BG241" s="148"/>
    </row>
    <row r="242" spans="1:59" s="21" customFormat="1" ht="29.25" customHeight="1" x14ac:dyDescent="0.2">
      <c r="A242" s="198" t="s">
        <v>102</v>
      </c>
      <c r="B242" s="198" t="s">
        <v>102</v>
      </c>
      <c r="C242" s="199" t="s">
        <v>103</v>
      </c>
      <c r="D242" s="189"/>
      <c r="E242" s="198"/>
      <c r="F242" s="198"/>
      <c r="G242" s="190"/>
      <c r="H242" s="192"/>
      <c r="I242" s="155"/>
      <c r="J242" s="156"/>
      <c r="K242" s="155"/>
      <c r="L242" s="156"/>
      <c r="M242" s="157"/>
      <c r="N242" s="155"/>
      <c r="O242" s="156"/>
      <c r="P242" s="155"/>
      <c r="Q242" s="156"/>
      <c r="R242" s="155"/>
      <c r="S242" s="156"/>
      <c r="T242" s="155"/>
      <c r="U242" s="156"/>
      <c r="V242" s="157"/>
      <c r="W242" s="155"/>
      <c r="X242" s="156"/>
      <c r="Y242" s="157"/>
      <c r="Z242" s="155"/>
      <c r="AA242" s="156"/>
      <c r="AB242" s="155"/>
      <c r="AC242" s="156"/>
      <c r="AD242" s="155"/>
      <c r="AE242" s="156"/>
      <c r="AF242" s="155"/>
      <c r="AG242" s="156"/>
      <c r="AH242" s="157"/>
      <c r="AI242" s="155"/>
      <c r="AJ242" s="156"/>
      <c r="AK242" s="157"/>
      <c r="AL242" s="155"/>
      <c r="AM242" s="156"/>
      <c r="AN242" s="155"/>
      <c r="AO242" s="156"/>
      <c r="AP242" s="155"/>
      <c r="AQ242" s="156"/>
      <c r="AR242" s="155"/>
      <c r="AS242" s="156"/>
      <c r="AT242" s="157"/>
      <c r="AU242" s="155"/>
      <c r="AV242" s="156"/>
      <c r="AW242" s="158"/>
      <c r="AX242" s="155"/>
      <c r="AY242" s="156"/>
      <c r="AZ242" s="155"/>
      <c r="BA242" s="156"/>
      <c r="BB242" s="155"/>
      <c r="BC242" s="156"/>
      <c r="BD242" s="155"/>
      <c r="BE242" s="193"/>
      <c r="BF242" s="159"/>
      <c r="BG242" s="105"/>
    </row>
    <row r="243" spans="1:59" hidden="1" outlineLevel="1" x14ac:dyDescent="0.2">
      <c r="A243" s="202">
        <f t="shared" ref="A243:A257" si="237">A225+1</f>
        <v>13</v>
      </c>
      <c r="B243" s="202">
        <f t="shared" ref="B243:B257" si="238">B225</f>
        <v>1</v>
      </c>
      <c r="C243" s="162">
        <f>'Отримання майна (3)'!C243</f>
        <v>0</v>
      </c>
      <c r="D243" s="162">
        <f>'Отримання майна (3)'!D243</f>
        <v>0</v>
      </c>
      <c r="E243" s="162">
        <f>'Отримання майна (3)'!E243</f>
        <v>0</v>
      </c>
      <c r="F243" s="200">
        <f>'Отримання майна (3)'!F243</f>
        <v>0</v>
      </c>
      <c r="G243" s="162">
        <f>'Отримання майна (3)'!G243</f>
        <v>0</v>
      </c>
      <c r="H243" s="165">
        <f>'Отримання майна (3)'!H243</f>
        <v>0</v>
      </c>
      <c r="I243" s="166">
        <f>'Отримання майна (3)'!I243</f>
        <v>0</v>
      </c>
      <c r="J243" s="167">
        <f>I243*$H243</f>
        <v>0</v>
      </c>
      <c r="K243" s="168">
        <f>'Отримання майна (3)'!K243</f>
        <v>0</v>
      </c>
      <c r="L243" s="169">
        <f>K243*H243</f>
        <v>0</v>
      </c>
      <c r="M243" s="170"/>
      <c r="N243" s="171">
        <f>'Отримання майна (3)'!S243</f>
        <v>0</v>
      </c>
      <c r="O243" s="172">
        <f>'Отримання майна (3)'!T243</f>
        <v>0</v>
      </c>
      <c r="P243" s="171">
        <f>'Отримання майна (3)'!AB243</f>
        <v>0</v>
      </c>
      <c r="Q243" s="172">
        <f>'Отримання майна (3)'!AC243</f>
        <v>0</v>
      </c>
      <c r="R243" s="171">
        <f>'Отримання майна (3)'!AK243</f>
        <v>0</v>
      </c>
      <c r="S243" s="172">
        <f>'Отримання майна (3)'!AL243</f>
        <v>0</v>
      </c>
      <c r="T243" s="171">
        <f>'Отримання майна (3)'!AT243</f>
        <v>0</v>
      </c>
      <c r="U243" s="172">
        <f>'Отримання майна (3)'!AU243</f>
        <v>0</v>
      </c>
      <c r="V243" s="170"/>
      <c r="W243" s="166">
        <f>'Видаток майна (4)'!I243</f>
        <v>0</v>
      </c>
      <c r="X243" s="167">
        <f>W243*$H243</f>
        <v>0</v>
      </c>
      <c r="Y243" s="170"/>
      <c r="Z243" s="171">
        <f>'Видаток майна (4)'!Q243</f>
        <v>0</v>
      </c>
      <c r="AA243" s="172">
        <f>'Видаток майна (4)'!R243</f>
        <v>0</v>
      </c>
      <c r="AB243" s="171">
        <f>'Видаток майна (4)'!Z243</f>
        <v>0</v>
      </c>
      <c r="AC243" s="172">
        <f>'Видаток майна (4)'!AA243</f>
        <v>0</v>
      </c>
      <c r="AD243" s="171">
        <f>'Видаток майна (4)'!AI243</f>
        <v>0</v>
      </c>
      <c r="AE243" s="172">
        <f>'Видаток майна (4)'!AJ243</f>
        <v>0</v>
      </c>
      <c r="AF243" s="171">
        <f>'Видаток майна (4)'!AR243</f>
        <v>0</v>
      </c>
      <c r="AG243" s="172">
        <f>'Видаток майна (4)'!AS243</f>
        <v>0</v>
      </c>
      <c r="AH243" s="170"/>
      <c r="AI243" s="166">
        <f>'Відбраковано майна (5) '!I243</f>
        <v>0</v>
      </c>
      <c r="AJ243" s="167">
        <f>AI243*$H243</f>
        <v>0</v>
      </c>
      <c r="AK243" s="170"/>
      <c r="AL243" s="171">
        <f>'Відбраковано майна (5) '!Q243</f>
        <v>0</v>
      </c>
      <c r="AM243" s="172">
        <f>'Відбраковано майна (5) '!R243</f>
        <v>0</v>
      </c>
      <c r="AN243" s="171">
        <f>'Відбраковано майна (5) '!Z243</f>
        <v>0</v>
      </c>
      <c r="AO243" s="172">
        <f>'Відбраковано майна (5) '!AA243</f>
        <v>0</v>
      </c>
      <c r="AP243" s="171">
        <f>'Відбраковано майна (5) '!AI243</f>
        <v>0</v>
      </c>
      <c r="AQ243" s="172">
        <f>'Відбраковано майна (5) '!AJ243</f>
        <v>0</v>
      </c>
      <c r="AR243" s="171">
        <f>'Відбраковано майна (5) '!AR243</f>
        <v>0</v>
      </c>
      <c r="AS243" s="172">
        <f>'Відбраковано майна (5) '!AS243</f>
        <v>0</v>
      </c>
      <c r="AT243" s="170"/>
      <c r="AU243" s="166">
        <f>I243+K243-W243-AI243</f>
        <v>0</v>
      </c>
      <c r="AV243" s="167">
        <f>AU243*$H243</f>
        <v>0</v>
      </c>
      <c r="AW243" s="173"/>
      <c r="AX243" s="174">
        <f>I243+N243-Z243-AL243</f>
        <v>0</v>
      </c>
      <c r="AY243" s="175">
        <f>AX243*$H243</f>
        <v>0</v>
      </c>
      <c r="AZ243" s="174">
        <f>AX243+P243-AB243-AN243</f>
        <v>0</v>
      </c>
      <c r="BA243" s="175">
        <f>AZ243*$H243</f>
        <v>0</v>
      </c>
      <c r="BB243" s="174">
        <f>AZ243+R243-AD243-AP243</f>
        <v>0</v>
      </c>
      <c r="BC243" s="175">
        <f>BB243*$H243</f>
        <v>0</v>
      </c>
      <c r="BD243" s="171">
        <f>BB243+T243-AF243-AR243</f>
        <v>0</v>
      </c>
      <c r="BE243" s="172">
        <f>BD243*$H243</f>
        <v>0</v>
      </c>
      <c r="BF243" s="176"/>
    </row>
    <row r="244" spans="1:59" hidden="1" outlineLevel="1" x14ac:dyDescent="0.2">
      <c r="A244" s="202">
        <f t="shared" si="237"/>
        <v>13</v>
      </c>
      <c r="B244" s="202">
        <f t="shared" si="238"/>
        <v>2</v>
      </c>
      <c r="C244" s="162">
        <f>'Отримання майна (3)'!C244</f>
        <v>0</v>
      </c>
      <c r="D244" s="162">
        <f>'Отримання майна (3)'!D244</f>
        <v>0</v>
      </c>
      <c r="E244" s="162">
        <f>'Отримання майна (3)'!E244</f>
        <v>0</v>
      </c>
      <c r="F244" s="200">
        <f>'Отримання майна (3)'!F244</f>
        <v>0</v>
      </c>
      <c r="G244" s="162">
        <f>'Отримання майна (3)'!G244</f>
        <v>0</v>
      </c>
      <c r="H244" s="165">
        <f>'Отримання майна (3)'!H244</f>
        <v>0</v>
      </c>
      <c r="I244" s="166">
        <f>'Отримання майна (3)'!I244</f>
        <v>0</v>
      </c>
      <c r="J244" s="167">
        <f t="shared" ref="J244:J257" si="239">I244*$H244</f>
        <v>0</v>
      </c>
      <c r="K244" s="168">
        <f>'Отримання майна (3)'!K244</f>
        <v>0</v>
      </c>
      <c r="L244" s="169">
        <f t="shared" ref="L244:L257" si="240">K244*H244</f>
        <v>0</v>
      </c>
      <c r="M244" s="170"/>
      <c r="N244" s="171">
        <f>'Отримання майна (3)'!S244</f>
        <v>0</v>
      </c>
      <c r="O244" s="172">
        <f>'Отримання майна (3)'!T244</f>
        <v>0</v>
      </c>
      <c r="P244" s="171">
        <f>'Отримання майна (3)'!AB244</f>
        <v>0</v>
      </c>
      <c r="Q244" s="172">
        <f>'Отримання майна (3)'!AC244</f>
        <v>0</v>
      </c>
      <c r="R244" s="171">
        <f>'Отримання майна (3)'!AK244</f>
        <v>0</v>
      </c>
      <c r="S244" s="172">
        <f>'Отримання майна (3)'!AL244</f>
        <v>0</v>
      </c>
      <c r="T244" s="171">
        <f>'Отримання майна (3)'!AT244</f>
        <v>0</v>
      </c>
      <c r="U244" s="172">
        <f>'Отримання майна (3)'!AU244</f>
        <v>0</v>
      </c>
      <c r="V244" s="170"/>
      <c r="W244" s="166">
        <f>'Видаток майна (4)'!I244</f>
        <v>0</v>
      </c>
      <c r="X244" s="167">
        <f t="shared" ref="X244:X257" si="241">W244*$H244</f>
        <v>0</v>
      </c>
      <c r="Y244" s="170"/>
      <c r="Z244" s="171">
        <f>'Видаток майна (4)'!Q244</f>
        <v>0</v>
      </c>
      <c r="AA244" s="172">
        <f>'Видаток майна (4)'!R244</f>
        <v>0</v>
      </c>
      <c r="AB244" s="171">
        <f>'Видаток майна (4)'!Z244</f>
        <v>0</v>
      </c>
      <c r="AC244" s="172">
        <f>'Видаток майна (4)'!AA244</f>
        <v>0</v>
      </c>
      <c r="AD244" s="171">
        <f>'Видаток майна (4)'!AI244</f>
        <v>0</v>
      </c>
      <c r="AE244" s="172">
        <f>'Видаток майна (4)'!AJ244</f>
        <v>0</v>
      </c>
      <c r="AF244" s="171">
        <f>'Видаток майна (4)'!AR244</f>
        <v>0</v>
      </c>
      <c r="AG244" s="172">
        <f>'Видаток майна (4)'!AS244</f>
        <v>0</v>
      </c>
      <c r="AH244" s="170"/>
      <c r="AI244" s="166">
        <f>'Відбраковано майна (5) '!I244</f>
        <v>0</v>
      </c>
      <c r="AJ244" s="167">
        <f t="shared" ref="AJ244:AJ257" si="242">AI244*$H244</f>
        <v>0</v>
      </c>
      <c r="AK244" s="170"/>
      <c r="AL244" s="171">
        <f>'Відбраковано майна (5) '!Q244</f>
        <v>0</v>
      </c>
      <c r="AM244" s="172">
        <f>'Відбраковано майна (5) '!R244</f>
        <v>0</v>
      </c>
      <c r="AN244" s="171">
        <f>'Відбраковано майна (5) '!Z244</f>
        <v>0</v>
      </c>
      <c r="AO244" s="172">
        <f>'Відбраковано майна (5) '!AA244</f>
        <v>0</v>
      </c>
      <c r="AP244" s="171">
        <f>'Відбраковано майна (5) '!AI244</f>
        <v>0</v>
      </c>
      <c r="AQ244" s="172">
        <f>'Відбраковано майна (5) '!AJ244</f>
        <v>0</v>
      </c>
      <c r="AR244" s="171">
        <f>'Відбраковано майна (5) '!AR244</f>
        <v>0</v>
      </c>
      <c r="AS244" s="172">
        <f>'Відбраковано майна (5) '!AS244</f>
        <v>0</v>
      </c>
      <c r="AT244" s="170"/>
      <c r="AU244" s="166">
        <f t="shared" ref="AU244:AU257" si="243">I244+K244-W244-AI244</f>
        <v>0</v>
      </c>
      <c r="AV244" s="167">
        <f t="shared" ref="AV244:AV257" si="244">AU244*$H244</f>
        <v>0</v>
      </c>
      <c r="AW244" s="173"/>
      <c r="AX244" s="174">
        <f t="shared" ref="AX244:AX256" si="245">I244+N244-Z244-AL244</f>
        <v>0</v>
      </c>
      <c r="AY244" s="175">
        <f t="shared" ref="AY244:AY257" si="246">AX244*$H244</f>
        <v>0</v>
      </c>
      <c r="AZ244" s="174">
        <f t="shared" ref="AZ244:AZ257" si="247">AX244+P244-AB244-AN244</f>
        <v>0</v>
      </c>
      <c r="BA244" s="175">
        <f t="shared" ref="BA244:BA257" si="248">AZ244*$H244</f>
        <v>0</v>
      </c>
      <c r="BB244" s="174">
        <f t="shared" ref="BB244:BB257" si="249">AZ244+R244-AD244-AP244</f>
        <v>0</v>
      </c>
      <c r="BC244" s="175">
        <f t="shared" ref="BC244:BC257" si="250">BB244*$H244</f>
        <v>0</v>
      </c>
      <c r="BD244" s="171">
        <f t="shared" ref="BD244:BD257" si="251">BB244+T244-AF244-AR244</f>
        <v>0</v>
      </c>
      <c r="BE244" s="172">
        <f t="shared" ref="BE244:BE257" si="252">BD244*$H244</f>
        <v>0</v>
      </c>
      <c r="BF244" s="176"/>
    </row>
    <row r="245" spans="1:59" hidden="1" outlineLevel="1" x14ac:dyDescent="0.2">
      <c r="A245" s="202">
        <f t="shared" si="237"/>
        <v>13</v>
      </c>
      <c r="B245" s="202">
        <f t="shared" si="238"/>
        <v>3</v>
      </c>
      <c r="C245" s="162">
        <f>'Отримання майна (3)'!C245</f>
        <v>0</v>
      </c>
      <c r="D245" s="162">
        <f>'Отримання майна (3)'!D245</f>
        <v>0</v>
      </c>
      <c r="E245" s="162">
        <f>'Отримання майна (3)'!E245</f>
        <v>0</v>
      </c>
      <c r="F245" s="200">
        <f>'Отримання майна (3)'!F245</f>
        <v>0</v>
      </c>
      <c r="G245" s="162">
        <f>'Отримання майна (3)'!G245</f>
        <v>0</v>
      </c>
      <c r="H245" s="165">
        <f>'Отримання майна (3)'!H245</f>
        <v>0</v>
      </c>
      <c r="I245" s="166">
        <f>'Отримання майна (3)'!I245</f>
        <v>0</v>
      </c>
      <c r="J245" s="167">
        <f t="shared" si="239"/>
        <v>0</v>
      </c>
      <c r="K245" s="168">
        <f>'Отримання майна (3)'!K245</f>
        <v>0</v>
      </c>
      <c r="L245" s="169">
        <f t="shared" si="240"/>
        <v>0</v>
      </c>
      <c r="M245" s="170"/>
      <c r="N245" s="171">
        <f>'Отримання майна (3)'!S245</f>
        <v>0</v>
      </c>
      <c r="O245" s="172">
        <f>'Отримання майна (3)'!T245</f>
        <v>0</v>
      </c>
      <c r="P245" s="171">
        <f>'Отримання майна (3)'!AB245</f>
        <v>0</v>
      </c>
      <c r="Q245" s="172">
        <f>'Отримання майна (3)'!AC245</f>
        <v>0</v>
      </c>
      <c r="R245" s="171">
        <f>'Отримання майна (3)'!AK245</f>
        <v>0</v>
      </c>
      <c r="S245" s="172">
        <f>'Отримання майна (3)'!AL245</f>
        <v>0</v>
      </c>
      <c r="T245" s="171">
        <f>'Отримання майна (3)'!AT245</f>
        <v>0</v>
      </c>
      <c r="U245" s="172">
        <f>'Отримання майна (3)'!AU245</f>
        <v>0</v>
      </c>
      <c r="V245" s="170"/>
      <c r="W245" s="166">
        <f>'Видаток майна (4)'!I245</f>
        <v>0</v>
      </c>
      <c r="X245" s="167">
        <f t="shared" si="241"/>
        <v>0</v>
      </c>
      <c r="Y245" s="170"/>
      <c r="Z245" s="171">
        <f>'Видаток майна (4)'!Q245</f>
        <v>0</v>
      </c>
      <c r="AA245" s="172">
        <f>'Видаток майна (4)'!R245</f>
        <v>0</v>
      </c>
      <c r="AB245" s="171">
        <f>'Видаток майна (4)'!Z245</f>
        <v>0</v>
      </c>
      <c r="AC245" s="172">
        <f>'Видаток майна (4)'!AA245</f>
        <v>0</v>
      </c>
      <c r="AD245" s="171">
        <f>'Видаток майна (4)'!AI245</f>
        <v>0</v>
      </c>
      <c r="AE245" s="172">
        <f>'Видаток майна (4)'!AJ245</f>
        <v>0</v>
      </c>
      <c r="AF245" s="171">
        <f>'Видаток майна (4)'!AR245</f>
        <v>0</v>
      </c>
      <c r="AG245" s="172">
        <f>'Видаток майна (4)'!AS245</f>
        <v>0</v>
      </c>
      <c r="AH245" s="170"/>
      <c r="AI245" s="166">
        <f>'Відбраковано майна (5) '!I245</f>
        <v>0</v>
      </c>
      <c r="AJ245" s="167">
        <f t="shared" si="242"/>
        <v>0</v>
      </c>
      <c r="AK245" s="170"/>
      <c r="AL245" s="171">
        <f>'Відбраковано майна (5) '!Q245</f>
        <v>0</v>
      </c>
      <c r="AM245" s="172">
        <f>'Відбраковано майна (5) '!R245</f>
        <v>0</v>
      </c>
      <c r="AN245" s="171">
        <f>'Відбраковано майна (5) '!Z245</f>
        <v>0</v>
      </c>
      <c r="AO245" s="172">
        <f>'Відбраковано майна (5) '!AA245</f>
        <v>0</v>
      </c>
      <c r="AP245" s="171">
        <f>'Відбраковано майна (5) '!AI245</f>
        <v>0</v>
      </c>
      <c r="AQ245" s="172">
        <f>'Відбраковано майна (5) '!AJ245</f>
        <v>0</v>
      </c>
      <c r="AR245" s="171">
        <f>'Відбраковано майна (5) '!AR245</f>
        <v>0</v>
      </c>
      <c r="AS245" s="172">
        <f>'Відбраковано майна (5) '!AS245</f>
        <v>0</v>
      </c>
      <c r="AT245" s="170"/>
      <c r="AU245" s="166">
        <f t="shared" si="243"/>
        <v>0</v>
      </c>
      <c r="AV245" s="167">
        <f t="shared" si="244"/>
        <v>0</v>
      </c>
      <c r="AW245" s="173"/>
      <c r="AX245" s="174">
        <f t="shared" si="245"/>
        <v>0</v>
      </c>
      <c r="AY245" s="175">
        <f t="shared" si="246"/>
        <v>0</v>
      </c>
      <c r="AZ245" s="174">
        <f t="shared" si="247"/>
        <v>0</v>
      </c>
      <c r="BA245" s="175">
        <f t="shared" si="248"/>
        <v>0</v>
      </c>
      <c r="BB245" s="174">
        <f t="shared" si="249"/>
        <v>0</v>
      </c>
      <c r="BC245" s="175">
        <f t="shared" si="250"/>
        <v>0</v>
      </c>
      <c r="BD245" s="171">
        <f t="shared" si="251"/>
        <v>0</v>
      </c>
      <c r="BE245" s="172">
        <f t="shared" si="252"/>
        <v>0</v>
      </c>
      <c r="BF245" s="176"/>
    </row>
    <row r="246" spans="1:59" hidden="1" outlineLevel="1" x14ac:dyDescent="0.2">
      <c r="A246" s="202">
        <f t="shared" si="237"/>
        <v>13</v>
      </c>
      <c r="B246" s="202">
        <f t="shared" si="238"/>
        <v>4</v>
      </c>
      <c r="C246" s="162">
        <f>'Отримання майна (3)'!C246</f>
        <v>0</v>
      </c>
      <c r="D246" s="162">
        <f>'Отримання майна (3)'!D246</f>
        <v>0</v>
      </c>
      <c r="E246" s="162">
        <f>'Отримання майна (3)'!E246</f>
        <v>0</v>
      </c>
      <c r="F246" s="200">
        <f>'Отримання майна (3)'!F246</f>
        <v>0</v>
      </c>
      <c r="G246" s="162">
        <f>'Отримання майна (3)'!G246</f>
        <v>0</v>
      </c>
      <c r="H246" s="165">
        <f>'Отримання майна (3)'!H246</f>
        <v>0</v>
      </c>
      <c r="I246" s="166">
        <f>'Отримання майна (3)'!I246</f>
        <v>0</v>
      </c>
      <c r="J246" s="167">
        <f t="shared" si="239"/>
        <v>0</v>
      </c>
      <c r="K246" s="168">
        <f>'Отримання майна (3)'!K246</f>
        <v>0</v>
      </c>
      <c r="L246" s="169">
        <f t="shared" si="240"/>
        <v>0</v>
      </c>
      <c r="M246" s="170"/>
      <c r="N246" s="171">
        <f>'Отримання майна (3)'!S246</f>
        <v>0</v>
      </c>
      <c r="O246" s="172">
        <f>'Отримання майна (3)'!T246</f>
        <v>0</v>
      </c>
      <c r="P246" s="171">
        <f>'Отримання майна (3)'!AB246</f>
        <v>0</v>
      </c>
      <c r="Q246" s="172">
        <f>'Отримання майна (3)'!AC246</f>
        <v>0</v>
      </c>
      <c r="R246" s="171">
        <f>'Отримання майна (3)'!AK246</f>
        <v>0</v>
      </c>
      <c r="S246" s="172">
        <f>'Отримання майна (3)'!AL246</f>
        <v>0</v>
      </c>
      <c r="T246" s="171">
        <f>'Отримання майна (3)'!AT246</f>
        <v>0</v>
      </c>
      <c r="U246" s="172">
        <f>'Отримання майна (3)'!AU246</f>
        <v>0</v>
      </c>
      <c r="V246" s="170"/>
      <c r="W246" s="166">
        <f>'Видаток майна (4)'!I246</f>
        <v>0</v>
      </c>
      <c r="X246" s="167">
        <f t="shared" si="241"/>
        <v>0</v>
      </c>
      <c r="Y246" s="170"/>
      <c r="Z246" s="171">
        <f>'Видаток майна (4)'!Q246</f>
        <v>0</v>
      </c>
      <c r="AA246" s="172">
        <f>'Видаток майна (4)'!R246</f>
        <v>0</v>
      </c>
      <c r="AB246" s="171">
        <f>'Видаток майна (4)'!Z246</f>
        <v>0</v>
      </c>
      <c r="AC246" s="172">
        <f>'Видаток майна (4)'!AA246</f>
        <v>0</v>
      </c>
      <c r="AD246" s="171">
        <f>'Видаток майна (4)'!AI246</f>
        <v>0</v>
      </c>
      <c r="AE246" s="172">
        <f>'Видаток майна (4)'!AJ246</f>
        <v>0</v>
      </c>
      <c r="AF246" s="171">
        <f>'Видаток майна (4)'!AR246</f>
        <v>0</v>
      </c>
      <c r="AG246" s="172">
        <f>'Видаток майна (4)'!AS246</f>
        <v>0</v>
      </c>
      <c r="AH246" s="170"/>
      <c r="AI246" s="166">
        <f>'Відбраковано майна (5) '!I246</f>
        <v>0</v>
      </c>
      <c r="AJ246" s="167">
        <f t="shared" si="242"/>
        <v>0</v>
      </c>
      <c r="AK246" s="170"/>
      <c r="AL246" s="171">
        <f>'Відбраковано майна (5) '!Q246</f>
        <v>0</v>
      </c>
      <c r="AM246" s="172">
        <f>'Відбраковано майна (5) '!R246</f>
        <v>0</v>
      </c>
      <c r="AN246" s="171">
        <f>'Відбраковано майна (5) '!Z246</f>
        <v>0</v>
      </c>
      <c r="AO246" s="172">
        <f>'Відбраковано майна (5) '!AA246</f>
        <v>0</v>
      </c>
      <c r="AP246" s="171">
        <f>'Відбраковано майна (5) '!AI246</f>
        <v>0</v>
      </c>
      <c r="AQ246" s="172">
        <f>'Відбраковано майна (5) '!AJ246</f>
        <v>0</v>
      </c>
      <c r="AR246" s="171">
        <f>'Відбраковано майна (5) '!AR246</f>
        <v>0</v>
      </c>
      <c r="AS246" s="172">
        <f>'Відбраковано майна (5) '!AS246</f>
        <v>0</v>
      </c>
      <c r="AT246" s="170"/>
      <c r="AU246" s="166">
        <f t="shared" si="243"/>
        <v>0</v>
      </c>
      <c r="AV246" s="167">
        <f t="shared" si="244"/>
        <v>0</v>
      </c>
      <c r="AW246" s="173"/>
      <c r="AX246" s="174">
        <f t="shared" si="245"/>
        <v>0</v>
      </c>
      <c r="AY246" s="175">
        <f t="shared" si="246"/>
        <v>0</v>
      </c>
      <c r="AZ246" s="174">
        <f t="shared" si="247"/>
        <v>0</v>
      </c>
      <c r="BA246" s="175">
        <f t="shared" si="248"/>
        <v>0</v>
      </c>
      <c r="BB246" s="174">
        <f t="shared" si="249"/>
        <v>0</v>
      </c>
      <c r="BC246" s="175">
        <f t="shared" si="250"/>
        <v>0</v>
      </c>
      <c r="BD246" s="171">
        <f t="shared" si="251"/>
        <v>0</v>
      </c>
      <c r="BE246" s="172">
        <f t="shared" si="252"/>
        <v>0</v>
      </c>
      <c r="BF246" s="176"/>
    </row>
    <row r="247" spans="1:59" hidden="1" outlineLevel="1" x14ac:dyDescent="0.2">
      <c r="A247" s="202">
        <f t="shared" si="237"/>
        <v>13</v>
      </c>
      <c r="B247" s="202">
        <f t="shared" si="238"/>
        <v>5</v>
      </c>
      <c r="C247" s="162">
        <f>'Отримання майна (3)'!C247</f>
        <v>0</v>
      </c>
      <c r="D247" s="162">
        <f>'Отримання майна (3)'!D247</f>
        <v>0</v>
      </c>
      <c r="E247" s="162">
        <f>'Отримання майна (3)'!E247</f>
        <v>0</v>
      </c>
      <c r="F247" s="200">
        <f>'Отримання майна (3)'!F247</f>
        <v>0</v>
      </c>
      <c r="G247" s="162">
        <f>'Отримання майна (3)'!G247</f>
        <v>0</v>
      </c>
      <c r="H247" s="165">
        <f>'Отримання майна (3)'!H247</f>
        <v>0</v>
      </c>
      <c r="I247" s="166">
        <f>'Отримання майна (3)'!I247</f>
        <v>0</v>
      </c>
      <c r="J247" s="167">
        <f t="shared" si="239"/>
        <v>0</v>
      </c>
      <c r="K247" s="168">
        <f>'Отримання майна (3)'!K247</f>
        <v>0</v>
      </c>
      <c r="L247" s="169">
        <f t="shared" si="240"/>
        <v>0</v>
      </c>
      <c r="M247" s="170"/>
      <c r="N247" s="171">
        <f>'Отримання майна (3)'!S247</f>
        <v>0</v>
      </c>
      <c r="O247" s="172">
        <f>'Отримання майна (3)'!T247</f>
        <v>0</v>
      </c>
      <c r="P247" s="171">
        <f>'Отримання майна (3)'!AB247</f>
        <v>0</v>
      </c>
      <c r="Q247" s="172">
        <f>'Отримання майна (3)'!AC247</f>
        <v>0</v>
      </c>
      <c r="R247" s="171">
        <f>'Отримання майна (3)'!AK247</f>
        <v>0</v>
      </c>
      <c r="S247" s="172">
        <f>'Отримання майна (3)'!AL247</f>
        <v>0</v>
      </c>
      <c r="T247" s="171">
        <f>'Отримання майна (3)'!AT247</f>
        <v>0</v>
      </c>
      <c r="U247" s="172">
        <f>'Отримання майна (3)'!AU247</f>
        <v>0</v>
      </c>
      <c r="V247" s="170"/>
      <c r="W247" s="166">
        <f>'Видаток майна (4)'!I247</f>
        <v>0</v>
      </c>
      <c r="X247" s="167">
        <f t="shared" si="241"/>
        <v>0</v>
      </c>
      <c r="Y247" s="170"/>
      <c r="Z247" s="171">
        <f>'Видаток майна (4)'!Q247</f>
        <v>0</v>
      </c>
      <c r="AA247" s="172">
        <f>'Видаток майна (4)'!R247</f>
        <v>0</v>
      </c>
      <c r="AB247" s="171">
        <f>'Видаток майна (4)'!Z247</f>
        <v>0</v>
      </c>
      <c r="AC247" s="172">
        <f>'Видаток майна (4)'!AA247</f>
        <v>0</v>
      </c>
      <c r="AD247" s="171">
        <f>'Видаток майна (4)'!AI247</f>
        <v>0</v>
      </c>
      <c r="AE247" s="172">
        <f>'Видаток майна (4)'!AJ247</f>
        <v>0</v>
      </c>
      <c r="AF247" s="171">
        <f>'Видаток майна (4)'!AR247</f>
        <v>0</v>
      </c>
      <c r="AG247" s="172">
        <f>'Видаток майна (4)'!AS247</f>
        <v>0</v>
      </c>
      <c r="AH247" s="170"/>
      <c r="AI247" s="166">
        <f>'Відбраковано майна (5) '!I247</f>
        <v>0</v>
      </c>
      <c r="AJ247" s="167">
        <f t="shared" si="242"/>
        <v>0</v>
      </c>
      <c r="AK247" s="170"/>
      <c r="AL247" s="171">
        <f>'Відбраковано майна (5) '!Q247</f>
        <v>0</v>
      </c>
      <c r="AM247" s="172">
        <f>'Відбраковано майна (5) '!R247</f>
        <v>0</v>
      </c>
      <c r="AN247" s="171">
        <f>'Відбраковано майна (5) '!Z247</f>
        <v>0</v>
      </c>
      <c r="AO247" s="172">
        <f>'Відбраковано майна (5) '!AA247</f>
        <v>0</v>
      </c>
      <c r="AP247" s="171">
        <f>'Відбраковано майна (5) '!AI247</f>
        <v>0</v>
      </c>
      <c r="AQ247" s="172">
        <f>'Відбраковано майна (5) '!AJ247</f>
        <v>0</v>
      </c>
      <c r="AR247" s="171">
        <f>'Відбраковано майна (5) '!AR247</f>
        <v>0</v>
      </c>
      <c r="AS247" s="172">
        <f>'Відбраковано майна (5) '!AS247</f>
        <v>0</v>
      </c>
      <c r="AT247" s="170"/>
      <c r="AU247" s="166">
        <f t="shared" si="243"/>
        <v>0</v>
      </c>
      <c r="AV247" s="167">
        <f t="shared" si="244"/>
        <v>0</v>
      </c>
      <c r="AW247" s="173"/>
      <c r="AX247" s="174">
        <f t="shared" si="245"/>
        <v>0</v>
      </c>
      <c r="AY247" s="175">
        <f t="shared" si="246"/>
        <v>0</v>
      </c>
      <c r="AZ247" s="174">
        <f t="shared" si="247"/>
        <v>0</v>
      </c>
      <c r="BA247" s="175">
        <f t="shared" si="248"/>
        <v>0</v>
      </c>
      <c r="BB247" s="174">
        <f t="shared" si="249"/>
        <v>0</v>
      </c>
      <c r="BC247" s="175">
        <f t="shared" si="250"/>
        <v>0</v>
      </c>
      <c r="BD247" s="171">
        <f t="shared" si="251"/>
        <v>0</v>
      </c>
      <c r="BE247" s="172">
        <f t="shared" si="252"/>
        <v>0</v>
      </c>
      <c r="BF247" s="176"/>
    </row>
    <row r="248" spans="1:59" hidden="1" outlineLevel="1" x14ac:dyDescent="0.2">
      <c r="A248" s="202">
        <f t="shared" si="237"/>
        <v>13</v>
      </c>
      <c r="B248" s="202">
        <f t="shared" si="238"/>
        <v>6</v>
      </c>
      <c r="C248" s="162">
        <f>'Отримання майна (3)'!C248</f>
        <v>0</v>
      </c>
      <c r="D248" s="162">
        <f>'Отримання майна (3)'!D248</f>
        <v>0</v>
      </c>
      <c r="E248" s="162">
        <f>'Отримання майна (3)'!E248</f>
        <v>0</v>
      </c>
      <c r="F248" s="200">
        <f>'Отримання майна (3)'!F248</f>
        <v>0</v>
      </c>
      <c r="G248" s="162">
        <f>'Отримання майна (3)'!G248</f>
        <v>0</v>
      </c>
      <c r="H248" s="165">
        <f>'Отримання майна (3)'!H248</f>
        <v>0</v>
      </c>
      <c r="I248" s="166">
        <f>'Отримання майна (3)'!I248</f>
        <v>0</v>
      </c>
      <c r="J248" s="167">
        <f t="shared" si="239"/>
        <v>0</v>
      </c>
      <c r="K248" s="168">
        <f>'Отримання майна (3)'!K248</f>
        <v>0</v>
      </c>
      <c r="L248" s="169">
        <f t="shared" si="240"/>
        <v>0</v>
      </c>
      <c r="M248" s="170"/>
      <c r="N248" s="171">
        <f>'Отримання майна (3)'!S248</f>
        <v>0</v>
      </c>
      <c r="O248" s="172">
        <f>'Отримання майна (3)'!T248</f>
        <v>0</v>
      </c>
      <c r="P248" s="171">
        <f>'Отримання майна (3)'!AB248</f>
        <v>0</v>
      </c>
      <c r="Q248" s="172">
        <f>'Отримання майна (3)'!AC248</f>
        <v>0</v>
      </c>
      <c r="R248" s="171">
        <f>'Отримання майна (3)'!AK248</f>
        <v>0</v>
      </c>
      <c r="S248" s="172">
        <f>'Отримання майна (3)'!AL248</f>
        <v>0</v>
      </c>
      <c r="T248" s="171">
        <f>'Отримання майна (3)'!AT248</f>
        <v>0</v>
      </c>
      <c r="U248" s="172">
        <f>'Отримання майна (3)'!AU248</f>
        <v>0</v>
      </c>
      <c r="V248" s="170"/>
      <c r="W248" s="166">
        <f>'Видаток майна (4)'!I248</f>
        <v>0</v>
      </c>
      <c r="X248" s="167">
        <f t="shared" si="241"/>
        <v>0</v>
      </c>
      <c r="Y248" s="170"/>
      <c r="Z248" s="171">
        <f>'Видаток майна (4)'!Q248</f>
        <v>0</v>
      </c>
      <c r="AA248" s="172">
        <f>'Видаток майна (4)'!R248</f>
        <v>0</v>
      </c>
      <c r="AB248" s="171">
        <f>'Видаток майна (4)'!Z248</f>
        <v>0</v>
      </c>
      <c r="AC248" s="172">
        <f>'Видаток майна (4)'!AA248</f>
        <v>0</v>
      </c>
      <c r="AD248" s="171">
        <f>'Видаток майна (4)'!AI248</f>
        <v>0</v>
      </c>
      <c r="AE248" s="172">
        <f>'Видаток майна (4)'!AJ248</f>
        <v>0</v>
      </c>
      <c r="AF248" s="171">
        <f>'Видаток майна (4)'!AR248</f>
        <v>0</v>
      </c>
      <c r="AG248" s="172">
        <f>'Видаток майна (4)'!AS248</f>
        <v>0</v>
      </c>
      <c r="AH248" s="170"/>
      <c r="AI248" s="166">
        <f>'Відбраковано майна (5) '!I248</f>
        <v>0</v>
      </c>
      <c r="AJ248" s="167">
        <f t="shared" si="242"/>
        <v>0</v>
      </c>
      <c r="AK248" s="170"/>
      <c r="AL248" s="171">
        <f>'Відбраковано майна (5) '!Q248</f>
        <v>0</v>
      </c>
      <c r="AM248" s="172">
        <f>'Відбраковано майна (5) '!R248</f>
        <v>0</v>
      </c>
      <c r="AN248" s="171">
        <f>'Відбраковано майна (5) '!Z248</f>
        <v>0</v>
      </c>
      <c r="AO248" s="172">
        <f>'Відбраковано майна (5) '!AA248</f>
        <v>0</v>
      </c>
      <c r="AP248" s="171">
        <f>'Відбраковано майна (5) '!AI248</f>
        <v>0</v>
      </c>
      <c r="AQ248" s="172">
        <f>'Відбраковано майна (5) '!AJ248</f>
        <v>0</v>
      </c>
      <c r="AR248" s="171">
        <f>'Відбраковано майна (5) '!AR248</f>
        <v>0</v>
      </c>
      <c r="AS248" s="172">
        <f>'Відбраковано майна (5) '!AS248</f>
        <v>0</v>
      </c>
      <c r="AT248" s="170"/>
      <c r="AU248" s="166">
        <f t="shared" si="243"/>
        <v>0</v>
      </c>
      <c r="AV248" s="167">
        <f t="shared" si="244"/>
        <v>0</v>
      </c>
      <c r="AW248" s="173"/>
      <c r="AX248" s="174">
        <f t="shared" si="245"/>
        <v>0</v>
      </c>
      <c r="AY248" s="175">
        <f t="shared" si="246"/>
        <v>0</v>
      </c>
      <c r="AZ248" s="174">
        <f t="shared" si="247"/>
        <v>0</v>
      </c>
      <c r="BA248" s="175">
        <f t="shared" si="248"/>
        <v>0</v>
      </c>
      <c r="BB248" s="174">
        <f t="shared" si="249"/>
        <v>0</v>
      </c>
      <c r="BC248" s="175">
        <f t="shared" si="250"/>
        <v>0</v>
      </c>
      <c r="BD248" s="171">
        <f t="shared" si="251"/>
        <v>0</v>
      </c>
      <c r="BE248" s="172">
        <f t="shared" si="252"/>
        <v>0</v>
      </c>
      <c r="BF248" s="176"/>
    </row>
    <row r="249" spans="1:59" hidden="1" outlineLevel="1" x14ac:dyDescent="0.2">
      <c r="A249" s="202">
        <f t="shared" si="237"/>
        <v>13</v>
      </c>
      <c r="B249" s="202">
        <f t="shared" si="238"/>
        <v>7</v>
      </c>
      <c r="C249" s="162">
        <f>'Отримання майна (3)'!C249</f>
        <v>0</v>
      </c>
      <c r="D249" s="162">
        <f>'Отримання майна (3)'!D249</f>
        <v>0</v>
      </c>
      <c r="E249" s="162">
        <f>'Отримання майна (3)'!E249</f>
        <v>0</v>
      </c>
      <c r="F249" s="200">
        <f>'Отримання майна (3)'!F249</f>
        <v>0</v>
      </c>
      <c r="G249" s="162">
        <f>'Отримання майна (3)'!G249</f>
        <v>0</v>
      </c>
      <c r="H249" s="165">
        <f>'Отримання майна (3)'!H249</f>
        <v>0</v>
      </c>
      <c r="I249" s="166">
        <f>'Отримання майна (3)'!I249</f>
        <v>0</v>
      </c>
      <c r="J249" s="167">
        <f t="shared" si="239"/>
        <v>0</v>
      </c>
      <c r="K249" s="168">
        <f>'Отримання майна (3)'!K249</f>
        <v>0</v>
      </c>
      <c r="L249" s="169">
        <f t="shared" si="240"/>
        <v>0</v>
      </c>
      <c r="M249" s="170"/>
      <c r="N249" s="171">
        <f>'Отримання майна (3)'!S249</f>
        <v>0</v>
      </c>
      <c r="O249" s="172">
        <f>'Отримання майна (3)'!T249</f>
        <v>0</v>
      </c>
      <c r="P249" s="171">
        <f>'Отримання майна (3)'!AB249</f>
        <v>0</v>
      </c>
      <c r="Q249" s="172">
        <f>'Отримання майна (3)'!AC249</f>
        <v>0</v>
      </c>
      <c r="R249" s="171">
        <f>'Отримання майна (3)'!AK249</f>
        <v>0</v>
      </c>
      <c r="S249" s="172">
        <f>'Отримання майна (3)'!AL249</f>
        <v>0</v>
      </c>
      <c r="T249" s="171">
        <f>'Отримання майна (3)'!AT249</f>
        <v>0</v>
      </c>
      <c r="U249" s="172">
        <f>'Отримання майна (3)'!AU249</f>
        <v>0</v>
      </c>
      <c r="V249" s="170"/>
      <c r="W249" s="166">
        <f>'Видаток майна (4)'!I249</f>
        <v>0</v>
      </c>
      <c r="X249" s="167">
        <f t="shared" si="241"/>
        <v>0</v>
      </c>
      <c r="Y249" s="170"/>
      <c r="Z249" s="171">
        <f>'Видаток майна (4)'!Q249</f>
        <v>0</v>
      </c>
      <c r="AA249" s="172">
        <f>'Видаток майна (4)'!R249</f>
        <v>0</v>
      </c>
      <c r="AB249" s="171">
        <f>'Видаток майна (4)'!Z249</f>
        <v>0</v>
      </c>
      <c r="AC249" s="172">
        <f>'Видаток майна (4)'!AA249</f>
        <v>0</v>
      </c>
      <c r="AD249" s="171">
        <f>'Видаток майна (4)'!AI249</f>
        <v>0</v>
      </c>
      <c r="AE249" s="172">
        <f>'Видаток майна (4)'!AJ249</f>
        <v>0</v>
      </c>
      <c r="AF249" s="171">
        <f>'Видаток майна (4)'!AR249</f>
        <v>0</v>
      </c>
      <c r="AG249" s="172">
        <f>'Видаток майна (4)'!AS249</f>
        <v>0</v>
      </c>
      <c r="AH249" s="170"/>
      <c r="AI249" s="166">
        <f>'Відбраковано майна (5) '!I249</f>
        <v>0</v>
      </c>
      <c r="AJ249" s="167">
        <f t="shared" si="242"/>
        <v>0</v>
      </c>
      <c r="AK249" s="170"/>
      <c r="AL249" s="171">
        <f>'Відбраковано майна (5) '!Q249</f>
        <v>0</v>
      </c>
      <c r="AM249" s="172">
        <f>'Відбраковано майна (5) '!R249</f>
        <v>0</v>
      </c>
      <c r="AN249" s="171">
        <f>'Відбраковано майна (5) '!Z249</f>
        <v>0</v>
      </c>
      <c r="AO249" s="172">
        <f>'Відбраковано майна (5) '!AA249</f>
        <v>0</v>
      </c>
      <c r="AP249" s="171">
        <f>'Відбраковано майна (5) '!AI249</f>
        <v>0</v>
      </c>
      <c r="AQ249" s="172">
        <f>'Відбраковано майна (5) '!AJ249</f>
        <v>0</v>
      </c>
      <c r="AR249" s="171">
        <f>'Відбраковано майна (5) '!AR249</f>
        <v>0</v>
      </c>
      <c r="AS249" s="172">
        <f>'Відбраковано майна (5) '!AS249</f>
        <v>0</v>
      </c>
      <c r="AT249" s="170"/>
      <c r="AU249" s="166">
        <f t="shared" si="243"/>
        <v>0</v>
      </c>
      <c r="AV249" s="167">
        <f t="shared" si="244"/>
        <v>0</v>
      </c>
      <c r="AW249" s="173"/>
      <c r="AX249" s="174">
        <f t="shared" si="245"/>
        <v>0</v>
      </c>
      <c r="AY249" s="175">
        <f t="shared" si="246"/>
        <v>0</v>
      </c>
      <c r="AZ249" s="174">
        <f t="shared" si="247"/>
        <v>0</v>
      </c>
      <c r="BA249" s="175">
        <f t="shared" si="248"/>
        <v>0</v>
      </c>
      <c r="BB249" s="174">
        <f t="shared" si="249"/>
        <v>0</v>
      </c>
      <c r="BC249" s="175">
        <f t="shared" si="250"/>
        <v>0</v>
      </c>
      <c r="BD249" s="171">
        <f t="shared" si="251"/>
        <v>0</v>
      </c>
      <c r="BE249" s="172">
        <f t="shared" si="252"/>
        <v>0</v>
      </c>
      <c r="BF249" s="176"/>
    </row>
    <row r="250" spans="1:59" hidden="1" outlineLevel="1" x14ac:dyDescent="0.2">
      <c r="A250" s="202">
        <f t="shared" si="237"/>
        <v>13</v>
      </c>
      <c r="B250" s="202">
        <f t="shared" si="238"/>
        <v>8</v>
      </c>
      <c r="C250" s="162">
        <f>'Отримання майна (3)'!C250</f>
        <v>0</v>
      </c>
      <c r="D250" s="162">
        <f>'Отримання майна (3)'!D250</f>
        <v>0</v>
      </c>
      <c r="E250" s="162">
        <f>'Отримання майна (3)'!E250</f>
        <v>0</v>
      </c>
      <c r="F250" s="200">
        <f>'Отримання майна (3)'!F250</f>
        <v>0</v>
      </c>
      <c r="G250" s="162">
        <f>'Отримання майна (3)'!G250</f>
        <v>0</v>
      </c>
      <c r="H250" s="165">
        <f>'Отримання майна (3)'!H250</f>
        <v>0</v>
      </c>
      <c r="I250" s="166">
        <f>'Отримання майна (3)'!I250</f>
        <v>0</v>
      </c>
      <c r="J250" s="167">
        <f t="shared" si="239"/>
        <v>0</v>
      </c>
      <c r="K250" s="168">
        <f>'Отримання майна (3)'!K250</f>
        <v>0</v>
      </c>
      <c r="L250" s="169">
        <f t="shared" si="240"/>
        <v>0</v>
      </c>
      <c r="M250" s="170"/>
      <c r="N250" s="171">
        <f>'Отримання майна (3)'!S250</f>
        <v>0</v>
      </c>
      <c r="O250" s="172">
        <f>'Отримання майна (3)'!T250</f>
        <v>0</v>
      </c>
      <c r="P250" s="171">
        <f>'Отримання майна (3)'!AB250</f>
        <v>0</v>
      </c>
      <c r="Q250" s="172">
        <f>'Отримання майна (3)'!AC250</f>
        <v>0</v>
      </c>
      <c r="R250" s="171">
        <f>'Отримання майна (3)'!AK250</f>
        <v>0</v>
      </c>
      <c r="S250" s="172">
        <f>'Отримання майна (3)'!AL250</f>
        <v>0</v>
      </c>
      <c r="T250" s="171">
        <f>'Отримання майна (3)'!AT250</f>
        <v>0</v>
      </c>
      <c r="U250" s="172">
        <f>'Отримання майна (3)'!AU250</f>
        <v>0</v>
      </c>
      <c r="V250" s="170"/>
      <c r="W250" s="166">
        <f>'Видаток майна (4)'!I250</f>
        <v>0</v>
      </c>
      <c r="X250" s="167">
        <f t="shared" si="241"/>
        <v>0</v>
      </c>
      <c r="Y250" s="170"/>
      <c r="Z250" s="171">
        <f>'Видаток майна (4)'!Q250</f>
        <v>0</v>
      </c>
      <c r="AA250" s="172">
        <f>'Видаток майна (4)'!R250</f>
        <v>0</v>
      </c>
      <c r="AB250" s="171">
        <f>'Видаток майна (4)'!Z250</f>
        <v>0</v>
      </c>
      <c r="AC250" s="172">
        <f>'Видаток майна (4)'!AA250</f>
        <v>0</v>
      </c>
      <c r="AD250" s="171">
        <f>'Видаток майна (4)'!AI250</f>
        <v>0</v>
      </c>
      <c r="AE250" s="172">
        <f>'Видаток майна (4)'!AJ250</f>
        <v>0</v>
      </c>
      <c r="AF250" s="171">
        <f>'Видаток майна (4)'!AR250</f>
        <v>0</v>
      </c>
      <c r="AG250" s="172">
        <f>'Видаток майна (4)'!AS250</f>
        <v>0</v>
      </c>
      <c r="AH250" s="170"/>
      <c r="AI250" s="166">
        <f>'Відбраковано майна (5) '!I250</f>
        <v>0</v>
      </c>
      <c r="AJ250" s="167">
        <f t="shared" si="242"/>
        <v>0</v>
      </c>
      <c r="AK250" s="170"/>
      <c r="AL250" s="171">
        <f>'Відбраковано майна (5) '!Q250</f>
        <v>0</v>
      </c>
      <c r="AM250" s="172">
        <f>'Відбраковано майна (5) '!R250</f>
        <v>0</v>
      </c>
      <c r="AN250" s="171">
        <f>'Відбраковано майна (5) '!Z250</f>
        <v>0</v>
      </c>
      <c r="AO250" s="172">
        <f>'Відбраковано майна (5) '!AA250</f>
        <v>0</v>
      </c>
      <c r="AP250" s="171">
        <f>'Відбраковано майна (5) '!AI250</f>
        <v>0</v>
      </c>
      <c r="AQ250" s="172">
        <f>'Відбраковано майна (5) '!AJ250</f>
        <v>0</v>
      </c>
      <c r="AR250" s="171">
        <f>'Відбраковано майна (5) '!AR250</f>
        <v>0</v>
      </c>
      <c r="AS250" s="172">
        <f>'Відбраковано майна (5) '!AS250</f>
        <v>0</v>
      </c>
      <c r="AT250" s="170"/>
      <c r="AU250" s="166">
        <f t="shared" si="243"/>
        <v>0</v>
      </c>
      <c r="AV250" s="167">
        <f t="shared" si="244"/>
        <v>0</v>
      </c>
      <c r="AW250" s="173"/>
      <c r="AX250" s="174">
        <f t="shared" si="245"/>
        <v>0</v>
      </c>
      <c r="AY250" s="175">
        <f t="shared" si="246"/>
        <v>0</v>
      </c>
      <c r="AZ250" s="174">
        <f t="shared" si="247"/>
        <v>0</v>
      </c>
      <c r="BA250" s="175">
        <f t="shared" si="248"/>
        <v>0</v>
      </c>
      <c r="BB250" s="174">
        <f t="shared" si="249"/>
        <v>0</v>
      </c>
      <c r="BC250" s="175">
        <f t="shared" si="250"/>
        <v>0</v>
      </c>
      <c r="BD250" s="171">
        <f t="shared" si="251"/>
        <v>0</v>
      </c>
      <c r="BE250" s="172">
        <f t="shared" si="252"/>
        <v>0</v>
      </c>
      <c r="BF250" s="176"/>
    </row>
    <row r="251" spans="1:59" hidden="1" outlineLevel="1" x14ac:dyDescent="0.2">
      <c r="A251" s="202">
        <f t="shared" si="237"/>
        <v>13</v>
      </c>
      <c r="B251" s="202">
        <f t="shared" si="238"/>
        <v>9</v>
      </c>
      <c r="C251" s="162">
        <f>'Отримання майна (3)'!C251</f>
        <v>0</v>
      </c>
      <c r="D251" s="162">
        <f>'Отримання майна (3)'!D251</f>
        <v>0</v>
      </c>
      <c r="E251" s="162">
        <f>'Отримання майна (3)'!E251</f>
        <v>0</v>
      </c>
      <c r="F251" s="200">
        <f>'Отримання майна (3)'!F251</f>
        <v>0</v>
      </c>
      <c r="G251" s="162">
        <f>'Отримання майна (3)'!G251</f>
        <v>0</v>
      </c>
      <c r="H251" s="165">
        <f>'Отримання майна (3)'!H251</f>
        <v>0</v>
      </c>
      <c r="I251" s="166">
        <f>'Отримання майна (3)'!I251</f>
        <v>0</v>
      </c>
      <c r="J251" s="167">
        <f t="shared" si="239"/>
        <v>0</v>
      </c>
      <c r="K251" s="168">
        <f>'Отримання майна (3)'!K251</f>
        <v>0</v>
      </c>
      <c r="L251" s="169">
        <f t="shared" si="240"/>
        <v>0</v>
      </c>
      <c r="M251" s="170"/>
      <c r="N251" s="171">
        <f>'Отримання майна (3)'!S251</f>
        <v>0</v>
      </c>
      <c r="O251" s="172">
        <f>'Отримання майна (3)'!T251</f>
        <v>0</v>
      </c>
      <c r="P251" s="171">
        <f>'Отримання майна (3)'!AB251</f>
        <v>0</v>
      </c>
      <c r="Q251" s="172">
        <f>'Отримання майна (3)'!AC251</f>
        <v>0</v>
      </c>
      <c r="R251" s="171">
        <f>'Отримання майна (3)'!AK251</f>
        <v>0</v>
      </c>
      <c r="S251" s="172">
        <f>'Отримання майна (3)'!AL251</f>
        <v>0</v>
      </c>
      <c r="T251" s="171">
        <f>'Отримання майна (3)'!AT251</f>
        <v>0</v>
      </c>
      <c r="U251" s="172">
        <f>'Отримання майна (3)'!AU251</f>
        <v>0</v>
      </c>
      <c r="V251" s="170"/>
      <c r="W251" s="166">
        <f>'Видаток майна (4)'!I251</f>
        <v>0</v>
      </c>
      <c r="X251" s="167">
        <f t="shared" si="241"/>
        <v>0</v>
      </c>
      <c r="Y251" s="170"/>
      <c r="Z251" s="171">
        <f>'Видаток майна (4)'!Q251</f>
        <v>0</v>
      </c>
      <c r="AA251" s="172">
        <f>'Видаток майна (4)'!R251</f>
        <v>0</v>
      </c>
      <c r="AB251" s="171">
        <f>'Видаток майна (4)'!Z251</f>
        <v>0</v>
      </c>
      <c r="AC251" s="172">
        <f>'Видаток майна (4)'!AA251</f>
        <v>0</v>
      </c>
      <c r="AD251" s="171">
        <f>'Видаток майна (4)'!AI251</f>
        <v>0</v>
      </c>
      <c r="AE251" s="172">
        <f>'Видаток майна (4)'!AJ251</f>
        <v>0</v>
      </c>
      <c r="AF251" s="171">
        <f>'Видаток майна (4)'!AR251</f>
        <v>0</v>
      </c>
      <c r="AG251" s="172">
        <f>'Видаток майна (4)'!AS251</f>
        <v>0</v>
      </c>
      <c r="AH251" s="170"/>
      <c r="AI251" s="166">
        <f>'Відбраковано майна (5) '!I251</f>
        <v>0</v>
      </c>
      <c r="AJ251" s="167">
        <f t="shared" si="242"/>
        <v>0</v>
      </c>
      <c r="AK251" s="170"/>
      <c r="AL251" s="171">
        <f>'Відбраковано майна (5) '!Q251</f>
        <v>0</v>
      </c>
      <c r="AM251" s="172">
        <f>'Відбраковано майна (5) '!R251</f>
        <v>0</v>
      </c>
      <c r="AN251" s="171">
        <f>'Відбраковано майна (5) '!Z251</f>
        <v>0</v>
      </c>
      <c r="AO251" s="172">
        <f>'Відбраковано майна (5) '!AA251</f>
        <v>0</v>
      </c>
      <c r="AP251" s="171">
        <f>'Відбраковано майна (5) '!AI251</f>
        <v>0</v>
      </c>
      <c r="AQ251" s="172">
        <f>'Відбраковано майна (5) '!AJ251</f>
        <v>0</v>
      </c>
      <c r="AR251" s="171">
        <f>'Відбраковано майна (5) '!AR251</f>
        <v>0</v>
      </c>
      <c r="AS251" s="172">
        <f>'Відбраковано майна (5) '!AS251</f>
        <v>0</v>
      </c>
      <c r="AT251" s="170"/>
      <c r="AU251" s="166">
        <f t="shared" si="243"/>
        <v>0</v>
      </c>
      <c r="AV251" s="167">
        <f t="shared" si="244"/>
        <v>0</v>
      </c>
      <c r="AW251" s="173"/>
      <c r="AX251" s="174">
        <f t="shared" si="245"/>
        <v>0</v>
      </c>
      <c r="AY251" s="175">
        <f t="shared" si="246"/>
        <v>0</v>
      </c>
      <c r="AZ251" s="174">
        <f t="shared" si="247"/>
        <v>0</v>
      </c>
      <c r="BA251" s="175">
        <f t="shared" si="248"/>
        <v>0</v>
      </c>
      <c r="BB251" s="174">
        <f t="shared" si="249"/>
        <v>0</v>
      </c>
      <c r="BC251" s="175">
        <f t="shared" si="250"/>
        <v>0</v>
      </c>
      <c r="BD251" s="171">
        <f t="shared" si="251"/>
        <v>0</v>
      </c>
      <c r="BE251" s="172">
        <f t="shared" si="252"/>
        <v>0</v>
      </c>
      <c r="BF251" s="176"/>
    </row>
    <row r="252" spans="1:59" hidden="1" outlineLevel="1" x14ac:dyDescent="0.2">
      <c r="A252" s="202">
        <f t="shared" si="237"/>
        <v>13</v>
      </c>
      <c r="B252" s="202">
        <f t="shared" si="238"/>
        <v>10</v>
      </c>
      <c r="C252" s="162">
        <f>'Отримання майна (3)'!C252</f>
        <v>0</v>
      </c>
      <c r="D252" s="162">
        <f>'Отримання майна (3)'!D252</f>
        <v>0</v>
      </c>
      <c r="E252" s="162">
        <f>'Отримання майна (3)'!E252</f>
        <v>0</v>
      </c>
      <c r="F252" s="200">
        <f>'Отримання майна (3)'!F252</f>
        <v>0</v>
      </c>
      <c r="G252" s="162">
        <f>'Отримання майна (3)'!G252</f>
        <v>0</v>
      </c>
      <c r="H252" s="165">
        <f>'Отримання майна (3)'!H252</f>
        <v>0</v>
      </c>
      <c r="I252" s="166">
        <f>'Отримання майна (3)'!I252</f>
        <v>0</v>
      </c>
      <c r="J252" s="167">
        <f t="shared" si="239"/>
        <v>0</v>
      </c>
      <c r="K252" s="168">
        <f>'Отримання майна (3)'!K252</f>
        <v>0</v>
      </c>
      <c r="L252" s="169">
        <f t="shared" si="240"/>
        <v>0</v>
      </c>
      <c r="M252" s="170"/>
      <c r="N252" s="171">
        <f>'Отримання майна (3)'!S252</f>
        <v>0</v>
      </c>
      <c r="O252" s="172">
        <f>'Отримання майна (3)'!T252</f>
        <v>0</v>
      </c>
      <c r="P252" s="171">
        <f>'Отримання майна (3)'!AB252</f>
        <v>0</v>
      </c>
      <c r="Q252" s="172">
        <f>'Отримання майна (3)'!AC252</f>
        <v>0</v>
      </c>
      <c r="R252" s="171">
        <f>'Отримання майна (3)'!AK252</f>
        <v>0</v>
      </c>
      <c r="S252" s="172">
        <f>'Отримання майна (3)'!AL252</f>
        <v>0</v>
      </c>
      <c r="T252" s="171">
        <f>'Отримання майна (3)'!AT252</f>
        <v>0</v>
      </c>
      <c r="U252" s="172">
        <f>'Отримання майна (3)'!AU252</f>
        <v>0</v>
      </c>
      <c r="V252" s="170"/>
      <c r="W252" s="166">
        <f>'Видаток майна (4)'!I252</f>
        <v>0</v>
      </c>
      <c r="X252" s="167">
        <f t="shared" si="241"/>
        <v>0</v>
      </c>
      <c r="Y252" s="170"/>
      <c r="Z252" s="171">
        <f>'Видаток майна (4)'!Q252</f>
        <v>0</v>
      </c>
      <c r="AA252" s="172">
        <f>'Видаток майна (4)'!R252</f>
        <v>0</v>
      </c>
      <c r="AB252" s="171">
        <f>'Видаток майна (4)'!Z252</f>
        <v>0</v>
      </c>
      <c r="AC252" s="172">
        <f>'Видаток майна (4)'!AA252</f>
        <v>0</v>
      </c>
      <c r="AD252" s="171">
        <f>'Видаток майна (4)'!AI252</f>
        <v>0</v>
      </c>
      <c r="AE252" s="172">
        <f>'Видаток майна (4)'!AJ252</f>
        <v>0</v>
      </c>
      <c r="AF252" s="171">
        <f>'Видаток майна (4)'!AR252</f>
        <v>0</v>
      </c>
      <c r="AG252" s="172">
        <f>'Видаток майна (4)'!AS252</f>
        <v>0</v>
      </c>
      <c r="AH252" s="170"/>
      <c r="AI252" s="166">
        <f>'Відбраковано майна (5) '!I252</f>
        <v>0</v>
      </c>
      <c r="AJ252" s="167">
        <f t="shared" si="242"/>
        <v>0</v>
      </c>
      <c r="AK252" s="170"/>
      <c r="AL252" s="171">
        <f>'Відбраковано майна (5) '!Q252</f>
        <v>0</v>
      </c>
      <c r="AM252" s="172">
        <f>'Відбраковано майна (5) '!R252</f>
        <v>0</v>
      </c>
      <c r="AN252" s="171">
        <f>'Відбраковано майна (5) '!Z252</f>
        <v>0</v>
      </c>
      <c r="AO252" s="172">
        <f>'Відбраковано майна (5) '!AA252</f>
        <v>0</v>
      </c>
      <c r="AP252" s="171">
        <f>'Відбраковано майна (5) '!AI252</f>
        <v>0</v>
      </c>
      <c r="AQ252" s="172">
        <f>'Відбраковано майна (5) '!AJ252</f>
        <v>0</v>
      </c>
      <c r="AR252" s="171">
        <f>'Відбраковано майна (5) '!AR252</f>
        <v>0</v>
      </c>
      <c r="AS252" s="172">
        <f>'Відбраковано майна (5) '!AS252</f>
        <v>0</v>
      </c>
      <c r="AT252" s="170"/>
      <c r="AU252" s="166">
        <f t="shared" si="243"/>
        <v>0</v>
      </c>
      <c r="AV252" s="167">
        <f t="shared" si="244"/>
        <v>0</v>
      </c>
      <c r="AW252" s="173"/>
      <c r="AX252" s="174">
        <f t="shared" si="245"/>
        <v>0</v>
      </c>
      <c r="AY252" s="175">
        <f t="shared" si="246"/>
        <v>0</v>
      </c>
      <c r="AZ252" s="174">
        <f t="shared" si="247"/>
        <v>0</v>
      </c>
      <c r="BA252" s="175">
        <f t="shared" si="248"/>
        <v>0</v>
      </c>
      <c r="BB252" s="174">
        <f t="shared" si="249"/>
        <v>0</v>
      </c>
      <c r="BC252" s="175">
        <f t="shared" si="250"/>
        <v>0</v>
      </c>
      <c r="BD252" s="171">
        <f t="shared" si="251"/>
        <v>0</v>
      </c>
      <c r="BE252" s="172">
        <f t="shared" si="252"/>
        <v>0</v>
      </c>
      <c r="BF252" s="176"/>
    </row>
    <row r="253" spans="1:59" hidden="1" outlineLevel="1" x14ac:dyDescent="0.2">
      <c r="A253" s="202">
        <f t="shared" si="237"/>
        <v>13</v>
      </c>
      <c r="B253" s="202">
        <f t="shared" si="238"/>
        <v>11</v>
      </c>
      <c r="C253" s="162">
        <f>'Отримання майна (3)'!C253</f>
        <v>0</v>
      </c>
      <c r="D253" s="162">
        <f>'Отримання майна (3)'!D253</f>
        <v>0</v>
      </c>
      <c r="E253" s="162">
        <f>'Отримання майна (3)'!E253</f>
        <v>0</v>
      </c>
      <c r="F253" s="200">
        <f>'Отримання майна (3)'!F253</f>
        <v>0</v>
      </c>
      <c r="G253" s="162">
        <f>'Отримання майна (3)'!G253</f>
        <v>0</v>
      </c>
      <c r="H253" s="165">
        <f>'Отримання майна (3)'!H253</f>
        <v>0</v>
      </c>
      <c r="I253" s="166">
        <f>'Отримання майна (3)'!I253</f>
        <v>0</v>
      </c>
      <c r="J253" s="167">
        <f t="shared" si="239"/>
        <v>0</v>
      </c>
      <c r="K253" s="168">
        <f>'Отримання майна (3)'!K253</f>
        <v>0</v>
      </c>
      <c r="L253" s="169">
        <f t="shared" si="240"/>
        <v>0</v>
      </c>
      <c r="M253" s="170"/>
      <c r="N253" s="171">
        <f>'Отримання майна (3)'!S253</f>
        <v>0</v>
      </c>
      <c r="O253" s="172">
        <f>'Отримання майна (3)'!T253</f>
        <v>0</v>
      </c>
      <c r="P253" s="171">
        <f>'Отримання майна (3)'!AB253</f>
        <v>0</v>
      </c>
      <c r="Q253" s="172">
        <f>'Отримання майна (3)'!AC253</f>
        <v>0</v>
      </c>
      <c r="R253" s="171">
        <f>'Отримання майна (3)'!AK253</f>
        <v>0</v>
      </c>
      <c r="S253" s="172">
        <f>'Отримання майна (3)'!AL253</f>
        <v>0</v>
      </c>
      <c r="T253" s="171">
        <f>'Отримання майна (3)'!AT253</f>
        <v>0</v>
      </c>
      <c r="U253" s="172">
        <f>'Отримання майна (3)'!AU253</f>
        <v>0</v>
      </c>
      <c r="V253" s="170"/>
      <c r="W253" s="166">
        <f>'Видаток майна (4)'!I253</f>
        <v>0</v>
      </c>
      <c r="X253" s="167">
        <f t="shared" si="241"/>
        <v>0</v>
      </c>
      <c r="Y253" s="170"/>
      <c r="Z253" s="171">
        <f>'Видаток майна (4)'!Q253</f>
        <v>0</v>
      </c>
      <c r="AA253" s="172">
        <f>'Видаток майна (4)'!R253</f>
        <v>0</v>
      </c>
      <c r="AB253" s="171">
        <f>'Видаток майна (4)'!Z253</f>
        <v>0</v>
      </c>
      <c r="AC253" s="172">
        <f>'Видаток майна (4)'!AA253</f>
        <v>0</v>
      </c>
      <c r="AD253" s="171">
        <f>'Видаток майна (4)'!AI253</f>
        <v>0</v>
      </c>
      <c r="AE253" s="172">
        <f>'Видаток майна (4)'!AJ253</f>
        <v>0</v>
      </c>
      <c r="AF253" s="171">
        <f>'Видаток майна (4)'!AR253</f>
        <v>0</v>
      </c>
      <c r="AG253" s="172">
        <f>'Видаток майна (4)'!AS253</f>
        <v>0</v>
      </c>
      <c r="AH253" s="170"/>
      <c r="AI253" s="166">
        <f>'Відбраковано майна (5) '!I253</f>
        <v>0</v>
      </c>
      <c r="AJ253" s="167">
        <f t="shared" si="242"/>
        <v>0</v>
      </c>
      <c r="AK253" s="170"/>
      <c r="AL253" s="171">
        <f>'Відбраковано майна (5) '!Q253</f>
        <v>0</v>
      </c>
      <c r="AM253" s="172">
        <f>'Відбраковано майна (5) '!R253</f>
        <v>0</v>
      </c>
      <c r="AN253" s="171">
        <f>'Відбраковано майна (5) '!Z253</f>
        <v>0</v>
      </c>
      <c r="AO253" s="172">
        <f>'Відбраковано майна (5) '!AA253</f>
        <v>0</v>
      </c>
      <c r="AP253" s="171">
        <f>'Відбраковано майна (5) '!AI253</f>
        <v>0</v>
      </c>
      <c r="AQ253" s="172">
        <f>'Відбраковано майна (5) '!AJ253</f>
        <v>0</v>
      </c>
      <c r="AR253" s="171">
        <f>'Відбраковано майна (5) '!AR253</f>
        <v>0</v>
      </c>
      <c r="AS253" s="172">
        <f>'Відбраковано майна (5) '!AS253</f>
        <v>0</v>
      </c>
      <c r="AT253" s="170"/>
      <c r="AU253" s="166">
        <f t="shared" si="243"/>
        <v>0</v>
      </c>
      <c r="AV253" s="167">
        <f t="shared" si="244"/>
        <v>0</v>
      </c>
      <c r="AW253" s="173"/>
      <c r="AX253" s="174">
        <f t="shared" si="245"/>
        <v>0</v>
      </c>
      <c r="AY253" s="175">
        <f t="shared" si="246"/>
        <v>0</v>
      </c>
      <c r="AZ253" s="174">
        <f t="shared" si="247"/>
        <v>0</v>
      </c>
      <c r="BA253" s="175">
        <f t="shared" si="248"/>
        <v>0</v>
      </c>
      <c r="BB253" s="174">
        <f t="shared" si="249"/>
        <v>0</v>
      </c>
      <c r="BC253" s="175">
        <f t="shared" si="250"/>
        <v>0</v>
      </c>
      <c r="BD253" s="171">
        <f t="shared" si="251"/>
        <v>0</v>
      </c>
      <c r="BE253" s="172">
        <f t="shared" si="252"/>
        <v>0</v>
      </c>
      <c r="BF253" s="176"/>
    </row>
    <row r="254" spans="1:59" hidden="1" outlineLevel="1" x14ac:dyDescent="0.2">
      <c r="A254" s="202">
        <f t="shared" si="237"/>
        <v>13</v>
      </c>
      <c r="B254" s="202">
        <f t="shared" si="238"/>
        <v>12</v>
      </c>
      <c r="C254" s="162">
        <f>'Отримання майна (3)'!C254</f>
        <v>0</v>
      </c>
      <c r="D254" s="162">
        <f>'Отримання майна (3)'!D254</f>
        <v>0</v>
      </c>
      <c r="E254" s="162">
        <f>'Отримання майна (3)'!E254</f>
        <v>0</v>
      </c>
      <c r="F254" s="200">
        <f>'Отримання майна (3)'!F254</f>
        <v>0</v>
      </c>
      <c r="G254" s="162">
        <f>'Отримання майна (3)'!G254</f>
        <v>0</v>
      </c>
      <c r="H254" s="165">
        <f>'Отримання майна (3)'!H254</f>
        <v>0</v>
      </c>
      <c r="I254" s="166">
        <f>'Отримання майна (3)'!I254</f>
        <v>0</v>
      </c>
      <c r="J254" s="167">
        <f t="shared" si="239"/>
        <v>0</v>
      </c>
      <c r="K254" s="168">
        <f>'Отримання майна (3)'!K254</f>
        <v>0</v>
      </c>
      <c r="L254" s="169">
        <f t="shared" si="240"/>
        <v>0</v>
      </c>
      <c r="M254" s="170"/>
      <c r="N254" s="171">
        <f>'Отримання майна (3)'!S254</f>
        <v>0</v>
      </c>
      <c r="O254" s="172">
        <f>'Отримання майна (3)'!T254</f>
        <v>0</v>
      </c>
      <c r="P254" s="171">
        <f>'Отримання майна (3)'!AB254</f>
        <v>0</v>
      </c>
      <c r="Q254" s="172">
        <f>'Отримання майна (3)'!AC254</f>
        <v>0</v>
      </c>
      <c r="R254" s="171">
        <f>'Отримання майна (3)'!AK254</f>
        <v>0</v>
      </c>
      <c r="S254" s="172">
        <f>'Отримання майна (3)'!AL254</f>
        <v>0</v>
      </c>
      <c r="T254" s="171">
        <f>'Отримання майна (3)'!AT254</f>
        <v>0</v>
      </c>
      <c r="U254" s="172">
        <f>'Отримання майна (3)'!AU254</f>
        <v>0</v>
      </c>
      <c r="V254" s="170"/>
      <c r="W254" s="166">
        <f>'Видаток майна (4)'!I254</f>
        <v>0</v>
      </c>
      <c r="X254" s="167">
        <f t="shared" si="241"/>
        <v>0</v>
      </c>
      <c r="Y254" s="170"/>
      <c r="Z254" s="171">
        <f>'Видаток майна (4)'!Q254</f>
        <v>0</v>
      </c>
      <c r="AA254" s="172">
        <f>'Видаток майна (4)'!R254</f>
        <v>0</v>
      </c>
      <c r="AB254" s="171">
        <f>'Видаток майна (4)'!Z254</f>
        <v>0</v>
      </c>
      <c r="AC254" s="172">
        <f>'Видаток майна (4)'!AA254</f>
        <v>0</v>
      </c>
      <c r="AD254" s="171">
        <f>'Видаток майна (4)'!AI254</f>
        <v>0</v>
      </c>
      <c r="AE254" s="172">
        <f>'Видаток майна (4)'!AJ254</f>
        <v>0</v>
      </c>
      <c r="AF254" s="171">
        <f>'Видаток майна (4)'!AR254</f>
        <v>0</v>
      </c>
      <c r="AG254" s="172">
        <f>'Видаток майна (4)'!AS254</f>
        <v>0</v>
      </c>
      <c r="AH254" s="170"/>
      <c r="AI254" s="166">
        <f>'Відбраковано майна (5) '!I254</f>
        <v>0</v>
      </c>
      <c r="AJ254" s="167">
        <f t="shared" si="242"/>
        <v>0</v>
      </c>
      <c r="AK254" s="170"/>
      <c r="AL254" s="171">
        <f>'Відбраковано майна (5) '!Q254</f>
        <v>0</v>
      </c>
      <c r="AM254" s="172">
        <f>'Відбраковано майна (5) '!R254</f>
        <v>0</v>
      </c>
      <c r="AN254" s="171">
        <f>'Відбраковано майна (5) '!Z254</f>
        <v>0</v>
      </c>
      <c r="AO254" s="172">
        <f>'Відбраковано майна (5) '!AA254</f>
        <v>0</v>
      </c>
      <c r="AP254" s="171">
        <f>'Відбраковано майна (5) '!AI254</f>
        <v>0</v>
      </c>
      <c r="AQ254" s="172">
        <f>'Відбраковано майна (5) '!AJ254</f>
        <v>0</v>
      </c>
      <c r="AR254" s="171">
        <f>'Відбраковано майна (5) '!AR254</f>
        <v>0</v>
      </c>
      <c r="AS254" s="172">
        <f>'Відбраковано майна (5) '!AS254</f>
        <v>0</v>
      </c>
      <c r="AT254" s="170"/>
      <c r="AU254" s="166">
        <f t="shared" si="243"/>
        <v>0</v>
      </c>
      <c r="AV254" s="167">
        <f t="shared" si="244"/>
        <v>0</v>
      </c>
      <c r="AW254" s="173"/>
      <c r="AX254" s="174">
        <f t="shared" si="245"/>
        <v>0</v>
      </c>
      <c r="AY254" s="175">
        <f t="shared" si="246"/>
        <v>0</v>
      </c>
      <c r="AZ254" s="174">
        <f t="shared" si="247"/>
        <v>0</v>
      </c>
      <c r="BA254" s="175">
        <f t="shared" si="248"/>
        <v>0</v>
      </c>
      <c r="BB254" s="174">
        <f t="shared" si="249"/>
        <v>0</v>
      </c>
      <c r="BC254" s="175">
        <f t="shared" si="250"/>
        <v>0</v>
      </c>
      <c r="BD254" s="171">
        <f t="shared" si="251"/>
        <v>0</v>
      </c>
      <c r="BE254" s="172">
        <f t="shared" si="252"/>
        <v>0</v>
      </c>
      <c r="BF254" s="176"/>
    </row>
    <row r="255" spans="1:59" hidden="1" outlineLevel="1" x14ac:dyDescent="0.2">
      <c r="A255" s="202">
        <f t="shared" si="237"/>
        <v>13</v>
      </c>
      <c r="B255" s="202">
        <f t="shared" si="238"/>
        <v>13</v>
      </c>
      <c r="C255" s="162">
        <f>'Отримання майна (3)'!C255</f>
        <v>0</v>
      </c>
      <c r="D255" s="162">
        <f>'Отримання майна (3)'!D255</f>
        <v>0</v>
      </c>
      <c r="E255" s="162">
        <f>'Отримання майна (3)'!E255</f>
        <v>0</v>
      </c>
      <c r="F255" s="200">
        <f>'Отримання майна (3)'!F255</f>
        <v>0</v>
      </c>
      <c r="G255" s="162">
        <f>'Отримання майна (3)'!G255</f>
        <v>0</v>
      </c>
      <c r="H255" s="165">
        <f>'Отримання майна (3)'!H255</f>
        <v>0</v>
      </c>
      <c r="I255" s="166">
        <f>'Отримання майна (3)'!I255</f>
        <v>0</v>
      </c>
      <c r="J255" s="167">
        <f t="shared" si="239"/>
        <v>0</v>
      </c>
      <c r="K255" s="168">
        <f>'Отримання майна (3)'!K255</f>
        <v>0</v>
      </c>
      <c r="L255" s="169">
        <f t="shared" si="240"/>
        <v>0</v>
      </c>
      <c r="M255" s="170"/>
      <c r="N255" s="171">
        <f>'Отримання майна (3)'!S255</f>
        <v>0</v>
      </c>
      <c r="O255" s="172">
        <f>'Отримання майна (3)'!T255</f>
        <v>0</v>
      </c>
      <c r="P255" s="171">
        <f>'Отримання майна (3)'!AB255</f>
        <v>0</v>
      </c>
      <c r="Q255" s="172">
        <f>'Отримання майна (3)'!AC255</f>
        <v>0</v>
      </c>
      <c r="R255" s="171">
        <f>'Отримання майна (3)'!AK255</f>
        <v>0</v>
      </c>
      <c r="S255" s="172">
        <f>'Отримання майна (3)'!AL255</f>
        <v>0</v>
      </c>
      <c r="T255" s="171">
        <f>'Отримання майна (3)'!AT255</f>
        <v>0</v>
      </c>
      <c r="U255" s="172">
        <f>'Отримання майна (3)'!AU255</f>
        <v>0</v>
      </c>
      <c r="V255" s="170"/>
      <c r="W255" s="166">
        <f>'Видаток майна (4)'!I255</f>
        <v>0</v>
      </c>
      <c r="X255" s="167">
        <f t="shared" si="241"/>
        <v>0</v>
      </c>
      <c r="Y255" s="170"/>
      <c r="Z255" s="171">
        <f>'Видаток майна (4)'!Q255</f>
        <v>0</v>
      </c>
      <c r="AA255" s="172">
        <f>'Видаток майна (4)'!R255</f>
        <v>0</v>
      </c>
      <c r="AB255" s="171">
        <f>'Видаток майна (4)'!Z255</f>
        <v>0</v>
      </c>
      <c r="AC255" s="172">
        <f>'Видаток майна (4)'!AA255</f>
        <v>0</v>
      </c>
      <c r="AD255" s="171">
        <f>'Видаток майна (4)'!AI255</f>
        <v>0</v>
      </c>
      <c r="AE255" s="172">
        <f>'Видаток майна (4)'!AJ255</f>
        <v>0</v>
      </c>
      <c r="AF255" s="171">
        <f>'Видаток майна (4)'!AR255</f>
        <v>0</v>
      </c>
      <c r="AG255" s="172">
        <f>'Видаток майна (4)'!AS255</f>
        <v>0</v>
      </c>
      <c r="AH255" s="170"/>
      <c r="AI255" s="166">
        <f>'Відбраковано майна (5) '!I255</f>
        <v>0</v>
      </c>
      <c r="AJ255" s="167">
        <f t="shared" si="242"/>
        <v>0</v>
      </c>
      <c r="AK255" s="170"/>
      <c r="AL255" s="171">
        <f>'Відбраковано майна (5) '!Q255</f>
        <v>0</v>
      </c>
      <c r="AM255" s="172">
        <f>'Відбраковано майна (5) '!R255</f>
        <v>0</v>
      </c>
      <c r="AN255" s="171">
        <f>'Відбраковано майна (5) '!Z255</f>
        <v>0</v>
      </c>
      <c r="AO255" s="172">
        <f>'Відбраковано майна (5) '!AA255</f>
        <v>0</v>
      </c>
      <c r="AP255" s="171">
        <f>'Відбраковано майна (5) '!AI255</f>
        <v>0</v>
      </c>
      <c r="AQ255" s="172">
        <f>'Відбраковано майна (5) '!AJ255</f>
        <v>0</v>
      </c>
      <c r="AR255" s="171">
        <f>'Відбраковано майна (5) '!AR255</f>
        <v>0</v>
      </c>
      <c r="AS255" s="172">
        <f>'Відбраковано майна (5) '!AS255</f>
        <v>0</v>
      </c>
      <c r="AT255" s="170"/>
      <c r="AU255" s="166">
        <f t="shared" si="243"/>
        <v>0</v>
      </c>
      <c r="AV255" s="167">
        <f t="shared" si="244"/>
        <v>0</v>
      </c>
      <c r="AW255" s="173"/>
      <c r="AX255" s="174">
        <f t="shared" si="245"/>
        <v>0</v>
      </c>
      <c r="AY255" s="175">
        <f t="shared" si="246"/>
        <v>0</v>
      </c>
      <c r="AZ255" s="174">
        <f t="shared" si="247"/>
        <v>0</v>
      </c>
      <c r="BA255" s="175">
        <f t="shared" si="248"/>
        <v>0</v>
      </c>
      <c r="BB255" s="174">
        <f t="shared" si="249"/>
        <v>0</v>
      </c>
      <c r="BC255" s="175">
        <f t="shared" si="250"/>
        <v>0</v>
      </c>
      <c r="BD255" s="171">
        <f t="shared" si="251"/>
        <v>0</v>
      </c>
      <c r="BE255" s="172">
        <f t="shared" si="252"/>
        <v>0</v>
      </c>
      <c r="BF255" s="176"/>
    </row>
    <row r="256" spans="1:59" hidden="1" outlineLevel="1" x14ac:dyDescent="0.2">
      <c r="A256" s="202">
        <f t="shared" si="237"/>
        <v>13</v>
      </c>
      <c r="B256" s="202">
        <f t="shared" si="238"/>
        <v>14</v>
      </c>
      <c r="C256" s="162">
        <f>'Отримання майна (3)'!C256</f>
        <v>0</v>
      </c>
      <c r="D256" s="162">
        <f>'Отримання майна (3)'!D256</f>
        <v>0</v>
      </c>
      <c r="E256" s="162">
        <f>'Отримання майна (3)'!E256</f>
        <v>0</v>
      </c>
      <c r="F256" s="200">
        <f>'Отримання майна (3)'!F256</f>
        <v>0</v>
      </c>
      <c r="G256" s="162">
        <f>'Отримання майна (3)'!G256</f>
        <v>0</v>
      </c>
      <c r="H256" s="165">
        <f>'Отримання майна (3)'!H256</f>
        <v>0</v>
      </c>
      <c r="I256" s="166">
        <f>'Отримання майна (3)'!I256</f>
        <v>0</v>
      </c>
      <c r="J256" s="167">
        <f t="shared" si="239"/>
        <v>0</v>
      </c>
      <c r="K256" s="168">
        <f>'Отримання майна (3)'!K256</f>
        <v>0</v>
      </c>
      <c r="L256" s="169">
        <f t="shared" si="240"/>
        <v>0</v>
      </c>
      <c r="M256" s="170"/>
      <c r="N256" s="171">
        <f>'Отримання майна (3)'!S256</f>
        <v>0</v>
      </c>
      <c r="O256" s="172">
        <f>'Отримання майна (3)'!T256</f>
        <v>0</v>
      </c>
      <c r="P256" s="171">
        <f>'Отримання майна (3)'!AB256</f>
        <v>0</v>
      </c>
      <c r="Q256" s="172">
        <f>'Отримання майна (3)'!AC256</f>
        <v>0</v>
      </c>
      <c r="R256" s="171">
        <f>'Отримання майна (3)'!AK256</f>
        <v>0</v>
      </c>
      <c r="S256" s="172">
        <f>'Отримання майна (3)'!AL256</f>
        <v>0</v>
      </c>
      <c r="T256" s="171">
        <f>'Отримання майна (3)'!AT256</f>
        <v>0</v>
      </c>
      <c r="U256" s="172">
        <f>'Отримання майна (3)'!AU256</f>
        <v>0</v>
      </c>
      <c r="V256" s="170"/>
      <c r="W256" s="166">
        <f>'Видаток майна (4)'!I256</f>
        <v>0</v>
      </c>
      <c r="X256" s="167">
        <f t="shared" si="241"/>
        <v>0</v>
      </c>
      <c r="Y256" s="170"/>
      <c r="Z256" s="171">
        <f>'Видаток майна (4)'!Q256</f>
        <v>0</v>
      </c>
      <c r="AA256" s="172">
        <f>'Видаток майна (4)'!R256</f>
        <v>0</v>
      </c>
      <c r="AB256" s="171">
        <f>'Видаток майна (4)'!Z256</f>
        <v>0</v>
      </c>
      <c r="AC256" s="172">
        <f>'Видаток майна (4)'!AA256</f>
        <v>0</v>
      </c>
      <c r="AD256" s="171">
        <f>'Видаток майна (4)'!AI256</f>
        <v>0</v>
      </c>
      <c r="AE256" s="172">
        <f>'Видаток майна (4)'!AJ256</f>
        <v>0</v>
      </c>
      <c r="AF256" s="171">
        <f>'Видаток майна (4)'!AR256</f>
        <v>0</v>
      </c>
      <c r="AG256" s="172">
        <f>'Видаток майна (4)'!AS256</f>
        <v>0</v>
      </c>
      <c r="AH256" s="170"/>
      <c r="AI256" s="166">
        <f>'Відбраковано майна (5) '!I256</f>
        <v>0</v>
      </c>
      <c r="AJ256" s="167">
        <f t="shared" si="242"/>
        <v>0</v>
      </c>
      <c r="AK256" s="170"/>
      <c r="AL256" s="171">
        <f>'Відбраковано майна (5) '!Q256</f>
        <v>0</v>
      </c>
      <c r="AM256" s="172">
        <f>'Відбраковано майна (5) '!R256</f>
        <v>0</v>
      </c>
      <c r="AN256" s="171">
        <f>'Відбраковано майна (5) '!Z256</f>
        <v>0</v>
      </c>
      <c r="AO256" s="172">
        <f>'Відбраковано майна (5) '!AA256</f>
        <v>0</v>
      </c>
      <c r="AP256" s="171">
        <f>'Відбраковано майна (5) '!AI256</f>
        <v>0</v>
      </c>
      <c r="AQ256" s="172">
        <f>'Відбраковано майна (5) '!AJ256</f>
        <v>0</v>
      </c>
      <c r="AR256" s="171">
        <f>'Відбраковано майна (5) '!AR256</f>
        <v>0</v>
      </c>
      <c r="AS256" s="172">
        <f>'Відбраковано майна (5) '!AS256</f>
        <v>0</v>
      </c>
      <c r="AT256" s="170"/>
      <c r="AU256" s="166">
        <f t="shared" si="243"/>
        <v>0</v>
      </c>
      <c r="AV256" s="167">
        <f t="shared" si="244"/>
        <v>0</v>
      </c>
      <c r="AW256" s="173"/>
      <c r="AX256" s="174">
        <f t="shared" si="245"/>
        <v>0</v>
      </c>
      <c r="AY256" s="175">
        <f t="shared" si="246"/>
        <v>0</v>
      </c>
      <c r="AZ256" s="174">
        <f t="shared" si="247"/>
        <v>0</v>
      </c>
      <c r="BA256" s="175">
        <f t="shared" si="248"/>
        <v>0</v>
      </c>
      <c r="BB256" s="174">
        <f t="shared" si="249"/>
        <v>0</v>
      </c>
      <c r="BC256" s="175">
        <f t="shared" si="250"/>
        <v>0</v>
      </c>
      <c r="BD256" s="171">
        <f t="shared" si="251"/>
        <v>0</v>
      </c>
      <c r="BE256" s="172">
        <f t="shared" si="252"/>
        <v>0</v>
      </c>
      <c r="BF256" s="176"/>
    </row>
    <row r="257" spans="1:59" hidden="1" outlineLevel="1" x14ac:dyDescent="0.2">
      <c r="A257" s="202">
        <f t="shared" si="237"/>
        <v>13</v>
      </c>
      <c r="B257" s="202">
        <f t="shared" si="238"/>
        <v>15</v>
      </c>
      <c r="C257" s="162">
        <f>'Отримання майна (3)'!C257</f>
        <v>0</v>
      </c>
      <c r="D257" s="162">
        <f>'Отримання майна (3)'!D257</f>
        <v>0</v>
      </c>
      <c r="E257" s="162">
        <f>'Отримання майна (3)'!E257</f>
        <v>0</v>
      </c>
      <c r="F257" s="200">
        <f>'Отримання майна (3)'!F257</f>
        <v>0</v>
      </c>
      <c r="G257" s="162">
        <f>'Отримання майна (3)'!G257</f>
        <v>0</v>
      </c>
      <c r="H257" s="165">
        <f>'Отримання майна (3)'!H257</f>
        <v>0</v>
      </c>
      <c r="I257" s="166">
        <f>'Отримання майна (3)'!I257</f>
        <v>0</v>
      </c>
      <c r="J257" s="167">
        <f t="shared" si="239"/>
        <v>0</v>
      </c>
      <c r="K257" s="168">
        <f>'Отримання майна (3)'!K257</f>
        <v>0</v>
      </c>
      <c r="L257" s="169">
        <f t="shared" si="240"/>
        <v>0</v>
      </c>
      <c r="M257" s="170"/>
      <c r="N257" s="171">
        <f>'Отримання майна (3)'!S257</f>
        <v>0</v>
      </c>
      <c r="O257" s="172">
        <f>'Отримання майна (3)'!T257</f>
        <v>0</v>
      </c>
      <c r="P257" s="171">
        <f>'Отримання майна (3)'!AB257</f>
        <v>0</v>
      </c>
      <c r="Q257" s="172">
        <f>'Отримання майна (3)'!AC257</f>
        <v>0</v>
      </c>
      <c r="R257" s="171">
        <f>'Отримання майна (3)'!AK257</f>
        <v>0</v>
      </c>
      <c r="S257" s="172">
        <f>'Отримання майна (3)'!AL257</f>
        <v>0</v>
      </c>
      <c r="T257" s="171">
        <f>'Отримання майна (3)'!AT257</f>
        <v>0</v>
      </c>
      <c r="U257" s="172">
        <f>'Отримання майна (3)'!AU257</f>
        <v>0</v>
      </c>
      <c r="V257" s="170"/>
      <c r="W257" s="166">
        <f>'Видаток майна (4)'!I257</f>
        <v>0</v>
      </c>
      <c r="X257" s="167">
        <f t="shared" si="241"/>
        <v>0</v>
      </c>
      <c r="Y257" s="170"/>
      <c r="Z257" s="171">
        <f>'Видаток майна (4)'!Q257</f>
        <v>0</v>
      </c>
      <c r="AA257" s="172">
        <f>'Видаток майна (4)'!R257</f>
        <v>0</v>
      </c>
      <c r="AB257" s="171">
        <f>'Видаток майна (4)'!Z257</f>
        <v>0</v>
      </c>
      <c r="AC257" s="172">
        <f>'Видаток майна (4)'!AA257</f>
        <v>0</v>
      </c>
      <c r="AD257" s="171">
        <f>'Видаток майна (4)'!AI257</f>
        <v>0</v>
      </c>
      <c r="AE257" s="172">
        <f>'Видаток майна (4)'!AJ257</f>
        <v>0</v>
      </c>
      <c r="AF257" s="171">
        <f>'Видаток майна (4)'!AR257</f>
        <v>0</v>
      </c>
      <c r="AG257" s="172">
        <f>'Видаток майна (4)'!AS257</f>
        <v>0</v>
      </c>
      <c r="AH257" s="170"/>
      <c r="AI257" s="166">
        <f>'Відбраковано майна (5) '!I257</f>
        <v>0</v>
      </c>
      <c r="AJ257" s="167">
        <f t="shared" si="242"/>
        <v>0</v>
      </c>
      <c r="AK257" s="170"/>
      <c r="AL257" s="171">
        <f>'Відбраковано майна (5) '!Q257</f>
        <v>0</v>
      </c>
      <c r="AM257" s="172">
        <f>'Відбраковано майна (5) '!R257</f>
        <v>0</v>
      </c>
      <c r="AN257" s="171">
        <f>'Відбраковано майна (5) '!Z257</f>
        <v>0</v>
      </c>
      <c r="AO257" s="172">
        <f>'Відбраковано майна (5) '!AA257</f>
        <v>0</v>
      </c>
      <c r="AP257" s="171">
        <f>'Відбраковано майна (5) '!AI257</f>
        <v>0</v>
      </c>
      <c r="AQ257" s="172">
        <f>'Відбраковано майна (5) '!AJ257</f>
        <v>0</v>
      </c>
      <c r="AR257" s="171">
        <f>'Відбраковано майна (5) '!AR257</f>
        <v>0</v>
      </c>
      <c r="AS257" s="172">
        <f>'Відбраковано майна (5) '!AS257</f>
        <v>0</v>
      </c>
      <c r="AT257" s="170"/>
      <c r="AU257" s="166">
        <f t="shared" si="243"/>
        <v>0</v>
      </c>
      <c r="AV257" s="167">
        <f t="shared" si="244"/>
        <v>0</v>
      </c>
      <c r="AW257" s="173"/>
      <c r="AX257" s="174">
        <f>I257+N257-Z257-AL257</f>
        <v>0</v>
      </c>
      <c r="AY257" s="175">
        <f t="shared" si="246"/>
        <v>0</v>
      </c>
      <c r="AZ257" s="174">
        <f t="shared" si="247"/>
        <v>0</v>
      </c>
      <c r="BA257" s="175">
        <f t="shared" si="248"/>
        <v>0</v>
      </c>
      <c r="BB257" s="174">
        <f t="shared" si="249"/>
        <v>0</v>
      </c>
      <c r="BC257" s="175">
        <f t="shared" si="250"/>
        <v>0</v>
      </c>
      <c r="BD257" s="171">
        <f t="shared" si="251"/>
        <v>0</v>
      </c>
      <c r="BE257" s="172">
        <f t="shared" si="252"/>
        <v>0</v>
      </c>
      <c r="BF257" s="176"/>
    </row>
    <row r="258" spans="1:59" s="21" customFormat="1" ht="12.75" customHeight="1" collapsed="1" x14ac:dyDescent="0.2">
      <c r="A258" s="177" t="s">
        <v>102</v>
      </c>
      <c r="B258" s="177" t="s">
        <v>102</v>
      </c>
      <c r="C258" s="177" t="s">
        <v>104</v>
      </c>
      <c r="D258" s="179"/>
      <c r="E258" s="201"/>
      <c r="F258" s="201"/>
      <c r="G258" s="180"/>
      <c r="H258" s="195" t="e">
        <f>(J258+L258)/(I258+K258)</f>
        <v>#DIV/0!</v>
      </c>
      <c r="I258" s="183">
        <f>SUM(I243:I257)</f>
        <v>0</v>
      </c>
      <c r="J258" s="184">
        <f>SUM(J243:J257)</f>
        <v>0</v>
      </c>
      <c r="K258" s="183">
        <f>SUM(K243:K257)</f>
        <v>0</v>
      </c>
      <c r="L258" s="184">
        <f>SUM(L243:L257)</f>
        <v>0</v>
      </c>
      <c r="M258" s="157"/>
      <c r="N258" s="183">
        <f t="shared" ref="N258:U258" si="253">SUM(N243:N257)</f>
        <v>0</v>
      </c>
      <c r="O258" s="184">
        <f t="shared" si="253"/>
        <v>0</v>
      </c>
      <c r="P258" s="183">
        <f t="shared" si="253"/>
        <v>0</v>
      </c>
      <c r="Q258" s="184">
        <f t="shared" si="253"/>
        <v>0</v>
      </c>
      <c r="R258" s="183">
        <f t="shared" si="253"/>
        <v>0</v>
      </c>
      <c r="S258" s="184">
        <f t="shared" si="253"/>
        <v>0</v>
      </c>
      <c r="T258" s="183">
        <f t="shared" si="253"/>
        <v>0</v>
      </c>
      <c r="U258" s="184">
        <f t="shared" si="253"/>
        <v>0</v>
      </c>
      <c r="V258" s="157"/>
      <c r="W258" s="183">
        <f>SUM(W243:W257)</f>
        <v>0</v>
      </c>
      <c r="X258" s="184">
        <f>SUM(X243:X257)</f>
        <v>0</v>
      </c>
      <c r="Y258" s="157"/>
      <c r="Z258" s="183">
        <f t="shared" ref="Z258:AG258" si="254">SUM(Z243:Z257)</f>
        <v>0</v>
      </c>
      <c r="AA258" s="184">
        <f t="shared" si="254"/>
        <v>0</v>
      </c>
      <c r="AB258" s="183">
        <f t="shared" si="254"/>
        <v>0</v>
      </c>
      <c r="AC258" s="184">
        <f t="shared" si="254"/>
        <v>0</v>
      </c>
      <c r="AD258" s="183">
        <f t="shared" si="254"/>
        <v>0</v>
      </c>
      <c r="AE258" s="184">
        <f t="shared" si="254"/>
        <v>0</v>
      </c>
      <c r="AF258" s="183">
        <f t="shared" si="254"/>
        <v>0</v>
      </c>
      <c r="AG258" s="184">
        <f t="shared" si="254"/>
        <v>0</v>
      </c>
      <c r="AH258" s="157"/>
      <c r="AI258" s="183">
        <f>SUM(AI243:AI257)</f>
        <v>0</v>
      </c>
      <c r="AJ258" s="184">
        <f>SUM(AJ243:AJ257)</f>
        <v>0</v>
      </c>
      <c r="AK258" s="157"/>
      <c r="AL258" s="183">
        <f t="shared" ref="AL258:AS258" si="255">SUM(AL243:AL257)</f>
        <v>0</v>
      </c>
      <c r="AM258" s="184">
        <f t="shared" si="255"/>
        <v>0</v>
      </c>
      <c r="AN258" s="183">
        <f t="shared" si="255"/>
        <v>0</v>
      </c>
      <c r="AO258" s="184">
        <f t="shared" si="255"/>
        <v>0</v>
      </c>
      <c r="AP258" s="183">
        <f t="shared" si="255"/>
        <v>0</v>
      </c>
      <c r="AQ258" s="184">
        <f t="shared" si="255"/>
        <v>0</v>
      </c>
      <c r="AR258" s="183">
        <f t="shared" si="255"/>
        <v>0</v>
      </c>
      <c r="AS258" s="184">
        <f t="shared" si="255"/>
        <v>0</v>
      </c>
      <c r="AT258" s="157"/>
      <c r="AU258" s="183">
        <f>SUM(AU243:AU257)</f>
        <v>0</v>
      </c>
      <c r="AV258" s="184">
        <f>SUM(AV243:AV257)</f>
        <v>0</v>
      </c>
      <c r="AW258" s="158"/>
      <c r="AX258" s="183">
        <f t="shared" ref="AX258:BE258" si="256">SUM(AX243:AX257)</f>
        <v>0</v>
      </c>
      <c r="AY258" s="184">
        <f t="shared" si="256"/>
        <v>0</v>
      </c>
      <c r="AZ258" s="183">
        <f t="shared" si="256"/>
        <v>0</v>
      </c>
      <c r="BA258" s="184">
        <f t="shared" si="256"/>
        <v>0</v>
      </c>
      <c r="BB258" s="183">
        <f t="shared" si="256"/>
        <v>0</v>
      </c>
      <c r="BC258" s="184">
        <f t="shared" si="256"/>
        <v>0</v>
      </c>
      <c r="BD258" s="183">
        <f t="shared" si="256"/>
        <v>0</v>
      </c>
      <c r="BE258" s="185">
        <f t="shared" si="256"/>
        <v>0</v>
      </c>
      <c r="BF258" s="159"/>
      <c r="BG258" s="105"/>
    </row>
    <row r="259" spans="1:59" s="147" customFormat="1" ht="9" customHeight="1" x14ac:dyDescent="0.2">
      <c r="A259" s="144">
        <v>0</v>
      </c>
      <c r="B259" s="144">
        <v>0</v>
      </c>
      <c r="C259" s="144">
        <v>0</v>
      </c>
      <c r="D259" s="144">
        <v>0</v>
      </c>
      <c r="E259" s="144">
        <v>0</v>
      </c>
      <c r="F259" s="144"/>
      <c r="G259" s="144">
        <v>0</v>
      </c>
      <c r="H259" s="197">
        <v>0</v>
      </c>
      <c r="I259" s="144">
        <v>0</v>
      </c>
      <c r="J259" s="144">
        <v>0</v>
      </c>
      <c r="K259" s="144">
        <v>0</v>
      </c>
      <c r="L259" s="144">
        <v>0</v>
      </c>
      <c r="M259" s="144">
        <v>0</v>
      </c>
      <c r="N259" s="144">
        <v>0</v>
      </c>
      <c r="O259" s="144">
        <v>0</v>
      </c>
      <c r="P259" s="144">
        <v>0</v>
      </c>
      <c r="Q259" s="144">
        <v>0</v>
      </c>
      <c r="R259" s="144">
        <v>0</v>
      </c>
      <c r="S259" s="144">
        <v>0</v>
      </c>
      <c r="T259" s="144">
        <v>0</v>
      </c>
      <c r="U259" s="144"/>
      <c r="V259" s="144">
        <v>0</v>
      </c>
      <c r="W259" s="144">
        <v>0</v>
      </c>
      <c r="X259" s="144">
        <v>0</v>
      </c>
      <c r="Y259" s="144">
        <v>0</v>
      </c>
      <c r="Z259" s="144">
        <v>0</v>
      </c>
      <c r="AA259" s="144">
        <v>0</v>
      </c>
      <c r="AB259" s="144">
        <v>0</v>
      </c>
      <c r="AC259" s="144">
        <v>0</v>
      </c>
      <c r="AD259" s="144"/>
      <c r="AE259" s="144">
        <v>0</v>
      </c>
      <c r="AF259" s="144">
        <v>0</v>
      </c>
      <c r="AG259" s="144">
        <v>0</v>
      </c>
      <c r="AH259" s="144">
        <v>0</v>
      </c>
      <c r="AI259" s="144">
        <v>0</v>
      </c>
      <c r="AJ259" s="144">
        <v>0</v>
      </c>
      <c r="AK259" s="144">
        <v>0</v>
      </c>
      <c r="AL259" s="144">
        <v>0</v>
      </c>
      <c r="AM259" s="144"/>
      <c r="AN259" s="144">
        <v>0</v>
      </c>
      <c r="AO259" s="144">
        <v>0</v>
      </c>
      <c r="AP259" s="144">
        <v>0</v>
      </c>
      <c r="AQ259" s="144">
        <v>0</v>
      </c>
      <c r="AR259" s="144">
        <v>0</v>
      </c>
      <c r="AS259" s="144">
        <v>0</v>
      </c>
      <c r="AT259" s="144">
        <v>0</v>
      </c>
      <c r="AU259" s="144">
        <v>0</v>
      </c>
      <c r="BF259" s="148"/>
      <c r="BG259" s="148"/>
    </row>
    <row r="260" spans="1:59" s="21" customFormat="1" ht="15" customHeight="1" x14ac:dyDescent="0.2">
      <c r="A260" s="198" t="s">
        <v>105</v>
      </c>
      <c r="B260" s="198" t="s">
        <v>105</v>
      </c>
      <c r="C260" s="199" t="s">
        <v>106</v>
      </c>
      <c r="D260" s="189"/>
      <c r="E260" s="198"/>
      <c r="F260" s="198"/>
      <c r="G260" s="190"/>
      <c r="H260" s="192"/>
      <c r="I260" s="155"/>
      <c r="J260" s="156"/>
      <c r="K260" s="155"/>
      <c r="L260" s="156"/>
      <c r="M260" s="157"/>
      <c r="N260" s="155"/>
      <c r="O260" s="156"/>
      <c r="P260" s="155"/>
      <c r="Q260" s="156"/>
      <c r="R260" s="155"/>
      <c r="S260" s="156"/>
      <c r="T260" s="155"/>
      <c r="U260" s="156"/>
      <c r="V260" s="157"/>
      <c r="W260" s="155"/>
      <c r="X260" s="156"/>
      <c r="Y260" s="157"/>
      <c r="Z260" s="155"/>
      <c r="AA260" s="156"/>
      <c r="AB260" s="155"/>
      <c r="AC260" s="156"/>
      <c r="AD260" s="155"/>
      <c r="AE260" s="156"/>
      <c r="AF260" s="155"/>
      <c r="AG260" s="156"/>
      <c r="AH260" s="157"/>
      <c r="AI260" s="155"/>
      <c r="AJ260" s="156"/>
      <c r="AK260" s="157"/>
      <c r="AL260" s="155"/>
      <c r="AM260" s="156"/>
      <c r="AN260" s="155"/>
      <c r="AO260" s="156"/>
      <c r="AP260" s="155"/>
      <c r="AQ260" s="156"/>
      <c r="AR260" s="155"/>
      <c r="AS260" s="156"/>
      <c r="AT260" s="157"/>
      <c r="AU260" s="155"/>
      <c r="AV260" s="156"/>
      <c r="AW260" s="158"/>
      <c r="AX260" s="155"/>
      <c r="AY260" s="156"/>
      <c r="AZ260" s="155"/>
      <c r="BA260" s="156"/>
      <c r="BB260" s="155"/>
      <c r="BC260" s="156"/>
      <c r="BD260" s="155"/>
      <c r="BE260" s="193"/>
      <c r="BF260" s="159"/>
      <c r="BG260" s="105"/>
    </row>
    <row r="261" spans="1:59" hidden="1" outlineLevel="1" x14ac:dyDescent="0.2">
      <c r="A261" s="202">
        <f t="shared" ref="A261:A275" si="257">A243+1</f>
        <v>14</v>
      </c>
      <c r="B261" s="202">
        <f t="shared" ref="B261:B275" si="258">B243</f>
        <v>1</v>
      </c>
      <c r="C261" s="162">
        <f>'Отримання майна (3)'!C261</f>
        <v>0</v>
      </c>
      <c r="D261" s="162">
        <f>'Отримання майна (3)'!D261</f>
        <v>0</v>
      </c>
      <c r="E261" s="162">
        <f>'Отримання майна (3)'!E261</f>
        <v>0</v>
      </c>
      <c r="F261" s="200">
        <f>'Отримання майна (3)'!F261</f>
        <v>0</v>
      </c>
      <c r="G261" s="162">
        <f>'Отримання майна (3)'!G261</f>
        <v>0</v>
      </c>
      <c r="H261" s="165">
        <f>'Отримання майна (3)'!H261</f>
        <v>0</v>
      </c>
      <c r="I261" s="166">
        <f>'Отримання майна (3)'!I261</f>
        <v>0</v>
      </c>
      <c r="J261" s="167">
        <f>I261*$H261</f>
        <v>0</v>
      </c>
      <c r="K261" s="168">
        <f>'Отримання майна (3)'!K261</f>
        <v>0</v>
      </c>
      <c r="L261" s="169">
        <f>K261*H261</f>
        <v>0</v>
      </c>
      <c r="M261" s="170"/>
      <c r="N261" s="171">
        <f>'Отримання майна (3)'!S261</f>
        <v>0</v>
      </c>
      <c r="O261" s="172">
        <f>'Отримання майна (3)'!T261</f>
        <v>0</v>
      </c>
      <c r="P261" s="171">
        <f>'Отримання майна (3)'!AB261</f>
        <v>0</v>
      </c>
      <c r="Q261" s="172">
        <f>'Отримання майна (3)'!AC261</f>
        <v>0</v>
      </c>
      <c r="R261" s="171">
        <f>'Отримання майна (3)'!AK261</f>
        <v>0</v>
      </c>
      <c r="S261" s="172">
        <f>'Отримання майна (3)'!AL261</f>
        <v>0</v>
      </c>
      <c r="T261" s="171">
        <f>'Отримання майна (3)'!AT261</f>
        <v>0</v>
      </c>
      <c r="U261" s="172">
        <f>'Отримання майна (3)'!AU261</f>
        <v>0</v>
      </c>
      <c r="V261" s="170"/>
      <c r="W261" s="166">
        <f>'Видаток майна (4)'!I261</f>
        <v>0</v>
      </c>
      <c r="X261" s="167">
        <f>W261*$H261</f>
        <v>0</v>
      </c>
      <c r="Y261" s="170"/>
      <c r="Z261" s="171">
        <f>'Видаток майна (4)'!Q261</f>
        <v>0</v>
      </c>
      <c r="AA261" s="172">
        <f>'Видаток майна (4)'!R261</f>
        <v>0</v>
      </c>
      <c r="AB261" s="171">
        <f>'Видаток майна (4)'!Z261</f>
        <v>0</v>
      </c>
      <c r="AC261" s="172">
        <f>'Видаток майна (4)'!AA261</f>
        <v>0</v>
      </c>
      <c r="AD261" s="171">
        <f>'Видаток майна (4)'!AI261</f>
        <v>0</v>
      </c>
      <c r="AE261" s="172">
        <f>'Видаток майна (4)'!AJ261</f>
        <v>0</v>
      </c>
      <c r="AF261" s="171">
        <f>'Видаток майна (4)'!AR261</f>
        <v>0</v>
      </c>
      <c r="AG261" s="172">
        <f>'Видаток майна (4)'!AS261</f>
        <v>0</v>
      </c>
      <c r="AH261" s="170"/>
      <c r="AI261" s="166">
        <f>'Відбраковано майна (5) '!I261</f>
        <v>0</v>
      </c>
      <c r="AJ261" s="167">
        <f>AI261*$H261</f>
        <v>0</v>
      </c>
      <c r="AK261" s="170"/>
      <c r="AL261" s="171">
        <f>'Відбраковано майна (5) '!Q261</f>
        <v>0</v>
      </c>
      <c r="AM261" s="172">
        <f>'Відбраковано майна (5) '!R261</f>
        <v>0</v>
      </c>
      <c r="AN261" s="171">
        <f>'Відбраковано майна (5) '!Z261</f>
        <v>0</v>
      </c>
      <c r="AO261" s="172">
        <f>'Відбраковано майна (5) '!AA261</f>
        <v>0</v>
      </c>
      <c r="AP261" s="171">
        <f>'Відбраковано майна (5) '!AI261</f>
        <v>0</v>
      </c>
      <c r="AQ261" s="172">
        <f>'Відбраковано майна (5) '!AJ261</f>
        <v>0</v>
      </c>
      <c r="AR261" s="171">
        <f>'Відбраковано майна (5) '!AR261</f>
        <v>0</v>
      </c>
      <c r="AS261" s="172">
        <f>'Відбраковано майна (5) '!AS261</f>
        <v>0</v>
      </c>
      <c r="AT261" s="170"/>
      <c r="AU261" s="166">
        <f>I261+K261-W261-AI261</f>
        <v>0</v>
      </c>
      <c r="AV261" s="167">
        <f>AU261*$H261</f>
        <v>0</v>
      </c>
      <c r="AW261" s="173"/>
      <c r="AX261" s="174">
        <f>I261+N261-Z261-AL261</f>
        <v>0</v>
      </c>
      <c r="AY261" s="175">
        <f>AX261*$H261</f>
        <v>0</v>
      </c>
      <c r="AZ261" s="174">
        <f>AX261+P261-AB261-AN261</f>
        <v>0</v>
      </c>
      <c r="BA261" s="175">
        <f>AZ261*$H261</f>
        <v>0</v>
      </c>
      <c r="BB261" s="174">
        <f>AZ261+R261-AD261-AP261</f>
        <v>0</v>
      </c>
      <c r="BC261" s="175">
        <f>BB261*$H261</f>
        <v>0</v>
      </c>
      <c r="BD261" s="171">
        <f>BB261+T261-AF261-AR261</f>
        <v>0</v>
      </c>
      <c r="BE261" s="172">
        <f>BD261*$H261</f>
        <v>0</v>
      </c>
      <c r="BF261" s="176"/>
    </row>
    <row r="262" spans="1:59" hidden="1" outlineLevel="1" x14ac:dyDescent="0.2">
      <c r="A262" s="202">
        <f t="shared" si="257"/>
        <v>14</v>
      </c>
      <c r="B262" s="202">
        <f t="shared" si="258"/>
        <v>2</v>
      </c>
      <c r="C262" s="162">
        <f>'Отримання майна (3)'!C262</f>
        <v>0</v>
      </c>
      <c r="D262" s="162">
        <f>'Отримання майна (3)'!D262</f>
        <v>0</v>
      </c>
      <c r="E262" s="162">
        <f>'Отримання майна (3)'!E262</f>
        <v>0</v>
      </c>
      <c r="F262" s="200">
        <f>'Отримання майна (3)'!F262</f>
        <v>0</v>
      </c>
      <c r="G262" s="162">
        <f>'Отримання майна (3)'!G262</f>
        <v>0</v>
      </c>
      <c r="H262" s="165">
        <f>'Отримання майна (3)'!H262</f>
        <v>0</v>
      </c>
      <c r="I262" s="166">
        <f>'Отримання майна (3)'!I262</f>
        <v>0</v>
      </c>
      <c r="J262" s="167">
        <f t="shared" ref="J262:J275" si="259">I262*$H262</f>
        <v>0</v>
      </c>
      <c r="K262" s="168">
        <f>'Отримання майна (3)'!K262</f>
        <v>0</v>
      </c>
      <c r="L262" s="169">
        <f t="shared" ref="L262:L275" si="260">K262*H262</f>
        <v>0</v>
      </c>
      <c r="M262" s="170"/>
      <c r="N262" s="171">
        <f>'Отримання майна (3)'!S262</f>
        <v>0</v>
      </c>
      <c r="O262" s="172">
        <f>'Отримання майна (3)'!T262</f>
        <v>0</v>
      </c>
      <c r="P262" s="171">
        <f>'Отримання майна (3)'!AB262</f>
        <v>0</v>
      </c>
      <c r="Q262" s="172">
        <f>'Отримання майна (3)'!AC262</f>
        <v>0</v>
      </c>
      <c r="R262" s="171">
        <f>'Отримання майна (3)'!AK262</f>
        <v>0</v>
      </c>
      <c r="S262" s="172">
        <f>'Отримання майна (3)'!AL262</f>
        <v>0</v>
      </c>
      <c r="T262" s="171">
        <f>'Отримання майна (3)'!AT262</f>
        <v>0</v>
      </c>
      <c r="U262" s="172">
        <f>'Отримання майна (3)'!AU262</f>
        <v>0</v>
      </c>
      <c r="V262" s="170"/>
      <c r="W262" s="166">
        <f>'Видаток майна (4)'!I262</f>
        <v>0</v>
      </c>
      <c r="X262" s="167">
        <f t="shared" ref="X262:X275" si="261">W262*$H262</f>
        <v>0</v>
      </c>
      <c r="Y262" s="170"/>
      <c r="Z262" s="171">
        <f>'Видаток майна (4)'!Q262</f>
        <v>0</v>
      </c>
      <c r="AA262" s="172">
        <f>'Видаток майна (4)'!R262</f>
        <v>0</v>
      </c>
      <c r="AB262" s="171">
        <f>'Видаток майна (4)'!Z262</f>
        <v>0</v>
      </c>
      <c r="AC262" s="172">
        <f>'Видаток майна (4)'!AA262</f>
        <v>0</v>
      </c>
      <c r="AD262" s="171">
        <f>'Видаток майна (4)'!AI262</f>
        <v>0</v>
      </c>
      <c r="AE262" s="172">
        <f>'Видаток майна (4)'!AJ262</f>
        <v>0</v>
      </c>
      <c r="AF262" s="171">
        <f>'Видаток майна (4)'!AR262</f>
        <v>0</v>
      </c>
      <c r="AG262" s="172">
        <f>'Видаток майна (4)'!AS262</f>
        <v>0</v>
      </c>
      <c r="AH262" s="170"/>
      <c r="AI262" s="166">
        <f>'Відбраковано майна (5) '!I262</f>
        <v>0</v>
      </c>
      <c r="AJ262" s="167">
        <f t="shared" ref="AJ262:AJ275" si="262">AI262*$H262</f>
        <v>0</v>
      </c>
      <c r="AK262" s="170"/>
      <c r="AL262" s="171">
        <f>'Відбраковано майна (5) '!Q262</f>
        <v>0</v>
      </c>
      <c r="AM262" s="172">
        <f>'Відбраковано майна (5) '!R262</f>
        <v>0</v>
      </c>
      <c r="AN262" s="171">
        <f>'Відбраковано майна (5) '!Z262</f>
        <v>0</v>
      </c>
      <c r="AO262" s="172">
        <f>'Відбраковано майна (5) '!AA262</f>
        <v>0</v>
      </c>
      <c r="AP262" s="171">
        <f>'Відбраковано майна (5) '!AI262</f>
        <v>0</v>
      </c>
      <c r="AQ262" s="172">
        <f>'Відбраковано майна (5) '!AJ262</f>
        <v>0</v>
      </c>
      <c r="AR262" s="171">
        <f>'Відбраковано майна (5) '!AR262</f>
        <v>0</v>
      </c>
      <c r="AS262" s="172">
        <f>'Відбраковано майна (5) '!AS262</f>
        <v>0</v>
      </c>
      <c r="AT262" s="170"/>
      <c r="AU262" s="166">
        <f t="shared" ref="AU262:AU275" si="263">I262+K262-W262-AI262</f>
        <v>0</v>
      </c>
      <c r="AV262" s="167">
        <f t="shared" ref="AV262:AV275" si="264">AU262*$H262</f>
        <v>0</v>
      </c>
      <c r="AW262" s="173"/>
      <c r="AX262" s="174">
        <f t="shared" ref="AX262:AX274" si="265">I262+N262-Z262-AL262</f>
        <v>0</v>
      </c>
      <c r="AY262" s="175">
        <f t="shared" ref="AY262:AY275" si="266">AX262*$H262</f>
        <v>0</v>
      </c>
      <c r="AZ262" s="174">
        <f t="shared" ref="AZ262:AZ275" si="267">AX262+P262-AB262-AN262</f>
        <v>0</v>
      </c>
      <c r="BA262" s="175">
        <f t="shared" ref="BA262:BA275" si="268">AZ262*$H262</f>
        <v>0</v>
      </c>
      <c r="BB262" s="174">
        <f t="shared" ref="BB262:BB275" si="269">AZ262+R262-AD262-AP262</f>
        <v>0</v>
      </c>
      <c r="BC262" s="175">
        <f t="shared" ref="BC262:BC275" si="270">BB262*$H262</f>
        <v>0</v>
      </c>
      <c r="BD262" s="171">
        <f t="shared" ref="BD262:BD275" si="271">BB262+T262-AF262-AR262</f>
        <v>0</v>
      </c>
      <c r="BE262" s="172">
        <f t="shared" ref="BE262:BE275" si="272">BD262*$H262</f>
        <v>0</v>
      </c>
      <c r="BF262" s="176"/>
    </row>
    <row r="263" spans="1:59" hidden="1" outlineLevel="1" x14ac:dyDescent="0.2">
      <c r="A263" s="202">
        <f t="shared" si="257"/>
        <v>14</v>
      </c>
      <c r="B263" s="202">
        <f t="shared" si="258"/>
        <v>3</v>
      </c>
      <c r="C263" s="162">
        <f>'Отримання майна (3)'!C263</f>
        <v>0</v>
      </c>
      <c r="D263" s="162">
        <f>'Отримання майна (3)'!D263</f>
        <v>0</v>
      </c>
      <c r="E263" s="162">
        <f>'Отримання майна (3)'!E263</f>
        <v>0</v>
      </c>
      <c r="F263" s="200">
        <f>'Отримання майна (3)'!F263</f>
        <v>0</v>
      </c>
      <c r="G263" s="162">
        <f>'Отримання майна (3)'!G263</f>
        <v>0</v>
      </c>
      <c r="H263" s="165">
        <f>'Отримання майна (3)'!H263</f>
        <v>0</v>
      </c>
      <c r="I263" s="166">
        <f>'Отримання майна (3)'!I263</f>
        <v>0</v>
      </c>
      <c r="J263" s="167">
        <f t="shared" si="259"/>
        <v>0</v>
      </c>
      <c r="K263" s="168">
        <f>'Отримання майна (3)'!K263</f>
        <v>0</v>
      </c>
      <c r="L263" s="169">
        <f t="shared" si="260"/>
        <v>0</v>
      </c>
      <c r="M263" s="170"/>
      <c r="N263" s="171">
        <f>'Отримання майна (3)'!S263</f>
        <v>0</v>
      </c>
      <c r="O263" s="172">
        <f>'Отримання майна (3)'!T263</f>
        <v>0</v>
      </c>
      <c r="P263" s="171">
        <f>'Отримання майна (3)'!AB263</f>
        <v>0</v>
      </c>
      <c r="Q263" s="172">
        <f>'Отримання майна (3)'!AC263</f>
        <v>0</v>
      </c>
      <c r="R263" s="171">
        <f>'Отримання майна (3)'!AK263</f>
        <v>0</v>
      </c>
      <c r="S263" s="172">
        <f>'Отримання майна (3)'!AL263</f>
        <v>0</v>
      </c>
      <c r="T263" s="171">
        <f>'Отримання майна (3)'!AT263</f>
        <v>0</v>
      </c>
      <c r="U263" s="172">
        <f>'Отримання майна (3)'!AU263</f>
        <v>0</v>
      </c>
      <c r="V263" s="170"/>
      <c r="W263" s="166">
        <f>'Видаток майна (4)'!I263</f>
        <v>0</v>
      </c>
      <c r="X263" s="167">
        <f t="shared" si="261"/>
        <v>0</v>
      </c>
      <c r="Y263" s="170"/>
      <c r="Z263" s="171">
        <f>'Видаток майна (4)'!Q263</f>
        <v>0</v>
      </c>
      <c r="AA263" s="172">
        <f>'Видаток майна (4)'!R263</f>
        <v>0</v>
      </c>
      <c r="AB263" s="171">
        <f>'Видаток майна (4)'!Z263</f>
        <v>0</v>
      </c>
      <c r="AC263" s="172">
        <f>'Видаток майна (4)'!AA263</f>
        <v>0</v>
      </c>
      <c r="AD263" s="171">
        <f>'Видаток майна (4)'!AI263</f>
        <v>0</v>
      </c>
      <c r="AE263" s="172">
        <f>'Видаток майна (4)'!AJ263</f>
        <v>0</v>
      </c>
      <c r="AF263" s="171">
        <f>'Видаток майна (4)'!AR263</f>
        <v>0</v>
      </c>
      <c r="AG263" s="172">
        <f>'Видаток майна (4)'!AS263</f>
        <v>0</v>
      </c>
      <c r="AH263" s="170"/>
      <c r="AI263" s="166">
        <f>'Відбраковано майна (5) '!I263</f>
        <v>0</v>
      </c>
      <c r="AJ263" s="167">
        <f t="shared" si="262"/>
        <v>0</v>
      </c>
      <c r="AK263" s="170"/>
      <c r="AL263" s="171">
        <f>'Відбраковано майна (5) '!Q263</f>
        <v>0</v>
      </c>
      <c r="AM263" s="172">
        <f>'Відбраковано майна (5) '!R263</f>
        <v>0</v>
      </c>
      <c r="AN263" s="171">
        <f>'Відбраковано майна (5) '!Z263</f>
        <v>0</v>
      </c>
      <c r="AO263" s="172">
        <f>'Відбраковано майна (5) '!AA263</f>
        <v>0</v>
      </c>
      <c r="AP263" s="171">
        <f>'Відбраковано майна (5) '!AI263</f>
        <v>0</v>
      </c>
      <c r="AQ263" s="172">
        <f>'Відбраковано майна (5) '!AJ263</f>
        <v>0</v>
      </c>
      <c r="AR263" s="171">
        <f>'Відбраковано майна (5) '!AR263</f>
        <v>0</v>
      </c>
      <c r="AS263" s="172">
        <f>'Відбраковано майна (5) '!AS263</f>
        <v>0</v>
      </c>
      <c r="AT263" s="170"/>
      <c r="AU263" s="166">
        <f t="shared" si="263"/>
        <v>0</v>
      </c>
      <c r="AV263" s="167">
        <f t="shared" si="264"/>
        <v>0</v>
      </c>
      <c r="AW263" s="173"/>
      <c r="AX263" s="174">
        <f t="shared" si="265"/>
        <v>0</v>
      </c>
      <c r="AY263" s="175">
        <f t="shared" si="266"/>
        <v>0</v>
      </c>
      <c r="AZ263" s="174">
        <f t="shared" si="267"/>
        <v>0</v>
      </c>
      <c r="BA263" s="175">
        <f t="shared" si="268"/>
        <v>0</v>
      </c>
      <c r="BB263" s="174">
        <f t="shared" si="269"/>
        <v>0</v>
      </c>
      <c r="BC263" s="175">
        <f t="shared" si="270"/>
        <v>0</v>
      </c>
      <c r="BD263" s="171">
        <f t="shared" si="271"/>
        <v>0</v>
      </c>
      <c r="BE263" s="172">
        <f t="shared" si="272"/>
        <v>0</v>
      </c>
      <c r="BF263" s="176"/>
    </row>
    <row r="264" spans="1:59" hidden="1" outlineLevel="1" x14ac:dyDescent="0.2">
      <c r="A264" s="202">
        <f t="shared" si="257"/>
        <v>14</v>
      </c>
      <c r="B264" s="202">
        <f t="shared" si="258"/>
        <v>4</v>
      </c>
      <c r="C264" s="162">
        <f>'Отримання майна (3)'!C264</f>
        <v>0</v>
      </c>
      <c r="D264" s="162">
        <f>'Отримання майна (3)'!D264</f>
        <v>0</v>
      </c>
      <c r="E264" s="162">
        <f>'Отримання майна (3)'!E264</f>
        <v>0</v>
      </c>
      <c r="F264" s="200">
        <f>'Отримання майна (3)'!F264</f>
        <v>0</v>
      </c>
      <c r="G264" s="162">
        <f>'Отримання майна (3)'!G264</f>
        <v>0</v>
      </c>
      <c r="H264" s="165">
        <f>'Отримання майна (3)'!H264</f>
        <v>0</v>
      </c>
      <c r="I264" s="166">
        <f>'Отримання майна (3)'!I264</f>
        <v>0</v>
      </c>
      <c r="J264" s="167">
        <f t="shared" si="259"/>
        <v>0</v>
      </c>
      <c r="K264" s="168">
        <f>'Отримання майна (3)'!K264</f>
        <v>0</v>
      </c>
      <c r="L264" s="169">
        <f t="shared" si="260"/>
        <v>0</v>
      </c>
      <c r="M264" s="170"/>
      <c r="N264" s="171">
        <f>'Отримання майна (3)'!S264</f>
        <v>0</v>
      </c>
      <c r="O264" s="172">
        <f>'Отримання майна (3)'!T264</f>
        <v>0</v>
      </c>
      <c r="P264" s="171">
        <f>'Отримання майна (3)'!AB264</f>
        <v>0</v>
      </c>
      <c r="Q264" s="172">
        <f>'Отримання майна (3)'!AC264</f>
        <v>0</v>
      </c>
      <c r="R264" s="171">
        <f>'Отримання майна (3)'!AK264</f>
        <v>0</v>
      </c>
      <c r="S264" s="172">
        <f>'Отримання майна (3)'!AL264</f>
        <v>0</v>
      </c>
      <c r="T264" s="171">
        <f>'Отримання майна (3)'!AT264</f>
        <v>0</v>
      </c>
      <c r="U264" s="172">
        <f>'Отримання майна (3)'!AU264</f>
        <v>0</v>
      </c>
      <c r="V264" s="170"/>
      <c r="W264" s="166">
        <f>'Видаток майна (4)'!I264</f>
        <v>0</v>
      </c>
      <c r="X264" s="167">
        <f t="shared" si="261"/>
        <v>0</v>
      </c>
      <c r="Y264" s="170"/>
      <c r="Z264" s="171">
        <f>'Видаток майна (4)'!Q264</f>
        <v>0</v>
      </c>
      <c r="AA264" s="172">
        <f>'Видаток майна (4)'!R264</f>
        <v>0</v>
      </c>
      <c r="AB264" s="171">
        <f>'Видаток майна (4)'!Z264</f>
        <v>0</v>
      </c>
      <c r="AC264" s="172">
        <f>'Видаток майна (4)'!AA264</f>
        <v>0</v>
      </c>
      <c r="AD264" s="171">
        <f>'Видаток майна (4)'!AI264</f>
        <v>0</v>
      </c>
      <c r="AE264" s="172">
        <f>'Видаток майна (4)'!AJ264</f>
        <v>0</v>
      </c>
      <c r="AF264" s="171">
        <f>'Видаток майна (4)'!AR264</f>
        <v>0</v>
      </c>
      <c r="AG264" s="172">
        <f>'Видаток майна (4)'!AS264</f>
        <v>0</v>
      </c>
      <c r="AH264" s="170"/>
      <c r="AI264" s="166">
        <f>'Відбраковано майна (5) '!I264</f>
        <v>0</v>
      </c>
      <c r="AJ264" s="167">
        <f t="shared" si="262"/>
        <v>0</v>
      </c>
      <c r="AK264" s="170"/>
      <c r="AL264" s="171">
        <f>'Відбраковано майна (5) '!Q264</f>
        <v>0</v>
      </c>
      <c r="AM264" s="172">
        <f>'Відбраковано майна (5) '!R264</f>
        <v>0</v>
      </c>
      <c r="AN264" s="171">
        <f>'Відбраковано майна (5) '!Z264</f>
        <v>0</v>
      </c>
      <c r="AO264" s="172">
        <f>'Відбраковано майна (5) '!AA264</f>
        <v>0</v>
      </c>
      <c r="AP264" s="171">
        <f>'Відбраковано майна (5) '!AI264</f>
        <v>0</v>
      </c>
      <c r="AQ264" s="172">
        <f>'Відбраковано майна (5) '!AJ264</f>
        <v>0</v>
      </c>
      <c r="AR264" s="171">
        <f>'Відбраковано майна (5) '!AR264</f>
        <v>0</v>
      </c>
      <c r="AS264" s="172">
        <f>'Відбраковано майна (5) '!AS264</f>
        <v>0</v>
      </c>
      <c r="AT264" s="170"/>
      <c r="AU264" s="166">
        <f t="shared" si="263"/>
        <v>0</v>
      </c>
      <c r="AV264" s="167">
        <f t="shared" si="264"/>
        <v>0</v>
      </c>
      <c r="AW264" s="173"/>
      <c r="AX264" s="174">
        <f t="shared" si="265"/>
        <v>0</v>
      </c>
      <c r="AY264" s="175">
        <f t="shared" si="266"/>
        <v>0</v>
      </c>
      <c r="AZ264" s="174">
        <f t="shared" si="267"/>
        <v>0</v>
      </c>
      <c r="BA264" s="175">
        <f t="shared" si="268"/>
        <v>0</v>
      </c>
      <c r="BB264" s="174">
        <f t="shared" si="269"/>
        <v>0</v>
      </c>
      <c r="BC264" s="175">
        <f t="shared" si="270"/>
        <v>0</v>
      </c>
      <c r="BD264" s="171">
        <f t="shared" si="271"/>
        <v>0</v>
      </c>
      <c r="BE264" s="172">
        <f t="shared" si="272"/>
        <v>0</v>
      </c>
      <c r="BF264" s="176"/>
    </row>
    <row r="265" spans="1:59" hidden="1" outlineLevel="1" x14ac:dyDescent="0.2">
      <c r="A265" s="202">
        <f t="shared" si="257"/>
        <v>14</v>
      </c>
      <c r="B265" s="202">
        <f t="shared" si="258"/>
        <v>5</v>
      </c>
      <c r="C265" s="162">
        <f>'Отримання майна (3)'!C265</f>
        <v>0</v>
      </c>
      <c r="D265" s="162">
        <f>'Отримання майна (3)'!D265</f>
        <v>0</v>
      </c>
      <c r="E265" s="162">
        <f>'Отримання майна (3)'!E265</f>
        <v>0</v>
      </c>
      <c r="F265" s="200">
        <f>'Отримання майна (3)'!F265</f>
        <v>0</v>
      </c>
      <c r="G265" s="162">
        <f>'Отримання майна (3)'!G265</f>
        <v>0</v>
      </c>
      <c r="H265" s="165">
        <f>'Отримання майна (3)'!H265</f>
        <v>0</v>
      </c>
      <c r="I265" s="166">
        <f>'Отримання майна (3)'!I265</f>
        <v>0</v>
      </c>
      <c r="J265" s="167">
        <f t="shared" si="259"/>
        <v>0</v>
      </c>
      <c r="K265" s="168">
        <f>'Отримання майна (3)'!K265</f>
        <v>0</v>
      </c>
      <c r="L265" s="169">
        <f t="shared" si="260"/>
        <v>0</v>
      </c>
      <c r="M265" s="170"/>
      <c r="N265" s="171">
        <f>'Отримання майна (3)'!S265</f>
        <v>0</v>
      </c>
      <c r="O265" s="172">
        <f>'Отримання майна (3)'!T265</f>
        <v>0</v>
      </c>
      <c r="P265" s="171">
        <f>'Отримання майна (3)'!AB265</f>
        <v>0</v>
      </c>
      <c r="Q265" s="172">
        <f>'Отримання майна (3)'!AC265</f>
        <v>0</v>
      </c>
      <c r="R265" s="171">
        <f>'Отримання майна (3)'!AK265</f>
        <v>0</v>
      </c>
      <c r="S265" s="172">
        <f>'Отримання майна (3)'!AL265</f>
        <v>0</v>
      </c>
      <c r="T265" s="171">
        <f>'Отримання майна (3)'!AT265</f>
        <v>0</v>
      </c>
      <c r="U265" s="172">
        <f>'Отримання майна (3)'!AU265</f>
        <v>0</v>
      </c>
      <c r="V265" s="170"/>
      <c r="W265" s="166">
        <f>'Видаток майна (4)'!I265</f>
        <v>0</v>
      </c>
      <c r="X265" s="167">
        <f t="shared" si="261"/>
        <v>0</v>
      </c>
      <c r="Y265" s="170"/>
      <c r="Z265" s="171">
        <f>'Видаток майна (4)'!Q265</f>
        <v>0</v>
      </c>
      <c r="AA265" s="172">
        <f>'Видаток майна (4)'!R265</f>
        <v>0</v>
      </c>
      <c r="AB265" s="171">
        <f>'Видаток майна (4)'!Z265</f>
        <v>0</v>
      </c>
      <c r="AC265" s="172">
        <f>'Видаток майна (4)'!AA265</f>
        <v>0</v>
      </c>
      <c r="AD265" s="171">
        <f>'Видаток майна (4)'!AI265</f>
        <v>0</v>
      </c>
      <c r="AE265" s="172">
        <f>'Видаток майна (4)'!AJ265</f>
        <v>0</v>
      </c>
      <c r="AF265" s="171">
        <f>'Видаток майна (4)'!AR265</f>
        <v>0</v>
      </c>
      <c r="AG265" s="172">
        <f>'Видаток майна (4)'!AS265</f>
        <v>0</v>
      </c>
      <c r="AH265" s="170"/>
      <c r="AI265" s="166">
        <f>'Відбраковано майна (5) '!I265</f>
        <v>0</v>
      </c>
      <c r="AJ265" s="167">
        <f t="shared" si="262"/>
        <v>0</v>
      </c>
      <c r="AK265" s="170"/>
      <c r="AL265" s="171">
        <f>'Відбраковано майна (5) '!Q265</f>
        <v>0</v>
      </c>
      <c r="AM265" s="172">
        <f>'Відбраковано майна (5) '!R265</f>
        <v>0</v>
      </c>
      <c r="AN265" s="171">
        <f>'Відбраковано майна (5) '!Z265</f>
        <v>0</v>
      </c>
      <c r="AO265" s="172">
        <f>'Відбраковано майна (5) '!AA265</f>
        <v>0</v>
      </c>
      <c r="AP265" s="171">
        <f>'Відбраковано майна (5) '!AI265</f>
        <v>0</v>
      </c>
      <c r="AQ265" s="172">
        <f>'Відбраковано майна (5) '!AJ265</f>
        <v>0</v>
      </c>
      <c r="AR265" s="171">
        <f>'Відбраковано майна (5) '!AR265</f>
        <v>0</v>
      </c>
      <c r="AS265" s="172">
        <f>'Відбраковано майна (5) '!AS265</f>
        <v>0</v>
      </c>
      <c r="AT265" s="170"/>
      <c r="AU265" s="166">
        <f t="shared" si="263"/>
        <v>0</v>
      </c>
      <c r="AV265" s="167">
        <f t="shared" si="264"/>
        <v>0</v>
      </c>
      <c r="AW265" s="173"/>
      <c r="AX265" s="174">
        <f t="shared" si="265"/>
        <v>0</v>
      </c>
      <c r="AY265" s="175">
        <f t="shared" si="266"/>
        <v>0</v>
      </c>
      <c r="AZ265" s="174">
        <f t="shared" si="267"/>
        <v>0</v>
      </c>
      <c r="BA265" s="175">
        <f t="shared" si="268"/>
        <v>0</v>
      </c>
      <c r="BB265" s="174">
        <f t="shared" si="269"/>
        <v>0</v>
      </c>
      <c r="BC265" s="175">
        <f t="shared" si="270"/>
        <v>0</v>
      </c>
      <c r="BD265" s="171">
        <f t="shared" si="271"/>
        <v>0</v>
      </c>
      <c r="BE265" s="172">
        <f t="shared" si="272"/>
        <v>0</v>
      </c>
      <c r="BF265" s="176"/>
    </row>
    <row r="266" spans="1:59" hidden="1" outlineLevel="1" x14ac:dyDescent="0.2">
      <c r="A266" s="202">
        <f t="shared" si="257"/>
        <v>14</v>
      </c>
      <c r="B266" s="202">
        <f t="shared" si="258"/>
        <v>6</v>
      </c>
      <c r="C266" s="162">
        <f>'Отримання майна (3)'!C266</f>
        <v>0</v>
      </c>
      <c r="D266" s="162">
        <f>'Отримання майна (3)'!D266</f>
        <v>0</v>
      </c>
      <c r="E266" s="162">
        <f>'Отримання майна (3)'!E266</f>
        <v>0</v>
      </c>
      <c r="F266" s="200">
        <f>'Отримання майна (3)'!F266</f>
        <v>0</v>
      </c>
      <c r="G266" s="162">
        <f>'Отримання майна (3)'!G266</f>
        <v>0</v>
      </c>
      <c r="H266" s="165">
        <f>'Отримання майна (3)'!H266</f>
        <v>0</v>
      </c>
      <c r="I266" s="166">
        <f>'Отримання майна (3)'!I266</f>
        <v>0</v>
      </c>
      <c r="J266" s="167">
        <f t="shared" si="259"/>
        <v>0</v>
      </c>
      <c r="K266" s="168">
        <f>'Отримання майна (3)'!K266</f>
        <v>0</v>
      </c>
      <c r="L266" s="169">
        <f t="shared" si="260"/>
        <v>0</v>
      </c>
      <c r="M266" s="170"/>
      <c r="N266" s="171">
        <f>'Отримання майна (3)'!S266</f>
        <v>0</v>
      </c>
      <c r="O266" s="172">
        <f>'Отримання майна (3)'!T266</f>
        <v>0</v>
      </c>
      <c r="P266" s="171">
        <f>'Отримання майна (3)'!AB266</f>
        <v>0</v>
      </c>
      <c r="Q266" s="172">
        <f>'Отримання майна (3)'!AC266</f>
        <v>0</v>
      </c>
      <c r="R266" s="171">
        <f>'Отримання майна (3)'!AK266</f>
        <v>0</v>
      </c>
      <c r="S266" s="172">
        <f>'Отримання майна (3)'!AL266</f>
        <v>0</v>
      </c>
      <c r="T266" s="171">
        <f>'Отримання майна (3)'!AT266</f>
        <v>0</v>
      </c>
      <c r="U266" s="172">
        <f>'Отримання майна (3)'!AU266</f>
        <v>0</v>
      </c>
      <c r="V266" s="170"/>
      <c r="W266" s="166">
        <f>'Видаток майна (4)'!I266</f>
        <v>0</v>
      </c>
      <c r="X266" s="167">
        <f t="shared" si="261"/>
        <v>0</v>
      </c>
      <c r="Y266" s="170"/>
      <c r="Z266" s="171">
        <f>'Видаток майна (4)'!Q266</f>
        <v>0</v>
      </c>
      <c r="AA266" s="172">
        <f>'Видаток майна (4)'!R266</f>
        <v>0</v>
      </c>
      <c r="AB266" s="171">
        <f>'Видаток майна (4)'!Z266</f>
        <v>0</v>
      </c>
      <c r="AC266" s="172">
        <f>'Видаток майна (4)'!AA266</f>
        <v>0</v>
      </c>
      <c r="AD266" s="171">
        <f>'Видаток майна (4)'!AI266</f>
        <v>0</v>
      </c>
      <c r="AE266" s="172">
        <f>'Видаток майна (4)'!AJ266</f>
        <v>0</v>
      </c>
      <c r="AF266" s="171">
        <f>'Видаток майна (4)'!AR266</f>
        <v>0</v>
      </c>
      <c r="AG266" s="172">
        <f>'Видаток майна (4)'!AS266</f>
        <v>0</v>
      </c>
      <c r="AH266" s="170"/>
      <c r="AI266" s="166">
        <f>'Відбраковано майна (5) '!I266</f>
        <v>0</v>
      </c>
      <c r="AJ266" s="167">
        <f t="shared" si="262"/>
        <v>0</v>
      </c>
      <c r="AK266" s="170"/>
      <c r="AL266" s="171">
        <f>'Відбраковано майна (5) '!Q266</f>
        <v>0</v>
      </c>
      <c r="AM266" s="172">
        <f>'Відбраковано майна (5) '!R266</f>
        <v>0</v>
      </c>
      <c r="AN266" s="171">
        <f>'Відбраковано майна (5) '!Z266</f>
        <v>0</v>
      </c>
      <c r="AO266" s="172">
        <f>'Відбраковано майна (5) '!AA266</f>
        <v>0</v>
      </c>
      <c r="AP266" s="171">
        <f>'Відбраковано майна (5) '!AI266</f>
        <v>0</v>
      </c>
      <c r="AQ266" s="172">
        <f>'Відбраковано майна (5) '!AJ266</f>
        <v>0</v>
      </c>
      <c r="AR266" s="171">
        <f>'Відбраковано майна (5) '!AR266</f>
        <v>0</v>
      </c>
      <c r="AS266" s="172">
        <f>'Відбраковано майна (5) '!AS266</f>
        <v>0</v>
      </c>
      <c r="AT266" s="170"/>
      <c r="AU266" s="166">
        <f t="shared" si="263"/>
        <v>0</v>
      </c>
      <c r="AV266" s="167">
        <f t="shared" si="264"/>
        <v>0</v>
      </c>
      <c r="AW266" s="173"/>
      <c r="AX266" s="174">
        <f t="shared" si="265"/>
        <v>0</v>
      </c>
      <c r="AY266" s="175">
        <f t="shared" si="266"/>
        <v>0</v>
      </c>
      <c r="AZ266" s="174">
        <f t="shared" si="267"/>
        <v>0</v>
      </c>
      <c r="BA266" s="175">
        <f t="shared" si="268"/>
        <v>0</v>
      </c>
      <c r="BB266" s="174">
        <f t="shared" si="269"/>
        <v>0</v>
      </c>
      <c r="BC266" s="175">
        <f t="shared" si="270"/>
        <v>0</v>
      </c>
      <c r="BD266" s="171">
        <f t="shared" si="271"/>
        <v>0</v>
      </c>
      <c r="BE266" s="172">
        <f t="shared" si="272"/>
        <v>0</v>
      </c>
      <c r="BF266" s="176"/>
    </row>
    <row r="267" spans="1:59" hidden="1" outlineLevel="1" x14ac:dyDescent="0.2">
      <c r="A267" s="202">
        <f t="shared" si="257"/>
        <v>14</v>
      </c>
      <c r="B267" s="202">
        <f t="shared" si="258"/>
        <v>7</v>
      </c>
      <c r="C267" s="162">
        <f>'Отримання майна (3)'!C267</f>
        <v>0</v>
      </c>
      <c r="D267" s="162">
        <f>'Отримання майна (3)'!D267</f>
        <v>0</v>
      </c>
      <c r="E267" s="162">
        <f>'Отримання майна (3)'!E267</f>
        <v>0</v>
      </c>
      <c r="F267" s="200">
        <f>'Отримання майна (3)'!F267</f>
        <v>0</v>
      </c>
      <c r="G267" s="162">
        <f>'Отримання майна (3)'!G267</f>
        <v>0</v>
      </c>
      <c r="H267" s="165">
        <f>'Отримання майна (3)'!H267</f>
        <v>0</v>
      </c>
      <c r="I267" s="166">
        <f>'Отримання майна (3)'!I267</f>
        <v>0</v>
      </c>
      <c r="J267" s="167">
        <f t="shared" si="259"/>
        <v>0</v>
      </c>
      <c r="K267" s="168">
        <f>'Отримання майна (3)'!K267</f>
        <v>0</v>
      </c>
      <c r="L267" s="169">
        <f t="shared" si="260"/>
        <v>0</v>
      </c>
      <c r="M267" s="170"/>
      <c r="N267" s="171">
        <f>'Отримання майна (3)'!S267</f>
        <v>0</v>
      </c>
      <c r="O267" s="172">
        <f>'Отримання майна (3)'!T267</f>
        <v>0</v>
      </c>
      <c r="P267" s="171">
        <f>'Отримання майна (3)'!AB267</f>
        <v>0</v>
      </c>
      <c r="Q267" s="172">
        <f>'Отримання майна (3)'!AC267</f>
        <v>0</v>
      </c>
      <c r="R267" s="171">
        <f>'Отримання майна (3)'!AK267</f>
        <v>0</v>
      </c>
      <c r="S267" s="172">
        <f>'Отримання майна (3)'!AL267</f>
        <v>0</v>
      </c>
      <c r="T267" s="171">
        <f>'Отримання майна (3)'!AT267</f>
        <v>0</v>
      </c>
      <c r="U267" s="172">
        <f>'Отримання майна (3)'!AU267</f>
        <v>0</v>
      </c>
      <c r="V267" s="170"/>
      <c r="W267" s="166">
        <f>'Видаток майна (4)'!I267</f>
        <v>0</v>
      </c>
      <c r="X267" s="167">
        <f t="shared" si="261"/>
        <v>0</v>
      </c>
      <c r="Y267" s="170"/>
      <c r="Z267" s="171">
        <f>'Видаток майна (4)'!Q267</f>
        <v>0</v>
      </c>
      <c r="AA267" s="172">
        <f>'Видаток майна (4)'!R267</f>
        <v>0</v>
      </c>
      <c r="AB267" s="171">
        <f>'Видаток майна (4)'!Z267</f>
        <v>0</v>
      </c>
      <c r="AC267" s="172">
        <f>'Видаток майна (4)'!AA267</f>
        <v>0</v>
      </c>
      <c r="AD267" s="171">
        <f>'Видаток майна (4)'!AI267</f>
        <v>0</v>
      </c>
      <c r="AE267" s="172">
        <f>'Видаток майна (4)'!AJ267</f>
        <v>0</v>
      </c>
      <c r="AF267" s="171">
        <f>'Видаток майна (4)'!AR267</f>
        <v>0</v>
      </c>
      <c r="AG267" s="172">
        <f>'Видаток майна (4)'!AS267</f>
        <v>0</v>
      </c>
      <c r="AH267" s="170"/>
      <c r="AI267" s="166">
        <f>'Відбраковано майна (5) '!I267</f>
        <v>0</v>
      </c>
      <c r="AJ267" s="167">
        <f t="shared" si="262"/>
        <v>0</v>
      </c>
      <c r="AK267" s="170"/>
      <c r="AL267" s="171">
        <f>'Відбраковано майна (5) '!Q267</f>
        <v>0</v>
      </c>
      <c r="AM267" s="172">
        <f>'Відбраковано майна (5) '!R267</f>
        <v>0</v>
      </c>
      <c r="AN267" s="171">
        <f>'Відбраковано майна (5) '!Z267</f>
        <v>0</v>
      </c>
      <c r="AO267" s="172">
        <f>'Відбраковано майна (5) '!AA267</f>
        <v>0</v>
      </c>
      <c r="AP267" s="171">
        <f>'Відбраковано майна (5) '!AI267</f>
        <v>0</v>
      </c>
      <c r="AQ267" s="172">
        <f>'Відбраковано майна (5) '!AJ267</f>
        <v>0</v>
      </c>
      <c r="AR267" s="171">
        <f>'Відбраковано майна (5) '!AR267</f>
        <v>0</v>
      </c>
      <c r="AS267" s="172">
        <f>'Відбраковано майна (5) '!AS267</f>
        <v>0</v>
      </c>
      <c r="AT267" s="170"/>
      <c r="AU267" s="166">
        <f t="shared" si="263"/>
        <v>0</v>
      </c>
      <c r="AV267" s="167">
        <f t="shared" si="264"/>
        <v>0</v>
      </c>
      <c r="AW267" s="173"/>
      <c r="AX267" s="174">
        <f t="shared" si="265"/>
        <v>0</v>
      </c>
      <c r="AY267" s="175">
        <f t="shared" si="266"/>
        <v>0</v>
      </c>
      <c r="AZ267" s="174">
        <f t="shared" si="267"/>
        <v>0</v>
      </c>
      <c r="BA267" s="175">
        <f t="shared" si="268"/>
        <v>0</v>
      </c>
      <c r="BB267" s="174">
        <f t="shared" si="269"/>
        <v>0</v>
      </c>
      <c r="BC267" s="175">
        <f t="shared" si="270"/>
        <v>0</v>
      </c>
      <c r="BD267" s="171">
        <f t="shared" si="271"/>
        <v>0</v>
      </c>
      <c r="BE267" s="172">
        <f t="shared" si="272"/>
        <v>0</v>
      </c>
      <c r="BF267" s="176"/>
    </row>
    <row r="268" spans="1:59" hidden="1" outlineLevel="1" x14ac:dyDescent="0.2">
      <c r="A268" s="202">
        <f t="shared" si="257"/>
        <v>14</v>
      </c>
      <c r="B268" s="202">
        <f t="shared" si="258"/>
        <v>8</v>
      </c>
      <c r="C268" s="162">
        <f>'Отримання майна (3)'!C268</f>
        <v>0</v>
      </c>
      <c r="D268" s="162">
        <f>'Отримання майна (3)'!D268</f>
        <v>0</v>
      </c>
      <c r="E268" s="162">
        <f>'Отримання майна (3)'!E268</f>
        <v>0</v>
      </c>
      <c r="F268" s="200">
        <f>'Отримання майна (3)'!F268</f>
        <v>0</v>
      </c>
      <c r="G268" s="162">
        <f>'Отримання майна (3)'!G268</f>
        <v>0</v>
      </c>
      <c r="H268" s="165">
        <f>'Отримання майна (3)'!H268</f>
        <v>0</v>
      </c>
      <c r="I268" s="166">
        <f>'Отримання майна (3)'!I268</f>
        <v>0</v>
      </c>
      <c r="J268" s="167">
        <f t="shared" si="259"/>
        <v>0</v>
      </c>
      <c r="K268" s="168">
        <f>'Отримання майна (3)'!K268</f>
        <v>0</v>
      </c>
      <c r="L268" s="169">
        <f t="shared" si="260"/>
        <v>0</v>
      </c>
      <c r="M268" s="170"/>
      <c r="N268" s="171">
        <f>'Отримання майна (3)'!S268</f>
        <v>0</v>
      </c>
      <c r="O268" s="172">
        <f>'Отримання майна (3)'!T268</f>
        <v>0</v>
      </c>
      <c r="P268" s="171">
        <f>'Отримання майна (3)'!AB268</f>
        <v>0</v>
      </c>
      <c r="Q268" s="172">
        <f>'Отримання майна (3)'!AC268</f>
        <v>0</v>
      </c>
      <c r="R268" s="171">
        <f>'Отримання майна (3)'!AK268</f>
        <v>0</v>
      </c>
      <c r="S268" s="172">
        <f>'Отримання майна (3)'!AL268</f>
        <v>0</v>
      </c>
      <c r="T268" s="171">
        <f>'Отримання майна (3)'!AT268</f>
        <v>0</v>
      </c>
      <c r="U268" s="172">
        <f>'Отримання майна (3)'!AU268</f>
        <v>0</v>
      </c>
      <c r="V268" s="170"/>
      <c r="W268" s="166">
        <f>'Видаток майна (4)'!I268</f>
        <v>0</v>
      </c>
      <c r="X268" s="167">
        <f t="shared" si="261"/>
        <v>0</v>
      </c>
      <c r="Y268" s="170"/>
      <c r="Z268" s="171">
        <f>'Видаток майна (4)'!Q268</f>
        <v>0</v>
      </c>
      <c r="AA268" s="172">
        <f>'Видаток майна (4)'!R268</f>
        <v>0</v>
      </c>
      <c r="AB268" s="171">
        <f>'Видаток майна (4)'!Z268</f>
        <v>0</v>
      </c>
      <c r="AC268" s="172">
        <f>'Видаток майна (4)'!AA268</f>
        <v>0</v>
      </c>
      <c r="AD268" s="171">
        <f>'Видаток майна (4)'!AI268</f>
        <v>0</v>
      </c>
      <c r="AE268" s="172">
        <f>'Видаток майна (4)'!AJ268</f>
        <v>0</v>
      </c>
      <c r="AF268" s="171">
        <f>'Видаток майна (4)'!AR268</f>
        <v>0</v>
      </c>
      <c r="AG268" s="172">
        <f>'Видаток майна (4)'!AS268</f>
        <v>0</v>
      </c>
      <c r="AH268" s="170"/>
      <c r="AI268" s="166">
        <f>'Відбраковано майна (5) '!I268</f>
        <v>0</v>
      </c>
      <c r="AJ268" s="167">
        <f t="shared" si="262"/>
        <v>0</v>
      </c>
      <c r="AK268" s="170"/>
      <c r="AL268" s="171">
        <f>'Відбраковано майна (5) '!Q268</f>
        <v>0</v>
      </c>
      <c r="AM268" s="172">
        <f>'Відбраковано майна (5) '!R268</f>
        <v>0</v>
      </c>
      <c r="AN268" s="171">
        <f>'Відбраковано майна (5) '!Z268</f>
        <v>0</v>
      </c>
      <c r="AO268" s="172">
        <f>'Відбраковано майна (5) '!AA268</f>
        <v>0</v>
      </c>
      <c r="AP268" s="171">
        <f>'Відбраковано майна (5) '!AI268</f>
        <v>0</v>
      </c>
      <c r="AQ268" s="172">
        <f>'Відбраковано майна (5) '!AJ268</f>
        <v>0</v>
      </c>
      <c r="AR268" s="171">
        <f>'Відбраковано майна (5) '!AR268</f>
        <v>0</v>
      </c>
      <c r="AS268" s="172">
        <f>'Відбраковано майна (5) '!AS268</f>
        <v>0</v>
      </c>
      <c r="AT268" s="170"/>
      <c r="AU268" s="166">
        <f t="shared" si="263"/>
        <v>0</v>
      </c>
      <c r="AV268" s="167">
        <f t="shared" si="264"/>
        <v>0</v>
      </c>
      <c r="AW268" s="173"/>
      <c r="AX268" s="174">
        <f t="shared" si="265"/>
        <v>0</v>
      </c>
      <c r="AY268" s="175">
        <f t="shared" si="266"/>
        <v>0</v>
      </c>
      <c r="AZ268" s="174">
        <f t="shared" si="267"/>
        <v>0</v>
      </c>
      <c r="BA268" s="175">
        <f t="shared" si="268"/>
        <v>0</v>
      </c>
      <c r="BB268" s="174">
        <f t="shared" si="269"/>
        <v>0</v>
      </c>
      <c r="BC268" s="175">
        <f t="shared" si="270"/>
        <v>0</v>
      </c>
      <c r="BD268" s="171">
        <f t="shared" si="271"/>
        <v>0</v>
      </c>
      <c r="BE268" s="172">
        <f t="shared" si="272"/>
        <v>0</v>
      </c>
      <c r="BF268" s="176"/>
    </row>
    <row r="269" spans="1:59" hidden="1" outlineLevel="1" x14ac:dyDescent="0.2">
      <c r="A269" s="202">
        <f t="shared" si="257"/>
        <v>14</v>
      </c>
      <c r="B269" s="202">
        <f t="shared" si="258"/>
        <v>9</v>
      </c>
      <c r="C269" s="162">
        <f>'Отримання майна (3)'!C269</f>
        <v>0</v>
      </c>
      <c r="D269" s="162">
        <f>'Отримання майна (3)'!D269</f>
        <v>0</v>
      </c>
      <c r="E269" s="162">
        <f>'Отримання майна (3)'!E269</f>
        <v>0</v>
      </c>
      <c r="F269" s="200">
        <f>'Отримання майна (3)'!F269</f>
        <v>0</v>
      </c>
      <c r="G269" s="162">
        <f>'Отримання майна (3)'!G269</f>
        <v>0</v>
      </c>
      <c r="H269" s="165">
        <f>'Отримання майна (3)'!H269</f>
        <v>0</v>
      </c>
      <c r="I269" s="166">
        <f>'Отримання майна (3)'!I269</f>
        <v>0</v>
      </c>
      <c r="J269" s="167">
        <f t="shared" si="259"/>
        <v>0</v>
      </c>
      <c r="K269" s="168">
        <f>'Отримання майна (3)'!K269</f>
        <v>0</v>
      </c>
      <c r="L269" s="169">
        <f t="shared" si="260"/>
        <v>0</v>
      </c>
      <c r="M269" s="170"/>
      <c r="N269" s="171">
        <f>'Отримання майна (3)'!S269</f>
        <v>0</v>
      </c>
      <c r="O269" s="172">
        <f>'Отримання майна (3)'!T269</f>
        <v>0</v>
      </c>
      <c r="P269" s="171">
        <f>'Отримання майна (3)'!AB269</f>
        <v>0</v>
      </c>
      <c r="Q269" s="172">
        <f>'Отримання майна (3)'!AC269</f>
        <v>0</v>
      </c>
      <c r="R269" s="171">
        <f>'Отримання майна (3)'!AK269</f>
        <v>0</v>
      </c>
      <c r="S269" s="172">
        <f>'Отримання майна (3)'!AL269</f>
        <v>0</v>
      </c>
      <c r="T269" s="171">
        <f>'Отримання майна (3)'!AT269</f>
        <v>0</v>
      </c>
      <c r="U269" s="172">
        <f>'Отримання майна (3)'!AU269</f>
        <v>0</v>
      </c>
      <c r="V269" s="170"/>
      <c r="W269" s="166">
        <f>'Видаток майна (4)'!I269</f>
        <v>0</v>
      </c>
      <c r="X269" s="167">
        <f t="shared" si="261"/>
        <v>0</v>
      </c>
      <c r="Y269" s="170"/>
      <c r="Z269" s="171">
        <f>'Видаток майна (4)'!Q269</f>
        <v>0</v>
      </c>
      <c r="AA269" s="172">
        <f>'Видаток майна (4)'!R269</f>
        <v>0</v>
      </c>
      <c r="AB269" s="171">
        <f>'Видаток майна (4)'!Z269</f>
        <v>0</v>
      </c>
      <c r="AC269" s="172">
        <f>'Видаток майна (4)'!AA269</f>
        <v>0</v>
      </c>
      <c r="AD269" s="171">
        <f>'Видаток майна (4)'!AI269</f>
        <v>0</v>
      </c>
      <c r="AE269" s="172">
        <f>'Видаток майна (4)'!AJ269</f>
        <v>0</v>
      </c>
      <c r="AF269" s="171">
        <f>'Видаток майна (4)'!AR269</f>
        <v>0</v>
      </c>
      <c r="AG269" s="172">
        <f>'Видаток майна (4)'!AS269</f>
        <v>0</v>
      </c>
      <c r="AH269" s="170"/>
      <c r="AI269" s="166">
        <f>'Відбраковано майна (5) '!I269</f>
        <v>0</v>
      </c>
      <c r="AJ269" s="167">
        <f t="shared" si="262"/>
        <v>0</v>
      </c>
      <c r="AK269" s="170"/>
      <c r="AL269" s="171">
        <f>'Відбраковано майна (5) '!Q269</f>
        <v>0</v>
      </c>
      <c r="AM269" s="172">
        <f>'Відбраковано майна (5) '!R269</f>
        <v>0</v>
      </c>
      <c r="AN269" s="171">
        <f>'Відбраковано майна (5) '!Z269</f>
        <v>0</v>
      </c>
      <c r="AO269" s="172">
        <f>'Відбраковано майна (5) '!AA269</f>
        <v>0</v>
      </c>
      <c r="AP269" s="171">
        <f>'Відбраковано майна (5) '!AI269</f>
        <v>0</v>
      </c>
      <c r="AQ269" s="172">
        <f>'Відбраковано майна (5) '!AJ269</f>
        <v>0</v>
      </c>
      <c r="AR269" s="171">
        <f>'Відбраковано майна (5) '!AR269</f>
        <v>0</v>
      </c>
      <c r="AS269" s="172">
        <f>'Відбраковано майна (5) '!AS269</f>
        <v>0</v>
      </c>
      <c r="AT269" s="170"/>
      <c r="AU269" s="166">
        <f t="shared" si="263"/>
        <v>0</v>
      </c>
      <c r="AV269" s="167">
        <f t="shared" si="264"/>
        <v>0</v>
      </c>
      <c r="AW269" s="173"/>
      <c r="AX269" s="174">
        <f t="shared" si="265"/>
        <v>0</v>
      </c>
      <c r="AY269" s="175">
        <f t="shared" si="266"/>
        <v>0</v>
      </c>
      <c r="AZ269" s="174">
        <f t="shared" si="267"/>
        <v>0</v>
      </c>
      <c r="BA269" s="175">
        <f t="shared" si="268"/>
        <v>0</v>
      </c>
      <c r="BB269" s="174">
        <f t="shared" si="269"/>
        <v>0</v>
      </c>
      <c r="BC269" s="175">
        <f t="shared" si="270"/>
        <v>0</v>
      </c>
      <c r="BD269" s="171">
        <f t="shared" si="271"/>
        <v>0</v>
      </c>
      <c r="BE269" s="172">
        <f t="shared" si="272"/>
        <v>0</v>
      </c>
      <c r="BF269" s="176"/>
    </row>
    <row r="270" spans="1:59" hidden="1" outlineLevel="1" x14ac:dyDescent="0.2">
      <c r="A270" s="202">
        <f t="shared" si="257"/>
        <v>14</v>
      </c>
      <c r="B270" s="202">
        <f t="shared" si="258"/>
        <v>10</v>
      </c>
      <c r="C270" s="162">
        <f>'Отримання майна (3)'!C270</f>
        <v>0</v>
      </c>
      <c r="D270" s="162">
        <f>'Отримання майна (3)'!D270</f>
        <v>0</v>
      </c>
      <c r="E270" s="162">
        <f>'Отримання майна (3)'!E270</f>
        <v>0</v>
      </c>
      <c r="F270" s="200">
        <f>'Отримання майна (3)'!F270</f>
        <v>0</v>
      </c>
      <c r="G270" s="162">
        <f>'Отримання майна (3)'!G270</f>
        <v>0</v>
      </c>
      <c r="H270" s="165">
        <f>'Отримання майна (3)'!H270</f>
        <v>0</v>
      </c>
      <c r="I270" s="166">
        <f>'Отримання майна (3)'!I270</f>
        <v>0</v>
      </c>
      <c r="J270" s="167">
        <f t="shared" si="259"/>
        <v>0</v>
      </c>
      <c r="K270" s="168">
        <f>'Отримання майна (3)'!K270</f>
        <v>0</v>
      </c>
      <c r="L270" s="169">
        <f t="shared" si="260"/>
        <v>0</v>
      </c>
      <c r="M270" s="170"/>
      <c r="N270" s="171">
        <f>'Отримання майна (3)'!S270</f>
        <v>0</v>
      </c>
      <c r="O270" s="172">
        <f>'Отримання майна (3)'!T270</f>
        <v>0</v>
      </c>
      <c r="P270" s="171">
        <f>'Отримання майна (3)'!AB270</f>
        <v>0</v>
      </c>
      <c r="Q270" s="172">
        <f>'Отримання майна (3)'!AC270</f>
        <v>0</v>
      </c>
      <c r="R270" s="171">
        <f>'Отримання майна (3)'!AK270</f>
        <v>0</v>
      </c>
      <c r="S270" s="172">
        <f>'Отримання майна (3)'!AL270</f>
        <v>0</v>
      </c>
      <c r="T270" s="171">
        <f>'Отримання майна (3)'!AT270</f>
        <v>0</v>
      </c>
      <c r="U270" s="172">
        <f>'Отримання майна (3)'!AU270</f>
        <v>0</v>
      </c>
      <c r="V270" s="170"/>
      <c r="W270" s="166">
        <f>'Видаток майна (4)'!I270</f>
        <v>0</v>
      </c>
      <c r="X270" s="167">
        <f t="shared" si="261"/>
        <v>0</v>
      </c>
      <c r="Y270" s="170"/>
      <c r="Z270" s="171">
        <f>'Видаток майна (4)'!Q270</f>
        <v>0</v>
      </c>
      <c r="AA270" s="172">
        <f>'Видаток майна (4)'!R270</f>
        <v>0</v>
      </c>
      <c r="AB270" s="171">
        <f>'Видаток майна (4)'!Z270</f>
        <v>0</v>
      </c>
      <c r="AC270" s="172">
        <f>'Видаток майна (4)'!AA270</f>
        <v>0</v>
      </c>
      <c r="AD270" s="171">
        <f>'Видаток майна (4)'!AI270</f>
        <v>0</v>
      </c>
      <c r="AE270" s="172">
        <f>'Видаток майна (4)'!AJ270</f>
        <v>0</v>
      </c>
      <c r="AF270" s="171">
        <f>'Видаток майна (4)'!AR270</f>
        <v>0</v>
      </c>
      <c r="AG270" s="172">
        <f>'Видаток майна (4)'!AS270</f>
        <v>0</v>
      </c>
      <c r="AH270" s="170"/>
      <c r="AI270" s="166">
        <f>'Відбраковано майна (5) '!I270</f>
        <v>0</v>
      </c>
      <c r="AJ270" s="167">
        <f t="shared" si="262"/>
        <v>0</v>
      </c>
      <c r="AK270" s="170"/>
      <c r="AL270" s="171">
        <f>'Відбраковано майна (5) '!Q270</f>
        <v>0</v>
      </c>
      <c r="AM270" s="172">
        <f>'Відбраковано майна (5) '!R270</f>
        <v>0</v>
      </c>
      <c r="AN270" s="171">
        <f>'Відбраковано майна (5) '!Z270</f>
        <v>0</v>
      </c>
      <c r="AO270" s="172">
        <f>'Відбраковано майна (5) '!AA270</f>
        <v>0</v>
      </c>
      <c r="AP270" s="171">
        <f>'Відбраковано майна (5) '!AI270</f>
        <v>0</v>
      </c>
      <c r="AQ270" s="172">
        <f>'Відбраковано майна (5) '!AJ270</f>
        <v>0</v>
      </c>
      <c r="AR270" s="171">
        <f>'Відбраковано майна (5) '!AR270</f>
        <v>0</v>
      </c>
      <c r="AS270" s="172">
        <f>'Відбраковано майна (5) '!AS270</f>
        <v>0</v>
      </c>
      <c r="AT270" s="170"/>
      <c r="AU270" s="166">
        <f t="shared" si="263"/>
        <v>0</v>
      </c>
      <c r="AV270" s="167">
        <f t="shared" si="264"/>
        <v>0</v>
      </c>
      <c r="AW270" s="173"/>
      <c r="AX270" s="174">
        <f t="shared" si="265"/>
        <v>0</v>
      </c>
      <c r="AY270" s="175">
        <f t="shared" si="266"/>
        <v>0</v>
      </c>
      <c r="AZ270" s="174">
        <f t="shared" si="267"/>
        <v>0</v>
      </c>
      <c r="BA270" s="175">
        <f t="shared" si="268"/>
        <v>0</v>
      </c>
      <c r="BB270" s="174">
        <f t="shared" si="269"/>
        <v>0</v>
      </c>
      <c r="BC270" s="175">
        <f t="shared" si="270"/>
        <v>0</v>
      </c>
      <c r="BD270" s="171">
        <f t="shared" si="271"/>
        <v>0</v>
      </c>
      <c r="BE270" s="172">
        <f t="shared" si="272"/>
        <v>0</v>
      </c>
      <c r="BF270" s="176"/>
    </row>
    <row r="271" spans="1:59" hidden="1" outlineLevel="1" x14ac:dyDescent="0.2">
      <c r="A271" s="202">
        <f t="shared" si="257"/>
        <v>14</v>
      </c>
      <c r="B271" s="202">
        <f t="shared" si="258"/>
        <v>11</v>
      </c>
      <c r="C271" s="162">
        <f>'Отримання майна (3)'!C271</f>
        <v>0</v>
      </c>
      <c r="D271" s="162">
        <f>'Отримання майна (3)'!D271</f>
        <v>0</v>
      </c>
      <c r="E271" s="162">
        <f>'Отримання майна (3)'!E271</f>
        <v>0</v>
      </c>
      <c r="F271" s="200">
        <f>'Отримання майна (3)'!F271</f>
        <v>0</v>
      </c>
      <c r="G271" s="162">
        <f>'Отримання майна (3)'!G271</f>
        <v>0</v>
      </c>
      <c r="H271" s="165">
        <f>'Отримання майна (3)'!H271</f>
        <v>0</v>
      </c>
      <c r="I271" s="166">
        <f>'Отримання майна (3)'!I271</f>
        <v>0</v>
      </c>
      <c r="J271" s="167">
        <f t="shared" si="259"/>
        <v>0</v>
      </c>
      <c r="K271" s="168">
        <f>'Отримання майна (3)'!K271</f>
        <v>0</v>
      </c>
      <c r="L271" s="169">
        <f t="shared" si="260"/>
        <v>0</v>
      </c>
      <c r="M271" s="170"/>
      <c r="N271" s="171">
        <f>'Отримання майна (3)'!S271</f>
        <v>0</v>
      </c>
      <c r="O271" s="172">
        <f>'Отримання майна (3)'!T271</f>
        <v>0</v>
      </c>
      <c r="P271" s="171">
        <f>'Отримання майна (3)'!AB271</f>
        <v>0</v>
      </c>
      <c r="Q271" s="172">
        <f>'Отримання майна (3)'!AC271</f>
        <v>0</v>
      </c>
      <c r="R271" s="171">
        <f>'Отримання майна (3)'!AK271</f>
        <v>0</v>
      </c>
      <c r="S271" s="172">
        <f>'Отримання майна (3)'!AL271</f>
        <v>0</v>
      </c>
      <c r="T271" s="171">
        <f>'Отримання майна (3)'!AT271</f>
        <v>0</v>
      </c>
      <c r="U271" s="172">
        <f>'Отримання майна (3)'!AU271</f>
        <v>0</v>
      </c>
      <c r="V271" s="170"/>
      <c r="W271" s="166">
        <f>'Видаток майна (4)'!I271</f>
        <v>0</v>
      </c>
      <c r="X271" s="167">
        <f t="shared" si="261"/>
        <v>0</v>
      </c>
      <c r="Y271" s="170"/>
      <c r="Z271" s="171">
        <f>'Видаток майна (4)'!Q271</f>
        <v>0</v>
      </c>
      <c r="AA271" s="172">
        <f>'Видаток майна (4)'!R271</f>
        <v>0</v>
      </c>
      <c r="AB271" s="171">
        <f>'Видаток майна (4)'!Z271</f>
        <v>0</v>
      </c>
      <c r="AC271" s="172">
        <f>'Видаток майна (4)'!AA271</f>
        <v>0</v>
      </c>
      <c r="AD271" s="171">
        <f>'Видаток майна (4)'!AI271</f>
        <v>0</v>
      </c>
      <c r="AE271" s="172">
        <f>'Видаток майна (4)'!AJ271</f>
        <v>0</v>
      </c>
      <c r="AF271" s="171">
        <f>'Видаток майна (4)'!AR271</f>
        <v>0</v>
      </c>
      <c r="AG271" s="172">
        <f>'Видаток майна (4)'!AS271</f>
        <v>0</v>
      </c>
      <c r="AH271" s="170"/>
      <c r="AI271" s="166">
        <f>'Відбраковано майна (5) '!I271</f>
        <v>0</v>
      </c>
      <c r="AJ271" s="167">
        <f t="shared" si="262"/>
        <v>0</v>
      </c>
      <c r="AK271" s="170"/>
      <c r="AL271" s="171">
        <f>'Відбраковано майна (5) '!Q271</f>
        <v>0</v>
      </c>
      <c r="AM271" s="172">
        <f>'Відбраковано майна (5) '!R271</f>
        <v>0</v>
      </c>
      <c r="AN271" s="171">
        <f>'Відбраковано майна (5) '!Z271</f>
        <v>0</v>
      </c>
      <c r="AO271" s="172">
        <f>'Відбраковано майна (5) '!AA271</f>
        <v>0</v>
      </c>
      <c r="AP271" s="171">
        <f>'Відбраковано майна (5) '!AI271</f>
        <v>0</v>
      </c>
      <c r="AQ271" s="172">
        <f>'Відбраковано майна (5) '!AJ271</f>
        <v>0</v>
      </c>
      <c r="AR271" s="171">
        <f>'Відбраковано майна (5) '!AR271</f>
        <v>0</v>
      </c>
      <c r="AS271" s="172">
        <f>'Відбраковано майна (5) '!AS271</f>
        <v>0</v>
      </c>
      <c r="AT271" s="170"/>
      <c r="AU271" s="166">
        <f t="shared" si="263"/>
        <v>0</v>
      </c>
      <c r="AV271" s="167">
        <f t="shared" si="264"/>
        <v>0</v>
      </c>
      <c r="AW271" s="173"/>
      <c r="AX271" s="174">
        <f t="shared" si="265"/>
        <v>0</v>
      </c>
      <c r="AY271" s="175">
        <f t="shared" si="266"/>
        <v>0</v>
      </c>
      <c r="AZ271" s="174">
        <f t="shared" si="267"/>
        <v>0</v>
      </c>
      <c r="BA271" s="175">
        <f t="shared" si="268"/>
        <v>0</v>
      </c>
      <c r="BB271" s="174">
        <f t="shared" si="269"/>
        <v>0</v>
      </c>
      <c r="BC271" s="175">
        <f t="shared" si="270"/>
        <v>0</v>
      </c>
      <c r="BD271" s="171">
        <f t="shared" si="271"/>
        <v>0</v>
      </c>
      <c r="BE271" s="172">
        <f t="shared" si="272"/>
        <v>0</v>
      </c>
      <c r="BF271" s="176"/>
    </row>
    <row r="272" spans="1:59" hidden="1" outlineLevel="1" x14ac:dyDescent="0.2">
      <c r="A272" s="202">
        <f t="shared" si="257"/>
        <v>14</v>
      </c>
      <c r="B272" s="202">
        <f t="shared" si="258"/>
        <v>12</v>
      </c>
      <c r="C272" s="162">
        <f>'Отримання майна (3)'!C272</f>
        <v>0</v>
      </c>
      <c r="D272" s="162">
        <f>'Отримання майна (3)'!D272</f>
        <v>0</v>
      </c>
      <c r="E272" s="162">
        <f>'Отримання майна (3)'!E272</f>
        <v>0</v>
      </c>
      <c r="F272" s="200">
        <f>'Отримання майна (3)'!F272</f>
        <v>0</v>
      </c>
      <c r="G272" s="162">
        <f>'Отримання майна (3)'!G272</f>
        <v>0</v>
      </c>
      <c r="H272" s="165">
        <f>'Отримання майна (3)'!H272</f>
        <v>0</v>
      </c>
      <c r="I272" s="166">
        <f>'Отримання майна (3)'!I272</f>
        <v>0</v>
      </c>
      <c r="J272" s="167">
        <f t="shared" si="259"/>
        <v>0</v>
      </c>
      <c r="K272" s="168">
        <f>'Отримання майна (3)'!K272</f>
        <v>0</v>
      </c>
      <c r="L272" s="169">
        <f t="shared" si="260"/>
        <v>0</v>
      </c>
      <c r="M272" s="170"/>
      <c r="N272" s="171">
        <f>'Отримання майна (3)'!S272</f>
        <v>0</v>
      </c>
      <c r="O272" s="172">
        <f>'Отримання майна (3)'!T272</f>
        <v>0</v>
      </c>
      <c r="P272" s="171">
        <f>'Отримання майна (3)'!AB272</f>
        <v>0</v>
      </c>
      <c r="Q272" s="172">
        <f>'Отримання майна (3)'!AC272</f>
        <v>0</v>
      </c>
      <c r="R272" s="171">
        <f>'Отримання майна (3)'!AK272</f>
        <v>0</v>
      </c>
      <c r="S272" s="172">
        <f>'Отримання майна (3)'!AL272</f>
        <v>0</v>
      </c>
      <c r="T272" s="171">
        <f>'Отримання майна (3)'!AT272</f>
        <v>0</v>
      </c>
      <c r="U272" s="172">
        <f>'Отримання майна (3)'!AU272</f>
        <v>0</v>
      </c>
      <c r="V272" s="170"/>
      <c r="W272" s="166">
        <f>'Видаток майна (4)'!I272</f>
        <v>0</v>
      </c>
      <c r="X272" s="167">
        <f t="shared" si="261"/>
        <v>0</v>
      </c>
      <c r="Y272" s="170"/>
      <c r="Z272" s="171">
        <f>'Видаток майна (4)'!Q272</f>
        <v>0</v>
      </c>
      <c r="AA272" s="172">
        <f>'Видаток майна (4)'!R272</f>
        <v>0</v>
      </c>
      <c r="AB272" s="171">
        <f>'Видаток майна (4)'!Z272</f>
        <v>0</v>
      </c>
      <c r="AC272" s="172">
        <f>'Видаток майна (4)'!AA272</f>
        <v>0</v>
      </c>
      <c r="AD272" s="171">
        <f>'Видаток майна (4)'!AI272</f>
        <v>0</v>
      </c>
      <c r="AE272" s="172">
        <f>'Видаток майна (4)'!AJ272</f>
        <v>0</v>
      </c>
      <c r="AF272" s="171">
        <f>'Видаток майна (4)'!AR272</f>
        <v>0</v>
      </c>
      <c r="AG272" s="172">
        <f>'Видаток майна (4)'!AS272</f>
        <v>0</v>
      </c>
      <c r="AH272" s="170"/>
      <c r="AI272" s="166">
        <f>'Відбраковано майна (5) '!I272</f>
        <v>0</v>
      </c>
      <c r="AJ272" s="167">
        <f t="shared" si="262"/>
        <v>0</v>
      </c>
      <c r="AK272" s="170"/>
      <c r="AL272" s="171">
        <f>'Відбраковано майна (5) '!Q272</f>
        <v>0</v>
      </c>
      <c r="AM272" s="172">
        <f>'Відбраковано майна (5) '!R272</f>
        <v>0</v>
      </c>
      <c r="AN272" s="171">
        <f>'Відбраковано майна (5) '!Z272</f>
        <v>0</v>
      </c>
      <c r="AO272" s="172">
        <f>'Відбраковано майна (5) '!AA272</f>
        <v>0</v>
      </c>
      <c r="AP272" s="171">
        <f>'Відбраковано майна (5) '!AI272</f>
        <v>0</v>
      </c>
      <c r="AQ272" s="172">
        <f>'Відбраковано майна (5) '!AJ272</f>
        <v>0</v>
      </c>
      <c r="AR272" s="171">
        <f>'Відбраковано майна (5) '!AR272</f>
        <v>0</v>
      </c>
      <c r="AS272" s="172">
        <f>'Відбраковано майна (5) '!AS272</f>
        <v>0</v>
      </c>
      <c r="AT272" s="170"/>
      <c r="AU272" s="166">
        <f t="shared" si="263"/>
        <v>0</v>
      </c>
      <c r="AV272" s="167">
        <f t="shared" si="264"/>
        <v>0</v>
      </c>
      <c r="AW272" s="173"/>
      <c r="AX272" s="174">
        <f t="shared" si="265"/>
        <v>0</v>
      </c>
      <c r="AY272" s="175">
        <f t="shared" si="266"/>
        <v>0</v>
      </c>
      <c r="AZ272" s="174">
        <f t="shared" si="267"/>
        <v>0</v>
      </c>
      <c r="BA272" s="175">
        <f t="shared" si="268"/>
        <v>0</v>
      </c>
      <c r="BB272" s="174">
        <f t="shared" si="269"/>
        <v>0</v>
      </c>
      <c r="BC272" s="175">
        <f t="shared" si="270"/>
        <v>0</v>
      </c>
      <c r="BD272" s="171">
        <f t="shared" si="271"/>
        <v>0</v>
      </c>
      <c r="BE272" s="172">
        <f t="shared" si="272"/>
        <v>0</v>
      </c>
      <c r="BF272" s="176"/>
    </row>
    <row r="273" spans="1:59" hidden="1" outlineLevel="1" x14ac:dyDescent="0.2">
      <c r="A273" s="202">
        <f t="shared" si="257"/>
        <v>14</v>
      </c>
      <c r="B273" s="202">
        <f t="shared" si="258"/>
        <v>13</v>
      </c>
      <c r="C273" s="162">
        <f>'Отримання майна (3)'!C273</f>
        <v>0</v>
      </c>
      <c r="D273" s="162">
        <f>'Отримання майна (3)'!D273</f>
        <v>0</v>
      </c>
      <c r="E273" s="162">
        <f>'Отримання майна (3)'!E273</f>
        <v>0</v>
      </c>
      <c r="F273" s="200">
        <f>'Отримання майна (3)'!F273</f>
        <v>0</v>
      </c>
      <c r="G273" s="162">
        <f>'Отримання майна (3)'!G273</f>
        <v>0</v>
      </c>
      <c r="H273" s="165">
        <f>'Отримання майна (3)'!H273</f>
        <v>0</v>
      </c>
      <c r="I273" s="166">
        <f>'Отримання майна (3)'!I273</f>
        <v>0</v>
      </c>
      <c r="J273" s="167">
        <f t="shared" si="259"/>
        <v>0</v>
      </c>
      <c r="K273" s="168">
        <f>'Отримання майна (3)'!K273</f>
        <v>0</v>
      </c>
      <c r="L273" s="169">
        <f t="shared" si="260"/>
        <v>0</v>
      </c>
      <c r="M273" s="170"/>
      <c r="N273" s="171">
        <f>'Отримання майна (3)'!S273</f>
        <v>0</v>
      </c>
      <c r="O273" s="172">
        <f>'Отримання майна (3)'!T273</f>
        <v>0</v>
      </c>
      <c r="P273" s="171">
        <f>'Отримання майна (3)'!AB273</f>
        <v>0</v>
      </c>
      <c r="Q273" s="172">
        <f>'Отримання майна (3)'!AC273</f>
        <v>0</v>
      </c>
      <c r="R273" s="171">
        <f>'Отримання майна (3)'!AK273</f>
        <v>0</v>
      </c>
      <c r="S273" s="172">
        <f>'Отримання майна (3)'!AL273</f>
        <v>0</v>
      </c>
      <c r="T273" s="171">
        <f>'Отримання майна (3)'!AT273</f>
        <v>0</v>
      </c>
      <c r="U273" s="172">
        <f>'Отримання майна (3)'!AU273</f>
        <v>0</v>
      </c>
      <c r="V273" s="170"/>
      <c r="W273" s="166">
        <f>'Видаток майна (4)'!I273</f>
        <v>0</v>
      </c>
      <c r="X273" s="167">
        <f t="shared" si="261"/>
        <v>0</v>
      </c>
      <c r="Y273" s="170"/>
      <c r="Z273" s="171">
        <f>'Видаток майна (4)'!Q273</f>
        <v>0</v>
      </c>
      <c r="AA273" s="172">
        <f>'Видаток майна (4)'!R273</f>
        <v>0</v>
      </c>
      <c r="AB273" s="171">
        <f>'Видаток майна (4)'!Z273</f>
        <v>0</v>
      </c>
      <c r="AC273" s="172">
        <f>'Видаток майна (4)'!AA273</f>
        <v>0</v>
      </c>
      <c r="AD273" s="171">
        <f>'Видаток майна (4)'!AI273</f>
        <v>0</v>
      </c>
      <c r="AE273" s="172">
        <f>'Видаток майна (4)'!AJ273</f>
        <v>0</v>
      </c>
      <c r="AF273" s="171">
        <f>'Видаток майна (4)'!AR273</f>
        <v>0</v>
      </c>
      <c r="AG273" s="172">
        <f>'Видаток майна (4)'!AS273</f>
        <v>0</v>
      </c>
      <c r="AH273" s="170"/>
      <c r="AI273" s="166">
        <f>'Відбраковано майна (5) '!I273</f>
        <v>0</v>
      </c>
      <c r="AJ273" s="167">
        <f t="shared" si="262"/>
        <v>0</v>
      </c>
      <c r="AK273" s="170"/>
      <c r="AL273" s="171">
        <f>'Відбраковано майна (5) '!Q273</f>
        <v>0</v>
      </c>
      <c r="AM273" s="172">
        <f>'Відбраковано майна (5) '!R273</f>
        <v>0</v>
      </c>
      <c r="AN273" s="171">
        <f>'Відбраковано майна (5) '!Z273</f>
        <v>0</v>
      </c>
      <c r="AO273" s="172">
        <f>'Відбраковано майна (5) '!AA273</f>
        <v>0</v>
      </c>
      <c r="AP273" s="171">
        <f>'Відбраковано майна (5) '!AI273</f>
        <v>0</v>
      </c>
      <c r="AQ273" s="172">
        <f>'Відбраковано майна (5) '!AJ273</f>
        <v>0</v>
      </c>
      <c r="AR273" s="171">
        <f>'Відбраковано майна (5) '!AR273</f>
        <v>0</v>
      </c>
      <c r="AS273" s="172">
        <f>'Відбраковано майна (5) '!AS273</f>
        <v>0</v>
      </c>
      <c r="AT273" s="170"/>
      <c r="AU273" s="166">
        <f t="shared" si="263"/>
        <v>0</v>
      </c>
      <c r="AV273" s="167">
        <f t="shared" si="264"/>
        <v>0</v>
      </c>
      <c r="AW273" s="173"/>
      <c r="AX273" s="174">
        <f t="shared" si="265"/>
        <v>0</v>
      </c>
      <c r="AY273" s="175">
        <f t="shared" si="266"/>
        <v>0</v>
      </c>
      <c r="AZ273" s="174">
        <f t="shared" si="267"/>
        <v>0</v>
      </c>
      <c r="BA273" s="175">
        <f t="shared" si="268"/>
        <v>0</v>
      </c>
      <c r="BB273" s="174">
        <f t="shared" si="269"/>
        <v>0</v>
      </c>
      <c r="BC273" s="175">
        <f t="shared" si="270"/>
        <v>0</v>
      </c>
      <c r="BD273" s="171">
        <f t="shared" si="271"/>
        <v>0</v>
      </c>
      <c r="BE273" s="172">
        <f t="shared" si="272"/>
        <v>0</v>
      </c>
      <c r="BF273" s="176"/>
    </row>
    <row r="274" spans="1:59" hidden="1" outlineLevel="1" x14ac:dyDescent="0.2">
      <c r="A274" s="202">
        <f t="shared" si="257"/>
        <v>14</v>
      </c>
      <c r="B274" s="202">
        <f t="shared" si="258"/>
        <v>14</v>
      </c>
      <c r="C274" s="162">
        <f>'Отримання майна (3)'!C274</f>
        <v>0</v>
      </c>
      <c r="D274" s="162">
        <f>'Отримання майна (3)'!D274</f>
        <v>0</v>
      </c>
      <c r="E274" s="162">
        <f>'Отримання майна (3)'!E274</f>
        <v>0</v>
      </c>
      <c r="F274" s="200">
        <f>'Отримання майна (3)'!F274</f>
        <v>0</v>
      </c>
      <c r="G274" s="162">
        <f>'Отримання майна (3)'!G274</f>
        <v>0</v>
      </c>
      <c r="H274" s="165">
        <f>'Отримання майна (3)'!H274</f>
        <v>0</v>
      </c>
      <c r="I274" s="166">
        <f>'Отримання майна (3)'!I274</f>
        <v>0</v>
      </c>
      <c r="J274" s="167">
        <f t="shared" si="259"/>
        <v>0</v>
      </c>
      <c r="K274" s="168">
        <f>'Отримання майна (3)'!K274</f>
        <v>0</v>
      </c>
      <c r="L274" s="169">
        <f t="shared" si="260"/>
        <v>0</v>
      </c>
      <c r="M274" s="170"/>
      <c r="N274" s="171">
        <f>'Отримання майна (3)'!S274</f>
        <v>0</v>
      </c>
      <c r="O274" s="172">
        <f>'Отримання майна (3)'!T274</f>
        <v>0</v>
      </c>
      <c r="P274" s="171">
        <f>'Отримання майна (3)'!AB274</f>
        <v>0</v>
      </c>
      <c r="Q274" s="172">
        <f>'Отримання майна (3)'!AC274</f>
        <v>0</v>
      </c>
      <c r="R274" s="171">
        <f>'Отримання майна (3)'!AK274</f>
        <v>0</v>
      </c>
      <c r="S274" s="172">
        <f>'Отримання майна (3)'!AL274</f>
        <v>0</v>
      </c>
      <c r="T274" s="171">
        <f>'Отримання майна (3)'!AT274</f>
        <v>0</v>
      </c>
      <c r="U274" s="172">
        <f>'Отримання майна (3)'!AU274</f>
        <v>0</v>
      </c>
      <c r="V274" s="170"/>
      <c r="W274" s="166">
        <f>'Видаток майна (4)'!I274</f>
        <v>0</v>
      </c>
      <c r="X274" s="167">
        <f t="shared" si="261"/>
        <v>0</v>
      </c>
      <c r="Y274" s="170"/>
      <c r="Z274" s="171">
        <f>'Видаток майна (4)'!Q274</f>
        <v>0</v>
      </c>
      <c r="AA274" s="172">
        <f>'Видаток майна (4)'!R274</f>
        <v>0</v>
      </c>
      <c r="AB274" s="171">
        <f>'Видаток майна (4)'!Z274</f>
        <v>0</v>
      </c>
      <c r="AC274" s="172">
        <f>'Видаток майна (4)'!AA274</f>
        <v>0</v>
      </c>
      <c r="AD274" s="171">
        <f>'Видаток майна (4)'!AI274</f>
        <v>0</v>
      </c>
      <c r="AE274" s="172">
        <f>'Видаток майна (4)'!AJ274</f>
        <v>0</v>
      </c>
      <c r="AF274" s="171">
        <f>'Видаток майна (4)'!AR274</f>
        <v>0</v>
      </c>
      <c r="AG274" s="172">
        <f>'Видаток майна (4)'!AS274</f>
        <v>0</v>
      </c>
      <c r="AH274" s="170"/>
      <c r="AI274" s="166">
        <f>'Відбраковано майна (5) '!I274</f>
        <v>0</v>
      </c>
      <c r="AJ274" s="167">
        <f t="shared" si="262"/>
        <v>0</v>
      </c>
      <c r="AK274" s="170"/>
      <c r="AL274" s="171">
        <f>'Відбраковано майна (5) '!Q274</f>
        <v>0</v>
      </c>
      <c r="AM274" s="172">
        <f>'Відбраковано майна (5) '!R274</f>
        <v>0</v>
      </c>
      <c r="AN274" s="171">
        <f>'Відбраковано майна (5) '!Z274</f>
        <v>0</v>
      </c>
      <c r="AO274" s="172">
        <f>'Відбраковано майна (5) '!AA274</f>
        <v>0</v>
      </c>
      <c r="AP274" s="171">
        <f>'Відбраковано майна (5) '!AI274</f>
        <v>0</v>
      </c>
      <c r="AQ274" s="172">
        <f>'Відбраковано майна (5) '!AJ274</f>
        <v>0</v>
      </c>
      <c r="AR274" s="171">
        <f>'Відбраковано майна (5) '!AR274</f>
        <v>0</v>
      </c>
      <c r="AS274" s="172">
        <f>'Відбраковано майна (5) '!AS274</f>
        <v>0</v>
      </c>
      <c r="AT274" s="170"/>
      <c r="AU274" s="166">
        <f t="shared" si="263"/>
        <v>0</v>
      </c>
      <c r="AV274" s="167">
        <f t="shared" si="264"/>
        <v>0</v>
      </c>
      <c r="AW274" s="173"/>
      <c r="AX274" s="174">
        <f t="shared" si="265"/>
        <v>0</v>
      </c>
      <c r="AY274" s="175">
        <f t="shared" si="266"/>
        <v>0</v>
      </c>
      <c r="AZ274" s="174">
        <f t="shared" si="267"/>
        <v>0</v>
      </c>
      <c r="BA274" s="175">
        <f t="shared" si="268"/>
        <v>0</v>
      </c>
      <c r="BB274" s="174">
        <f t="shared" si="269"/>
        <v>0</v>
      </c>
      <c r="BC274" s="175">
        <f t="shared" si="270"/>
        <v>0</v>
      </c>
      <c r="BD274" s="171">
        <f t="shared" si="271"/>
        <v>0</v>
      </c>
      <c r="BE274" s="172">
        <f t="shared" si="272"/>
        <v>0</v>
      </c>
      <c r="BF274" s="176"/>
    </row>
    <row r="275" spans="1:59" hidden="1" outlineLevel="1" x14ac:dyDescent="0.2">
      <c r="A275" s="202">
        <f t="shared" si="257"/>
        <v>14</v>
      </c>
      <c r="B275" s="202">
        <f t="shared" si="258"/>
        <v>15</v>
      </c>
      <c r="C275" s="162">
        <f>'Отримання майна (3)'!C275</f>
        <v>0</v>
      </c>
      <c r="D275" s="162">
        <f>'Отримання майна (3)'!D275</f>
        <v>0</v>
      </c>
      <c r="E275" s="162">
        <f>'Отримання майна (3)'!E275</f>
        <v>0</v>
      </c>
      <c r="F275" s="200">
        <f>'Отримання майна (3)'!F275</f>
        <v>0</v>
      </c>
      <c r="G275" s="162">
        <f>'Отримання майна (3)'!G275</f>
        <v>0</v>
      </c>
      <c r="H275" s="165">
        <f>'Отримання майна (3)'!H275</f>
        <v>0</v>
      </c>
      <c r="I275" s="166">
        <f>'Отримання майна (3)'!I275</f>
        <v>0</v>
      </c>
      <c r="J275" s="167">
        <f t="shared" si="259"/>
        <v>0</v>
      </c>
      <c r="K275" s="168">
        <f>'Отримання майна (3)'!K275</f>
        <v>0</v>
      </c>
      <c r="L275" s="169">
        <f t="shared" si="260"/>
        <v>0</v>
      </c>
      <c r="M275" s="170"/>
      <c r="N275" s="171">
        <f>'Отримання майна (3)'!S275</f>
        <v>0</v>
      </c>
      <c r="O275" s="172">
        <f>'Отримання майна (3)'!T275</f>
        <v>0</v>
      </c>
      <c r="P275" s="171">
        <f>'Отримання майна (3)'!AB275</f>
        <v>0</v>
      </c>
      <c r="Q275" s="172">
        <f>'Отримання майна (3)'!AC275</f>
        <v>0</v>
      </c>
      <c r="R275" s="171">
        <f>'Отримання майна (3)'!AK275</f>
        <v>0</v>
      </c>
      <c r="S275" s="172">
        <f>'Отримання майна (3)'!AL275</f>
        <v>0</v>
      </c>
      <c r="T275" s="171">
        <f>'Отримання майна (3)'!AT275</f>
        <v>0</v>
      </c>
      <c r="U275" s="172">
        <f>'Отримання майна (3)'!AU275</f>
        <v>0</v>
      </c>
      <c r="V275" s="170"/>
      <c r="W275" s="166">
        <f>'Видаток майна (4)'!I275</f>
        <v>0</v>
      </c>
      <c r="X275" s="167">
        <f t="shared" si="261"/>
        <v>0</v>
      </c>
      <c r="Y275" s="170"/>
      <c r="Z275" s="171">
        <f>'Видаток майна (4)'!Q275</f>
        <v>0</v>
      </c>
      <c r="AA275" s="172">
        <f>'Видаток майна (4)'!R275</f>
        <v>0</v>
      </c>
      <c r="AB275" s="171">
        <f>'Видаток майна (4)'!Z275</f>
        <v>0</v>
      </c>
      <c r="AC275" s="172">
        <f>'Видаток майна (4)'!AA275</f>
        <v>0</v>
      </c>
      <c r="AD275" s="171">
        <f>'Видаток майна (4)'!AI275</f>
        <v>0</v>
      </c>
      <c r="AE275" s="172">
        <f>'Видаток майна (4)'!AJ275</f>
        <v>0</v>
      </c>
      <c r="AF275" s="171">
        <f>'Видаток майна (4)'!AR275</f>
        <v>0</v>
      </c>
      <c r="AG275" s="172">
        <f>'Видаток майна (4)'!AS275</f>
        <v>0</v>
      </c>
      <c r="AH275" s="170"/>
      <c r="AI275" s="166">
        <f>'Відбраковано майна (5) '!I275</f>
        <v>0</v>
      </c>
      <c r="AJ275" s="167">
        <f t="shared" si="262"/>
        <v>0</v>
      </c>
      <c r="AK275" s="170"/>
      <c r="AL275" s="171">
        <f>'Відбраковано майна (5) '!Q275</f>
        <v>0</v>
      </c>
      <c r="AM275" s="172">
        <f>'Відбраковано майна (5) '!R275</f>
        <v>0</v>
      </c>
      <c r="AN275" s="171">
        <f>'Відбраковано майна (5) '!Z275</f>
        <v>0</v>
      </c>
      <c r="AO275" s="172">
        <f>'Відбраковано майна (5) '!AA275</f>
        <v>0</v>
      </c>
      <c r="AP275" s="171">
        <f>'Відбраковано майна (5) '!AI275</f>
        <v>0</v>
      </c>
      <c r="AQ275" s="172">
        <f>'Відбраковано майна (5) '!AJ275</f>
        <v>0</v>
      </c>
      <c r="AR275" s="171">
        <f>'Відбраковано майна (5) '!AR275</f>
        <v>0</v>
      </c>
      <c r="AS275" s="172">
        <f>'Відбраковано майна (5) '!AS275</f>
        <v>0</v>
      </c>
      <c r="AT275" s="170"/>
      <c r="AU275" s="166">
        <f t="shared" si="263"/>
        <v>0</v>
      </c>
      <c r="AV275" s="167">
        <f t="shared" si="264"/>
        <v>0</v>
      </c>
      <c r="AW275" s="173"/>
      <c r="AX275" s="174">
        <f>I275+N275-Z275-AL275</f>
        <v>0</v>
      </c>
      <c r="AY275" s="175">
        <f t="shared" si="266"/>
        <v>0</v>
      </c>
      <c r="AZ275" s="174">
        <f t="shared" si="267"/>
        <v>0</v>
      </c>
      <c r="BA275" s="175">
        <f t="shared" si="268"/>
        <v>0</v>
      </c>
      <c r="BB275" s="174">
        <f t="shared" si="269"/>
        <v>0</v>
      </c>
      <c r="BC275" s="175">
        <f t="shared" si="270"/>
        <v>0</v>
      </c>
      <c r="BD275" s="171">
        <f t="shared" si="271"/>
        <v>0</v>
      </c>
      <c r="BE275" s="172">
        <f t="shared" si="272"/>
        <v>0</v>
      </c>
      <c r="BF275" s="176"/>
    </row>
    <row r="276" spans="1:59" s="21" customFormat="1" ht="12.75" customHeight="1" collapsed="1" x14ac:dyDescent="0.2">
      <c r="A276" s="177" t="s">
        <v>105</v>
      </c>
      <c r="B276" s="178" t="s">
        <v>105</v>
      </c>
      <c r="C276" s="177" t="s">
        <v>107</v>
      </c>
      <c r="D276" s="179"/>
      <c r="E276" s="201"/>
      <c r="F276" s="201"/>
      <c r="G276" s="180"/>
      <c r="H276" s="195" t="e">
        <f>(J276+L276)/(I276+K276)</f>
        <v>#DIV/0!</v>
      </c>
      <c r="I276" s="183">
        <f>SUM(I261:I275)</f>
        <v>0</v>
      </c>
      <c r="J276" s="184">
        <f>SUM(J261:J275)</f>
        <v>0</v>
      </c>
      <c r="K276" s="183">
        <f>SUM(K261:K275)</f>
        <v>0</v>
      </c>
      <c r="L276" s="184">
        <f>SUM(L261:L275)</f>
        <v>0</v>
      </c>
      <c r="M276" s="157"/>
      <c r="N276" s="183">
        <f t="shared" ref="N276:U276" si="273">SUM(N261:N275)</f>
        <v>0</v>
      </c>
      <c r="O276" s="184">
        <f t="shared" si="273"/>
        <v>0</v>
      </c>
      <c r="P276" s="183">
        <f t="shared" si="273"/>
        <v>0</v>
      </c>
      <c r="Q276" s="184">
        <f t="shared" si="273"/>
        <v>0</v>
      </c>
      <c r="R276" s="183">
        <f t="shared" si="273"/>
        <v>0</v>
      </c>
      <c r="S276" s="184">
        <f t="shared" si="273"/>
        <v>0</v>
      </c>
      <c r="T276" s="183">
        <f t="shared" si="273"/>
        <v>0</v>
      </c>
      <c r="U276" s="184">
        <f t="shared" si="273"/>
        <v>0</v>
      </c>
      <c r="V276" s="157"/>
      <c r="W276" s="183">
        <f>SUM(W261:W275)</f>
        <v>0</v>
      </c>
      <c r="X276" s="184">
        <f>SUM(X261:X275)</f>
        <v>0</v>
      </c>
      <c r="Y276" s="157"/>
      <c r="Z276" s="183">
        <f t="shared" ref="Z276:AG276" si="274">SUM(Z261:Z275)</f>
        <v>0</v>
      </c>
      <c r="AA276" s="184">
        <f t="shared" si="274"/>
        <v>0</v>
      </c>
      <c r="AB276" s="183">
        <f t="shared" si="274"/>
        <v>0</v>
      </c>
      <c r="AC276" s="184">
        <f t="shared" si="274"/>
        <v>0</v>
      </c>
      <c r="AD276" s="183">
        <f t="shared" si="274"/>
        <v>0</v>
      </c>
      <c r="AE276" s="184">
        <f t="shared" si="274"/>
        <v>0</v>
      </c>
      <c r="AF276" s="183">
        <f t="shared" si="274"/>
        <v>0</v>
      </c>
      <c r="AG276" s="184">
        <f t="shared" si="274"/>
        <v>0</v>
      </c>
      <c r="AH276" s="157"/>
      <c r="AI276" s="183">
        <f>SUM(AI261:AI275)</f>
        <v>0</v>
      </c>
      <c r="AJ276" s="184">
        <f>SUM(AJ261:AJ275)</f>
        <v>0</v>
      </c>
      <c r="AK276" s="157"/>
      <c r="AL276" s="183">
        <f t="shared" ref="AL276:AS276" si="275">SUM(AL261:AL275)</f>
        <v>0</v>
      </c>
      <c r="AM276" s="184">
        <f t="shared" si="275"/>
        <v>0</v>
      </c>
      <c r="AN276" s="183">
        <f t="shared" si="275"/>
        <v>0</v>
      </c>
      <c r="AO276" s="184">
        <f t="shared" si="275"/>
        <v>0</v>
      </c>
      <c r="AP276" s="183">
        <f t="shared" si="275"/>
        <v>0</v>
      </c>
      <c r="AQ276" s="184">
        <f t="shared" si="275"/>
        <v>0</v>
      </c>
      <c r="AR276" s="183">
        <f t="shared" si="275"/>
        <v>0</v>
      </c>
      <c r="AS276" s="184">
        <f t="shared" si="275"/>
        <v>0</v>
      </c>
      <c r="AT276" s="157"/>
      <c r="AU276" s="183">
        <f>SUM(AU261:AU275)</f>
        <v>0</v>
      </c>
      <c r="AV276" s="184">
        <f>SUM(AV261:AV275)</f>
        <v>0</v>
      </c>
      <c r="AW276" s="158"/>
      <c r="AX276" s="183">
        <f t="shared" ref="AX276:BE276" si="276">SUM(AX261:AX275)</f>
        <v>0</v>
      </c>
      <c r="AY276" s="184">
        <f t="shared" si="276"/>
        <v>0</v>
      </c>
      <c r="AZ276" s="183">
        <f t="shared" si="276"/>
        <v>0</v>
      </c>
      <c r="BA276" s="184">
        <f t="shared" si="276"/>
        <v>0</v>
      </c>
      <c r="BB276" s="183">
        <f t="shared" si="276"/>
        <v>0</v>
      </c>
      <c r="BC276" s="184">
        <f t="shared" si="276"/>
        <v>0</v>
      </c>
      <c r="BD276" s="183">
        <f t="shared" si="276"/>
        <v>0</v>
      </c>
      <c r="BE276" s="185">
        <f t="shared" si="276"/>
        <v>0</v>
      </c>
      <c r="BF276" s="159"/>
      <c r="BG276" s="105"/>
    </row>
    <row r="277" spans="1:59" s="147" customFormat="1" ht="9" customHeight="1" x14ac:dyDescent="0.2">
      <c r="A277" s="144">
        <v>0</v>
      </c>
      <c r="B277" s="144">
        <v>0</v>
      </c>
      <c r="C277" s="144">
        <v>0</v>
      </c>
      <c r="D277" s="144">
        <v>0</v>
      </c>
      <c r="E277" s="144">
        <v>0</v>
      </c>
      <c r="F277" s="144"/>
      <c r="G277" s="144">
        <v>0</v>
      </c>
      <c r="H277" s="197">
        <v>0</v>
      </c>
      <c r="I277" s="144">
        <v>0</v>
      </c>
      <c r="J277" s="144">
        <v>0</v>
      </c>
      <c r="K277" s="144">
        <v>0</v>
      </c>
      <c r="L277" s="144">
        <v>0</v>
      </c>
      <c r="M277" s="144">
        <v>0</v>
      </c>
      <c r="N277" s="144">
        <v>0</v>
      </c>
      <c r="O277" s="144">
        <v>0</v>
      </c>
      <c r="P277" s="144">
        <v>0</v>
      </c>
      <c r="Q277" s="144">
        <v>0</v>
      </c>
      <c r="R277" s="144">
        <v>0</v>
      </c>
      <c r="S277" s="144">
        <v>0</v>
      </c>
      <c r="T277" s="144">
        <v>0</v>
      </c>
      <c r="U277" s="144"/>
      <c r="V277" s="144">
        <v>0</v>
      </c>
      <c r="W277" s="144">
        <v>0</v>
      </c>
      <c r="X277" s="144">
        <v>0</v>
      </c>
      <c r="Y277" s="144">
        <v>0</v>
      </c>
      <c r="Z277" s="144">
        <v>0</v>
      </c>
      <c r="AA277" s="144">
        <v>0</v>
      </c>
      <c r="AB277" s="144">
        <v>0</v>
      </c>
      <c r="AC277" s="144">
        <v>0</v>
      </c>
      <c r="AD277" s="144"/>
      <c r="AE277" s="144">
        <v>0</v>
      </c>
      <c r="AF277" s="144">
        <v>0</v>
      </c>
      <c r="AG277" s="144">
        <v>0</v>
      </c>
      <c r="AH277" s="144">
        <v>0</v>
      </c>
      <c r="AI277" s="144">
        <v>0</v>
      </c>
      <c r="AJ277" s="144">
        <v>0</v>
      </c>
      <c r="AK277" s="144">
        <v>0</v>
      </c>
      <c r="AL277" s="144">
        <v>0</v>
      </c>
      <c r="AM277" s="144"/>
      <c r="AN277" s="144">
        <v>0</v>
      </c>
      <c r="AO277" s="144">
        <v>0</v>
      </c>
      <c r="AP277" s="144">
        <v>0</v>
      </c>
      <c r="AQ277" s="144">
        <v>0</v>
      </c>
      <c r="AR277" s="144">
        <v>0</v>
      </c>
      <c r="AS277" s="144">
        <v>0</v>
      </c>
      <c r="AT277" s="144">
        <v>0</v>
      </c>
      <c r="AU277" s="144">
        <v>0</v>
      </c>
      <c r="BF277" s="148"/>
      <c r="BG277" s="148"/>
    </row>
    <row r="278" spans="1:59" s="21" customFormat="1" ht="15" customHeight="1" x14ac:dyDescent="0.2">
      <c r="A278" s="198" t="s">
        <v>108</v>
      </c>
      <c r="B278" s="187" t="s">
        <v>108</v>
      </c>
      <c r="C278" s="199" t="s">
        <v>109</v>
      </c>
      <c r="D278" s="189"/>
      <c r="E278" s="198"/>
      <c r="F278" s="198"/>
      <c r="G278" s="190"/>
      <c r="H278" s="192"/>
      <c r="I278" s="155"/>
      <c r="J278" s="156"/>
      <c r="K278" s="155"/>
      <c r="L278" s="156"/>
      <c r="M278" s="157"/>
      <c r="N278" s="155"/>
      <c r="O278" s="156"/>
      <c r="P278" s="155"/>
      <c r="Q278" s="156"/>
      <c r="R278" s="155"/>
      <c r="S278" s="156"/>
      <c r="T278" s="155"/>
      <c r="U278" s="156"/>
      <c r="V278" s="157"/>
      <c r="W278" s="155"/>
      <c r="X278" s="156"/>
      <c r="Y278" s="157"/>
      <c r="Z278" s="155"/>
      <c r="AA278" s="156"/>
      <c r="AB278" s="155"/>
      <c r="AC278" s="156"/>
      <c r="AD278" s="155"/>
      <c r="AE278" s="156"/>
      <c r="AF278" s="155"/>
      <c r="AG278" s="156"/>
      <c r="AH278" s="157"/>
      <c r="AI278" s="155"/>
      <c r="AJ278" s="156"/>
      <c r="AK278" s="157"/>
      <c r="AL278" s="155"/>
      <c r="AM278" s="156"/>
      <c r="AN278" s="155"/>
      <c r="AO278" s="156"/>
      <c r="AP278" s="155"/>
      <c r="AQ278" s="156"/>
      <c r="AR278" s="155"/>
      <c r="AS278" s="156"/>
      <c r="AT278" s="157"/>
      <c r="AU278" s="155"/>
      <c r="AV278" s="156"/>
      <c r="AW278" s="158"/>
      <c r="AX278" s="155"/>
      <c r="AY278" s="156"/>
      <c r="AZ278" s="155"/>
      <c r="BA278" s="156"/>
      <c r="BB278" s="155"/>
      <c r="BC278" s="156"/>
      <c r="BD278" s="155"/>
      <c r="BE278" s="193"/>
      <c r="BF278" s="159"/>
      <c r="BG278" s="105"/>
    </row>
    <row r="279" spans="1:59" hidden="1" outlineLevel="1" x14ac:dyDescent="0.2">
      <c r="A279" s="202">
        <f t="shared" ref="A279:A293" si="277">A261+1</f>
        <v>15</v>
      </c>
      <c r="B279" s="202">
        <f t="shared" ref="B279:B293" si="278">B261</f>
        <v>1</v>
      </c>
      <c r="C279" s="162">
        <f>'Отримання майна (3)'!C279</f>
        <v>0</v>
      </c>
      <c r="D279" s="162">
        <f>'Отримання майна (3)'!D279</f>
        <v>0</v>
      </c>
      <c r="E279" s="162">
        <f>'Отримання майна (3)'!E279</f>
        <v>0</v>
      </c>
      <c r="F279" s="200">
        <f>'Отримання майна (3)'!F279</f>
        <v>0</v>
      </c>
      <c r="G279" s="162">
        <f>'Отримання майна (3)'!G279</f>
        <v>0</v>
      </c>
      <c r="H279" s="165">
        <f>'Отримання майна (3)'!H279</f>
        <v>0</v>
      </c>
      <c r="I279" s="166">
        <f>'Отримання майна (3)'!I279</f>
        <v>0</v>
      </c>
      <c r="J279" s="167">
        <f>I279*$H279</f>
        <v>0</v>
      </c>
      <c r="K279" s="168">
        <f>'Отримання майна (3)'!K279</f>
        <v>0</v>
      </c>
      <c r="L279" s="169">
        <f>K279*H279</f>
        <v>0</v>
      </c>
      <c r="M279" s="170"/>
      <c r="N279" s="171">
        <f>'Отримання майна (3)'!S279</f>
        <v>0</v>
      </c>
      <c r="O279" s="172">
        <f>'Отримання майна (3)'!T279</f>
        <v>0</v>
      </c>
      <c r="P279" s="171">
        <f>'Отримання майна (3)'!AB279</f>
        <v>0</v>
      </c>
      <c r="Q279" s="172">
        <f>'Отримання майна (3)'!AC279</f>
        <v>0</v>
      </c>
      <c r="R279" s="171">
        <f>'Отримання майна (3)'!AK279</f>
        <v>0</v>
      </c>
      <c r="S279" s="172">
        <f>'Отримання майна (3)'!AL279</f>
        <v>0</v>
      </c>
      <c r="T279" s="171">
        <f>'Отримання майна (3)'!AT279</f>
        <v>0</v>
      </c>
      <c r="U279" s="172">
        <f>'Отримання майна (3)'!AU279</f>
        <v>0</v>
      </c>
      <c r="V279" s="170"/>
      <c r="W279" s="166">
        <f>'Видаток майна (4)'!I279</f>
        <v>0</v>
      </c>
      <c r="X279" s="167">
        <f>W279*$H279</f>
        <v>0</v>
      </c>
      <c r="Y279" s="170"/>
      <c r="Z279" s="171">
        <f>'Видаток майна (4)'!Q279</f>
        <v>0</v>
      </c>
      <c r="AA279" s="172">
        <f>'Видаток майна (4)'!R279</f>
        <v>0</v>
      </c>
      <c r="AB279" s="171">
        <f>'Видаток майна (4)'!Z279</f>
        <v>0</v>
      </c>
      <c r="AC279" s="172">
        <f>'Видаток майна (4)'!AA279</f>
        <v>0</v>
      </c>
      <c r="AD279" s="171">
        <f>'Видаток майна (4)'!AI279</f>
        <v>0</v>
      </c>
      <c r="AE279" s="172">
        <f>'Видаток майна (4)'!AJ279</f>
        <v>0</v>
      </c>
      <c r="AF279" s="171">
        <f>'Видаток майна (4)'!AR279</f>
        <v>0</v>
      </c>
      <c r="AG279" s="172">
        <f>'Видаток майна (4)'!AS279</f>
        <v>0</v>
      </c>
      <c r="AH279" s="170"/>
      <c r="AI279" s="166">
        <f>'Відбраковано майна (5) '!I279</f>
        <v>0</v>
      </c>
      <c r="AJ279" s="167">
        <f>AI279*$H279</f>
        <v>0</v>
      </c>
      <c r="AK279" s="170"/>
      <c r="AL279" s="171">
        <f>'Відбраковано майна (5) '!Q279</f>
        <v>0</v>
      </c>
      <c r="AM279" s="172">
        <f>'Відбраковано майна (5) '!R279</f>
        <v>0</v>
      </c>
      <c r="AN279" s="171">
        <f>'Відбраковано майна (5) '!Z279</f>
        <v>0</v>
      </c>
      <c r="AO279" s="172">
        <f>'Відбраковано майна (5) '!AA279</f>
        <v>0</v>
      </c>
      <c r="AP279" s="171">
        <f>'Відбраковано майна (5) '!AI279</f>
        <v>0</v>
      </c>
      <c r="AQ279" s="172">
        <f>'Відбраковано майна (5) '!AJ279</f>
        <v>0</v>
      </c>
      <c r="AR279" s="171">
        <f>'Відбраковано майна (5) '!AR279</f>
        <v>0</v>
      </c>
      <c r="AS279" s="172">
        <f>'Відбраковано майна (5) '!AS279</f>
        <v>0</v>
      </c>
      <c r="AT279" s="170"/>
      <c r="AU279" s="166">
        <f>I279+K279-W279-AI279</f>
        <v>0</v>
      </c>
      <c r="AV279" s="167">
        <f>AU279*$H279</f>
        <v>0</v>
      </c>
      <c r="AW279" s="173"/>
      <c r="AX279" s="174">
        <f>I279+N279-Z279-AL279</f>
        <v>0</v>
      </c>
      <c r="AY279" s="175">
        <f>AX279*$H279</f>
        <v>0</v>
      </c>
      <c r="AZ279" s="174">
        <f>AX279+P279-AB279-AN279</f>
        <v>0</v>
      </c>
      <c r="BA279" s="175">
        <f>AZ279*$H279</f>
        <v>0</v>
      </c>
      <c r="BB279" s="174">
        <f>AZ279+R279-AD279-AP279</f>
        <v>0</v>
      </c>
      <c r="BC279" s="175">
        <f>BB279*$H279</f>
        <v>0</v>
      </c>
      <c r="BD279" s="171">
        <f>BB279+T279-AF279-AR279</f>
        <v>0</v>
      </c>
      <c r="BE279" s="172">
        <f>BD279*$H279</f>
        <v>0</v>
      </c>
      <c r="BF279" s="176"/>
    </row>
    <row r="280" spans="1:59" hidden="1" outlineLevel="1" x14ac:dyDescent="0.2">
      <c r="A280" s="202">
        <f t="shared" si="277"/>
        <v>15</v>
      </c>
      <c r="B280" s="202">
        <f t="shared" si="278"/>
        <v>2</v>
      </c>
      <c r="C280" s="162">
        <f>'Отримання майна (3)'!C280</f>
        <v>0</v>
      </c>
      <c r="D280" s="162">
        <f>'Отримання майна (3)'!D280</f>
        <v>0</v>
      </c>
      <c r="E280" s="162">
        <f>'Отримання майна (3)'!E280</f>
        <v>0</v>
      </c>
      <c r="F280" s="200">
        <f>'Отримання майна (3)'!F280</f>
        <v>0</v>
      </c>
      <c r="G280" s="162">
        <f>'Отримання майна (3)'!G280</f>
        <v>0</v>
      </c>
      <c r="H280" s="165">
        <f>'Отримання майна (3)'!H280</f>
        <v>0</v>
      </c>
      <c r="I280" s="166">
        <f>'Отримання майна (3)'!I280</f>
        <v>0</v>
      </c>
      <c r="J280" s="167">
        <f t="shared" ref="J280:J293" si="279">I280*$H280</f>
        <v>0</v>
      </c>
      <c r="K280" s="168">
        <f>'Отримання майна (3)'!K280</f>
        <v>0</v>
      </c>
      <c r="L280" s="169">
        <f t="shared" ref="L280:L293" si="280">K280*H280</f>
        <v>0</v>
      </c>
      <c r="M280" s="170"/>
      <c r="N280" s="171">
        <f>'Отримання майна (3)'!S280</f>
        <v>0</v>
      </c>
      <c r="O280" s="172">
        <f>'Отримання майна (3)'!T280</f>
        <v>0</v>
      </c>
      <c r="P280" s="171">
        <f>'Отримання майна (3)'!AB280</f>
        <v>0</v>
      </c>
      <c r="Q280" s="172">
        <f>'Отримання майна (3)'!AC280</f>
        <v>0</v>
      </c>
      <c r="R280" s="171">
        <f>'Отримання майна (3)'!AK280</f>
        <v>0</v>
      </c>
      <c r="S280" s="172">
        <f>'Отримання майна (3)'!AL280</f>
        <v>0</v>
      </c>
      <c r="T280" s="171">
        <f>'Отримання майна (3)'!AT280</f>
        <v>0</v>
      </c>
      <c r="U280" s="172">
        <f>'Отримання майна (3)'!AU280</f>
        <v>0</v>
      </c>
      <c r="V280" s="170"/>
      <c r="W280" s="166">
        <f>'Видаток майна (4)'!I280</f>
        <v>0</v>
      </c>
      <c r="X280" s="167">
        <f t="shared" ref="X280:X293" si="281">W280*$H280</f>
        <v>0</v>
      </c>
      <c r="Y280" s="170"/>
      <c r="Z280" s="171">
        <f>'Видаток майна (4)'!Q280</f>
        <v>0</v>
      </c>
      <c r="AA280" s="172">
        <f>'Видаток майна (4)'!R280</f>
        <v>0</v>
      </c>
      <c r="AB280" s="171">
        <f>'Видаток майна (4)'!Z280</f>
        <v>0</v>
      </c>
      <c r="AC280" s="172">
        <f>'Видаток майна (4)'!AA280</f>
        <v>0</v>
      </c>
      <c r="AD280" s="171">
        <f>'Видаток майна (4)'!AI280</f>
        <v>0</v>
      </c>
      <c r="AE280" s="172">
        <f>'Видаток майна (4)'!AJ280</f>
        <v>0</v>
      </c>
      <c r="AF280" s="171">
        <f>'Видаток майна (4)'!AR280</f>
        <v>0</v>
      </c>
      <c r="AG280" s="172">
        <f>'Видаток майна (4)'!AS280</f>
        <v>0</v>
      </c>
      <c r="AH280" s="170"/>
      <c r="AI280" s="166">
        <f>'Відбраковано майна (5) '!I280</f>
        <v>0</v>
      </c>
      <c r="AJ280" s="167">
        <f t="shared" ref="AJ280:AJ293" si="282">AI280*$H280</f>
        <v>0</v>
      </c>
      <c r="AK280" s="170"/>
      <c r="AL280" s="171">
        <f>'Відбраковано майна (5) '!Q280</f>
        <v>0</v>
      </c>
      <c r="AM280" s="172">
        <f>'Відбраковано майна (5) '!R280</f>
        <v>0</v>
      </c>
      <c r="AN280" s="171">
        <f>'Відбраковано майна (5) '!Z280</f>
        <v>0</v>
      </c>
      <c r="AO280" s="172">
        <f>'Відбраковано майна (5) '!AA280</f>
        <v>0</v>
      </c>
      <c r="AP280" s="171">
        <f>'Відбраковано майна (5) '!AI280</f>
        <v>0</v>
      </c>
      <c r="AQ280" s="172">
        <f>'Відбраковано майна (5) '!AJ280</f>
        <v>0</v>
      </c>
      <c r="AR280" s="171">
        <f>'Відбраковано майна (5) '!AR280</f>
        <v>0</v>
      </c>
      <c r="AS280" s="172">
        <f>'Відбраковано майна (5) '!AS280</f>
        <v>0</v>
      </c>
      <c r="AT280" s="170"/>
      <c r="AU280" s="166">
        <f t="shared" ref="AU280:AU293" si="283">I280+K280-W280-AI280</f>
        <v>0</v>
      </c>
      <c r="AV280" s="167">
        <f t="shared" ref="AV280:AV293" si="284">AU280*$H280</f>
        <v>0</v>
      </c>
      <c r="AW280" s="173"/>
      <c r="AX280" s="174">
        <f t="shared" ref="AX280:AX292" si="285">I280+N280-Z280-AL280</f>
        <v>0</v>
      </c>
      <c r="AY280" s="175">
        <f t="shared" ref="AY280:AY293" si="286">AX280*$H280</f>
        <v>0</v>
      </c>
      <c r="AZ280" s="174">
        <f t="shared" ref="AZ280:AZ293" si="287">AX280+P280-AB280-AN280</f>
        <v>0</v>
      </c>
      <c r="BA280" s="175">
        <f t="shared" ref="BA280:BA293" si="288">AZ280*$H280</f>
        <v>0</v>
      </c>
      <c r="BB280" s="174">
        <f t="shared" ref="BB280:BB293" si="289">AZ280+R280-AD280-AP280</f>
        <v>0</v>
      </c>
      <c r="BC280" s="175">
        <f t="shared" ref="BC280:BC293" si="290">BB280*$H280</f>
        <v>0</v>
      </c>
      <c r="BD280" s="171">
        <f t="shared" ref="BD280:BD293" si="291">BB280+T280-AF280-AR280</f>
        <v>0</v>
      </c>
      <c r="BE280" s="172">
        <f t="shared" ref="BE280:BE293" si="292">BD280*$H280</f>
        <v>0</v>
      </c>
      <c r="BF280" s="176"/>
    </row>
    <row r="281" spans="1:59" hidden="1" outlineLevel="1" x14ac:dyDescent="0.2">
      <c r="A281" s="202">
        <f t="shared" si="277"/>
        <v>15</v>
      </c>
      <c r="B281" s="202">
        <f t="shared" si="278"/>
        <v>3</v>
      </c>
      <c r="C281" s="162">
        <f>'Отримання майна (3)'!C281</f>
        <v>0</v>
      </c>
      <c r="D281" s="162">
        <f>'Отримання майна (3)'!D281</f>
        <v>0</v>
      </c>
      <c r="E281" s="162">
        <f>'Отримання майна (3)'!E281</f>
        <v>0</v>
      </c>
      <c r="F281" s="200">
        <f>'Отримання майна (3)'!F281</f>
        <v>0</v>
      </c>
      <c r="G281" s="162">
        <f>'Отримання майна (3)'!G281</f>
        <v>0</v>
      </c>
      <c r="H281" s="165">
        <f>'Отримання майна (3)'!H281</f>
        <v>0</v>
      </c>
      <c r="I281" s="166">
        <f>'Отримання майна (3)'!I281</f>
        <v>0</v>
      </c>
      <c r="J281" s="167">
        <f t="shared" si="279"/>
        <v>0</v>
      </c>
      <c r="K281" s="168">
        <f>'Отримання майна (3)'!K281</f>
        <v>0</v>
      </c>
      <c r="L281" s="169">
        <f t="shared" si="280"/>
        <v>0</v>
      </c>
      <c r="M281" s="170"/>
      <c r="N281" s="171">
        <f>'Отримання майна (3)'!S281</f>
        <v>0</v>
      </c>
      <c r="O281" s="172">
        <f>'Отримання майна (3)'!T281</f>
        <v>0</v>
      </c>
      <c r="P281" s="171">
        <f>'Отримання майна (3)'!AB281</f>
        <v>0</v>
      </c>
      <c r="Q281" s="172">
        <f>'Отримання майна (3)'!AC281</f>
        <v>0</v>
      </c>
      <c r="R281" s="171">
        <f>'Отримання майна (3)'!AK281</f>
        <v>0</v>
      </c>
      <c r="S281" s="172">
        <f>'Отримання майна (3)'!AL281</f>
        <v>0</v>
      </c>
      <c r="T281" s="171">
        <f>'Отримання майна (3)'!AT281</f>
        <v>0</v>
      </c>
      <c r="U281" s="172">
        <f>'Отримання майна (3)'!AU281</f>
        <v>0</v>
      </c>
      <c r="V281" s="170"/>
      <c r="W281" s="166">
        <f>'Видаток майна (4)'!I281</f>
        <v>0</v>
      </c>
      <c r="X281" s="167">
        <f t="shared" si="281"/>
        <v>0</v>
      </c>
      <c r="Y281" s="170"/>
      <c r="Z281" s="171">
        <f>'Видаток майна (4)'!Q281</f>
        <v>0</v>
      </c>
      <c r="AA281" s="172">
        <f>'Видаток майна (4)'!R281</f>
        <v>0</v>
      </c>
      <c r="AB281" s="171">
        <f>'Видаток майна (4)'!Z281</f>
        <v>0</v>
      </c>
      <c r="AC281" s="172">
        <f>'Видаток майна (4)'!AA281</f>
        <v>0</v>
      </c>
      <c r="AD281" s="171">
        <f>'Видаток майна (4)'!AI281</f>
        <v>0</v>
      </c>
      <c r="AE281" s="172">
        <f>'Видаток майна (4)'!AJ281</f>
        <v>0</v>
      </c>
      <c r="AF281" s="171">
        <f>'Видаток майна (4)'!AR281</f>
        <v>0</v>
      </c>
      <c r="AG281" s="172">
        <f>'Видаток майна (4)'!AS281</f>
        <v>0</v>
      </c>
      <c r="AH281" s="170"/>
      <c r="AI281" s="166">
        <f>'Відбраковано майна (5) '!I281</f>
        <v>0</v>
      </c>
      <c r="AJ281" s="167">
        <f t="shared" si="282"/>
        <v>0</v>
      </c>
      <c r="AK281" s="170"/>
      <c r="AL281" s="171">
        <f>'Відбраковано майна (5) '!Q281</f>
        <v>0</v>
      </c>
      <c r="AM281" s="172">
        <f>'Відбраковано майна (5) '!R281</f>
        <v>0</v>
      </c>
      <c r="AN281" s="171">
        <f>'Відбраковано майна (5) '!Z281</f>
        <v>0</v>
      </c>
      <c r="AO281" s="172">
        <f>'Відбраковано майна (5) '!AA281</f>
        <v>0</v>
      </c>
      <c r="AP281" s="171">
        <f>'Відбраковано майна (5) '!AI281</f>
        <v>0</v>
      </c>
      <c r="AQ281" s="172">
        <f>'Відбраковано майна (5) '!AJ281</f>
        <v>0</v>
      </c>
      <c r="AR281" s="171">
        <f>'Відбраковано майна (5) '!AR281</f>
        <v>0</v>
      </c>
      <c r="AS281" s="172">
        <f>'Відбраковано майна (5) '!AS281</f>
        <v>0</v>
      </c>
      <c r="AT281" s="170"/>
      <c r="AU281" s="166">
        <f t="shared" si="283"/>
        <v>0</v>
      </c>
      <c r="AV281" s="167">
        <f t="shared" si="284"/>
        <v>0</v>
      </c>
      <c r="AW281" s="173"/>
      <c r="AX281" s="174">
        <f t="shared" si="285"/>
        <v>0</v>
      </c>
      <c r="AY281" s="175">
        <f t="shared" si="286"/>
        <v>0</v>
      </c>
      <c r="AZ281" s="174">
        <f t="shared" si="287"/>
        <v>0</v>
      </c>
      <c r="BA281" s="175">
        <f t="shared" si="288"/>
        <v>0</v>
      </c>
      <c r="BB281" s="174">
        <f t="shared" si="289"/>
        <v>0</v>
      </c>
      <c r="BC281" s="175">
        <f t="shared" si="290"/>
        <v>0</v>
      </c>
      <c r="BD281" s="171">
        <f t="shared" si="291"/>
        <v>0</v>
      </c>
      <c r="BE281" s="172">
        <f t="shared" si="292"/>
        <v>0</v>
      </c>
      <c r="BF281" s="176"/>
    </row>
    <row r="282" spans="1:59" hidden="1" outlineLevel="1" x14ac:dyDescent="0.2">
      <c r="A282" s="202">
        <f t="shared" si="277"/>
        <v>15</v>
      </c>
      <c r="B282" s="202">
        <f t="shared" si="278"/>
        <v>4</v>
      </c>
      <c r="C282" s="162">
        <f>'Отримання майна (3)'!C282</f>
        <v>0</v>
      </c>
      <c r="D282" s="162">
        <f>'Отримання майна (3)'!D282</f>
        <v>0</v>
      </c>
      <c r="E282" s="162">
        <f>'Отримання майна (3)'!E282</f>
        <v>0</v>
      </c>
      <c r="F282" s="200">
        <f>'Отримання майна (3)'!F282</f>
        <v>0</v>
      </c>
      <c r="G282" s="162">
        <f>'Отримання майна (3)'!G282</f>
        <v>0</v>
      </c>
      <c r="H282" s="165">
        <f>'Отримання майна (3)'!H282</f>
        <v>0</v>
      </c>
      <c r="I282" s="166">
        <f>'Отримання майна (3)'!I282</f>
        <v>0</v>
      </c>
      <c r="J282" s="167">
        <f t="shared" si="279"/>
        <v>0</v>
      </c>
      <c r="K282" s="168">
        <f>'Отримання майна (3)'!K282</f>
        <v>0</v>
      </c>
      <c r="L282" s="169">
        <f t="shared" si="280"/>
        <v>0</v>
      </c>
      <c r="M282" s="170"/>
      <c r="N282" s="171">
        <f>'Отримання майна (3)'!S282</f>
        <v>0</v>
      </c>
      <c r="O282" s="172">
        <f>'Отримання майна (3)'!T282</f>
        <v>0</v>
      </c>
      <c r="P282" s="171">
        <f>'Отримання майна (3)'!AB282</f>
        <v>0</v>
      </c>
      <c r="Q282" s="172">
        <f>'Отримання майна (3)'!AC282</f>
        <v>0</v>
      </c>
      <c r="R282" s="171">
        <f>'Отримання майна (3)'!AK282</f>
        <v>0</v>
      </c>
      <c r="S282" s="172">
        <f>'Отримання майна (3)'!AL282</f>
        <v>0</v>
      </c>
      <c r="T282" s="171">
        <f>'Отримання майна (3)'!AT282</f>
        <v>0</v>
      </c>
      <c r="U282" s="172">
        <f>'Отримання майна (3)'!AU282</f>
        <v>0</v>
      </c>
      <c r="V282" s="170"/>
      <c r="W282" s="166">
        <f>'Видаток майна (4)'!I282</f>
        <v>0</v>
      </c>
      <c r="X282" s="167">
        <f t="shared" si="281"/>
        <v>0</v>
      </c>
      <c r="Y282" s="170"/>
      <c r="Z282" s="171">
        <f>'Видаток майна (4)'!Q282</f>
        <v>0</v>
      </c>
      <c r="AA282" s="172">
        <f>'Видаток майна (4)'!R282</f>
        <v>0</v>
      </c>
      <c r="AB282" s="171">
        <f>'Видаток майна (4)'!Z282</f>
        <v>0</v>
      </c>
      <c r="AC282" s="172">
        <f>'Видаток майна (4)'!AA282</f>
        <v>0</v>
      </c>
      <c r="AD282" s="171">
        <f>'Видаток майна (4)'!AI282</f>
        <v>0</v>
      </c>
      <c r="AE282" s="172">
        <f>'Видаток майна (4)'!AJ282</f>
        <v>0</v>
      </c>
      <c r="AF282" s="171">
        <f>'Видаток майна (4)'!AR282</f>
        <v>0</v>
      </c>
      <c r="AG282" s="172">
        <f>'Видаток майна (4)'!AS282</f>
        <v>0</v>
      </c>
      <c r="AH282" s="170"/>
      <c r="AI282" s="166">
        <f>'Відбраковано майна (5) '!I282</f>
        <v>0</v>
      </c>
      <c r="AJ282" s="167">
        <f t="shared" si="282"/>
        <v>0</v>
      </c>
      <c r="AK282" s="170"/>
      <c r="AL282" s="171">
        <f>'Відбраковано майна (5) '!Q282</f>
        <v>0</v>
      </c>
      <c r="AM282" s="172">
        <f>'Відбраковано майна (5) '!R282</f>
        <v>0</v>
      </c>
      <c r="AN282" s="171">
        <f>'Відбраковано майна (5) '!Z282</f>
        <v>0</v>
      </c>
      <c r="AO282" s="172">
        <f>'Відбраковано майна (5) '!AA282</f>
        <v>0</v>
      </c>
      <c r="AP282" s="171">
        <f>'Відбраковано майна (5) '!AI282</f>
        <v>0</v>
      </c>
      <c r="AQ282" s="172">
        <f>'Відбраковано майна (5) '!AJ282</f>
        <v>0</v>
      </c>
      <c r="AR282" s="171">
        <f>'Відбраковано майна (5) '!AR282</f>
        <v>0</v>
      </c>
      <c r="AS282" s="172">
        <f>'Відбраковано майна (5) '!AS282</f>
        <v>0</v>
      </c>
      <c r="AT282" s="170"/>
      <c r="AU282" s="166">
        <f t="shared" si="283"/>
        <v>0</v>
      </c>
      <c r="AV282" s="167">
        <f t="shared" si="284"/>
        <v>0</v>
      </c>
      <c r="AW282" s="173"/>
      <c r="AX282" s="174">
        <f t="shared" si="285"/>
        <v>0</v>
      </c>
      <c r="AY282" s="175">
        <f t="shared" si="286"/>
        <v>0</v>
      </c>
      <c r="AZ282" s="174">
        <f t="shared" si="287"/>
        <v>0</v>
      </c>
      <c r="BA282" s="175">
        <f t="shared" si="288"/>
        <v>0</v>
      </c>
      <c r="BB282" s="174">
        <f t="shared" si="289"/>
        <v>0</v>
      </c>
      <c r="BC282" s="175">
        <f t="shared" si="290"/>
        <v>0</v>
      </c>
      <c r="BD282" s="171">
        <f t="shared" si="291"/>
        <v>0</v>
      </c>
      <c r="BE282" s="172">
        <f t="shared" si="292"/>
        <v>0</v>
      </c>
      <c r="BF282" s="176"/>
    </row>
    <row r="283" spans="1:59" hidden="1" outlineLevel="1" x14ac:dyDescent="0.2">
      <c r="A283" s="202">
        <f t="shared" si="277"/>
        <v>15</v>
      </c>
      <c r="B283" s="202">
        <f t="shared" si="278"/>
        <v>5</v>
      </c>
      <c r="C283" s="162">
        <f>'Отримання майна (3)'!C283</f>
        <v>0</v>
      </c>
      <c r="D283" s="162">
        <f>'Отримання майна (3)'!D283</f>
        <v>0</v>
      </c>
      <c r="E283" s="162">
        <f>'Отримання майна (3)'!E283</f>
        <v>0</v>
      </c>
      <c r="F283" s="200">
        <f>'Отримання майна (3)'!F283</f>
        <v>0</v>
      </c>
      <c r="G283" s="162">
        <f>'Отримання майна (3)'!G283</f>
        <v>0</v>
      </c>
      <c r="H283" s="165">
        <f>'Отримання майна (3)'!H283</f>
        <v>0</v>
      </c>
      <c r="I283" s="166">
        <f>'Отримання майна (3)'!I283</f>
        <v>0</v>
      </c>
      <c r="J283" s="167">
        <f t="shared" si="279"/>
        <v>0</v>
      </c>
      <c r="K283" s="168">
        <f>'Отримання майна (3)'!K283</f>
        <v>0</v>
      </c>
      <c r="L283" s="169">
        <f t="shared" si="280"/>
        <v>0</v>
      </c>
      <c r="M283" s="170"/>
      <c r="N283" s="171">
        <f>'Отримання майна (3)'!S283</f>
        <v>0</v>
      </c>
      <c r="O283" s="172">
        <f>'Отримання майна (3)'!T283</f>
        <v>0</v>
      </c>
      <c r="P283" s="171">
        <f>'Отримання майна (3)'!AB283</f>
        <v>0</v>
      </c>
      <c r="Q283" s="172">
        <f>'Отримання майна (3)'!AC283</f>
        <v>0</v>
      </c>
      <c r="R283" s="171">
        <f>'Отримання майна (3)'!AK283</f>
        <v>0</v>
      </c>
      <c r="S283" s="172">
        <f>'Отримання майна (3)'!AL283</f>
        <v>0</v>
      </c>
      <c r="T283" s="171">
        <f>'Отримання майна (3)'!AT283</f>
        <v>0</v>
      </c>
      <c r="U283" s="172">
        <f>'Отримання майна (3)'!AU283</f>
        <v>0</v>
      </c>
      <c r="V283" s="170"/>
      <c r="W283" s="166">
        <f>'Видаток майна (4)'!I283</f>
        <v>0</v>
      </c>
      <c r="X283" s="167">
        <f t="shared" si="281"/>
        <v>0</v>
      </c>
      <c r="Y283" s="170"/>
      <c r="Z283" s="171">
        <f>'Видаток майна (4)'!Q283</f>
        <v>0</v>
      </c>
      <c r="AA283" s="172">
        <f>'Видаток майна (4)'!R283</f>
        <v>0</v>
      </c>
      <c r="AB283" s="171">
        <f>'Видаток майна (4)'!Z283</f>
        <v>0</v>
      </c>
      <c r="AC283" s="172">
        <f>'Видаток майна (4)'!AA283</f>
        <v>0</v>
      </c>
      <c r="AD283" s="171">
        <f>'Видаток майна (4)'!AI283</f>
        <v>0</v>
      </c>
      <c r="AE283" s="172">
        <f>'Видаток майна (4)'!AJ283</f>
        <v>0</v>
      </c>
      <c r="AF283" s="171">
        <f>'Видаток майна (4)'!AR283</f>
        <v>0</v>
      </c>
      <c r="AG283" s="172">
        <f>'Видаток майна (4)'!AS283</f>
        <v>0</v>
      </c>
      <c r="AH283" s="170"/>
      <c r="AI283" s="166">
        <f>'Відбраковано майна (5) '!I283</f>
        <v>0</v>
      </c>
      <c r="AJ283" s="167">
        <f t="shared" si="282"/>
        <v>0</v>
      </c>
      <c r="AK283" s="170"/>
      <c r="AL283" s="171">
        <f>'Відбраковано майна (5) '!Q283</f>
        <v>0</v>
      </c>
      <c r="AM283" s="172">
        <f>'Відбраковано майна (5) '!R283</f>
        <v>0</v>
      </c>
      <c r="AN283" s="171">
        <f>'Відбраковано майна (5) '!Z283</f>
        <v>0</v>
      </c>
      <c r="AO283" s="172">
        <f>'Відбраковано майна (5) '!AA283</f>
        <v>0</v>
      </c>
      <c r="AP283" s="171">
        <f>'Відбраковано майна (5) '!AI283</f>
        <v>0</v>
      </c>
      <c r="AQ283" s="172">
        <f>'Відбраковано майна (5) '!AJ283</f>
        <v>0</v>
      </c>
      <c r="AR283" s="171">
        <f>'Відбраковано майна (5) '!AR283</f>
        <v>0</v>
      </c>
      <c r="AS283" s="172">
        <f>'Відбраковано майна (5) '!AS283</f>
        <v>0</v>
      </c>
      <c r="AT283" s="170"/>
      <c r="AU283" s="166">
        <f t="shared" si="283"/>
        <v>0</v>
      </c>
      <c r="AV283" s="167">
        <f t="shared" si="284"/>
        <v>0</v>
      </c>
      <c r="AW283" s="173"/>
      <c r="AX283" s="174">
        <f t="shared" si="285"/>
        <v>0</v>
      </c>
      <c r="AY283" s="175">
        <f t="shared" si="286"/>
        <v>0</v>
      </c>
      <c r="AZ283" s="174">
        <f t="shared" si="287"/>
        <v>0</v>
      </c>
      <c r="BA283" s="175">
        <f t="shared" si="288"/>
        <v>0</v>
      </c>
      <c r="BB283" s="174">
        <f t="shared" si="289"/>
        <v>0</v>
      </c>
      <c r="BC283" s="175">
        <f t="shared" si="290"/>
        <v>0</v>
      </c>
      <c r="BD283" s="171">
        <f t="shared" si="291"/>
        <v>0</v>
      </c>
      <c r="BE283" s="172">
        <f t="shared" si="292"/>
        <v>0</v>
      </c>
      <c r="BF283" s="176"/>
    </row>
    <row r="284" spans="1:59" hidden="1" outlineLevel="1" x14ac:dyDescent="0.2">
      <c r="A284" s="202">
        <f t="shared" si="277"/>
        <v>15</v>
      </c>
      <c r="B284" s="202">
        <f t="shared" si="278"/>
        <v>6</v>
      </c>
      <c r="C284" s="162">
        <f>'Отримання майна (3)'!C284</f>
        <v>0</v>
      </c>
      <c r="D284" s="162">
        <f>'Отримання майна (3)'!D284</f>
        <v>0</v>
      </c>
      <c r="E284" s="162">
        <f>'Отримання майна (3)'!E284</f>
        <v>0</v>
      </c>
      <c r="F284" s="200">
        <f>'Отримання майна (3)'!F284</f>
        <v>0</v>
      </c>
      <c r="G284" s="162">
        <f>'Отримання майна (3)'!G284</f>
        <v>0</v>
      </c>
      <c r="H284" s="165">
        <f>'Отримання майна (3)'!H284</f>
        <v>0</v>
      </c>
      <c r="I284" s="166">
        <f>'Отримання майна (3)'!I284</f>
        <v>0</v>
      </c>
      <c r="J284" s="167">
        <f t="shared" si="279"/>
        <v>0</v>
      </c>
      <c r="K284" s="168">
        <f>'Отримання майна (3)'!K284</f>
        <v>0</v>
      </c>
      <c r="L284" s="169">
        <f t="shared" si="280"/>
        <v>0</v>
      </c>
      <c r="M284" s="170"/>
      <c r="N284" s="171">
        <f>'Отримання майна (3)'!S284</f>
        <v>0</v>
      </c>
      <c r="O284" s="172">
        <f>'Отримання майна (3)'!T284</f>
        <v>0</v>
      </c>
      <c r="P284" s="171">
        <f>'Отримання майна (3)'!AB284</f>
        <v>0</v>
      </c>
      <c r="Q284" s="172">
        <f>'Отримання майна (3)'!AC284</f>
        <v>0</v>
      </c>
      <c r="R284" s="171">
        <f>'Отримання майна (3)'!AK284</f>
        <v>0</v>
      </c>
      <c r="S284" s="172">
        <f>'Отримання майна (3)'!AL284</f>
        <v>0</v>
      </c>
      <c r="T284" s="171">
        <f>'Отримання майна (3)'!AT284</f>
        <v>0</v>
      </c>
      <c r="U284" s="172">
        <f>'Отримання майна (3)'!AU284</f>
        <v>0</v>
      </c>
      <c r="V284" s="170"/>
      <c r="W284" s="166">
        <f>'Видаток майна (4)'!I284</f>
        <v>0</v>
      </c>
      <c r="X284" s="167">
        <f t="shared" si="281"/>
        <v>0</v>
      </c>
      <c r="Y284" s="170"/>
      <c r="Z284" s="171">
        <f>'Видаток майна (4)'!Q284</f>
        <v>0</v>
      </c>
      <c r="AA284" s="172">
        <f>'Видаток майна (4)'!R284</f>
        <v>0</v>
      </c>
      <c r="AB284" s="171">
        <f>'Видаток майна (4)'!Z284</f>
        <v>0</v>
      </c>
      <c r="AC284" s="172">
        <f>'Видаток майна (4)'!AA284</f>
        <v>0</v>
      </c>
      <c r="AD284" s="171">
        <f>'Видаток майна (4)'!AI284</f>
        <v>0</v>
      </c>
      <c r="AE284" s="172">
        <f>'Видаток майна (4)'!AJ284</f>
        <v>0</v>
      </c>
      <c r="AF284" s="171">
        <f>'Видаток майна (4)'!AR284</f>
        <v>0</v>
      </c>
      <c r="AG284" s="172">
        <f>'Видаток майна (4)'!AS284</f>
        <v>0</v>
      </c>
      <c r="AH284" s="170"/>
      <c r="AI284" s="166">
        <f>'Відбраковано майна (5) '!I284</f>
        <v>0</v>
      </c>
      <c r="AJ284" s="167">
        <f t="shared" si="282"/>
        <v>0</v>
      </c>
      <c r="AK284" s="170"/>
      <c r="AL284" s="171">
        <f>'Відбраковано майна (5) '!Q284</f>
        <v>0</v>
      </c>
      <c r="AM284" s="172">
        <f>'Відбраковано майна (5) '!R284</f>
        <v>0</v>
      </c>
      <c r="AN284" s="171">
        <f>'Відбраковано майна (5) '!Z284</f>
        <v>0</v>
      </c>
      <c r="AO284" s="172">
        <f>'Відбраковано майна (5) '!AA284</f>
        <v>0</v>
      </c>
      <c r="AP284" s="171">
        <f>'Відбраковано майна (5) '!AI284</f>
        <v>0</v>
      </c>
      <c r="AQ284" s="172">
        <f>'Відбраковано майна (5) '!AJ284</f>
        <v>0</v>
      </c>
      <c r="AR284" s="171">
        <f>'Відбраковано майна (5) '!AR284</f>
        <v>0</v>
      </c>
      <c r="AS284" s="172">
        <f>'Відбраковано майна (5) '!AS284</f>
        <v>0</v>
      </c>
      <c r="AT284" s="170"/>
      <c r="AU284" s="166">
        <f t="shared" si="283"/>
        <v>0</v>
      </c>
      <c r="AV284" s="167">
        <f t="shared" si="284"/>
        <v>0</v>
      </c>
      <c r="AW284" s="173"/>
      <c r="AX284" s="174">
        <f t="shared" si="285"/>
        <v>0</v>
      </c>
      <c r="AY284" s="175">
        <f t="shared" si="286"/>
        <v>0</v>
      </c>
      <c r="AZ284" s="174">
        <f t="shared" si="287"/>
        <v>0</v>
      </c>
      <c r="BA284" s="175">
        <f t="shared" si="288"/>
        <v>0</v>
      </c>
      <c r="BB284" s="174">
        <f t="shared" si="289"/>
        <v>0</v>
      </c>
      <c r="BC284" s="175">
        <f t="shared" si="290"/>
        <v>0</v>
      </c>
      <c r="BD284" s="171">
        <f t="shared" si="291"/>
        <v>0</v>
      </c>
      <c r="BE284" s="172">
        <f t="shared" si="292"/>
        <v>0</v>
      </c>
      <c r="BF284" s="176"/>
    </row>
    <row r="285" spans="1:59" hidden="1" outlineLevel="1" x14ac:dyDescent="0.2">
      <c r="A285" s="202">
        <f t="shared" si="277"/>
        <v>15</v>
      </c>
      <c r="B285" s="202">
        <f t="shared" si="278"/>
        <v>7</v>
      </c>
      <c r="C285" s="162">
        <f>'Отримання майна (3)'!C285</f>
        <v>0</v>
      </c>
      <c r="D285" s="162">
        <f>'Отримання майна (3)'!D285</f>
        <v>0</v>
      </c>
      <c r="E285" s="162">
        <f>'Отримання майна (3)'!E285</f>
        <v>0</v>
      </c>
      <c r="F285" s="200">
        <f>'Отримання майна (3)'!F285</f>
        <v>0</v>
      </c>
      <c r="G285" s="162">
        <f>'Отримання майна (3)'!G285</f>
        <v>0</v>
      </c>
      <c r="H285" s="165">
        <f>'Отримання майна (3)'!H285</f>
        <v>0</v>
      </c>
      <c r="I285" s="166">
        <f>'Отримання майна (3)'!I285</f>
        <v>0</v>
      </c>
      <c r="J285" s="167">
        <f t="shared" si="279"/>
        <v>0</v>
      </c>
      <c r="K285" s="168">
        <f>'Отримання майна (3)'!K285</f>
        <v>0</v>
      </c>
      <c r="L285" s="169">
        <f t="shared" si="280"/>
        <v>0</v>
      </c>
      <c r="M285" s="170"/>
      <c r="N285" s="171">
        <f>'Отримання майна (3)'!S285</f>
        <v>0</v>
      </c>
      <c r="O285" s="172">
        <f>'Отримання майна (3)'!T285</f>
        <v>0</v>
      </c>
      <c r="P285" s="171">
        <f>'Отримання майна (3)'!AB285</f>
        <v>0</v>
      </c>
      <c r="Q285" s="172">
        <f>'Отримання майна (3)'!AC285</f>
        <v>0</v>
      </c>
      <c r="R285" s="171">
        <f>'Отримання майна (3)'!AK285</f>
        <v>0</v>
      </c>
      <c r="S285" s="172">
        <f>'Отримання майна (3)'!AL285</f>
        <v>0</v>
      </c>
      <c r="T285" s="171">
        <f>'Отримання майна (3)'!AT285</f>
        <v>0</v>
      </c>
      <c r="U285" s="172">
        <f>'Отримання майна (3)'!AU285</f>
        <v>0</v>
      </c>
      <c r="V285" s="170"/>
      <c r="W285" s="166">
        <f>'Видаток майна (4)'!I285</f>
        <v>0</v>
      </c>
      <c r="X285" s="167">
        <f t="shared" si="281"/>
        <v>0</v>
      </c>
      <c r="Y285" s="170"/>
      <c r="Z285" s="171">
        <f>'Видаток майна (4)'!Q285</f>
        <v>0</v>
      </c>
      <c r="AA285" s="172">
        <f>'Видаток майна (4)'!R285</f>
        <v>0</v>
      </c>
      <c r="AB285" s="171">
        <f>'Видаток майна (4)'!Z285</f>
        <v>0</v>
      </c>
      <c r="AC285" s="172">
        <f>'Видаток майна (4)'!AA285</f>
        <v>0</v>
      </c>
      <c r="AD285" s="171">
        <f>'Видаток майна (4)'!AI285</f>
        <v>0</v>
      </c>
      <c r="AE285" s="172">
        <f>'Видаток майна (4)'!AJ285</f>
        <v>0</v>
      </c>
      <c r="AF285" s="171">
        <f>'Видаток майна (4)'!AR285</f>
        <v>0</v>
      </c>
      <c r="AG285" s="172">
        <f>'Видаток майна (4)'!AS285</f>
        <v>0</v>
      </c>
      <c r="AH285" s="170"/>
      <c r="AI285" s="166">
        <f>'Відбраковано майна (5) '!I285</f>
        <v>0</v>
      </c>
      <c r="AJ285" s="167">
        <f t="shared" si="282"/>
        <v>0</v>
      </c>
      <c r="AK285" s="170"/>
      <c r="AL285" s="171">
        <f>'Відбраковано майна (5) '!Q285</f>
        <v>0</v>
      </c>
      <c r="AM285" s="172">
        <f>'Відбраковано майна (5) '!R285</f>
        <v>0</v>
      </c>
      <c r="AN285" s="171">
        <f>'Відбраковано майна (5) '!Z285</f>
        <v>0</v>
      </c>
      <c r="AO285" s="172">
        <f>'Відбраковано майна (5) '!AA285</f>
        <v>0</v>
      </c>
      <c r="AP285" s="171">
        <f>'Відбраковано майна (5) '!AI285</f>
        <v>0</v>
      </c>
      <c r="AQ285" s="172">
        <f>'Відбраковано майна (5) '!AJ285</f>
        <v>0</v>
      </c>
      <c r="AR285" s="171">
        <f>'Відбраковано майна (5) '!AR285</f>
        <v>0</v>
      </c>
      <c r="AS285" s="172">
        <f>'Відбраковано майна (5) '!AS285</f>
        <v>0</v>
      </c>
      <c r="AT285" s="170"/>
      <c r="AU285" s="166">
        <f t="shared" si="283"/>
        <v>0</v>
      </c>
      <c r="AV285" s="167">
        <f t="shared" si="284"/>
        <v>0</v>
      </c>
      <c r="AW285" s="173"/>
      <c r="AX285" s="174">
        <f t="shared" si="285"/>
        <v>0</v>
      </c>
      <c r="AY285" s="175">
        <f t="shared" si="286"/>
        <v>0</v>
      </c>
      <c r="AZ285" s="174">
        <f t="shared" si="287"/>
        <v>0</v>
      </c>
      <c r="BA285" s="175">
        <f t="shared" si="288"/>
        <v>0</v>
      </c>
      <c r="BB285" s="174">
        <f t="shared" si="289"/>
        <v>0</v>
      </c>
      <c r="BC285" s="175">
        <f t="shared" si="290"/>
        <v>0</v>
      </c>
      <c r="BD285" s="171">
        <f t="shared" si="291"/>
        <v>0</v>
      </c>
      <c r="BE285" s="172">
        <f t="shared" si="292"/>
        <v>0</v>
      </c>
      <c r="BF285" s="176"/>
    </row>
    <row r="286" spans="1:59" hidden="1" outlineLevel="1" x14ac:dyDescent="0.2">
      <c r="A286" s="202">
        <f t="shared" si="277"/>
        <v>15</v>
      </c>
      <c r="B286" s="202">
        <f t="shared" si="278"/>
        <v>8</v>
      </c>
      <c r="C286" s="162">
        <f>'Отримання майна (3)'!C286</f>
        <v>0</v>
      </c>
      <c r="D286" s="162">
        <f>'Отримання майна (3)'!D286</f>
        <v>0</v>
      </c>
      <c r="E286" s="162">
        <f>'Отримання майна (3)'!E286</f>
        <v>0</v>
      </c>
      <c r="F286" s="200">
        <f>'Отримання майна (3)'!F286</f>
        <v>0</v>
      </c>
      <c r="G286" s="162">
        <f>'Отримання майна (3)'!G286</f>
        <v>0</v>
      </c>
      <c r="H286" s="165">
        <f>'Отримання майна (3)'!H286</f>
        <v>0</v>
      </c>
      <c r="I286" s="166">
        <f>'Отримання майна (3)'!I286</f>
        <v>0</v>
      </c>
      <c r="J286" s="167">
        <f t="shared" si="279"/>
        <v>0</v>
      </c>
      <c r="K286" s="168">
        <f>'Отримання майна (3)'!K286</f>
        <v>0</v>
      </c>
      <c r="L286" s="169">
        <f t="shared" si="280"/>
        <v>0</v>
      </c>
      <c r="M286" s="170"/>
      <c r="N286" s="171">
        <f>'Отримання майна (3)'!S286</f>
        <v>0</v>
      </c>
      <c r="O286" s="172">
        <f>'Отримання майна (3)'!T286</f>
        <v>0</v>
      </c>
      <c r="P286" s="171">
        <f>'Отримання майна (3)'!AB286</f>
        <v>0</v>
      </c>
      <c r="Q286" s="172">
        <f>'Отримання майна (3)'!AC286</f>
        <v>0</v>
      </c>
      <c r="R286" s="171">
        <f>'Отримання майна (3)'!AK286</f>
        <v>0</v>
      </c>
      <c r="S286" s="172">
        <f>'Отримання майна (3)'!AL286</f>
        <v>0</v>
      </c>
      <c r="T286" s="171">
        <f>'Отримання майна (3)'!AT286</f>
        <v>0</v>
      </c>
      <c r="U286" s="172">
        <f>'Отримання майна (3)'!AU286</f>
        <v>0</v>
      </c>
      <c r="V286" s="170"/>
      <c r="W286" s="166">
        <f>'Видаток майна (4)'!I286</f>
        <v>0</v>
      </c>
      <c r="X286" s="167">
        <f t="shared" si="281"/>
        <v>0</v>
      </c>
      <c r="Y286" s="170"/>
      <c r="Z286" s="171">
        <f>'Видаток майна (4)'!Q286</f>
        <v>0</v>
      </c>
      <c r="AA286" s="172">
        <f>'Видаток майна (4)'!R286</f>
        <v>0</v>
      </c>
      <c r="AB286" s="171">
        <f>'Видаток майна (4)'!Z286</f>
        <v>0</v>
      </c>
      <c r="AC286" s="172">
        <f>'Видаток майна (4)'!AA286</f>
        <v>0</v>
      </c>
      <c r="AD286" s="171">
        <f>'Видаток майна (4)'!AI286</f>
        <v>0</v>
      </c>
      <c r="AE286" s="172">
        <f>'Видаток майна (4)'!AJ286</f>
        <v>0</v>
      </c>
      <c r="AF286" s="171">
        <f>'Видаток майна (4)'!AR286</f>
        <v>0</v>
      </c>
      <c r="AG286" s="172">
        <f>'Видаток майна (4)'!AS286</f>
        <v>0</v>
      </c>
      <c r="AH286" s="170"/>
      <c r="AI286" s="166">
        <f>'Відбраковано майна (5) '!I286</f>
        <v>0</v>
      </c>
      <c r="AJ286" s="167">
        <f t="shared" si="282"/>
        <v>0</v>
      </c>
      <c r="AK286" s="170"/>
      <c r="AL286" s="171">
        <f>'Відбраковано майна (5) '!Q286</f>
        <v>0</v>
      </c>
      <c r="AM286" s="172">
        <f>'Відбраковано майна (5) '!R286</f>
        <v>0</v>
      </c>
      <c r="AN286" s="171">
        <f>'Відбраковано майна (5) '!Z286</f>
        <v>0</v>
      </c>
      <c r="AO286" s="172">
        <f>'Відбраковано майна (5) '!AA286</f>
        <v>0</v>
      </c>
      <c r="AP286" s="171">
        <f>'Відбраковано майна (5) '!AI286</f>
        <v>0</v>
      </c>
      <c r="AQ286" s="172">
        <f>'Відбраковано майна (5) '!AJ286</f>
        <v>0</v>
      </c>
      <c r="AR286" s="171">
        <f>'Відбраковано майна (5) '!AR286</f>
        <v>0</v>
      </c>
      <c r="AS286" s="172">
        <f>'Відбраковано майна (5) '!AS286</f>
        <v>0</v>
      </c>
      <c r="AT286" s="170"/>
      <c r="AU286" s="166">
        <f t="shared" si="283"/>
        <v>0</v>
      </c>
      <c r="AV286" s="167">
        <f t="shared" si="284"/>
        <v>0</v>
      </c>
      <c r="AW286" s="173"/>
      <c r="AX286" s="174">
        <f t="shared" si="285"/>
        <v>0</v>
      </c>
      <c r="AY286" s="175">
        <f t="shared" si="286"/>
        <v>0</v>
      </c>
      <c r="AZ286" s="174">
        <f t="shared" si="287"/>
        <v>0</v>
      </c>
      <c r="BA286" s="175">
        <f t="shared" si="288"/>
        <v>0</v>
      </c>
      <c r="BB286" s="174">
        <f t="shared" si="289"/>
        <v>0</v>
      </c>
      <c r="BC286" s="175">
        <f t="shared" si="290"/>
        <v>0</v>
      </c>
      <c r="BD286" s="171">
        <f t="shared" si="291"/>
        <v>0</v>
      </c>
      <c r="BE286" s="172">
        <f t="shared" si="292"/>
        <v>0</v>
      </c>
      <c r="BF286" s="176"/>
    </row>
    <row r="287" spans="1:59" hidden="1" outlineLevel="1" x14ac:dyDescent="0.2">
      <c r="A287" s="202">
        <f t="shared" si="277"/>
        <v>15</v>
      </c>
      <c r="B287" s="202">
        <f t="shared" si="278"/>
        <v>9</v>
      </c>
      <c r="C287" s="162">
        <f>'Отримання майна (3)'!C287</f>
        <v>0</v>
      </c>
      <c r="D287" s="162">
        <f>'Отримання майна (3)'!D287</f>
        <v>0</v>
      </c>
      <c r="E287" s="162">
        <f>'Отримання майна (3)'!E287</f>
        <v>0</v>
      </c>
      <c r="F287" s="200">
        <f>'Отримання майна (3)'!F287</f>
        <v>0</v>
      </c>
      <c r="G287" s="162">
        <f>'Отримання майна (3)'!G287</f>
        <v>0</v>
      </c>
      <c r="H287" s="165">
        <f>'Отримання майна (3)'!H287</f>
        <v>0</v>
      </c>
      <c r="I287" s="166">
        <f>'Отримання майна (3)'!I287</f>
        <v>0</v>
      </c>
      <c r="J287" s="167">
        <f t="shared" si="279"/>
        <v>0</v>
      </c>
      <c r="K287" s="168">
        <f>'Отримання майна (3)'!K287</f>
        <v>0</v>
      </c>
      <c r="L287" s="169">
        <f t="shared" si="280"/>
        <v>0</v>
      </c>
      <c r="M287" s="170"/>
      <c r="N287" s="171">
        <f>'Отримання майна (3)'!S287</f>
        <v>0</v>
      </c>
      <c r="O287" s="172">
        <f>'Отримання майна (3)'!T287</f>
        <v>0</v>
      </c>
      <c r="P287" s="171">
        <f>'Отримання майна (3)'!AB287</f>
        <v>0</v>
      </c>
      <c r="Q287" s="172">
        <f>'Отримання майна (3)'!AC287</f>
        <v>0</v>
      </c>
      <c r="R287" s="171">
        <f>'Отримання майна (3)'!AK287</f>
        <v>0</v>
      </c>
      <c r="S287" s="172">
        <f>'Отримання майна (3)'!AL287</f>
        <v>0</v>
      </c>
      <c r="T287" s="171">
        <f>'Отримання майна (3)'!AT287</f>
        <v>0</v>
      </c>
      <c r="U287" s="172">
        <f>'Отримання майна (3)'!AU287</f>
        <v>0</v>
      </c>
      <c r="V287" s="170"/>
      <c r="W287" s="166">
        <f>'Видаток майна (4)'!I287</f>
        <v>0</v>
      </c>
      <c r="X287" s="167">
        <f t="shared" si="281"/>
        <v>0</v>
      </c>
      <c r="Y287" s="170"/>
      <c r="Z287" s="171">
        <f>'Видаток майна (4)'!Q287</f>
        <v>0</v>
      </c>
      <c r="AA287" s="172">
        <f>'Видаток майна (4)'!R287</f>
        <v>0</v>
      </c>
      <c r="AB287" s="171">
        <f>'Видаток майна (4)'!Z287</f>
        <v>0</v>
      </c>
      <c r="AC287" s="172">
        <f>'Видаток майна (4)'!AA287</f>
        <v>0</v>
      </c>
      <c r="AD287" s="171">
        <f>'Видаток майна (4)'!AI287</f>
        <v>0</v>
      </c>
      <c r="AE287" s="172">
        <f>'Видаток майна (4)'!AJ287</f>
        <v>0</v>
      </c>
      <c r="AF287" s="171">
        <f>'Видаток майна (4)'!AR287</f>
        <v>0</v>
      </c>
      <c r="AG287" s="172">
        <f>'Видаток майна (4)'!AS287</f>
        <v>0</v>
      </c>
      <c r="AH287" s="170"/>
      <c r="AI287" s="166">
        <f>'Відбраковано майна (5) '!I287</f>
        <v>0</v>
      </c>
      <c r="AJ287" s="167">
        <f t="shared" si="282"/>
        <v>0</v>
      </c>
      <c r="AK287" s="170"/>
      <c r="AL287" s="171">
        <f>'Відбраковано майна (5) '!Q287</f>
        <v>0</v>
      </c>
      <c r="AM287" s="172">
        <f>'Відбраковано майна (5) '!R287</f>
        <v>0</v>
      </c>
      <c r="AN287" s="171">
        <f>'Відбраковано майна (5) '!Z287</f>
        <v>0</v>
      </c>
      <c r="AO287" s="172">
        <f>'Відбраковано майна (5) '!AA287</f>
        <v>0</v>
      </c>
      <c r="AP287" s="171">
        <f>'Відбраковано майна (5) '!AI287</f>
        <v>0</v>
      </c>
      <c r="AQ287" s="172">
        <f>'Відбраковано майна (5) '!AJ287</f>
        <v>0</v>
      </c>
      <c r="AR287" s="171">
        <f>'Відбраковано майна (5) '!AR287</f>
        <v>0</v>
      </c>
      <c r="AS287" s="172">
        <f>'Відбраковано майна (5) '!AS287</f>
        <v>0</v>
      </c>
      <c r="AT287" s="170"/>
      <c r="AU287" s="166">
        <f t="shared" si="283"/>
        <v>0</v>
      </c>
      <c r="AV287" s="167">
        <f t="shared" si="284"/>
        <v>0</v>
      </c>
      <c r="AW287" s="173"/>
      <c r="AX287" s="174">
        <f t="shared" si="285"/>
        <v>0</v>
      </c>
      <c r="AY287" s="175">
        <f t="shared" si="286"/>
        <v>0</v>
      </c>
      <c r="AZ287" s="174">
        <f t="shared" si="287"/>
        <v>0</v>
      </c>
      <c r="BA287" s="175">
        <f t="shared" si="288"/>
        <v>0</v>
      </c>
      <c r="BB287" s="174">
        <f t="shared" si="289"/>
        <v>0</v>
      </c>
      <c r="BC287" s="175">
        <f t="shared" si="290"/>
        <v>0</v>
      </c>
      <c r="BD287" s="171">
        <f t="shared" si="291"/>
        <v>0</v>
      </c>
      <c r="BE287" s="172">
        <f t="shared" si="292"/>
        <v>0</v>
      </c>
      <c r="BF287" s="176"/>
    </row>
    <row r="288" spans="1:59" hidden="1" outlineLevel="1" x14ac:dyDescent="0.2">
      <c r="A288" s="202">
        <f t="shared" si="277"/>
        <v>15</v>
      </c>
      <c r="B288" s="202">
        <f t="shared" si="278"/>
        <v>10</v>
      </c>
      <c r="C288" s="162">
        <f>'Отримання майна (3)'!C288</f>
        <v>0</v>
      </c>
      <c r="D288" s="162">
        <f>'Отримання майна (3)'!D288</f>
        <v>0</v>
      </c>
      <c r="E288" s="162">
        <f>'Отримання майна (3)'!E288</f>
        <v>0</v>
      </c>
      <c r="F288" s="200">
        <f>'Отримання майна (3)'!F288</f>
        <v>0</v>
      </c>
      <c r="G288" s="162">
        <f>'Отримання майна (3)'!G288</f>
        <v>0</v>
      </c>
      <c r="H288" s="165">
        <f>'Отримання майна (3)'!H288</f>
        <v>0</v>
      </c>
      <c r="I288" s="166">
        <f>'Отримання майна (3)'!I288</f>
        <v>0</v>
      </c>
      <c r="J288" s="167">
        <f t="shared" si="279"/>
        <v>0</v>
      </c>
      <c r="K288" s="168">
        <f>'Отримання майна (3)'!K288</f>
        <v>0</v>
      </c>
      <c r="L288" s="169">
        <f t="shared" si="280"/>
        <v>0</v>
      </c>
      <c r="M288" s="170"/>
      <c r="N288" s="171">
        <f>'Отримання майна (3)'!S288</f>
        <v>0</v>
      </c>
      <c r="O288" s="172">
        <f>'Отримання майна (3)'!T288</f>
        <v>0</v>
      </c>
      <c r="P288" s="171">
        <f>'Отримання майна (3)'!AB288</f>
        <v>0</v>
      </c>
      <c r="Q288" s="172">
        <f>'Отримання майна (3)'!AC288</f>
        <v>0</v>
      </c>
      <c r="R288" s="171">
        <f>'Отримання майна (3)'!AK288</f>
        <v>0</v>
      </c>
      <c r="S288" s="172">
        <f>'Отримання майна (3)'!AL288</f>
        <v>0</v>
      </c>
      <c r="T288" s="171">
        <f>'Отримання майна (3)'!AT288</f>
        <v>0</v>
      </c>
      <c r="U288" s="172">
        <f>'Отримання майна (3)'!AU288</f>
        <v>0</v>
      </c>
      <c r="V288" s="170"/>
      <c r="W288" s="166">
        <f>'Видаток майна (4)'!I288</f>
        <v>0</v>
      </c>
      <c r="X288" s="167">
        <f t="shared" si="281"/>
        <v>0</v>
      </c>
      <c r="Y288" s="170"/>
      <c r="Z288" s="171">
        <f>'Видаток майна (4)'!Q288</f>
        <v>0</v>
      </c>
      <c r="AA288" s="172">
        <f>'Видаток майна (4)'!R288</f>
        <v>0</v>
      </c>
      <c r="AB288" s="171">
        <f>'Видаток майна (4)'!Z288</f>
        <v>0</v>
      </c>
      <c r="AC288" s="172">
        <f>'Видаток майна (4)'!AA288</f>
        <v>0</v>
      </c>
      <c r="AD288" s="171">
        <f>'Видаток майна (4)'!AI288</f>
        <v>0</v>
      </c>
      <c r="AE288" s="172">
        <f>'Видаток майна (4)'!AJ288</f>
        <v>0</v>
      </c>
      <c r="AF288" s="171">
        <f>'Видаток майна (4)'!AR288</f>
        <v>0</v>
      </c>
      <c r="AG288" s="172">
        <f>'Видаток майна (4)'!AS288</f>
        <v>0</v>
      </c>
      <c r="AH288" s="170"/>
      <c r="AI288" s="166">
        <f>'Відбраковано майна (5) '!I288</f>
        <v>0</v>
      </c>
      <c r="AJ288" s="167">
        <f t="shared" si="282"/>
        <v>0</v>
      </c>
      <c r="AK288" s="170"/>
      <c r="AL288" s="171">
        <f>'Відбраковано майна (5) '!Q288</f>
        <v>0</v>
      </c>
      <c r="AM288" s="172">
        <f>'Відбраковано майна (5) '!R288</f>
        <v>0</v>
      </c>
      <c r="AN288" s="171">
        <f>'Відбраковано майна (5) '!Z288</f>
        <v>0</v>
      </c>
      <c r="AO288" s="172">
        <f>'Відбраковано майна (5) '!AA288</f>
        <v>0</v>
      </c>
      <c r="AP288" s="171">
        <f>'Відбраковано майна (5) '!AI288</f>
        <v>0</v>
      </c>
      <c r="AQ288" s="172">
        <f>'Відбраковано майна (5) '!AJ288</f>
        <v>0</v>
      </c>
      <c r="AR288" s="171">
        <f>'Відбраковано майна (5) '!AR288</f>
        <v>0</v>
      </c>
      <c r="AS288" s="172">
        <f>'Відбраковано майна (5) '!AS288</f>
        <v>0</v>
      </c>
      <c r="AT288" s="170"/>
      <c r="AU288" s="166">
        <f t="shared" si="283"/>
        <v>0</v>
      </c>
      <c r="AV288" s="167">
        <f t="shared" si="284"/>
        <v>0</v>
      </c>
      <c r="AW288" s="173"/>
      <c r="AX288" s="174">
        <f t="shared" si="285"/>
        <v>0</v>
      </c>
      <c r="AY288" s="175">
        <f t="shared" si="286"/>
        <v>0</v>
      </c>
      <c r="AZ288" s="174">
        <f t="shared" si="287"/>
        <v>0</v>
      </c>
      <c r="BA288" s="175">
        <f t="shared" si="288"/>
        <v>0</v>
      </c>
      <c r="BB288" s="174">
        <f t="shared" si="289"/>
        <v>0</v>
      </c>
      <c r="BC288" s="175">
        <f t="shared" si="290"/>
        <v>0</v>
      </c>
      <c r="BD288" s="171">
        <f t="shared" si="291"/>
        <v>0</v>
      </c>
      <c r="BE288" s="172">
        <f t="shared" si="292"/>
        <v>0</v>
      </c>
      <c r="BF288" s="176"/>
    </row>
    <row r="289" spans="1:59" hidden="1" outlineLevel="1" x14ac:dyDescent="0.2">
      <c r="A289" s="202">
        <f t="shared" si="277"/>
        <v>15</v>
      </c>
      <c r="B289" s="202">
        <f t="shared" si="278"/>
        <v>11</v>
      </c>
      <c r="C289" s="162">
        <f>'Отримання майна (3)'!C289</f>
        <v>0</v>
      </c>
      <c r="D289" s="162">
        <f>'Отримання майна (3)'!D289</f>
        <v>0</v>
      </c>
      <c r="E289" s="162">
        <f>'Отримання майна (3)'!E289</f>
        <v>0</v>
      </c>
      <c r="F289" s="200">
        <f>'Отримання майна (3)'!F289</f>
        <v>0</v>
      </c>
      <c r="G289" s="162">
        <f>'Отримання майна (3)'!G289</f>
        <v>0</v>
      </c>
      <c r="H289" s="165">
        <f>'Отримання майна (3)'!H289</f>
        <v>0</v>
      </c>
      <c r="I289" s="166">
        <f>'Отримання майна (3)'!I289</f>
        <v>0</v>
      </c>
      <c r="J289" s="167">
        <f t="shared" si="279"/>
        <v>0</v>
      </c>
      <c r="K289" s="168">
        <f>'Отримання майна (3)'!K289</f>
        <v>0</v>
      </c>
      <c r="L289" s="169">
        <f t="shared" si="280"/>
        <v>0</v>
      </c>
      <c r="M289" s="170"/>
      <c r="N289" s="171">
        <f>'Отримання майна (3)'!S289</f>
        <v>0</v>
      </c>
      <c r="O289" s="172">
        <f>'Отримання майна (3)'!T289</f>
        <v>0</v>
      </c>
      <c r="P289" s="171">
        <f>'Отримання майна (3)'!AB289</f>
        <v>0</v>
      </c>
      <c r="Q289" s="172">
        <f>'Отримання майна (3)'!AC289</f>
        <v>0</v>
      </c>
      <c r="R289" s="171">
        <f>'Отримання майна (3)'!AK289</f>
        <v>0</v>
      </c>
      <c r="S289" s="172">
        <f>'Отримання майна (3)'!AL289</f>
        <v>0</v>
      </c>
      <c r="T289" s="171">
        <f>'Отримання майна (3)'!AT289</f>
        <v>0</v>
      </c>
      <c r="U289" s="172">
        <f>'Отримання майна (3)'!AU289</f>
        <v>0</v>
      </c>
      <c r="V289" s="170"/>
      <c r="W289" s="166">
        <f>'Видаток майна (4)'!I289</f>
        <v>0</v>
      </c>
      <c r="X289" s="167">
        <f t="shared" si="281"/>
        <v>0</v>
      </c>
      <c r="Y289" s="170"/>
      <c r="Z289" s="171">
        <f>'Видаток майна (4)'!Q289</f>
        <v>0</v>
      </c>
      <c r="AA289" s="172">
        <f>'Видаток майна (4)'!R289</f>
        <v>0</v>
      </c>
      <c r="AB289" s="171">
        <f>'Видаток майна (4)'!Z289</f>
        <v>0</v>
      </c>
      <c r="AC289" s="172">
        <f>'Видаток майна (4)'!AA289</f>
        <v>0</v>
      </c>
      <c r="AD289" s="171">
        <f>'Видаток майна (4)'!AI289</f>
        <v>0</v>
      </c>
      <c r="AE289" s="172">
        <f>'Видаток майна (4)'!AJ289</f>
        <v>0</v>
      </c>
      <c r="AF289" s="171">
        <f>'Видаток майна (4)'!AR289</f>
        <v>0</v>
      </c>
      <c r="AG289" s="172">
        <f>'Видаток майна (4)'!AS289</f>
        <v>0</v>
      </c>
      <c r="AH289" s="170"/>
      <c r="AI289" s="166">
        <f>'Відбраковано майна (5) '!I289</f>
        <v>0</v>
      </c>
      <c r="AJ289" s="167">
        <f t="shared" si="282"/>
        <v>0</v>
      </c>
      <c r="AK289" s="170"/>
      <c r="AL289" s="171">
        <f>'Відбраковано майна (5) '!Q289</f>
        <v>0</v>
      </c>
      <c r="AM289" s="172">
        <f>'Відбраковано майна (5) '!R289</f>
        <v>0</v>
      </c>
      <c r="AN289" s="171">
        <f>'Відбраковано майна (5) '!Z289</f>
        <v>0</v>
      </c>
      <c r="AO289" s="172">
        <f>'Відбраковано майна (5) '!AA289</f>
        <v>0</v>
      </c>
      <c r="AP289" s="171">
        <f>'Відбраковано майна (5) '!AI289</f>
        <v>0</v>
      </c>
      <c r="AQ289" s="172">
        <f>'Відбраковано майна (5) '!AJ289</f>
        <v>0</v>
      </c>
      <c r="AR289" s="171">
        <f>'Відбраковано майна (5) '!AR289</f>
        <v>0</v>
      </c>
      <c r="AS289" s="172">
        <f>'Відбраковано майна (5) '!AS289</f>
        <v>0</v>
      </c>
      <c r="AT289" s="170"/>
      <c r="AU289" s="166">
        <f t="shared" si="283"/>
        <v>0</v>
      </c>
      <c r="AV289" s="167">
        <f t="shared" si="284"/>
        <v>0</v>
      </c>
      <c r="AW289" s="173"/>
      <c r="AX289" s="174">
        <f t="shared" si="285"/>
        <v>0</v>
      </c>
      <c r="AY289" s="175">
        <f t="shared" si="286"/>
        <v>0</v>
      </c>
      <c r="AZ289" s="174">
        <f t="shared" si="287"/>
        <v>0</v>
      </c>
      <c r="BA289" s="175">
        <f t="shared" si="288"/>
        <v>0</v>
      </c>
      <c r="BB289" s="174">
        <f t="shared" si="289"/>
        <v>0</v>
      </c>
      <c r="BC289" s="175">
        <f t="shared" si="290"/>
        <v>0</v>
      </c>
      <c r="BD289" s="171">
        <f t="shared" si="291"/>
        <v>0</v>
      </c>
      <c r="BE289" s="172">
        <f t="shared" si="292"/>
        <v>0</v>
      </c>
      <c r="BF289" s="176"/>
    </row>
    <row r="290" spans="1:59" hidden="1" outlineLevel="1" x14ac:dyDescent="0.2">
      <c r="A290" s="202">
        <f t="shared" si="277"/>
        <v>15</v>
      </c>
      <c r="B290" s="202">
        <f t="shared" si="278"/>
        <v>12</v>
      </c>
      <c r="C290" s="162">
        <f>'Отримання майна (3)'!C290</f>
        <v>0</v>
      </c>
      <c r="D290" s="162">
        <f>'Отримання майна (3)'!D290</f>
        <v>0</v>
      </c>
      <c r="E290" s="162">
        <f>'Отримання майна (3)'!E290</f>
        <v>0</v>
      </c>
      <c r="F290" s="200">
        <f>'Отримання майна (3)'!F290</f>
        <v>0</v>
      </c>
      <c r="G290" s="162">
        <f>'Отримання майна (3)'!G290</f>
        <v>0</v>
      </c>
      <c r="H290" s="165">
        <f>'Отримання майна (3)'!H290</f>
        <v>0</v>
      </c>
      <c r="I290" s="166">
        <f>'Отримання майна (3)'!I290</f>
        <v>0</v>
      </c>
      <c r="J290" s="167">
        <f t="shared" si="279"/>
        <v>0</v>
      </c>
      <c r="K290" s="168">
        <f>'Отримання майна (3)'!K290</f>
        <v>0</v>
      </c>
      <c r="L290" s="169">
        <f t="shared" si="280"/>
        <v>0</v>
      </c>
      <c r="M290" s="170"/>
      <c r="N290" s="171">
        <f>'Отримання майна (3)'!S290</f>
        <v>0</v>
      </c>
      <c r="O290" s="172">
        <f>'Отримання майна (3)'!T290</f>
        <v>0</v>
      </c>
      <c r="P290" s="171">
        <f>'Отримання майна (3)'!AB290</f>
        <v>0</v>
      </c>
      <c r="Q290" s="172">
        <f>'Отримання майна (3)'!AC290</f>
        <v>0</v>
      </c>
      <c r="R290" s="171">
        <f>'Отримання майна (3)'!AK290</f>
        <v>0</v>
      </c>
      <c r="S290" s="172">
        <f>'Отримання майна (3)'!AL290</f>
        <v>0</v>
      </c>
      <c r="T290" s="171">
        <f>'Отримання майна (3)'!AT290</f>
        <v>0</v>
      </c>
      <c r="U290" s="172">
        <f>'Отримання майна (3)'!AU290</f>
        <v>0</v>
      </c>
      <c r="V290" s="170"/>
      <c r="W290" s="166">
        <f>'Видаток майна (4)'!I290</f>
        <v>0</v>
      </c>
      <c r="X290" s="167">
        <f t="shared" si="281"/>
        <v>0</v>
      </c>
      <c r="Y290" s="170"/>
      <c r="Z290" s="171">
        <f>'Видаток майна (4)'!Q290</f>
        <v>0</v>
      </c>
      <c r="AA290" s="172">
        <f>'Видаток майна (4)'!R290</f>
        <v>0</v>
      </c>
      <c r="AB290" s="171">
        <f>'Видаток майна (4)'!Z290</f>
        <v>0</v>
      </c>
      <c r="AC290" s="172">
        <f>'Видаток майна (4)'!AA290</f>
        <v>0</v>
      </c>
      <c r="AD290" s="171">
        <f>'Видаток майна (4)'!AI290</f>
        <v>0</v>
      </c>
      <c r="AE290" s="172">
        <f>'Видаток майна (4)'!AJ290</f>
        <v>0</v>
      </c>
      <c r="AF290" s="171">
        <f>'Видаток майна (4)'!AR290</f>
        <v>0</v>
      </c>
      <c r="AG290" s="172">
        <f>'Видаток майна (4)'!AS290</f>
        <v>0</v>
      </c>
      <c r="AH290" s="170"/>
      <c r="AI290" s="166">
        <f>'Відбраковано майна (5) '!I290</f>
        <v>0</v>
      </c>
      <c r="AJ290" s="167">
        <f t="shared" si="282"/>
        <v>0</v>
      </c>
      <c r="AK290" s="170"/>
      <c r="AL290" s="171">
        <f>'Відбраковано майна (5) '!Q290</f>
        <v>0</v>
      </c>
      <c r="AM290" s="172">
        <f>'Відбраковано майна (5) '!R290</f>
        <v>0</v>
      </c>
      <c r="AN290" s="171">
        <f>'Відбраковано майна (5) '!Z290</f>
        <v>0</v>
      </c>
      <c r="AO290" s="172">
        <f>'Відбраковано майна (5) '!AA290</f>
        <v>0</v>
      </c>
      <c r="AP290" s="171">
        <f>'Відбраковано майна (5) '!AI290</f>
        <v>0</v>
      </c>
      <c r="AQ290" s="172">
        <f>'Відбраковано майна (5) '!AJ290</f>
        <v>0</v>
      </c>
      <c r="AR290" s="171">
        <f>'Відбраковано майна (5) '!AR290</f>
        <v>0</v>
      </c>
      <c r="AS290" s="172">
        <f>'Відбраковано майна (5) '!AS290</f>
        <v>0</v>
      </c>
      <c r="AT290" s="170"/>
      <c r="AU290" s="166">
        <f t="shared" si="283"/>
        <v>0</v>
      </c>
      <c r="AV290" s="167">
        <f t="shared" si="284"/>
        <v>0</v>
      </c>
      <c r="AW290" s="173"/>
      <c r="AX290" s="174">
        <f t="shared" si="285"/>
        <v>0</v>
      </c>
      <c r="AY290" s="175">
        <f t="shared" si="286"/>
        <v>0</v>
      </c>
      <c r="AZ290" s="174">
        <f t="shared" si="287"/>
        <v>0</v>
      </c>
      <c r="BA290" s="175">
        <f t="shared" si="288"/>
        <v>0</v>
      </c>
      <c r="BB290" s="174">
        <f t="shared" si="289"/>
        <v>0</v>
      </c>
      <c r="BC290" s="175">
        <f t="shared" si="290"/>
        <v>0</v>
      </c>
      <c r="BD290" s="171">
        <f t="shared" si="291"/>
        <v>0</v>
      </c>
      <c r="BE290" s="172">
        <f t="shared" si="292"/>
        <v>0</v>
      </c>
      <c r="BF290" s="176"/>
    </row>
    <row r="291" spans="1:59" hidden="1" outlineLevel="1" x14ac:dyDescent="0.2">
      <c r="A291" s="202">
        <f t="shared" si="277"/>
        <v>15</v>
      </c>
      <c r="B291" s="202">
        <f t="shared" si="278"/>
        <v>13</v>
      </c>
      <c r="C291" s="162">
        <f>'Отримання майна (3)'!C291</f>
        <v>0</v>
      </c>
      <c r="D291" s="162">
        <f>'Отримання майна (3)'!D291</f>
        <v>0</v>
      </c>
      <c r="E291" s="162">
        <f>'Отримання майна (3)'!E291</f>
        <v>0</v>
      </c>
      <c r="F291" s="200">
        <f>'Отримання майна (3)'!F291</f>
        <v>0</v>
      </c>
      <c r="G291" s="162">
        <f>'Отримання майна (3)'!G291</f>
        <v>0</v>
      </c>
      <c r="H291" s="165">
        <f>'Отримання майна (3)'!H291</f>
        <v>0</v>
      </c>
      <c r="I291" s="166">
        <f>'Отримання майна (3)'!I291</f>
        <v>0</v>
      </c>
      <c r="J291" s="167">
        <f t="shared" si="279"/>
        <v>0</v>
      </c>
      <c r="K291" s="168">
        <f>'Отримання майна (3)'!K291</f>
        <v>0</v>
      </c>
      <c r="L291" s="169">
        <f t="shared" si="280"/>
        <v>0</v>
      </c>
      <c r="M291" s="170"/>
      <c r="N291" s="171">
        <f>'Отримання майна (3)'!S291</f>
        <v>0</v>
      </c>
      <c r="O291" s="172">
        <f>'Отримання майна (3)'!T291</f>
        <v>0</v>
      </c>
      <c r="P291" s="171">
        <f>'Отримання майна (3)'!AB291</f>
        <v>0</v>
      </c>
      <c r="Q291" s="172">
        <f>'Отримання майна (3)'!AC291</f>
        <v>0</v>
      </c>
      <c r="R291" s="171">
        <f>'Отримання майна (3)'!AK291</f>
        <v>0</v>
      </c>
      <c r="S291" s="172">
        <f>'Отримання майна (3)'!AL291</f>
        <v>0</v>
      </c>
      <c r="T291" s="171">
        <f>'Отримання майна (3)'!AT291</f>
        <v>0</v>
      </c>
      <c r="U291" s="172">
        <f>'Отримання майна (3)'!AU291</f>
        <v>0</v>
      </c>
      <c r="V291" s="170"/>
      <c r="W291" s="166">
        <f>'Видаток майна (4)'!I291</f>
        <v>0</v>
      </c>
      <c r="X291" s="167">
        <f t="shared" si="281"/>
        <v>0</v>
      </c>
      <c r="Y291" s="170"/>
      <c r="Z291" s="171">
        <f>'Видаток майна (4)'!Q291</f>
        <v>0</v>
      </c>
      <c r="AA291" s="172">
        <f>'Видаток майна (4)'!R291</f>
        <v>0</v>
      </c>
      <c r="AB291" s="171">
        <f>'Видаток майна (4)'!Z291</f>
        <v>0</v>
      </c>
      <c r="AC291" s="172">
        <f>'Видаток майна (4)'!AA291</f>
        <v>0</v>
      </c>
      <c r="AD291" s="171">
        <f>'Видаток майна (4)'!AI291</f>
        <v>0</v>
      </c>
      <c r="AE291" s="172">
        <f>'Видаток майна (4)'!AJ291</f>
        <v>0</v>
      </c>
      <c r="AF291" s="171">
        <f>'Видаток майна (4)'!AR291</f>
        <v>0</v>
      </c>
      <c r="AG291" s="172">
        <f>'Видаток майна (4)'!AS291</f>
        <v>0</v>
      </c>
      <c r="AH291" s="170"/>
      <c r="AI291" s="166">
        <f>'Відбраковано майна (5) '!I291</f>
        <v>0</v>
      </c>
      <c r="AJ291" s="167">
        <f t="shared" si="282"/>
        <v>0</v>
      </c>
      <c r="AK291" s="170"/>
      <c r="AL291" s="171">
        <f>'Відбраковано майна (5) '!Q291</f>
        <v>0</v>
      </c>
      <c r="AM291" s="172">
        <f>'Відбраковано майна (5) '!R291</f>
        <v>0</v>
      </c>
      <c r="AN291" s="171">
        <f>'Відбраковано майна (5) '!Z291</f>
        <v>0</v>
      </c>
      <c r="AO291" s="172">
        <f>'Відбраковано майна (5) '!AA291</f>
        <v>0</v>
      </c>
      <c r="AP291" s="171">
        <f>'Відбраковано майна (5) '!AI291</f>
        <v>0</v>
      </c>
      <c r="AQ291" s="172">
        <f>'Відбраковано майна (5) '!AJ291</f>
        <v>0</v>
      </c>
      <c r="AR291" s="171">
        <f>'Відбраковано майна (5) '!AR291</f>
        <v>0</v>
      </c>
      <c r="AS291" s="172">
        <f>'Відбраковано майна (5) '!AS291</f>
        <v>0</v>
      </c>
      <c r="AT291" s="170"/>
      <c r="AU291" s="166">
        <f t="shared" si="283"/>
        <v>0</v>
      </c>
      <c r="AV291" s="167">
        <f t="shared" si="284"/>
        <v>0</v>
      </c>
      <c r="AW291" s="173"/>
      <c r="AX291" s="174">
        <f t="shared" si="285"/>
        <v>0</v>
      </c>
      <c r="AY291" s="175">
        <f t="shared" si="286"/>
        <v>0</v>
      </c>
      <c r="AZ291" s="174">
        <f t="shared" si="287"/>
        <v>0</v>
      </c>
      <c r="BA291" s="175">
        <f t="shared" si="288"/>
        <v>0</v>
      </c>
      <c r="BB291" s="174">
        <f t="shared" si="289"/>
        <v>0</v>
      </c>
      <c r="BC291" s="175">
        <f t="shared" si="290"/>
        <v>0</v>
      </c>
      <c r="BD291" s="171">
        <f t="shared" si="291"/>
        <v>0</v>
      </c>
      <c r="BE291" s="172">
        <f t="shared" si="292"/>
        <v>0</v>
      </c>
      <c r="BF291" s="176"/>
    </row>
    <row r="292" spans="1:59" hidden="1" outlineLevel="1" x14ac:dyDescent="0.2">
      <c r="A292" s="202">
        <f t="shared" si="277"/>
        <v>15</v>
      </c>
      <c r="B292" s="202">
        <f t="shared" si="278"/>
        <v>14</v>
      </c>
      <c r="C292" s="162">
        <f>'Отримання майна (3)'!C292</f>
        <v>0</v>
      </c>
      <c r="D292" s="162">
        <f>'Отримання майна (3)'!D292</f>
        <v>0</v>
      </c>
      <c r="E292" s="162">
        <f>'Отримання майна (3)'!E292</f>
        <v>0</v>
      </c>
      <c r="F292" s="200">
        <f>'Отримання майна (3)'!F292</f>
        <v>0</v>
      </c>
      <c r="G292" s="162">
        <f>'Отримання майна (3)'!G292</f>
        <v>0</v>
      </c>
      <c r="H292" s="165">
        <f>'Отримання майна (3)'!H292</f>
        <v>0</v>
      </c>
      <c r="I292" s="166">
        <f>'Отримання майна (3)'!I292</f>
        <v>0</v>
      </c>
      <c r="J292" s="167">
        <f t="shared" si="279"/>
        <v>0</v>
      </c>
      <c r="K292" s="168">
        <f>'Отримання майна (3)'!K292</f>
        <v>0</v>
      </c>
      <c r="L292" s="169">
        <f t="shared" si="280"/>
        <v>0</v>
      </c>
      <c r="M292" s="170"/>
      <c r="N292" s="171">
        <f>'Отримання майна (3)'!S292</f>
        <v>0</v>
      </c>
      <c r="O292" s="172">
        <f>'Отримання майна (3)'!T292</f>
        <v>0</v>
      </c>
      <c r="P292" s="171">
        <f>'Отримання майна (3)'!AB292</f>
        <v>0</v>
      </c>
      <c r="Q292" s="172">
        <f>'Отримання майна (3)'!AC292</f>
        <v>0</v>
      </c>
      <c r="R292" s="171">
        <f>'Отримання майна (3)'!AK292</f>
        <v>0</v>
      </c>
      <c r="S292" s="172">
        <f>'Отримання майна (3)'!AL292</f>
        <v>0</v>
      </c>
      <c r="T292" s="171">
        <f>'Отримання майна (3)'!AT292</f>
        <v>0</v>
      </c>
      <c r="U292" s="172">
        <f>'Отримання майна (3)'!AU292</f>
        <v>0</v>
      </c>
      <c r="V292" s="170"/>
      <c r="W292" s="166">
        <f>'Видаток майна (4)'!I292</f>
        <v>0</v>
      </c>
      <c r="X292" s="167">
        <f t="shared" si="281"/>
        <v>0</v>
      </c>
      <c r="Y292" s="170"/>
      <c r="Z292" s="171">
        <f>'Видаток майна (4)'!Q292</f>
        <v>0</v>
      </c>
      <c r="AA292" s="172">
        <f>'Видаток майна (4)'!R292</f>
        <v>0</v>
      </c>
      <c r="AB292" s="171">
        <f>'Видаток майна (4)'!Z292</f>
        <v>0</v>
      </c>
      <c r="AC292" s="172">
        <f>'Видаток майна (4)'!AA292</f>
        <v>0</v>
      </c>
      <c r="AD292" s="171">
        <f>'Видаток майна (4)'!AI292</f>
        <v>0</v>
      </c>
      <c r="AE292" s="172">
        <f>'Видаток майна (4)'!AJ292</f>
        <v>0</v>
      </c>
      <c r="AF292" s="171">
        <f>'Видаток майна (4)'!AR292</f>
        <v>0</v>
      </c>
      <c r="AG292" s="172">
        <f>'Видаток майна (4)'!AS292</f>
        <v>0</v>
      </c>
      <c r="AH292" s="170"/>
      <c r="AI292" s="166">
        <f>'Відбраковано майна (5) '!I292</f>
        <v>0</v>
      </c>
      <c r="AJ292" s="167">
        <f t="shared" si="282"/>
        <v>0</v>
      </c>
      <c r="AK292" s="170"/>
      <c r="AL292" s="171">
        <f>'Відбраковано майна (5) '!Q292</f>
        <v>0</v>
      </c>
      <c r="AM292" s="172">
        <f>'Відбраковано майна (5) '!R292</f>
        <v>0</v>
      </c>
      <c r="AN292" s="171">
        <f>'Відбраковано майна (5) '!Z292</f>
        <v>0</v>
      </c>
      <c r="AO292" s="172">
        <f>'Відбраковано майна (5) '!AA292</f>
        <v>0</v>
      </c>
      <c r="AP292" s="171">
        <f>'Відбраковано майна (5) '!AI292</f>
        <v>0</v>
      </c>
      <c r="AQ292" s="172">
        <f>'Відбраковано майна (5) '!AJ292</f>
        <v>0</v>
      </c>
      <c r="AR292" s="171">
        <f>'Відбраковано майна (5) '!AR292</f>
        <v>0</v>
      </c>
      <c r="AS292" s="172">
        <f>'Відбраковано майна (5) '!AS292</f>
        <v>0</v>
      </c>
      <c r="AT292" s="170"/>
      <c r="AU292" s="166">
        <f t="shared" si="283"/>
        <v>0</v>
      </c>
      <c r="AV292" s="167">
        <f t="shared" si="284"/>
        <v>0</v>
      </c>
      <c r="AW292" s="173"/>
      <c r="AX292" s="174">
        <f t="shared" si="285"/>
        <v>0</v>
      </c>
      <c r="AY292" s="175">
        <f t="shared" si="286"/>
        <v>0</v>
      </c>
      <c r="AZ292" s="174">
        <f t="shared" si="287"/>
        <v>0</v>
      </c>
      <c r="BA292" s="175">
        <f t="shared" si="288"/>
        <v>0</v>
      </c>
      <c r="BB292" s="174">
        <f t="shared" si="289"/>
        <v>0</v>
      </c>
      <c r="BC292" s="175">
        <f t="shared" si="290"/>
        <v>0</v>
      </c>
      <c r="BD292" s="171">
        <f t="shared" si="291"/>
        <v>0</v>
      </c>
      <c r="BE292" s="172">
        <f t="shared" si="292"/>
        <v>0</v>
      </c>
      <c r="BF292" s="176"/>
    </row>
    <row r="293" spans="1:59" hidden="1" outlineLevel="1" x14ac:dyDescent="0.2">
      <c r="A293" s="202">
        <f t="shared" si="277"/>
        <v>15</v>
      </c>
      <c r="B293" s="202">
        <f t="shared" si="278"/>
        <v>15</v>
      </c>
      <c r="C293" s="162">
        <f>'Отримання майна (3)'!C293</f>
        <v>0</v>
      </c>
      <c r="D293" s="162">
        <f>'Отримання майна (3)'!D293</f>
        <v>0</v>
      </c>
      <c r="E293" s="162">
        <f>'Отримання майна (3)'!E293</f>
        <v>0</v>
      </c>
      <c r="F293" s="200">
        <f>'Отримання майна (3)'!F293</f>
        <v>0</v>
      </c>
      <c r="G293" s="162">
        <f>'Отримання майна (3)'!G293</f>
        <v>0</v>
      </c>
      <c r="H293" s="165">
        <f>'Отримання майна (3)'!H293</f>
        <v>0</v>
      </c>
      <c r="I293" s="166">
        <f>'Отримання майна (3)'!I293</f>
        <v>0</v>
      </c>
      <c r="J293" s="167">
        <f t="shared" si="279"/>
        <v>0</v>
      </c>
      <c r="K293" s="168">
        <f>'Отримання майна (3)'!K293</f>
        <v>0</v>
      </c>
      <c r="L293" s="169">
        <f t="shared" si="280"/>
        <v>0</v>
      </c>
      <c r="M293" s="170"/>
      <c r="N293" s="171">
        <f>'Отримання майна (3)'!S293</f>
        <v>0</v>
      </c>
      <c r="O293" s="172">
        <f>'Отримання майна (3)'!T293</f>
        <v>0</v>
      </c>
      <c r="P293" s="171">
        <f>'Отримання майна (3)'!AB293</f>
        <v>0</v>
      </c>
      <c r="Q293" s="172">
        <f>'Отримання майна (3)'!AC293</f>
        <v>0</v>
      </c>
      <c r="R293" s="171">
        <f>'Отримання майна (3)'!AK293</f>
        <v>0</v>
      </c>
      <c r="S293" s="172">
        <f>'Отримання майна (3)'!AL293</f>
        <v>0</v>
      </c>
      <c r="T293" s="171">
        <f>'Отримання майна (3)'!AT293</f>
        <v>0</v>
      </c>
      <c r="U293" s="172">
        <f>'Отримання майна (3)'!AU293</f>
        <v>0</v>
      </c>
      <c r="V293" s="170"/>
      <c r="W293" s="166">
        <f>'Видаток майна (4)'!I293</f>
        <v>0</v>
      </c>
      <c r="X293" s="167">
        <f t="shared" si="281"/>
        <v>0</v>
      </c>
      <c r="Y293" s="170"/>
      <c r="Z293" s="171">
        <f>'Видаток майна (4)'!Q293</f>
        <v>0</v>
      </c>
      <c r="AA293" s="172">
        <f>'Видаток майна (4)'!R293</f>
        <v>0</v>
      </c>
      <c r="AB293" s="171">
        <f>'Видаток майна (4)'!Z293</f>
        <v>0</v>
      </c>
      <c r="AC293" s="172">
        <f>'Видаток майна (4)'!AA293</f>
        <v>0</v>
      </c>
      <c r="AD293" s="171">
        <f>'Видаток майна (4)'!AI293</f>
        <v>0</v>
      </c>
      <c r="AE293" s="172">
        <f>'Видаток майна (4)'!AJ293</f>
        <v>0</v>
      </c>
      <c r="AF293" s="171">
        <f>'Видаток майна (4)'!AR293</f>
        <v>0</v>
      </c>
      <c r="AG293" s="172">
        <f>'Видаток майна (4)'!AS293</f>
        <v>0</v>
      </c>
      <c r="AH293" s="170"/>
      <c r="AI293" s="166">
        <f>'Відбраковано майна (5) '!I293</f>
        <v>0</v>
      </c>
      <c r="AJ293" s="167">
        <f t="shared" si="282"/>
        <v>0</v>
      </c>
      <c r="AK293" s="170"/>
      <c r="AL293" s="171">
        <f>'Відбраковано майна (5) '!Q293</f>
        <v>0</v>
      </c>
      <c r="AM293" s="172">
        <f>'Відбраковано майна (5) '!R293</f>
        <v>0</v>
      </c>
      <c r="AN293" s="171">
        <f>'Відбраковано майна (5) '!Z293</f>
        <v>0</v>
      </c>
      <c r="AO293" s="172">
        <f>'Відбраковано майна (5) '!AA293</f>
        <v>0</v>
      </c>
      <c r="AP293" s="171">
        <f>'Відбраковано майна (5) '!AI293</f>
        <v>0</v>
      </c>
      <c r="AQ293" s="172">
        <f>'Відбраковано майна (5) '!AJ293</f>
        <v>0</v>
      </c>
      <c r="AR293" s="171">
        <f>'Відбраковано майна (5) '!AR293</f>
        <v>0</v>
      </c>
      <c r="AS293" s="172">
        <f>'Відбраковано майна (5) '!AS293</f>
        <v>0</v>
      </c>
      <c r="AT293" s="170"/>
      <c r="AU293" s="166">
        <f t="shared" si="283"/>
        <v>0</v>
      </c>
      <c r="AV293" s="167">
        <f t="shared" si="284"/>
        <v>0</v>
      </c>
      <c r="AW293" s="173"/>
      <c r="AX293" s="174">
        <f>I293+N293-Z293-AL293</f>
        <v>0</v>
      </c>
      <c r="AY293" s="175">
        <f t="shared" si="286"/>
        <v>0</v>
      </c>
      <c r="AZ293" s="174">
        <f t="shared" si="287"/>
        <v>0</v>
      </c>
      <c r="BA293" s="175">
        <f t="shared" si="288"/>
        <v>0</v>
      </c>
      <c r="BB293" s="174">
        <f t="shared" si="289"/>
        <v>0</v>
      </c>
      <c r="BC293" s="175">
        <f t="shared" si="290"/>
        <v>0</v>
      </c>
      <c r="BD293" s="171">
        <f t="shared" si="291"/>
        <v>0</v>
      </c>
      <c r="BE293" s="172">
        <f t="shared" si="292"/>
        <v>0</v>
      </c>
      <c r="BF293" s="176"/>
    </row>
    <row r="294" spans="1:59" s="21" customFormat="1" ht="12.75" customHeight="1" collapsed="1" x14ac:dyDescent="0.2">
      <c r="A294" s="177" t="s">
        <v>108</v>
      </c>
      <c r="B294" s="178" t="s">
        <v>108</v>
      </c>
      <c r="C294" s="177" t="s">
        <v>110</v>
      </c>
      <c r="D294" s="179"/>
      <c r="E294" s="201"/>
      <c r="F294" s="201"/>
      <c r="G294" s="180"/>
      <c r="H294" s="195" t="e">
        <f>(J294+L294)/(I294+K294)</f>
        <v>#DIV/0!</v>
      </c>
      <c r="I294" s="183">
        <f>SUM(I279:I293)</f>
        <v>0</v>
      </c>
      <c r="J294" s="184">
        <f>SUM(J279:J293)</f>
        <v>0</v>
      </c>
      <c r="K294" s="183">
        <f>SUM(K279:K293)</f>
        <v>0</v>
      </c>
      <c r="L294" s="184">
        <f>SUM(L279:L293)</f>
        <v>0</v>
      </c>
      <c r="M294" s="157"/>
      <c r="N294" s="183">
        <f t="shared" ref="N294:U294" si="293">SUM(N279:N293)</f>
        <v>0</v>
      </c>
      <c r="O294" s="184">
        <f t="shared" si="293"/>
        <v>0</v>
      </c>
      <c r="P294" s="183">
        <f t="shared" si="293"/>
        <v>0</v>
      </c>
      <c r="Q294" s="184">
        <f t="shared" si="293"/>
        <v>0</v>
      </c>
      <c r="R294" s="183">
        <f t="shared" si="293"/>
        <v>0</v>
      </c>
      <c r="S294" s="184">
        <f t="shared" si="293"/>
        <v>0</v>
      </c>
      <c r="T294" s="183">
        <f t="shared" si="293"/>
        <v>0</v>
      </c>
      <c r="U294" s="184">
        <f t="shared" si="293"/>
        <v>0</v>
      </c>
      <c r="V294" s="157"/>
      <c r="W294" s="183">
        <f>SUM(W279:W293)</f>
        <v>0</v>
      </c>
      <c r="X294" s="184">
        <f>SUM(X279:X293)</f>
        <v>0</v>
      </c>
      <c r="Y294" s="157"/>
      <c r="Z294" s="183">
        <f t="shared" ref="Z294:AG294" si="294">SUM(Z279:Z293)</f>
        <v>0</v>
      </c>
      <c r="AA294" s="184">
        <f t="shared" si="294"/>
        <v>0</v>
      </c>
      <c r="AB294" s="183">
        <f t="shared" si="294"/>
        <v>0</v>
      </c>
      <c r="AC294" s="184">
        <f t="shared" si="294"/>
        <v>0</v>
      </c>
      <c r="AD294" s="183">
        <f t="shared" si="294"/>
        <v>0</v>
      </c>
      <c r="AE294" s="184">
        <f t="shared" si="294"/>
        <v>0</v>
      </c>
      <c r="AF294" s="183">
        <f t="shared" si="294"/>
        <v>0</v>
      </c>
      <c r="AG294" s="184">
        <f t="shared" si="294"/>
        <v>0</v>
      </c>
      <c r="AH294" s="157"/>
      <c r="AI294" s="183">
        <f>SUM(AI279:AI293)</f>
        <v>0</v>
      </c>
      <c r="AJ294" s="184">
        <f>SUM(AJ279:AJ293)</f>
        <v>0</v>
      </c>
      <c r="AK294" s="157"/>
      <c r="AL294" s="183">
        <f t="shared" ref="AL294:AS294" si="295">SUM(AL279:AL293)</f>
        <v>0</v>
      </c>
      <c r="AM294" s="184">
        <f t="shared" si="295"/>
        <v>0</v>
      </c>
      <c r="AN294" s="183">
        <f t="shared" si="295"/>
        <v>0</v>
      </c>
      <c r="AO294" s="184">
        <f t="shared" si="295"/>
        <v>0</v>
      </c>
      <c r="AP294" s="183">
        <f t="shared" si="295"/>
        <v>0</v>
      </c>
      <c r="AQ294" s="184">
        <f t="shared" si="295"/>
        <v>0</v>
      </c>
      <c r="AR294" s="183">
        <f t="shared" si="295"/>
        <v>0</v>
      </c>
      <c r="AS294" s="184">
        <f t="shared" si="295"/>
        <v>0</v>
      </c>
      <c r="AT294" s="157"/>
      <c r="AU294" s="183">
        <f>SUM(AU279:AU293)</f>
        <v>0</v>
      </c>
      <c r="AV294" s="184">
        <f>SUM(AV279:AV293)</f>
        <v>0</v>
      </c>
      <c r="AW294" s="158"/>
      <c r="AX294" s="183">
        <f t="shared" ref="AX294:BE294" si="296">SUM(AX279:AX293)</f>
        <v>0</v>
      </c>
      <c r="AY294" s="184">
        <f t="shared" si="296"/>
        <v>0</v>
      </c>
      <c r="AZ294" s="183">
        <f t="shared" si="296"/>
        <v>0</v>
      </c>
      <c r="BA294" s="184">
        <f t="shared" si="296"/>
        <v>0</v>
      </c>
      <c r="BB294" s="183">
        <f t="shared" si="296"/>
        <v>0</v>
      </c>
      <c r="BC294" s="184">
        <f t="shared" si="296"/>
        <v>0</v>
      </c>
      <c r="BD294" s="183">
        <f t="shared" si="296"/>
        <v>0</v>
      </c>
      <c r="BE294" s="185">
        <f t="shared" si="296"/>
        <v>0</v>
      </c>
      <c r="BF294" s="159"/>
      <c r="BG294" s="105"/>
    </row>
    <row r="295" spans="1:59" s="147" customFormat="1" ht="9" customHeight="1" x14ac:dyDescent="0.2">
      <c r="A295" s="144">
        <v>0</v>
      </c>
      <c r="B295" s="144">
        <v>0</v>
      </c>
      <c r="C295" s="144">
        <v>0</v>
      </c>
      <c r="D295" s="144">
        <v>0</v>
      </c>
      <c r="E295" s="144">
        <v>0</v>
      </c>
      <c r="F295" s="144"/>
      <c r="G295" s="144">
        <v>0</v>
      </c>
      <c r="H295" s="197">
        <v>0</v>
      </c>
      <c r="I295" s="144">
        <v>0</v>
      </c>
      <c r="J295" s="144">
        <v>0</v>
      </c>
      <c r="K295" s="144">
        <v>0</v>
      </c>
      <c r="L295" s="144">
        <v>0</v>
      </c>
      <c r="M295" s="144">
        <v>0</v>
      </c>
      <c r="N295" s="144">
        <v>0</v>
      </c>
      <c r="O295" s="144">
        <v>0</v>
      </c>
      <c r="P295" s="144">
        <v>0</v>
      </c>
      <c r="Q295" s="144">
        <v>0</v>
      </c>
      <c r="R295" s="144">
        <v>0</v>
      </c>
      <c r="S295" s="144">
        <v>0</v>
      </c>
      <c r="T295" s="144">
        <v>0</v>
      </c>
      <c r="U295" s="144"/>
      <c r="V295" s="144">
        <v>0</v>
      </c>
      <c r="W295" s="144">
        <v>0</v>
      </c>
      <c r="X295" s="144">
        <v>0</v>
      </c>
      <c r="Y295" s="144">
        <v>0</v>
      </c>
      <c r="Z295" s="144">
        <v>0</v>
      </c>
      <c r="AA295" s="144">
        <v>0</v>
      </c>
      <c r="AB295" s="144">
        <v>0</v>
      </c>
      <c r="AC295" s="144">
        <v>0</v>
      </c>
      <c r="AD295" s="144"/>
      <c r="AE295" s="144">
        <v>0</v>
      </c>
      <c r="AF295" s="144">
        <v>0</v>
      </c>
      <c r="AG295" s="144">
        <v>0</v>
      </c>
      <c r="AH295" s="144">
        <v>0</v>
      </c>
      <c r="AI295" s="144">
        <v>0</v>
      </c>
      <c r="AJ295" s="144">
        <v>0</v>
      </c>
      <c r="AK295" s="144">
        <v>0</v>
      </c>
      <c r="AL295" s="144">
        <v>0</v>
      </c>
      <c r="AM295" s="144"/>
      <c r="AN295" s="144">
        <v>0</v>
      </c>
      <c r="AO295" s="144">
        <v>0</v>
      </c>
      <c r="AP295" s="144">
        <v>0</v>
      </c>
      <c r="AQ295" s="144">
        <v>0</v>
      </c>
      <c r="AR295" s="144">
        <v>0</v>
      </c>
      <c r="AS295" s="144">
        <v>0</v>
      </c>
      <c r="AT295" s="144">
        <v>0</v>
      </c>
      <c r="AU295" s="144">
        <v>0</v>
      </c>
      <c r="BF295" s="148"/>
      <c r="BG295" s="148"/>
    </row>
    <row r="296" spans="1:59" s="21" customFormat="1" ht="15" customHeight="1" x14ac:dyDescent="0.2">
      <c r="A296" s="198" t="s">
        <v>111</v>
      </c>
      <c r="B296" s="187" t="s">
        <v>111</v>
      </c>
      <c r="C296" s="199" t="s">
        <v>112</v>
      </c>
      <c r="D296" s="189"/>
      <c r="E296" s="198"/>
      <c r="F296" s="198"/>
      <c r="G296" s="190"/>
      <c r="H296" s="192"/>
      <c r="I296" s="155"/>
      <c r="J296" s="156"/>
      <c r="K296" s="155"/>
      <c r="L296" s="156"/>
      <c r="M296" s="157"/>
      <c r="N296" s="155"/>
      <c r="O296" s="156"/>
      <c r="P296" s="155"/>
      <c r="Q296" s="156"/>
      <c r="R296" s="155"/>
      <c r="S296" s="156"/>
      <c r="T296" s="155"/>
      <c r="U296" s="156"/>
      <c r="V296" s="157"/>
      <c r="W296" s="155"/>
      <c r="X296" s="156"/>
      <c r="Y296" s="157"/>
      <c r="Z296" s="155"/>
      <c r="AA296" s="156"/>
      <c r="AB296" s="155"/>
      <c r="AC296" s="156"/>
      <c r="AD296" s="155"/>
      <c r="AE296" s="156"/>
      <c r="AF296" s="155"/>
      <c r="AG296" s="156"/>
      <c r="AH296" s="157"/>
      <c r="AI296" s="155"/>
      <c r="AJ296" s="156"/>
      <c r="AK296" s="157"/>
      <c r="AL296" s="155"/>
      <c r="AM296" s="156"/>
      <c r="AN296" s="155"/>
      <c r="AO296" s="156"/>
      <c r="AP296" s="155"/>
      <c r="AQ296" s="156"/>
      <c r="AR296" s="155"/>
      <c r="AS296" s="156"/>
      <c r="AT296" s="157"/>
      <c r="AU296" s="155"/>
      <c r="AV296" s="156"/>
      <c r="AW296" s="158"/>
      <c r="AX296" s="155"/>
      <c r="AY296" s="156"/>
      <c r="AZ296" s="155"/>
      <c r="BA296" s="156"/>
      <c r="BB296" s="155"/>
      <c r="BC296" s="156"/>
      <c r="BD296" s="155"/>
      <c r="BE296" s="193"/>
      <c r="BF296" s="159"/>
      <c r="BG296" s="105"/>
    </row>
    <row r="297" spans="1:59" hidden="1" outlineLevel="1" x14ac:dyDescent="0.2">
      <c r="A297" s="202">
        <f t="shared" ref="A297:A311" si="297">A261+1+1</f>
        <v>16</v>
      </c>
      <c r="B297" s="202">
        <f t="shared" ref="B297:B311" si="298">B261</f>
        <v>1</v>
      </c>
      <c r="C297" s="162">
        <f>'Отримання майна (3)'!C297</f>
        <v>0</v>
      </c>
      <c r="D297" s="162">
        <f>'Отримання майна (3)'!D297</f>
        <v>0</v>
      </c>
      <c r="E297" s="162">
        <f>'Отримання майна (3)'!E297</f>
        <v>0</v>
      </c>
      <c r="F297" s="200">
        <f>'Отримання майна (3)'!F297</f>
        <v>0</v>
      </c>
      <c r="G297" s="162">
        <f>'Отримання майна (3)'!G297</f>
        <v>0</v>
      </c>
      <c r="H297" s="165">
        <f>'Отримання майна (3)'!H297</f>
        <v>0</v>
      </c>
      <c r="I297" s="166">
        <f>'Отримання майна (3)'!I297</f>
        <v>0</v>
      </c>
      <c r="J297" s="167">
        <f>I297*$H297</f>
        <v>0</v>
      </c>
      <c r="K297" s="168">
        <f>'Отримання майна (3)'!K297</f>
        <v>0</v>
      </c>
      <c r="L297" s="169">
        <f>K297*H297</f>
        <v>0</v>
      </c>
      <c r="M297" s="170"/>
      <c r="N297" s="171">
        <f>'Отримання майна (3)'!S297</f>
        <v>0</v>
      </c>
      <c r="O297" s="172">
        <f>'Отримання майна (3)'!T297</f>
        <v>0</v>
      </c>
      <c r="P297" s="171">
        <f>'Отримання майна (3)'!AB297</f>
        <v>0</v>
      </c>
      <c r="Q297" s="172">
        <f>'Отримання майна (3)'!AC297</f>
        <v>0</v>
      </c>
      <c r="R297" s="171">
        <f>'Отримання майна (3)'!AK297</f>
        <v>0</v>
      </c>
      <c r="S297" s="172">
        <f>'Отримання майна (3)'!AL297</f>
        <v>0</v>
      </c>
      <c r="T297" s="171">
        <f>'Отримання майна (3)'!AT297</f>
        <v>0</v>
      </c>
      <c r="U297" s="172">
        <f>'Отримання майна (3)'!AU297</f>
        <v>0</v>
      </c>
      <c r="V297" s="170"/>
      <c r="W297" s="166">
        <f>'Видаток майна (4)'!I297</f>
        <v>0</v>
      </c>
      <c r="X297" s="167">
        <f>W297*$H297</f>
        <v>0</v>
      </c>
      <c r="Y297" s="170"/>
      <c r="Z297" s="171">
        <f>'Видаток майна (4)'!Q297</f>
        <v>0</v>
      </c>
      <c r="AA297" s="172">
        <f>'Видаток майна (4)'!R297</f>
        <v>0</v>
      </c>
      <c r="AB297" s="171">
        <f>'Видаток майна (4)'!Z297</f>
        <v>0</v>
      </c>
      <c r="AC297" s="172">
        <f>'Видаток майна (4)'!AA297</f>
        <v>0</v>
      </c>
      <c r="AD297" s="171">
        <f>'Видаток майна (4)'!AI297</f>
        <v>0</v>
      </c>
      <c r="AE297" s="172">
        <f>'Видаток майна (4)'!AJ297</f>
        <v>0</v>
      </c>
      <c r="AF297" s="171">
        <f>'Видаток майна (4)'!AR297</f>
        <v>0</v>
      </c>
      <c r="AG297" s="172">
        <f>'Видаток майна (4)'!AS297</f>
        <v>0</v>
      </c>
      <c r="AH297" s="170"/>
      <c r="AI297" s="166">
        <f>'Відбраковано майна (5) '!I297</f>
        <v>0</v>
      </c>
      <c r="AJ297" s="167">
        <f>AI297*$H297</f>
        <v>0</v>
      </c>
      <c r="AK297" s="170"/>
      <c r="AL297" s="171">
        <f>'Відбраковано майна (5) '!Q297</f>
        <v>0</v>
      </c>
      <c r="AM297" s="172">
        <f>'Відбраковано майна (5) '!R297</f>
        <v>0</v>
      </c>
      <c r="AN297" s="171">
        <f>'Відбраковано майна (5) '!Z297</f>
        <v>0</v>
      </c>
      <c r="AO297" s="172">
        <f>'Відбраковано майна (5) '!AA297</f>
        <v>0</v>
      </c>
      <c r="AP297" s="171">
        <f>'Відбраковано майна (5) '!AI297</f>
        <v>0</v>
      </c>
      <c r="AQ297" s="172">
        <f>'Відбраковано майна (5) '!AJ297</f>
        <v>0</v>
      </c>
      <c r="AR297" s="171">
        <f>'Відбраковано майна (5) '!AR297</f>
        <v>0</v>
      </c>
      <c r="AS297" s="172">
        <f>'Відбраковано майна (5) '!AS297</f>
        <v>0</v>
      </c>
      <c r="AT297" s="170"/>
      <c r="AU297" s="166">
        <f>I297+K297-W297-AI297</f>
        <v>0</v>
      </c>
      <c r="AV297" s="167">
        <f>AU297*$H297</f>
        <v>0</v>
      </c>
      <c r="AW297" s="173"/>
      <c r="AX297" s="174">
        <f>I297+N297-Z297-AL297</f>
        <v>0</v>
      </c>
      <c r="AY297" s="175">
        <f>AX297*$H297</f>
        <v>0</v>
      </c>
      <c r="AZ297" s="174">
        <f>AX297+P297-AB297-AN297</f>
        <v>0</v>
      </c>
      <c r="BA297" s="175">
        <f>AZ297*$H297</f>
        <v>0</v>
      </c>
      <c r="BB297" s="174">
        <f>AZ297+R297-AD297-AP297</f>
        <v>0</v>
      </c>
      <c r="BC297" s="175">
        <f>BB297*$H297</f>
        <v>0</v>
      </c>
      <c r="BD297" s="171">
        <f>BB297+T297-AF297-AR297</f>
        <v>0</v>
      </c>
      <c r="BE297" s="172">
        <f>BD297*$H297</f>
        <v>0</v>
      </c>
      <c r="BF297" s="176"/>
    </row>
    <row r="298" spans="1:59" hidden="1" outlineLevel="1" x14ac:dyDescent="0.2">
      <c r="A298" s="202">
        <f t="shared" si="297"/>
        <v>16</v>
      </c>
      <c r="B298" s="202">
        <f t="shared" si="298"/>
        <v>2</v>
      </c>
      <c r="C298" s="162">
        <f>'Отримання майна (3)'!C298</f>
        <v>0</v>
      </c>
      <c r="D298" s="162">
        <f>'Отримання майна (3)'!D298</f>
        <v>0</v>
      </c>
      <c r="E298" s="162">
        <f>'Отримання майна (3)'!E298</f>
        <v>0</v>
      </c>
      <c r="F298" s="200">
        <f>'Отримання майна (3)'!F298</f>
        <v>0</v>
      </c>
      <c r="G298" s="162">
        <f>'Отримання майна (3)'!G298</f>
        <v>0</v>
      </c>
      <c r="H298" s="165">
        <f>'Отримання майна (3)'!H298</f>
        <v>0</v>
      </c>
      <c r="I298" s="166">
        <f>'Отримання майна (3)'!I298</f>
        <v>0</v>
      </c>
      <c r="J298" s="167">
        <f t="shared" ref="J298:J311" si="299">I298*$H298</f>
        <v>0</v>
      </c>
      <c r="K298" s="168">
        <f>'Отримання майна (3)'!K298</f>
        <v>0</v>
      </c>
      <c r="L298" s="169">
        <f t="shared" ref="L298:L311" si="300">K298*H298</f>
        <v>0</v>
      </c>
      <c r="M298" s="170"/>
      <c r="N298" s="171">
        <f>'Отримання майна (3)'!S298</f>
        <v>0</v>
      </c>
      <c r="O298" s="172">
        <f>'Отримання майна (3)'!T298</f>
        <v>0</v>
      </c>
      <c r="P298" s="171">
        <f>'Отримання майна (3)'!AB298</f>
        <v>0</v>
      </c>
      <c r="Q298" s="172">
        <f>'Отримання майна (3)'!AC298</f>
        <v>0</v>
      </c>
      <c r="R298" s="171">
        <f>'Отримання майна (3)'!AK298</f>
        <v>0</v>
      </c>
      <c r="S298" s="172">
        <f>'Отримання майна (3)'!AL298</f>
        <v>0</v>
      </c>
      <c r="T298" s="171">
        <f>'Отримання майна (3)'!AT298</f>
        <v>0</v>
      </c>
      <c r="U298" s="172">
        <f>'Отримання майна (3)'!AU298</f>
        <v>0</v>
      </c>
      <c r="V298" s="170"/>
      <c r="W298" s="166">
        <f>'Видаток майна (4)'!I298</f>
        <v>0</v>
      </c>
      <c r="X298" s="167">
        <f t="shared" ref="X298:X311" si="301">W298*$H298</f>
        <v>0</v>
      </c>
      <c r="Y298" s="170"/>
      <c r="Z298" s="171">
        <f>'Видаток майна (4)'!Q298</f>
        <v>0</v>
      </c>
      <c r="AA298" s="172">
        <f>'Видаток майна (4)'!R298</f>
        <v>0</v>
      </c>
      <c r="AB298" s="171">
        <f>'Видаток майна (4)'!Z298</f>
        <v>0</v>
      </c>
      <c r="AC298" s="172">
        <f>'Видаток майна (4)'!AA298</f>
        <v>0</v>
      </c>
      <c r="AD298" s="171">
        <f>'Видаток майна (4)'!AI298</f>
        <v>0</v>
      </c>
      <c r="AE298" s="172">
        <f>'Видаток майна (4)'!AJ298</f>
        <v>0</v>
      </c>
      <c r="AF298" s="171">
        <f>'Видаток майна (4)'!AR298</f>
        <v>0</v>
      </c>
      <c r="AG298" s="172">
        <f>'Видаток майна (4)'!AS298</f>
        <v>0</v>
      </c>
      <c r="AH298" s="170"/>
      <c r="AI298" s="166">
        <f>'Відбраковано майна (5) '!I298</f>
        <v>0</v>
      </c>
      <c r="AJ298" s="167">
        <f t="shared" ref="AJ298:AJ311" si="302">AI298*$H298</f>
        <v>0</v>
      </c>
      <c r="AK298" s="170"/>
      <c r="AL298" s="171">
        <f>'Відбраковано майна (5) '!Q298</f>
        <v>0</v>
      </c>
      <c r="AM298" s="172">
        <f>'Відбраковано майна (5) '!R298</f>
        <v>0</v>
      </c>
      <c r="AN298" s="171">
        <f>'Відбраковано майна (5) '!Z298</f>
        <v>0</v>
      </c>
      <c r="AO298" s="172">
        <f>'Відбраковано майна (5) '!AA298</f>
        <v>0</v>
      </c>
      <c r="AP298" s="171">
        <f>'Відбраковано майна (5) '!AI298</f>
        <v>0</v>
      </c>
      <c r="AQ298" s="172">
        <f>'Відбраковано майна (5) '!AJ298</f>
        <v>0</v>
      </c>
      <c r="AR298" s="171">
        <f>'Відбраковано майна (5) '!AR298</f>
        <v>0</v>
      </c>
      <c r="AS298" s="172">
        <f>'Відбраковано майна (5) '!AS298</f>
        <v>0</v>
      </c>
      <c r="AT298" s="170"/>
      <c r="AU298" s="166">
        <f t="shared" ref="AU298:AU311" si="303">I298+K298-W298-AI298</f>
        <v>0</v>
      </c>
      <c r="AV298" s="167">
        <f t="shared" ref="AV298:AV311" si="304">AU298*$H298</f>
        <v>0</v>
      </c>
      <c r="AW298" s="173"/>
      <c r="AX298" s="174">
        <f t="shared" ref="AX298:AX310" si="305">I298+N298-Z298-AL298</f>
        <v>0</v>
      </c>
      <c r="AY298" s="175">
        <f t="shared" ref="AY298:AY311" si="306">AX298*$H298</f>
        <v>0</v>
      </c>
      <c r="AZ298" s="174">
        <f t="shared" ref="AZ298:AZ311" si="307">AX298+P298-AB298-AN298</f>
        <v>0</v>
      </c>
      <c r="BA298" s="175">
        <f t="shared" ref="BA298:BA311" si="308">AZ298*$H298</f>
        <v>0</v>
      </c>
      <c r="BB298" s="174">
        <f t="shared" ref="BB298:BB311" si="309">AZ298+R298-AD298-AP298</f>
        <v>0</v>
      </c>
      <c r="BC298" s="175">
        <f t="shared" ref="BC298:BC311" si="310">BB298*$H298</f>
        <v>0</v>
      </c>
      <c r="BD298" s="171">
        <f t="shared" ref="BD298:BD311" si="311">BB298+T298-AF298-AR298</f>
        <v>0</v>
      </c>
      <c r="BE298" s="172">
        <f t="shared" ref="BE298:BE311" si="312">BD298*$H298</f>
        <v>0</v>
      </c>
      <c r="BF298" s="176"/>
    </row>
    <row r="299" spans="1:59" hidden="1" outlineLevel="1" x14ac:dyDescent="0.2">
      <c r="A299" s="202">
        <f t="shared" si="297"/>
        <v>16</v>
      </c>
      <c r="B299" s="202">
        <f t="shared" si="298"/>
        <v>3</v>
      </c>
      <c r="C299" s="162">
        <f>'Отримання майна (3)'!C299</f>
        <v>0</v>
      </c>
      <c r="D299" s="162">
        <f>'Отримання майна (3)'!D299</f>
        <v>0</v>
      </c>
      <c r="E299" s="162">
        <f>'Отримання майна (3)'!E299</f>
        <v>0</v>
      </c>
      <c r="F299" s="200">
        <f>'Отримання майна (3)'!F299</f>
        <v>0</v>
      </c>
      <c r="G299" s="162">
        <f>'Отримання майна (3)'!G299</f>
        <v>0</v>
      </c>
      <c r="H299" s="165">
        <f>'Отримання майна (3)'!H299</f>
        <v>0</v>
      </c>
      <c r="I299" s="166">
        <f>'Отримання майна (3)'!I299</f>
        <v>0</v>
      </c>
      <c r="J299" s="167">
        <f t="shared" si="299"/>
        <v>0</v>
      </c>
      <c r="K299" s="168">
        <f>'Отримання майна (3)'!K299</f>
        <v>0</v>
      </c>
      <c r="L299" s="169">
        <f t="shared" si="300"/>
        <v>0</v>
      </c>
      <c r="M299" s="170"/>
      <c r="N299" s="171">
        <f>'Отримання майна (3)'!S299</f>
        <v>0</v>
      </c>
      <c r="O299" s="172">
        <f>'Отримання майна (3)'!T299</f>
        <v>0</v>
      </c>
      <c r="P299" s="171">
        <f>'Отримання майна (3)'!AB299</f>
        <v>0</v>
      </c>
      <c r="Q299" s="172">
        <f>'Отримання майна (3)'!AC299</f>
        <v>0</v>
      </c>
      <c r="R299" s="171">
        <f>'Отримання майна (3)'!AK299</f>
        <v>0</v>
      </c>
      <c r="S299" s="172">
        <f>'Отримання майна (3)'!AL299</f>
        <v>0</v>
      </c>
      <c r="T299" s="171">
        <f>'Отримання майна (3)'!AT299</f>
        <v>0</v>
      </c>
      <c r="U299" s="172">
        <f>'Отримання майна (3)'!AU299</f>
        <v>0</v>
      </c>
      <c r="V299" s="170"/>
      <c r="W299" s="166">
        <f>'Видаток майна (4)'!I299</f>
        <v>0</v>
      </c>
      <c r="X299" s="167">
        <f t="shared" si="301"/>
        <v>0</v>
      </c>
      <c r="Y299" s="170"/>
      <c r="Z299" s="171">
        <f>'Видаток майна (4)'!Q299</f>
        <v>0</v>
      </c>
      <c r="AA299" s="172">
        <f>'Видаток майна (4)'!R299</f>
        <v>0</v>
      </c>
      <c r="AB299" s="171">
        <f>'Видаток майна (4)'!Z299</f>
        <v>0</v>
      </c>
      <c r="AC299" s="172">
        <f>'Видаток майна (4)'!AA299</f>
        <v>0</v>
      </c>
      <c r="AD299" s="171">
        <f>'Видаток майна (4)'!AI299</f>
        <v>0</v>
      </c>
      <c r="AE299" s="172">
        <f>'Видаток майна (4)'!AJ299</f>
        <v>0</v>
      </c>
      <c r="AF299" s="171">
        <f>'Видаток майна (4)'!AR299</f>
        <v>0</v>
      </c>
      <c r="AG299" s="172">
        <f>'Видаток майна (4)'!AS299</f>
        <v>0</v>
      </c>
      <c r="AH299" s="170"/>
      <c r="AI299" s="166">
        <f>'Відбраковано майна (5) '!I299</f>
        <v>0</v>
      </c>
      <c r="AJ299" s="167">
        <f t="shared" si="302"/>
        <v>0</v>
      </c>
      <c r="AK299" s="170"/>
      <c r="AL299" s="171">
        <f>'Відбраковано майна (5) '!Q299</f>
        <v>0</v>
      </c>
      <c r="AM299" s="172">
        <f>'Відбраковано майна (5) '!R299</f>
        <v>0</v>
      </c>
      <c r="AN299" s="171">
        <f>'Відбраковано майна (5) '!Z299</f>
        <v>0</v>
      </c>
      <c r="AO299" s="172">
        <f>'Відбраковано майна (5) '!AA299</f>
        <v>0</v>
      </c>
      <c r="AP299" s="171">
        <f>'Відбраковано майна (5) '!AI299</f>
        <v>0</v>
      </c>
      <c r="AQ299" s="172">
        <f>'Відбраковано майна (5) '!AJ299</f>
        <v>0</v>
      </c>
      <c r="AR299" s="171">
        <f>'Відбраковано майна (5) '!AR299</f>
        <v>0</v>
      </c>
      <c r="AS299" s="172">
        <f>'Відбраковано майна (5) '!AS299</f>
        <v>0</v>
      </c>
      <c r="AT299" s="170"/>
      <c r="AU299" s="166">
        <f t="shared" si="303"/>
        <v>0</v>
      </c>
      <c r="AV299" s="167">
        <f t="shared" si="304"/>
        <v>0</v>
      </c>
      <c r="AW299" s="173"/>
      <c r="AX299" s="174">
        <f t="shared" si="305"/>
        <v>0</v>
      </c>
      <c r="AY299" s="175">
        <f t="shared" si="306"/>
        <v>0</v>
      </c>
      <c r="AZ299" s="174">
        <f t="shared" si="307"/>
        <v>0</v>
      </c>
      <c r="BA299" s="175">
        <f t="shared" si="308"/>
        <v>0</v>
      </c>
      <c r="BB299" s="174">
        <f t="shared" si="309"/>
        <v>0</v>
      </c>
      <c r="BC299" s="175">
        <f t="shared" si="310"/>
        <v>0</v>
      </c>
      <c r="BD299" s="171">
        <f t="shared" si="311"/>
        <v>0</v>
      </c>
      <c r="BE299" s="172">
        <f t="shared" si="312"/>
        <v>0</v>
      </c>
      <c r="BF299" s="176"/>
    </row>
    <row r="300" spans="1:59" hidden="1" outlineLevel="1" x14ac:dyDescent="0.2">
      <c r="A300" s="202">
        <f t="shared" si="297"/>
        <v>16</v>
      </c>
      <c r="B300" s="202">
        <f t="shared" si="298"/>
        <v>4</v>
      </c>
      <c r="C300" s="162">
        <f>'Отримання майна (3)'!C300</f>
        <v>0</v>
      </c>
      <c r="D300" s="162">
        <f>'Отримання майна (3)'!D300</f>
        <v>0</v>
      </c>
      <c r="E300" s="162">
        <f>'Отримання майна (3)'!E300</f>
        <v>0</v>
      </c>
      <c r="F300" s="200">
        <f>'Отримання майна (3)'!F300</f>
        <v>0</v>
      </c>
      <c r="G300" s="162">
        <f>'Отримання майна (3)'!G300</f>
        <v>0</v>
      </c>
      <c r="H300" s="165">
        <f>'Отримання майна (3)'!H300</f>
        <v>0</v>
      </c>
      <c r="I300" s="166">
        <f>'Отримання майна (3)'!I300</f>
        <v>0</v>
      </c>
      <c r="J300" s="167">
        <f t="shared" si="299"/>
        <v>0</v>
      </c>
      <c r="K300" s="168">
        <f>'Отримання майна (3)'!K300</f>
        <v>0</v>
      </c>
      <c r="L300" s="169">
        <f t="shared" si="300"/>
        <v>0</v>
      </c>
      <c r="M300" s="170"/>
      <c r="N300" s="171">
        <f>'Отримання майна (3)'!S300</f>
        <v>0</v>
      </c>
      <c r="O300" s="172">
        <f>'Отримання майна (3)'!T300</f>
        <v>0</v>
      </c>
      <c r="P300" s="171">
        <f>'Отримання майна (3)'!AB300</f>
        <v>0</v>
      </c>
      <c r="Q300" s="172">
        <f>'Отримання майна (3)'!AC300</f>
        <v>0</v>
      </c>
      <c r="R300" s="171">
        <f>'Отримання майна (3)'!AK300</f>
        <v>0</v>
      </c>
      <c r="S300" s="172">
        <f>'Отримання майна (3)'!AL300</f>
        <v>0</v>
      </c>
      <c r="T300" s="171">
        <f>'Отримання майна (3)'!AT300</f>
        <v>0</v>
      </c>
      <c r="U300" s="172">
        <f>'Отримання майна (3)'!AU300</f>
        <v>0</v>
      </c>
      <c r="V300" s="170"/>
      <c r="W300" s="166">
        <f>'Видаток майна (4)'!I300</f>
        <v>0</v>
      </c>
      <c r="X300" s="167">
        <f t="shared" si="301"/>
        <v>0</v>
      </c>
      <c r="Y300" s="170"/>
      <c r="Z300" s="171">
        <f>'Видаток майна (4)'!Q300</f>
        <v>0</v>
      </c>
      <c r="AA300" s="172">
        <f>'Видаток майна (4)'!R300</f>
        <v>0</v>
      </c>
      <c r="AB300" s="171">
        <f>'Видаток майна (4)'!Z300</f>
        <v>0</v>
      </c>
      <c r="AC300" s="172">
        <f>'Видаток майна (4)'!AA300</f>
        <v>0</v>
      </c>
      <c r="AD300" s="171">
        <f>'Видаток майна (4)'!AI300</f>
        <v>0</v>
      </c>
      <c r="AE300" s="172">
        <f>'Видаток майна (4)'!AJ300</f>
        <v>0</v>
      </c>
      <c r="AF300" s="171">
        <f>'Видаток майна (4)'!AR300</f>
        <v>0</v>
      </c>
      <c r="AG300" s="172">
        <f>'Видаток майна (4)'!AS300</f>
        <v>0</v>
      </c>
      <c r="AH300" s="170"/>
      <c r="AI300" s="166">
        <f>'Відбраковано майна (5) '!I300</f>
        <v>0</v>
      </c>
      <c r="AJ300" s="167">
        <f t="shared" si="302"/>
        <v>0</v>
      </c>
      <c r="AK300" s="170"/>
      <c r="AL300" s="171">
        <f>'Відбраковано майна (5) '!Q300</f>
        <v>0</v>
      </c>
      <c r="AM300" s="172">
        <f>'Відбраковано майна (5) '!R300</f>
        <v>0</v>
      </c>
      <c r="AN300" s="171">
        <f>'Відбраковано майна (5) '!Z300</f>
        <v>0</v>
      </c>
      <c r="AO300" s="172">
        <f>'Відбраковано майна (5) '!AA300</f>
        <v>0</v>
      </c>
      <c r="AP300" s="171">
        <f>'Відбраковано майна (5) '!AI300</f>
        <v>0</v>
      </c>
      <c r="AQ300" s="172">
        <f>'Відбраковано майна (5) '!AJ300</f>
        <v>0</v>
      </c>
      <c r="AR300" s="171">
        <f>'Відбраковано майна (5) '!AR300</f>
        <v>0</v>
      </c>
      <c r="AS300" s="172">
        <f>'Відбраковано майна (5) '!AS300</f>
        <v>0</v>
      </c>
      <c r="AT300" s="170"/>
      <c r="AU300" s="166">
        <f t="shared" si="303"/>
        <v>0</v>
      </c>
      <c r="AV300" s="167">
        <f t="shared" si="304"/>
        <v>0</v>
      </c>
      <c r="AW300" s="173"/>
      <c r="AX300" s="174">
        <f t="shared" si="305"/>
        <v>0</v>
      </c>
      <c r="AY300" s="175">
        <f t="shared" si="306"/>
        <v>0</v>
      </c>
      <c r="AZ300" s="174">
        <f t="shared" si="307"/>
        <v>0</v>
      </c>
      <c r="BA300" s="175">
        <f t="shared" si="308"/>
        <v>0</v>
      </c>
      <c r="BB300" s="174">
        <f t="shared" si="309"/>
        <v>0</v>
      </c>
      <c r="BC300" s="175">
        <f t="shared" si="310"/>
        <v>0</v>
      </c>
      <c r="BD300" s="171">
        <f t="shared" si="311"/>
        <v>0</v>
      </c>
      <c r="BE300" s="172">
        <f t="shared" si="312"/>
        <v>0</v>
      </c>
      <c r="BF300" s="176"/>
    </row>
    <row r="301" spans="1:59" hidden="1" outlineLevel="1" x14ac:dyDescent="0.2">
      <c r="A301" s="202">
        <f t="shared" si="297"/>
        <v>16</v>
      </c>
      <c r="B301" s="202">
        <f t="shared" si="298"/>
        <v>5</v>
      </c>
      <c r="C301" s="162">
        <f>'Отримання майна (3)'!C301</f>
        <v>0</v>
      </c>
      <c r="D301" s="162">
        <f>'Отримання майна (3)'!D301</f>
        <v>0</v>
      </c>
      <c r="E301" s="162">
        <f>'Отримання майна (3)'!E301</f>
        <v>0</v>
      </c>
      <c r="F301" s="200">
        <f>'Отримання майна (3)'!F301</f>
        <v>0</v>
      </c>
      <c r="G301" s="162">
        <f>'Отримання майна (3)'!G301</f>
        <v>0</v>
      </c>
      <c r="H301" s="165">
        <f>'Отримання майна (3)'!H301</f>
        <v>0</v>
      </c>
      <c r="I301" s="166">
        <f>'Отримання майна (3)'!I301</f>
        <v>0</v>
      </c>
      <c r="J301" s="167">
        <f t="shared" si="299"/>
        <v>0</v>
      </c>
      <c r="K301" s="168">
        <f>'Отримання майна (3)'!K301</f>
        <v>0</v>
      </c>
      <c r="L301" s="169">
        <f t="shared" si="300"/>
        <v>0</v>
      </c>
      <c r="M301" s="170"/>
      <c r="N301" s="171">
        <f>'Отримання майна (3)'!S301</f>
        <v>0</v>
      </c>
      <c r="O301" s="172">
        <f>'Отримання майна (3)'!T301</f>
        <v>0</v>
      </c>
      <c r="P301" s="171">
        <f>'Отримання майна (3)'!AB301</f>
        <v>0</v>
      </c>
      <c r="Q301" s="172">
        <f>'Отримання майна (3)'!AC301</f>
        <v>0</v>
      </c>
      <c r="R301" s="171">
        <f>'Отримання майна (3)'!AK301</f>
        <v>0</v>
      </c>
      <c r="S301" s="172">
        <f>'Отримання майна (3)'!AL301</f>
        <v>0</v>
      </c>
      <c r="T301" s="171">
        <f>'Отримання майна (3)'!AT301</f>
        <v>0</v>
      </c>
      <c r="U301" s="172">
        <f>'Отримання майна (3)'!AU301</f>
        <v>0</v>
      </c>
      <c r="V301" s="170"/>
      <c r="W301" s="166">
        <f>'Видаток майна (4)'!I301</f>
        <v>0</v>
      </c>
      <c r="X301" s="167">
        <f t="shared" si="301"/>
        <v>0</v>
      </c>
      <c r="Y301" s="170"/>
      <c r="Z301" s="171">
        <f>'Видаток майна (4)'!Q301</f>
        <v>0</v>
      </c>
      <c r="AA301" s="172">
        <f>'Видаток майна (4)'!R301</f>
        <v>0</v>
      </c>
      <c r="AB301" s="171">
        <f>'Видаток майна (4)'!Z301</f>
        <v>0</v>
      </c>
      <c r="AC301" s="172">
        <f>'Видаток майна (4)'!AA301</f>
        <v>0</v>
      </c>
      <c r="AD301" s="171">
        <f>'Видаток майна (4)'!AI301</f>
        <v>0</v>
      </c>
      <c r="AE301" s="172">
        <f>'Видаток майна (4)'!AJ301</f>
        <v>0</v>
      </c>
      <c r="AF301" s="171">
        <f>'Видаток майна (4)'!AR301</f>
        <v>0</v>
      </c>
      <c r="AG301" s="172">
        <f>'Видаток майна (4)'!AS301</f>
        <v>0</v>
      </c>
      <c r="AH301" s="170"/>
      <c r="AI301" s="166">
        <f>'Відбраковано майна (5) '!I301</f>
        <v>0</v>
      </c>
      <c r="AJ301" s="167">
        <f t="shared" si="302"/>
        <v>0</v>
      </c>
      <c r="AK301" s="170"/>
      <c r="AL301" s="171">
        <f>'Відбраковано майна (5) '!Q301</f>
        <v>0</v>
      </c>
      <c r="AM301" s="172">
        <f>'Відбраковано майна (5) '!R301</f>
        <v>0</v>
      </c>
      <c r="AN301" s="171">
        <f>'Відбраковано майна (5) '!Z301</f>
        <v>0</v>
      </c>
      <c r="AO301" s="172">
        <f>'Відбраковано майна (5) '!AA301</f>
        <v>0</v>
      </c>
      <c r="AP301" s="171">
        <f>'Відбраковано майна (5) '!AI301</f>
        <v>0</v>
      </c>
      <c r="AQ301" s="172">
        <f>'Відбраковано майна (5) '!AJ301</f>
        <v>0</v>
      </c>
      <c r="AR301" s="171">
        <f>'Відбраковано майна (5) '!AR301</f>
        <v>0</v>
      </c>
      <c r="AS301" s="172">
        <f>'Відбраковано майна (5) '!AS301</f>
        <v>0</v>
      </c>
      <c r="AT301" s="170"/>
      <c r="AU301" s="166">
        <f t="shared" si="303"/>
        <v>0</v>
      </c>
      <c r="AV301" s="167">
        <f t="shared" si="304"/>
        <v>0</v>
      </c>
      <c r="AW301" s="173"/>
      <c r="AX301" s="174">
        <f t="shared" si="305"/>
        <v>0</v>
      </c>
      <c r="AY301" s="175">
        <f t="shared" si="306"/>
        <v>0</v>
      </c>
      <c r="AZ301" s="174">
        <f t="shared" si="307"/>
        <v>0</v>
      </c>
      <c r="BA301" s="175">
        <f t="shared" si="308"/>
        <v>0</v>
      </c>
      <c r="BB301" s="174">
        <f t="shared" si="309"/>
        <v>0</v>
      </c>
      <c r="BC301" s="175">
        <f t="shared" si="310"/>
        <v>0</v>
      </c>
      <c r="BD301" s="171">
        <f t="shared" si="311"/>
        <v>0</v>
      </c>
      <c r="BE301" s="172">
        <f t="shared" si="312"/>
        <v>0</v>
      </c>
      <c r="BF301" s="176"/>
    </row>
    <row r="302" spans="1:59" hidden="1" outlineLevel="1" x14ac:dyDescent="0.2">
      <c r="A302" s="202">
        <f t="shared" si="297"/>
        <v>16</v>
      </c>
      <c r="B302" s="202">
        <f t="shared" si="298"/>
        <v>6</v>
      </c>
      <c r="C302" s="162">
        <f>'Отримання майна (3)'!C302</f>
        <v>0</v>
      </c>
      <c r="D302" s="162">
        <f>'Отримання майна (3)'!D302</f>
        <v>0</v>
      </c>
      <c r="E302" s="162">
        <f>'Отримання майна (3)'!E302</f>
        <v>0</v>
      </c>
      <c r="F302" s="200">
        <f>'Отримання майна (3)'!F302</f>
        <v>0</v>
      </c>
      <c r="G302" s="162">
        <f>'Отримання майна (3)'!G302</f>
        <v>0</v>
      </c>
      <c r="H302" s="165">
        <f>'Отримання майна (3)'!H302</f>
        <v>0</v>
      </c>
      <c r="I302" s="166">
        <f>'Отримання майна (3)'!I302</f>
        <v>0</v>
      </c>
      <c r="J302" s="167">
        <f t="shared" si="299"/>
        <v>0</v>
      </c>
      <c r="K302" s="168">
        <f>'Отримання майна (3)'!K302</f>
        <v>0</v>
      </c>
      <c r="L302" s="169">
        <f t="shared" si="300"/>
        <v>0</v>
      </c>
      <c r="M302" s="170"/>
      <c r="N302" s="171">
        <f>'Отримання майна (3)'!S302</f>
        <v>0</v>
      </c>
      <c r="O302" s="172">
        <f>'Отримання майна (3)'!T302</f>
        <v>0</v>
      </c>
      <c r="P302" s="171">
        <f>'Отримання майна (3)'!AB302</f>
        <v>0</v>
      </c>
      <c r="Q302" s="172">
        <f>'Отримання майна (3)'!AC302</f>
        <v>0</v>
      </c>
      <c r="R302" s="171">
        <f>'Отримання майна (3)'!AK302</f>
        <v>0</v>
      </c>
      <c r="S302" s="172">
        <f>'Отримання майна (3)'!AL302</f>
        <v>0</v>
      </c>
      <c r="T302" s="171">
        <f>'Отримання майна (3)'!AT302</f>
        <v>0</v>
      </c>
      <c r="U302" s="172">
        <f>'Отримання майна (3)'!AU302</f>
        <v>0</v>
      </c>
      <c r="V302" s="170"/>
      <c r="W302" s="166">
        <f>'Видаток майна (4)'!I302</f>
        <v>0</v>
      </c>
      <c r="X302" s="167">
        <f t="shared" si="301"/>
        <v>0</v>
      </c>
      <c r="Y302" s="170"/>
      <c r="Z302" s="171">
        <f>'Видаток майна (4)'!Q302</f>
        <v>0</v>
      </c>
      <c r="AA302" s="172">
        <f>'Видаток майна (4)'!R302</f>
        <v>0</v>
      </c>
      <c r="AB302" s="171">
        <f>'Видаток майна (4)'!Z302</f>
        <v>0</v>
      </c>
      <c r="AC302" s="172">
        <f>'Видаток майна (4)'!AA302</f>
        <v>0</v>
      </c>
      <c r="AD302" s="171">
        <f>'Видаток майна (4)'!AI302</f>
        <v>0</v>
      </c>
      <c r="AE302" s="172">
        <f>'Видаток майна (4)'!AJ302</f>
        <v>0</v>
      </c>
      <c r="AF302" s="171">
        <f>'Видаток майна (4)'!AR302</f>
        <v>0</v>
      </c>
      <c r="AG302" s="172">
        <f>'Видаток майна (4)'!AS302</f>
        <v>0</v>
      </c>
      <c r="AH302" s="170"/>
      <c r="AI302" s="166">
        <f>'Відбраковано майна (5) '!I302</f>
        <v>0</v>
      </c>
      <c r="AJ302" s="167">
        <f t="shared" si="302"/>
        <v>0</v>
      </c>
      <c r="AK302" s="170"/>
      <c r="AL302" s="171">
        <f>'Відбраковано майна (5) '!Q302</f>
        <v>0</v>
      </c>
      <c r="AM302" s="172">
        <f>'Відбраковано майна (5) '!R302</f>
        <v>0</v>
      </c>
      <c r="AN302" s="171">
        <f>'Відбраковано майна (5) '!Z302</f>
        <v>0</v>
      </c>
      <c r="AO302" s="172">
        <f>'Відбраковано майна (5) '!AA302</f>
        <v>0</v>
      </c>
      <c r="AP302" s="171">
        <f>'Відбраковано майна (5) '!AI302</f>
        <v>0</v>
      </c>
      <c r="AQ302" s="172">
        <f>'Відбраковано майна (5) '!AJ302</f>
        <v>0</v>
      </c>
      <c r="AR302" s="171">
        <f>'Відбраковано майна (5) '!AR302</f>
        <v>0</v>
      </c>
      <c r="AS302" s="172">
        <f>'Відбраковано майна (5) '!AS302</f>
        <v>0</v>
      </c>
      <c r="AT302" s="170"/>
      <c r="AU302" s="166">
        <f t="shared" si="303"/>
        <v>0</v>
      </c>
      <c r="AV302" s="167">
        <f t="shared" si="304"/>
        <v>0</v>
      </c>
      <c r="AW302" s="173"/>
      <c r="AX302" s="174">
        <f t="shared" si="305"/>
        <v>0</v>
      </c>
      <c r="AY302" s="175">
        <f t="shared" si="306"/>
        <v>0</v>
      </c>
      <c r="AZ302" s="174">
        <f t="shared" si="307"/>
        <v>0</v>
      </c>
      <c r="BA302" s="175">
        <f t="shared" si="308"/>
        <v>0</v>
      </c>
      <c r="BB302" s="174">
        <f t="shared" si="309"/>
        <v>0</v>
      </c>
      <c r="BC302" s="175">
        <f t="shared" si="310"/>
        <v>0</v>
      </c>
      <c r="BD302" s="171">
        <f t="shared" si="311"/>
        <v>0</v>
      </c>
      <c r="BE302" s="172">
        <f t="shared" si="312"/>
        <v>0</v>
      </c>
      <c r="BF302" s="176"/>
    </row>
    <row r="303" spans="1:59" hidden="1" outlineLevel="1" x14ac:dyDescent="0.2">
      <c r="A303" s="202">
        <f t="shared" si="297"/>
        <v>16</v>
      </c>
      <c r="B303" s="202">
        <f t="shared" si="298"/>
        <v>7</v>
      </c>
      <c r="C303" s="162">
        <f>'Отримання майна (3)'!C303</f>
        <v>0</v>
      </c>
      <c r="D303" s="162">
        <f>'Отримання майна (3)'!D303</f>
        <v>0</v>
      </c>
      <c r="E303" s="162">
        <f>'Отримання майна (3)'!E303</f>
        <v>0</v>
      </c>
      <c r="F303" s="200">
        <f>'Отримання майна (3)'!F303</f>
        <v>0</v>
      </c>
      <c r="G303" s="162">
        <f>'Отримання майна (3)'!G303</f>
        <v>0</v>
      </c>
      <c r="H303" s="165">
        <f>'Отримання майна (3)'!H303</f>
        <v>0</v>
      </c>
      <c r="I303" s="166">
        <f>'Отримання майна (3)'!I303</f>
        <v>0</v>
      </c>
      <c r="J303" s="167">
        <f t="shared" si="299"/>
        <v>0</v>
      </c>
      <c r="K303" s="168">
        <f>'Отримання майна (3)'!K303</f>
        <v>0</v>
      </c>
      <c r="L303" s="169">
        <f t="shared" si="300"/>
        <v>0</v>
      </c>
      <c r="M303" s="170"/>
      <c r="N303" s="171">
        <f>'Отримання майна (3)'!S303</f>
        <v>0</v>
      </c>
      <c r="O303" s="172">
        <f>'Отримання майна (3)'!T303</f>
        <v>0</v>
      </c>
      <c r="P303" s="171">
        <f>'Отримання майна (3)'!AB303</f>
        <v>0</v>
      </c>
      <c r="Q303" s="172">
        <f>'Отримання майна (3)'!AC303</f>
        <v>0</v>
      </c>
      <c r="R303" s="171">
        <f>'Отримання майна (3)'!AK303</f>
        <v>0</v>
      </c>
      <c r="S303" s="172">
        <f>'Отримання майна (3)'!AL303</f>
        <v>0</v>
      </c>
      <c r="T303" s="171">
        <f>'Отримання майна (3)'!AT303</f>
        <v>0</v>
      </c>
      <c r="U303" s="172">
        <f>'Отримання майна (3)'!AU303</f>
        <v>0</v>
      </c>
      <c r="V303" s="170"/>
      <c r="W303" s="166">
        <f>'Видаток майна (4)'!I303</f>
        <v>0</v>
      </c>
      <c r="X303" s="167">
        <f t="shared" si="301"/>
        <v>0</v>
      </c>
      <c r="Y303" s="170"/>
      <c r="Z303" s="171">
        <f>'Видаток майна (4)'!Q303</f>
        <v>0</v>
      </c>
      <c r="AA303" s="172">
        <f>'Видаток майна (4)'!R303</f>
        <v>0</v>
      </c>
      <c r="AB303" s="171">
        <f>'Видаток майна (4)'!Z303</f>
        <v>0</v>
      </c>
      <c r="AC303" s="172">
        <f>'Видаток майна (4)'!AA303</f>
        <v>0</v>
      </c>
      <c r="AD303" s="171">
        <f>'Видаток майна (4)'!AI303</f>
        <v>0</v>
      </c>
      <c r="AE303" s="172">
        <f>'Видаток майна (4)'!AJ303</f>
        <v>0</v>
      </c>
      <c r="AF303" s="171">
        <f>'Видаток майна (4)'!AR303</f>
        <v>0</v>
      </c>
      <c r="AG303" s="172">
        <f>'Видаток майна (4)'!AS303</f>
        <v>0</v>
      </c>
      <c r="AH303" s="170"/>
      <c r="AI303" s="166">
        <f>'Відбраковано майна (5) '!I303</f>
        <v>0</v>
      </c>
      <c r="AJ303" s="167">
        <f t="shared" si="302"/>
        <v>0</v>
      </c>
      <c r="AK303" s="170"/>
      <c r="AL303" s="171">
        <f>'Відбраковано майна (5) '!Q303</f>
        <v>0</v>
      </c>
      <c r="AM303" s="172">
        <f>'Відбраковано майна (5) '!R303</f>
        <v>0</v>
      </c>
      <c r="AN303" s="171">
        <f>'Відбраковано майна (5) '!Z303</f>
        <v>0</v>
      </c>
      <c r="AO303" s="172">
        <f>'Відбраковано майна (5) '!AA303</f>
        <v>0</v>
      </c>
      <c r="AP303" s="171">
        <f>'Відбраковано майна (5) '!AI303</f>
        <v>0</v>
      </c>
      <c r="AQ303" s="172">
        <f>'Відбраковано майна (5) '!AJ303</f>
        <v>0</v>
      </c>
      <c r="AR303" s="171">
        <f>'Відбраковано майна (5) '!AR303</f>
        <v>0</v>
      </c>
      <c r="AS303" s="172">
        <f>'Відбраковано майна (5) '!AS303</f>
        <v>0</v>
      </c>
      <c r="AT303" s="170"/>
      <c r="AU303" s="166">
        <f t="shared" si="303"/>
        <v>0</v>
      </c>
      <c r="AV303" s="167">
        <f t="shared" si="304"/>
        <v>0</v>
      </c>
      <c r="AW303" s="173"/>
      <c r="AX303" s="174">
        <f t="shared" si="305"/>
        <v>0</v>
      </c>
      <c r="AY303" s="175">
        <f t="shared" si="306"/>
        <v>0</v>
      </c>
      <c r="AZ303" s="174">
        <f t="shared" si="307"/>
        <v>0</v>
      </c>
      <c r="BA303" s="175">
        <f t="shared" si="308"/>
        <v>0</v>
      </c>
      <c r="BB303" s="174">
        <f t="shared" si="309"/>
        <v>0</v>
      </c>
      <c r="BC303" s="175">
        <f t="shared" si="310"/>
        <v>0</v>
      </c>
      <c r="BD303" s="171">
        <f t="shared" si="311"/>
        <v>0</v>
      </c>
      <c r="BE303" s="172">
        <f t="shared" si="312"/>
        <v>0</v>
      </c>
      <c r="BF303" s="176"/>
    </row>
    <row r="304" spans="1:59" hidden="1" outlineLevel="1" x14ac:dyDescent="0.2">
      <c r="A304" s="202">
        <f t="shared" si="297"/>
        <v>16</v>
      </c>
      <c r="B304" s="202">
        <f t="shared" si="298"/>
        <v>8</v>
      </c>
      <c r="C304" s="162">
        <f>'Отримання майна (3)'!C304</f>
        <v>0</v>
      </c>
      <c r="D304" s="162">
        <f>'Отримання майна (3)'!D304</f>
        <v>0</v>
      </c>
      <c r="E304" s="162">
        <f>'Отримання майна (3)'!E304</f>
        <v>0</v>
      </c>
      <c r="F304" s="200">
        <f>'Отримання майна (3)'!F304</f>
        <v>0</v>
      </c>
      <c r="G304" s="162">
        <f>'Отримання майна (3)'!G304</f>
        <v>0</v>
      </c>
      <c r="H304" s="165">
        <f>'Отримання майна (3)'!H304</f>
        <v>0</v>
      </c>
      <c r="I304" s="166">
        <f>'Отримання майна (3)'!I304</f>
        <v>0</v>
      </c>
      <c r="J304" s="167">
        <f t="shared" si="299"/>
        <v>0</v>
      </c>
      <c r="K304" s="168">
        <f>'Отримання майна (3)'!K304</f>
        <v>0</v>
      </c>
      <c r="L304" s="169">
        <f t="shared" si="300"/>
        <v>0</v>
      </c>
      <c r="M304" s="170"/>
      <c r="N304" s="171">
        <f>'Отримання майна (3)'!S304</f>
        <v>0</v>
      </c>
      <c r="O304" s="172">
        <f>'Отримання майна (3)'!T304</f>
        <v>0</v>
      </c>
      <c r="P304" s="171">
        <f>'Отримання майна (3)'!AB304</f>
        <v>0</v>
      </c>
      <c r="Q304" s="172">
        <f>'Отримання майна (3)'!AC304</f>
        <v>0</v>
      </c>
      <c r="R304" s="171">
        <f>'Отримання майна (3)'!AK304</f>
        <v>0</v>
      </c>
      <c r="S304" s="172">
        <f>'Отримання майна (3)'!AL304</f>
        <v>0</v>
      </c>
      <c r="T304" s="171">
        <f>'Отримання майна (3)'!AT304</f>
        <v>0</v>
      </c>
      <c r="U304" s="172">
        <f>'Отримання майна (3)'!AU304</f>
        <v>0</v>
      </c>
      <c r="V304" s="170"/>
      <c r="W304" s="166">
        <f>'Видаток майна (4)'!I304</f>
        <v>0</v>
      </c>
      <c r="X304" s="167">
        <f t="shared" si="301"/>
        <v>0</v>
      </c>
      <c r="Y304" s="170"/>
      <c r="Z304" s="171">
        <f>'Видаток майна (4)'!Q304</f>
        <v>0</v>
      </c>
      <c r="AA304" s="172">
        <f>'Видаток майна (4)'!R304</f>
        <v>0</v>
      </c>
      <c r="AB304" s="171">
        <f>'Видаток майна (4)'!Z304</f>
        <v>0</v>
      </c>
      <c r="AC304" s="172">
        <f>'Видаток майна (4)'!AA304</f>
        <v>0</v>
      </c>
      <c r="AD304" s="171">
        <f>'Видаток майна (4)'!AI304</f>
        <v>0</v>
      </c>
      <c r="AE304" s="172">
        <f>'Видаток майна (4)'!AJ304</f>
        <v>0</v>
      </c>
      <c r="AF304" s="171">
        <f>'Видаток майна (4)'!AR304</f>
        <v>0</v>
      </c>
      <c r="AG304" s="172">
        <f>'Видаток майна (4)'!AS304</f>
        <v>0</v>
      </c>
      <c r="AH304" s="170"/>
      <c r="AI304" s="166">
        <f>'Відбраковано майна (5) '!I304</f>
        <v>0</v>
      </c>
      <c r="AJ304" s="167">
        <f t="shared" si="302"/>
        <v>0</v>
      </c>
      <c r="AK304" s="170"/>
      <c r="AL304" s="171">
        <f>'Відбраковано майна (5) '!Q304</f>
        <v>0</v>
      </c>
      <c r="AM304" s="172">
        <f>'Відбраковано майна (5) '!R304</f>
        <v>0</v>
      </c>
      <c r="AN304" s="171">
        <f>'Відбраковано майна (5) '!Z304</f>
        <v>0</v>
      </c>
      <c r="AO304" s="172">
        <f>'Відбраковано майна (5) '!AA304</f>
        <v>0</v>
      </c>
      <c r="AP304" s="171">
        <f>'Відбраковано майна (5) '!AI304</f>
        <v>0</v>
      </c>
      <c r="AQ304" s="172">
        <f>'Відбраковано майна (5) '!AJ304</f>
        <v>0</v>
      </c>
      <c r="AR304" s="171">
        <f>'Відбраковано майна (5) '!AR304</f>
        <v>0</v>
      </c>
      <c r="AS304" s="172">
        <f>'Відбраковано майна (5) '!AS304</f>
        <v>0</v>
      </c>
      <c r="AT304" s="170"/>
      <c r="AU304" s="166">
        <f t="shared" si="303"/>
        <v>0</v>
      </c>
      <c r="AV304" s="167">
        <f t="shared" si="304"/>
        <v>0</v>
      </c>
      <c r="AW304" s="173"/>
      <c r="AX304" s="174">
        <f t="shared" si="305"/>
        <v>0</v>
      </c>
      <c r="AY304" s="175">
        <f t="shared" si="306"/>
        <v>0</v>
      </c>
      <c r="AZ304" s="174">
        <f t="shared" si="307"/>
        <v>0</v>
      </c>
      <c r="BA304" s="175">
        <f t="shared" si="308"/>
        <v>0</v>
      </c>
      <c r="BB304" s="174">
        <f t="shared" si="309"/>
        <v>0</v>
      </c>
      <c r="BC304" s="175">
        <f t="shared" si="310"/>
        <v>0</v>
      </c>
      <c r="BD304" s="171">
        <f t="shared" si="311"/>
        <v>0</v>
      </c>
      <c r="BE304" s="172">
        <f t="shared" si="312"/>
        <v>0</v>
      </c>
      <c r="BF304" s="176"/>
    </row>
    <row r="305" spans="1:59" hidden="1" outlineLevel="1" x14ac:dyDescent="0.2">
      <c r="A305" s="202">
        <f t="shared" si="297"/>
        <v>16</v>
      </c>
      <c r="B305" s="202">
        <f t="shared" si="298"/>
        <v>9</v>
      </c>
      <c r="C305" s="162">
        <f>'Отримання майна (3)'!C305</f>
        <v>0</v>
      </c>
      <c r="D305" s="162">
        <f>'Отримання майна (3)'!D305</f>
        <v>0</v>
      </c>
      <c r="E305" s="162">
        <f>'Отримання майна (3)'!E305</f>
        <v>0</v>
      </c>
      <c r="F305" s="200">
        <f>'Отримання майна (3)'!F305</f>
        <v>0</v>
      </c>
      <c r="G305" s="162">
        <f>'Отримання майна (3)'!G305</f>
        <v>0</v>
      </c>
      <c r="H305" s="165">
        <f>'Отримання майна (3)'!H305</f>
        <v>0</v>
      </c>
      <c r="I305" s="166">
        <f>'Отримання майна (3)'!I305</f>
        <v>0</v>
      </c>
      <c r="J305" s="167">
        <f t="shared" si="299"/>
        <v>0</v>
      </c>
      <c r="K305" s="168">
        <f>'Отримання майна (3)'!K305</f>
        <v>0</v>
      </c>
      <c r="L305" s="169">
        <f t="shared" si="300"/>
        <v>0</v>
      </c>
      <c r="M305" s="170"/>
      <c r="N305" s="171">
        <f>'Отримання майна (3)'!S305</f>
        <v>0</v>
      </c>
      <c r="O305" s="172">
        <f>'Отримання майна (3)'!T305</f>
        <v>0</v>
      </c>
      <c r="P305" s="171">
        <f>'Отримання майна (3)'!AB305</f>
        <v>0</v>
      </c>
      <c r="Q305" s="172">
        <f>'Отримання майна (3)'!AC305</f>
        <v>0</v>
      </c>
      <c r="R305" s="171">
        <f>'Отримання майна (3)'!AK305</f>
        <v>0</v>
      </c>
      <c r="S305" s="172">
        <f>'Отримання майна (3)'!AL305</f>
        <v>0</v>
      </c>
      <c r="T305" s="171">
        <f>'Отримання майна (3)'!AT305</f>
        <v>0</v>
      </c>
      <c r="U305" s="172">
        <f>'Отримання майна (3)'!AU305</f>
        <v>0</v>
      </c>
      <c r="V305" s="170"/>
      <c r="W305" s="166">
        <f>'Видаток майна (4)'!I305</f>
        <v>0</v>
      </c>
      <c r="X305" s="167">
        <f t="shared" si="301"/>
        <v>0</v>
      </c>
      <c r="Y305" s="170"/>
      <c r="Z305" s="171">
        <f>'Видаток майна (4)'!Q305</f>
        <v>0</v>
      </c>
      <c r="AA305" s="172">
        <f>'Видаток майна (4)'!R305</f>
        <v>0</v>
      </c>
      <c r="AB305" s="171">
        <f>'Видаток майна (4)'!Z305</f>
        <v>0</v>
      </c>
      <c r="AC305" s="172">
        <f>'Видаток майна (4)'!AA305</f>
        <v>0</v>
      </c>
      <c r="AD305" s="171">
        <f>'Видаток майна (4)'!AI305</f>
        <v>0</v>
      </c>
      <c r="AE305" s="172">
        <f>'Видаток майна (4)'!AJ305</f>
        <v>0</v>
      </c>
      <c r="AF305" s="171">
        <f>'Видаток майна (4)'!AR305</f>
        <v>0</v>
      </c>
      <c r="AG305" s="172">
        <f>'Видаток майна (4)'!AS305</f>
        <v>0</v>
      </c>
      <c r="AH305" s="170"/>
      <c r="AI305" s="166">
        <f>'Відбраковано майна (5) '!I305</f>
        <v>0</v>
      </c>
      <c r="AJ305" s="167">
        <f t="shared" si="302"/>
        <v>0</v>
      </c>
      <c r="AK305" s="170"/>
      <c r="AL305" s="171">
        <f>'Відбраковано майна (5) '!Q305</f>
        <v>0</v>
      </c>
      <c r="AM305" s="172">
        <f>'Відбраковано майна (5) '!R305</f>
        <v>0</v>
      </c>
      <c r="AN305" s="171">
        <f>'Відбраковано майна (5) '!Z305</f>
        <v>0</v>
      </c>
      <c r="AO305" s="172">
        <f>'Відбраковано майна (5) '!AA305</f>
        <v>0</v>
      </c>
      <c r="AP305" s="171">
        <f>'Відбраковано майна (5) '!AI305</f>
        <v>0</v>
      </c>
      <c r="AQ305" s="172">
        <f>'Відбраковано майна (5) '!AJ305</f>
        <v>0</v>
      </c>
      <c r="AR305" s="171">
        <f>'Відбраковано майна (5) '!AR305</f>
        <v>0</v>
      </c>
      <c r="AS305" s="172">
        <f>'Відбраковано майна (5) '!AS305</f>
        <v>0</v>
      </c>
      <c r="AT305" s="170"/>
      <c r="AU305" s="166">
        <f t="shared" si="303"/>
        <v>0</v>
      </c>
      <c r="AV305" s="167">
        <f t="shared" si="304"/>
        <v>0</v>
      </c>
      <c r="AW305" s="173"/>
      <c r="AX305" s="174">
        <f t="shared" si="305"/>
        <v>0</v>
      </c>
      <c r="AY305" s="175">
        <f t="shared" si="306"/>
        <v>0</v>
      </c>
      <c r="AZ305" s="174">
        <f t="shared" si="307"/>
        <v>0</v>
      </c>
      <c r="BA305" s="175">
        <f t="shared" si="308"/>
        <v>0</v>
      </c>
      <c r="BB305" s="174">
        <f t="shared" si="309"/>
        <v>0</v>
      </c>
      <c r="BC305" s="175">
        <f t="shared" si="310"/>
        <v>0</v>
      </c>
      <c r="BD305" s="171">
        <f t="shared" si="311"/>
        <v>0</v>
      </c>
      <c r="BE305" s="172">
        <f t="shared" si="312"/>
        <v>0</v>
      </c>
      <c r="BF305" s="176"/>
    </row>
    <row r="306" spans="1:59" hidden="1" outlineLevel="1" x14ac:dyDescent="0.2">
      <c r="A306" s="202">
        <f t="shared" si="297"/>
        <v>16</v>
      </c>
      <c r="B306" s="202">
        <f t="shared" si="298"/>
        <v>10</v>
      </c>
      <c r="C306" s="162">
        <f>'Отримання майна (3)'!C306</f>
        <v>0</v>
      </c>
      <c r="D306" s="162">
        <f>'Отримання майна (3)'!D306</f>
        <v>0</v>
      </c>
      <c r="E306" s="162">
        <f>'Отримання майна (3)'!E306</f>
        <v>0</v>
      </c>
      <c r="F306" s="200">
        <f>'Отримання майна (3)'!F306</f>
        <v>0</v>
      </c>
      <c r="G306" s="162">
        <f>'Отримання майна (3)'!G306</f>
        <v>0</v>
      </c>
      <c r="H306" s="165">
        <f>'Отримання майна (3)'!H306</f>
        <v>0</v>
      </c>
      <c r="I306" s="166">
        <f>'Отримання майна (3)'!I306</f>
        <v>0</v>
      </c>
      <c r="J306" s="167">
        <f t="shared" si="299"/>
        <v>0</v>
      </c>
      <c r="K306" s="168">
        <f>'Отримання майна (3)'!K306</f>
        <v>0</v>
      </c>
      <c r="L306" s="169">
        <f t="shared" si="300"/>
        <v>0</v>
      </c>
      <c r="M306" s="170"/>
      <c r="N306" s="171">
        <f>'Отримання майна (3)'!S306</f>
        <v>0</v>
      </c>
      <c r="O306" s="172">
        <f>'Отримання майна (3)'!T306</f>
        <v>0</v>
      </c>
      <c r="P306" s="171">
        <f>'Отримання майна (3)'!AB306</f>
        <v>0</v>
      </c>
      <c r="Q306" s="172">
        <f>'Отримання майна (3)'!AC306</f>
        <v>0</v>
      </c>
      <c r="R306" s="171">
        <f>'Отримання майна (3)'!AK306</f>
        <v>0</v>
      </c>
      <c r="S306" s="172">
        <f>'Отримання майна (3)'!AL306</f>
        <v>0</v>
      </c>
      <c r="T306" s="171">
        <f>'Отримання майна (3)'!AT306</f>
        <v>0</v>
      </c>
      <c r="U306" s="172">
        <f>'Отримання майна (3)'!AU306</f>
        <v>0</v>
      </c>
      <c r="V306" s="170"/>
      <c r="W306" s="166">
        <f>'Видаток майна (4)'!I306</f>
        <v>0</v>
      </c>
      <c r="X306" s="167">
        <f t="shared" si="301"/>
        <v>0</v>
      </c>
      <c r="Y306" s="170"/>
      <c r="Z306" s="171">
        <f>'Видаток майна (4)'!Q306</f>
        <v>0</v>
      </c>
      <c r="AA306" s="172">
        <f>'Видаток майна (4)'!R306</f>
        <v>0</v>
      </c>
      <c r="AB306" s="171">
        <f>'Видаток майна (4)'!Z306</f>
        <v>0</v>
      </c>
      <c r="AC306" s="172">
        <f>'Видаток майна (4)'!AA306</f>
        <v>0</v>
      </c>
      <c r="AD306" s="171">
        <f>'Видаток майна (4)'!AI306</f>
        <v>0</v>
      </c>
      <c r="AE306" s="172">
        <f>'Видаток майна (4)'!AJ306</f>
        <v>0</v>
      </c>
      <c r="AF306" s="171">
        <f>'Видаток майна (4)'!AR306</f>
        <v>0</v>
      </c>
      <c r="AG306" s="172">
        <f>'Видаток майна (4)'!AS306</f>
        <v>0</v>
      </c>
      <c r="AH306" s="170"/>
      <c r="AI306" s="166">
        <f>'Відбраковано майна (5) '!I306</f>
        <v>0</v>
      </c>
      <c r="AJ306" s="167">
        <f t="shared" si="302"/>
        <v>0</v>
      </c>
      <c r="AK306" s="170"/>
      <c r="AL306" s="171">
        <f>'Відбраковано майна (5) '!Q306</f>
        <v>0</v>
      </c>
      <c r="AM306" s="172">
        <f>'Відбраковано майна (5) '!R306</f>
        <v>0</v>
      </c>
      <c r="AN306" s="171">
        <f>'Відбраковано майна (5) '!Z306</f>
        <v>0</v>
      </c>
      <c r="AO306" s="172">
        <f>'Відбраковано майна (5) '!AA306</f>
        <v>0</v>
      </c>
      <c r="AP306" s="171">
        <f>'Відбраковано майна (5) '!AI306</f>
        <v>0</v>
      </c>
      <c r="AQ306" s="172">
        <f>'Відбраковано майна (5) '!AJ306</f>
        <v>0</v>
      </c>
      <c r="AR306" s="171">
        <f>'Відбраковано майна (5) '!AR306</f>
        <v>0</v>
      </c>
      <c r="AS306" s="172">
        <f>'Відбраковано майна (5) '!AS306</f>
        <v>0</v>
      </c>
      <c r="AT306" s="170"/>
      <c r="AU306" s="166">
        <f t="shared" si="303"/>
        <v>0</v>
      </c>
      <c r="AV306" s="167">
        <f t="shared" si="304"/>
        <v>0</v>
      </c>
      <c r="AW306" s="173"/>
      <c r="AX306" s="174">
        <f t="shared" si="305"/>
        <v>0</v>
      </c>
      <c r="AY306" s="175">
        <f t="shared" si="306"/>
        <v>0</v>
      </c>
      <c r="AZ306" s="174">
        <f t="shared" si="307"/>
        <v>0</v>
      </c>
      <c r="BA306" s="175">
        <f t="shared" si="308"/>
        <v>0</v>
      </c>
      <c r="BB306" s="174">
        <f t="shared" si="309"/>
        <v>0</v>
      </c>
      <c r="BC306" s="175">
        <f t="shared" si="310"/>
        <v>0</v>
      </c>
      <c r="BD306" s="171">
        <f t="shared" si="311"/>
        <v>0</v>
      </c>
      <c r="BE306" s="172">
        <f t="shared" si="312"/>
        <v>0</v>
      </c>
      <c r="BF306" s="176"/>
    </row>
    <row r="307" spans="1:59" hidden="1" outlineLevel="1" x14ac:dyDescent="0.2">
      <c r="A307" s="202">
        <f t="shared" si="297"/>
        <v>16</v>
      </c>
      <c r="B307" s="202">
        <f t="shared" si="298"/>
        <v>11</v>
      </c>
      <c r="C307" s="162">
        <f>'Отримання майна (3)'!C307</f>
        <v>0</v>
      </c>
      <c r="D307" s="162">
        <f>'Отримання майна (3)'!D307</f>
        <v>0</v>
      </c>
      <c r="E307" s="162">
        <f>'Отримання майна (3)'!E307</f>
        <v>0</v>
      </c>
      <c r="F307" s="200">
        <f>'Отримання майна (3)'!F307</f>
        <v>0</v>
      </c>
      <c r="G307" s="162">
        <f>'Отримання майна (3)'!G307</f>
        <v>0</v>
      </c>
      <c r="H307" s="165">
        <f>'Отримання майна (3)'!H307</f>
        <v>0</v>
      </c>
      <c r="I307" s="166">
        <f>'Отримання майна (3)'!I307</f>
        <v>0</v>
      </c>
      <c r="J307" s="167">
        <f t="shared" si="299"/>
        <v>0</v>
      </c>
      <c r="K307" s="168">
        <f>'Отримання майна (3)'!K307</f>
        <v>0</v>
      </c>
      <c r="L307" s="169">
        <f t="shared" si="300"/>
        <v>0</v>
      </c>
      <c r="M307" s="170"/>
      <c r="N307" s="171">
        <f>'Отримання майна (3)'!S307</f>
        <v>0</v>
      </c>
      <c r="O307" s="172">
        <f>'Отримання майна (3)'!T307</f>
        <v>0</v>
      </c>
      <c r="P307" s="171">
        <f>'Отримання майна (3)'!AB307</f>
        <v>0</v>
      </c>
      <c r="Q307" s="172">
        <f>'Отримання майна (3)'!AC307</f>
        <v>0</v>
      </c>
      <c r="R307" s="171">
        <f>'Отримання майна (3)'!AK307</f>
        <v>0</v>
      </c>
      <c r="S307" s="172">
        <f>'Отримання майна (3)'!AL307</f>
        <v>0</v>
      </c>
      <c r="T307" s="171">
        <f>'Отримання майна (3)'!AT307</f>
        <v>0</v>
      </c>
      <c r="U307" s="172">
        <f>'Отримання майна (3)'!AU307</f>
        <v>0</v>
      </c>
      <c r="V307" s="170"/>
      <c r="W307" s="166">
        <f>'Видаток майна (4)'!I307</f>
        <v>0</v>
      </c>
      <c r="X307" s="167">
        <f t="shared" si="301"/>
        <v>0</v>
      </c>
      <c r="Y307" s="170"/>
      <c r="Z307" s="171">
        <f>'Видаток майна (4)'!Q307</f>
        <v>0</v>
      </c>
      <c r="AA307" s="172">
        <f>'Видаток майна (4)'!R307</f>
        <v>0</v>
      </c>
      <c r="AB307" s="171">
        <f>'Видаток майна (4)'!Z307</f>
        <v>0</v>
      </c>
      <c r="AC307" s="172">
        <f>'Видаток майна (4)'!AA307</f>
        <v>0</v>
      </c>
      <c r="AD307" s="171">
        <f>'Видаток майна (4)'!AI307</f>
        <v>0</v>
      </c>
      <c r="AE307" s="172">
        <f>'Видаток майна (4)'!AJ307</f>
        <v>0</v>
      </c>
      <c r="AF307" s="171">
        <f>'Видаток майна (4)'!AR307</f>
        <v>0</v>
      </c>
      <c r="AG307" s="172">
        <f>'Видаток майна (4)'!AS307</f>
        <v>0</v>
      </c>
      <c r="AH307" s="170"/>
      <c r="AI307" s="166">
        <f>'Відбраковано майна (5) '!I307</f>
        <v>0</v>
      </c>
      <c r="AJ307" s="167">
        <f t="shared" si="302"/>
        <v>0</v>
      </c>
      <c r="AK307" s="170"/>
      <c r="AL307" s="171">
        <f>'Відбраковано майна (5) '!Q307</f>
        <v>0</v>
      </c>
      <c r="AM307" s="172">
        <f>'Відбраковано майна (5) '!R307</f>
        <v>0</v>
      </c>
      <c r="AN307" s="171">
        <f>'Відбраковано майна (5) '!Z307</f>
        <v>0</v>
      </c>
      <c r="AO307" s="172">
        <f>'Відбраковано майна (5) '!AA307</f>
        <v>0</v>
      </c>
      <c r="AP307" s="171">
        <f>'Відбраковано майна (5) '!AI307</f>
        <v>0</v>
      </c>
      <c r="AQ307" s="172">
        <f>'Відбраковано майна (5) '!AJ307</f>
        <v>0</v>
      </c>
      <c r="AR307" s="171">
        <f>'Відбраковано майна (5) '!AR307</f>
        <v>0</v>
      </c>
      <c r="AS307" s="172">
        <f>'Відбраковано майна (5) '!AS307</f>
        <v>0</v>
      </c>
      <c r="AT307" s="170"/>
      <c r="AU307" s="166">
        <f t="shared" si="303"/>
        <v>0</v>
      </c>
      <c r="AV307" s="167">
        <f t="shared" si="304"/>
        <v>0</v>
      </c>
      <c r="AW307" s="173"/>
      <c r="AX307" s="174">
        <f t="shared" si="305"/>
        <v>0</v>
      </c>
      <c r="AY307" s="175">
        <f t="shared" si="306"/>
        <v>0</v>
      </c>
      <c r="AZ307" s="174">
        <f t="shared" si="307"/>
        <v>0</v>
      </c>
      <c r="BA307" s="175">
        <f t="shared" si="308"/>
        <v>0</v>
      </c>
      <c r="BB307" s="174">
        <f t="shared" si="309"/>
        <v>0</v>
      </c>
      <c r="BC307" s="175">
        <f t="shared" si="310"/>
        <v>0</v>
      </c>
      <c r="BD307" s="171">
        <f t="shared" si="311"/>
        <v>0</v>
      </c>
      <c r="BE307" s="172">
        <f t="shared" si="312"/>
        <v>0</v>
      </c>
      <c r="BF307" s="176"/>
    </row>
    <row r="308" spans="1:59" hidden="1" outlineLevel="1" x14ac:dyDescent="0.2">
      <c r="A308" s="202">
        <f t="shared" si="297"/>
        <v>16</v>
      </c>
      <c r="B308" s="202">
        <f t="shared" si="298"/>
        <v>12</v>
      </c>
      <c r="C308" s="162">
        <f>'Отримання майна (3)'!C308</f>
        <v>0</v>
      </c>
      <c r="D308" s="162">
        <f>'Отримання майна (3)'!D308</f>
        <v>0</v>
      </c>
      <c r="E308" s="162">
        <f>'Отримання майна (3)'!E308</f>
        <v>0</v>
      </c>
      <c r="F308" s="200">
        <f>'Отримання майна (3)'!F308</f>
        <v>0</v>
      </c>
      <c r="G308" s="162">
        <f>'Отримання майна (3)'!G308</f>
        <v>0</v>
      </c>
      <c r="H308" s="165">
        <f>'Отримання майна (3)'!H308</f>
        <v>0</v>
      </c>
      <c r="I308" s="166">
        <f>'Отримання майна (3)'!I308</f>
        <v>0</v>
      </c>
      <c r="J308" s="167">
        <f t="shared" si="299"/>
        <v>0</v>
      </c>
      <c r="K308" s="168">
        <f>'Отримання майна (3)'!K308</f>
        <v>0</v>
      </c>
      <c r="L308" s="169">
        <f t="shared" si="300"/>
        <v>0</v>
      </c>
      <c r="M308" s="170"/>
      <c r="N308" s="171">
        <f>'Отримання майна (3)'!S308</f>
        <v>0</v>
      </c>
      <c r="O308" s="172">
        <f>'Отримання майна (3)'!T308</f>
        <v>0</v>
      </c>
      <c r="P308" s="171">
        <f>'Отримання майна (3)'!AB308</f>
        <v>0</v>
      </c>
      <c r="Q308" s="172">
        <f>'Отримання майна (3)'!AC308</f>
        <v>0</v>
      </c>
      <c r="R308" s="171">
        <f>'Отримання майна (3)'!AK308</f>
        <v>0</v>
      </c>
      <c r="S308" s="172">
        <f>'Отримання майна (3)'!AL308</f>
        <v>0</v>
      </c>
      <c r="T308" s="171">
        <f>'Отримання майна (3)'!AT308</f>
        <v>0</v>
      </c>
      <c r="U308" s="172">
        <f>'Отримання майна (3)'!AU308</f>
        <v>0</v>
      </c>
      <c r="V308" s="170"/>
      <c r="W308" s="166">
        <f>'Видаток майна (4)'!I308</f>
        <v>0</v>
      </c>
      <c r="X308" s="167">
        <f t="shared" si="301"/>
        <v>0</v>
      </c>
      <c r="Y308" s="170"/>
      <c r="Z308" s="171">
        <f>'Видаток майна (4)'!Q308</f>
        <v>0</v>
      </c>
      <c r="AA308" s="172">
        <f>'Видаток майна (4)'!R308</f>
        <v>0</v>
      </c>
      <c r="AB308" s="171">
        <f>'Видаток майна (4)'!Z308</f>
        <v>0</v>
      </c>
      <c r="AC308" s="172">
        <f>'Видаток майна (4)'!AA308</f>
        <v>0</v>
      </c>
      <c r="AD308" s="171">
        <f>'Видаток майна (4)'!AI308</f>
        <v>0</v>
      </c>
      <c r="AE308" s="172">
        <f>'Видаток майна (4)'!AJ308</f>
        <v>0</v>
      </c>
      <c r="AF308" s="171">
        <f>'Видаток майна (4)'!AR308</f>
        <v>0</v>
      </c>
      <c r="AG308" s="172">
        <f>'Видаток майна (4)'!AS308</f>
        <v>0</v>
      </c>
      <c r="AH308" s="170"/>
      <c r="AI308" s="166">
        <f>'Відбраковано майна (5) '!I308</f>
        <v>0</v>
      </c>
      <c r="AJ308" s="167">
        <f t="shared" si="302"/>
        <v>0</v>
      </c>
      <c r="AK308" s="170"/>
      <c r="AL308" s="171">
        <f>'Відбраковано майна (5) '!Q308</f>
        <v>0</v>
      </c>
      <c r="AM308" s="172">
        <f>'Відбраковано майна (5) '!R308</f>
        <v>0</v>
      </c>
      <c r="AN308" s="171">
        <f>'Відбраковано майна (5) '!Z308</f>
        <v>0</v>
      </c>
      <c r="AO308" s="172">
        <f>'Відбраковано майна (5) '!AA308</f>
        <v>0</v>
      </c>
      <c r="AP308" s="171">
        <f>'Відбраковано майна (5) '!AI308</f>
        <v>0</v>
      </c>
      <c r="AQ308" s="172">
        <f>'Відбраковано майна (5) '!AJ308</f>
        <v>0</v>
      </c>
      <c r="AR308" s="171">
        <f>'Відбраковано майна (5) '!AR308</f>
        <v>0</v>
      </c>
      <c r="AS308" s="172">
        <f>'Відбраковано майна (5) '!AS308</f>
        <v>0</v>
      </c>
      <c r="AT308" s="170"/>
      <c r="AU308" s="166">
        <f t="shared" si="303"/>
        <v>0</v>
      </c>
      <c r="AV308" s="167">
        <f t="shared" si="304"/>
        <v>0</v>
      </c>
      <c r="AW308" s="173"/>
      <c r="AX308" s="174">
        <f t="shared" si="305"/>
        <v>0</v>
      </c>
      <c r="AY308" s="175">
        <f t="shared" si="306"/>
        <v>0</v>
      </c>
      <c r="AZ308" s="174">
        <f t="shared" si="307"/>
        <v>0</v>
      </c>
      <c r="BA308" s="175">
        <f t="shared" si="308"/>
        <v>0</v>
      </c>
      <c r="BB308" s="174">
        <f t="shared" si="309"/>
        <v>0</v>
      </c>
      <c r="BC308" s="175">
        <f t="shared" si="310"/>
        <v>0</v>
      </c>
      <c r="BD308" s="171">
        <f t="shared" si="311"/>
        <v>0</v>
      </c>
      <c r="BE308" s="172">
        <f t="shared" si="312"/>
        <v>0</v>
      </c>
      <c r="BF308" s="176"/>
    </row>
    <row r="309" spans="1:59" hidden="1" outlineLevel="1" x14ac:dyDescent="0.2">
      <c r="A309" s="202">
        <f t="shared" si="297"/>
        <v>16</v>
      </c>
      <c r="B309" s="202">
        <f t="shared" si="298"/>
        <v>13</v>
      </c>
      <c r="C309" s="162">
        <f>'Отримання майна (3)'!C309</f>
        <v>0</v>
      </c>
      <c r="D309" s="162">
        <f>'Отримання майна (3)'!D309</f>
        <v>0</v>
      </c>
      <c r="E309" s="162">
        <f>'Отримання майна (3)'!E309</f>
        <v>0</v>
      </c>
      <c r="F309" s="200">
        <f>'Отримання майна (3)'!F309</f>
        <v>0</v>
      </c>
      <c r="G309" s="162">
        <f>'Отримання майна (3)'!G309</f>
        <v>0</v>
      </c>
      <c r="H309" s="165">
        <f>'Отримання майна (3)'!H309</f>
        <v>0</v>
      </c>
      <c r="I309" s="166">
        <f>'Отримання майна (3)'!I309</f>
        <v>0</v>
      </c>
      <c r="J309" s="167">
        <f t="shared" si="299"/>
        <v>0</v>
      </c>
      <c r="K309" s="168">
        <f>'Отримання майна (3)'!K309</f>
        <v>0</v>
      </c>
      <c r="L309" s="169">
        <f t="shared" si="300"/>
        <v>0</v>
      </c>
      <c r="M309" s="170"/>
      <c r="N309" s="171">
        <f>'Отримання майна (3)'!S309</f>
        <v>0</v>
      </c>
      <c r="O309" s="172">
        <f>'Отримання майна (3)'!T309</f>
        <v>0</v>
      </c>
      <c r="P309" s="171">
        <f>'Отримання майна (3)'!AB309</f>
        <v>0</v>
      </c>
      <c r="Q309" s="172">
        <f>'Отримання майна (3)'!AC309</f>
        <v>0</v>
      </c>
      <c r="R309" s="171">
        <f>'Отримання майна (3)'!AK309</f>
        <v>0</v>
      </c>
      <c r="S309" s="172">
        <f>'Отримання майна (3)'!AL309</f>
        <v>0</v>
      </c>
      <c r="T309" s="171">
        <f>'Отримання майна (3)'!AT309</f>
        <v>0</v>
      </c>
      <c r="U309" s="172">
        <f>'Отримання майна (3)'!AU309</f>
        <v>0</v>
      </c>
      <c r="V309" s="170"/>
      <c r="W309" s="166">
        <f>'Видаток майна (4)'!I309</f>
        <v>0</v>
      </c>
      <c r="X309" s="167">
        <f t="shared" si="301"/>
        <v>0</v>
      </c>
      <c r="Y309" s="170"/>
      <c r="Z309" s="171">
        <f>'Видаток майна (4)'!Q309</f>
        <v>0</v>
      </c>
      <c r="AA309" s="172">
        <f>'Видаток майна (4)'!R309</f>
        <v>0</v>
      </c>
      <c r="AB309" s="171">
        <f>'Видаток майна (4)'!Z309</f>
        <v>0</v>
      </c>
      <c r="AC309" s="172">
        <f>'Видаток майна (4)'!AA309</f>
        <v>0</v>
      </c>
      <c r="AD309" s="171">
        <f>'Видаток майна (4)'!AI309</f>
        <v>0</v>
      </c>
      <c r="AE309" s="172">
        <f>'Видаток майна (4)'!AJ309</f>
        <v>0</v>
      </c>
      <c r="AF309" s="171">
        <f>'Видаток майна (4)'!AR309</f>
        <v>0</v>
      </c>
      <c r="AG309" s="172">
        <f>'Видаток майна (4)'!AS309</f>
        <v>0</v>
      </c>
      <c r="AH309" s="170"/>
      <c r="AI309" s="166">
        <f>'Відбраковано майна (5) '!I309</f>
        <v>0</v>
      </c>
      <c r="AJ309" s="167">
        <f t="shared" si="302"/>
        <v>0</v>
      </c>
      <c r="AK309" s="170"/>
      <c r="AL309" s="171">
        <f>'Відбраковано майна (5) '!Q309</f>
        <v>0</v>
      </c>
      <c r="AM309" s="172">
        <f>'Відбраковано майна (5) '!R309</f>
        <v>0</v>
      </c>
      <c r="AN309" s="171">
        <f>'Відбраковано майна (5) '!Z309</f>
        <v>0</v>
      </c>
      <c r="AO309" s="172">
        <f>'Відбраковано майна (5) '!AA309</f>
        <v>0</v>
      </c>
      <c r="AP309" s="171">
        <f>'Відбраковано майна (5) '!AI309</f>
        <v>0</v>
      </c>
      <c r="AQ309" s="172">
        <f>'Відбраковано майна (5) '!AJ309</f>
        <v>0</v>
      </c>
      <c r="AR309" s="171">
        <f>'Відбраковано майна (5) '!AR309</f>
        <v>0</v>
      </c>
      <c r="AS309" s="172">
        <f>'Відбраковано майна (5) '!AS309</f>
        <v>0</v>
      </c>
      <c r="AT309" s="170"/>
      <c r="AU309" s="166">
        <f t="shared" si="303"/>
        <v>0</v>
      </c>
      <c r="AV309" s="167">
        <f t="shared" si="304"/>
        <v>0</v>
      </c>
      <c r="AW309" s="173"/>
      <c r="AX309" s="174">
        <f t="shared" si="305"/>
        <v>0</v>
      </c>
      <c r="AY309" s="175">
        <f t="shared" si="306"/>
        <v>0</v>
      </c>
      <c r="AZ309" s="174">
        <f t="shared" si="307"/>
        <v>0</v>
      </c>
      <c r="BA309" s="175">
        <f t="shared" si="308"/>
        <v>0</v>
      </c>
      <c r="BB309" s="174">
        <f t="shared" si="309"/>
        <v>0</v>
      </c>
      <c r="BC309" s="175">
        <f t="shared" si="310"/>
        <v>0</v>
      </c>
      <c r="BD309" s="171">
        <f t="shared" si="311"/>
        <v>0</v>
      </c>
      <c r="BE309" s="172">
        <f t="shared" si="312"/>
        <v>0</v>
      </c>
      <c r="BF309" s="176"/>
    </row>
    <row r="310" spans="1:59" hidden="1" outlineLevel="1" x14ac:dyDescent="0.2">
      <c r="A310" s="202">
        <f t="shared" si="297"/>
        <v>16</v>
      </c>
      <c r="B310" s="202">
        <f t="shared" si="298"/>
        <v>14</v>
      </c>
      <c r="C310" s="162">
        <f>'Отримання майна (3)'!C310</f>
        <v>0</v>
      </c>
      <c r="D310" s="162">
        <f>'Отримання майна (3)'!D310</f>
        <v>0</v>
      </c>
      <c r="E310" s="162">
        <f>'Отримання майна (3)'!E310</f>
        <v>0</v>
      </c>
      <c r="F310" s="200">
        <f>'Отримання майна (3)'!F310</f>
        <v>0</v>
      </c>
      <c r="G310" s="162">
        <f>'Отримання майна (3)'!G310</f>
        <v>0</v>
      </c>
      <c r="H310" s="165">
        <f>'Отримання майна (3)'!H310</f>
        <v>0</v>
      </c>
      <c r="I310" s="166">
        <f>'Отримання майна (3)'!I310</f>
        <v>0</v>
      </c>
      <c r="J310" s="167">
        <f t="shared" si="299"/>
        <v>0</v>
      </c>
      <c r="K310" s="168">
        <f>'Отримання майна (3)'!K310</f>
        <v>0</v>
      </c>
      <c r="L310" s="169">
        <f t="shared" si="300"/>
        <v>0</v>
      </c>
      <c r="M310" s="170"/>
      <c r="N310" s="171">
        <f>'Отримання майна (3)'!S310</f>
        <v>0</v>
      </c>
      <c r="O310" s="172">
        <f>'Отримання майна (3)'!T310</f>
        <v>0</v>
      </c>
      <c r="P310" s="171">
        <f>'Отримання майна (3)'!AB310</f>
        <v>0</v>
      </c>
      <c r="Q310" s="172">
        <f>'Отримання майна (3)'!AC310</f>
        <v>0</v>
      </c>
      <c r="R310" s="171">
        <f>'Отримання майна (3)'!AK310</f>
        <v>0</v>
      </c>
      <c r="S310" s="172">
        <f>'Отримання майна (3)'!AL310</f>
        <v>0</v>
      </c>
      <c r="T310" s="171">
        <f>'Отримання майна (3)'!AT310</f>
        <v>0</v>
      </c>
      <c r="U310" s="172">
        <f>'Отримання майна (3)'!AU310</f>
        <v>0</v>
      </c>
      <c r="V310" s="170"/>
      <c r="W310" s="166">
        <f>'Видаток майна (4)'!I310</f>
        <v>0</v>
      </c>
      <c r="X310" s="167">
        <f t="shared" si="301"/>
        <v>0</v>
      </c>
      <c r="Y310" s="170"/>
      <c r="Z310" s="171">
        <f>'Видаток майна (4)'!Q310</f>
        <v>0</v>
      </c>
      <c r="AA310" s="172">
        <f>'Видаток майна (4)'!R310</f>
        <v>0</v>
      </c>
      <c r="AB310" s="171">
        <f>'Видаток майна (4)'!Z310</f>
        <v>0</v>
      </c>
      <c r="AC310" s="172">
        <f>'Видаток майна (4)'!AA310</f>
        <v>0</v>
      </c>
      <c r="AD310" s="171">
        <f>'Видаток майна (4)'!AI310</f>
        <v>0</v>
      </c>
      <c r="AE310" s="172">
        <f>'Видаток майна (4)'!AJ310</f>
        <v>0</v>
      </c>
      <c r="AF310" s="171">
        <f>'Видаток майна (4)'!AR310</f>
        <v>0</v>
      </c>
      <c r="AG310" s="172">
        <f>'Видаток майна (4)'!AS310</f>
        <v>0</v>
      </c>
      <c r="AH310" s="170"/>
      <c r="AI310" s="166">
        <f>'Відбраковано майна (5) '!I310</f>
        <v>0</v>
      </c>
      <c r="AJ310" s="167">
        <f t="shared" si="302"/>
        <v>0</v>
      </c>
      <c r="AK310" s="170"/>
      <c r="AL310" s="171">
        <f>'Відбраковано майна (5) '!Q310</f>
        <v>0</v>
      </c>
      <c r="AM310" s="172">
        <f>'Відбраковано майна (5) '!R310</f>
        <v>0</v>
      </c>
      <c r="AN310" s="171">
        <f>'Відбраковано майна (5) '!Z310</f>
        <v>0</v>
      </c>
      <c r="AO310" s="172">
        <f>'Відбраковано майна (5) '!AA310</f>
        <v>0</v>
      </c>
      <c r="AP310" s="171">
        <f>'Відбраковано майна (5) '!AI310</f>
        <v>0</v>
      </c>
      <c r="AQ310" s="172">
        <f>'Відбраковано майна (5) '!AJ310</f>
        <v>0</v>
      </c>
      <c r="AR310" s="171">
        <f>'Відбраковано майна (5) '!AR310</f>
        <v>0</v>
      </c>
      <c r="AS310" s="172">
        <f>'Відбраковано майна (5) '!AS310</f>
        <v>0</v>
      </c>
      <c r="AT310" s="170"/>
      <c r="AU310" s="166">
        <f t="shared" si="303"/>
        <v>0</v>
      </c>
      <c r="AV310" s="167">
        <f t="shared" si="304"/>
        <v>0</v>
      </c>
      <c r="AW310" s="173"/>
      <c r="AX310" s="174">
        <f t="shared" si="305"/>
        <v>0</v>
      </c>
      <c r="AY310" s="175">
        <f t="shared" si="306"/>
        <v>0</v>
      </c>
      <c r="AZ310" s="174">
        <f t="shared" si="307"/>
        <v>0</v>
      </c>
      <c r="BA310" s="175">
        <f t="shared" si="308"/>
        <v>0</v>
      </c>
      <c r="BB310" s="174">
        <f t="shared" si="309"/>
        <v>0</v>
      </c>
      <c r="BC310" s="175">
        <f t="shared" si="310"/>
        <v>0</v>
      </c>
      <c r="BD310" s="171">
        <f t="shared" si="311"/>
        <v>0</v>
      </c>
      <c r="BE310" s="172">
        <f t="shared" si="312"/>
        <v>0</v>
      </c>
      <c r="BF310" s="176"/>
    </row>
    <row r="311" spans="1:59" hidden="1" outlineLevel="1" x14ac:dyDescent="0.2">
      <c r="A311" s="202">
        <f t="shared" si="297"/>
        <v>16</v>
      </c>
      <c r="B311" s="202">
        <f t="shared" si="298"/>
        <v>15</v>
      </c>
      <c r="C311" s="162">
        <f>'Отримання майна (3)'!C311</f>
        <v>0</v>
      </c>
      <c r="D311" s="162">
        <f>'Отримання майна (3)'!D311</f>
        <v>0</v>
      </c>
      <c r="E311" s="162">
        <f>'Отримання майна (3)'!E311</f>
        <v>0</v>
      </c>
      <c r="F311" s="200">
        <f>'Отримання майна (3)'!F311</f>
        <v>0</v>
      </c>
      <c r="G311" s="162">
        <f>'Отримання майна (3)'!G311</f>
        <v>0</v>
      </c>
      <c r="H311" s="165">
        <f>'Отримання майна (3)'!H311</f>
        <v>0</v>
      </c>
      <c r="I311" s="166">
        <f>'Отримання майна (3)'!I311</f>
        <v>0</v>
      </c>
      <c r="J311" s="167">
        <f t="shared" si="299"/>
        <v>0</v>
      </c>
      <c r="K311" s="168">
        <f>'Отримання майна (3)'!K311</f>
        <v>0</v>
      </c>
      <c r="L311" s="169">
        <f t="shared" si="300"/>
        <v>0</v>
      </c>
      <c r="M311" s="170"/>
      <c r="N311" s="171">
        <f>'Отримання майна (3)'!S311</f>
        <v>0</v>
      </c>
      <c r="O311" s="172">
        <f>'Отримання майна (3)'!T311</f>
        <v>0</v>
      </c>
      <c r="P311" s="171">
        <f>'Отримання майна (3)'!AB311</f>
        <v>0</v>
      </c>
      <c r="Q311" s="172">
        <f>'Отримання майна (3)'!AC311</f>
        <v>0</v>
      </c>
      <c r="R311" s="171">
        <f>'Отримання майна (3)'!AK311</f>
        <v>0</v>
      </c>
      <c r="S311" s="172">
        <f>'Отримання майна (3)'!AL311</f>
        <v>0</v>
      </c>
      <c r="T311" s="171">
        <f>'Отримання майна (3)'!AT311</f>
        <v>0</v>
      </c>
      <c r="U311" s="172">
        <f>'Отримання майна (3)'!AU311</f>
        <v>0</v>
      </c>
      <c r="V311" s="170"/>
      <c r="W311" s="166">
        <f>'Видаток майна (4)'!I311</f>
        <v>0</v>
      </c>
      <c r="X311" s="167">
        <f t="shared" si="301"/>
        <v>0</v>
      </c>
      <c r="Y311" s="170"/>
      <c r="Z311" s="171">
        <f>'Видаток майна (4)'!Q311</f>
        <v>0</v>
      </c>
      <c r="AA311" s="172">
        <f>'Видаток майна (4)'!R311</f>
        <v>0</v>
      </c>
      <c r="AB311" s="171">
        <f>'Видаток майна (4)'!Z311</f>
        <v>0</v>
      </c>
      <c r="AC311" s="172">
        <f>'Видаток майна (4)'!AA311</f>
        <v>0</v>
      </c>
      <c r="AD311" s="171">
        <f>'Видаток майна (4)'!AI311</f>
        <v>0</v>
      </c>
      <c r="AE311" s="172">
        <f>'Видаток майна (4)'!AJ311</f>
        <v>0</v>
      </c>
      <c r="AF311" s="171">
        <f>'Видаток майна (4)'!AR311</f>
        <v>0</v>
      </c>
      <c r="AG311" s="172">
        <f>'Видаток майна (4)'!AS311</f>
        <v>0</v>
      </c>
      <c r="AH311" s="170"/>
      <c r="AI311" s="166">
        <f>'Відбраковано майна (5) '!I311</f>
        <v>0</v>
      </c>
      <c r="AJ311" s="167">
        <f t="shared" si="302"/>
        <v>0</v>
      </c>
      <c r="AK311" s="170"/>
      <c r="AL311" s="171">
        <f>'Відбраковано майна (5) '!Q311</f>
        <v>0</v>
      </c>
      <c r="AM311" s="172">
        <f>'Відбраковано майна (5) '!R311</f>
        <v>0</v>
      </c>
      <c r="AN311" s="171">
        <f>'Відбраковано майна (5) '!Z311</f>
        <v>0</v>
      </c>
      <c r="AO311" s="172">
        <f>'Відбраковано майна (5) '!AA311</f>
        <v>0</v>
      </c>
      <c r="AP311" s="171">
        <f>'Відбраковано майна (5) '!AI311</f>
        <v>0</v>
      </c>
      <c r="AQ311" s="172">
        <f>'Відбраковано майна (5) '!AJ311</f>
        <v>0</v>
      </c>
      <c r="AR311" s="171">
        <f>'Відбраковано майна (5) '!AR311</f>
        <v>0</v>
      </c>
      <c r="AS311" s="172">
        <f>'Відбраковано майна (5) '!AS311</f>
        <v>0</v>
      </c>
      <c r="AT311" s="170"/>
      <c r="AU311" s="166">
        <f t="shared" si="303"/>
        <v>0</v>
      </c>
      <c r="AV311" s="167">
        <f t="shared" si="304"/>
        <v>0</v>
      </c>
      <c r="AW311" s="173"/>
      <c r="AX311" s="174">
        <f>I311+N311-Z311-AL311</f>
        <v>0</v>
      </c>
      <c r="AY311" s="175">
        <f t="shared" si="306"/>
        <v>0</v>
      </c>
      <c r="AZ311" s="174">
        <f t="shared" si="307"/>
        <v>0</v>
      </c>
      <c r="BA311" s="175">
        <f t="shared" si="308"/>
        <v>0</v>
      </c>
      <c r="BB311" s="174">
        <f t="shared" si="309"/>
        <v>0</v>
      </c>
      <c r="BC311" s="175">
        <f t="shared" si="310"/>
        <v>0</v>
      </c>
      <c r="BD311" s="171">
        <f t="shared" si="311"/>
        <v>0</v>
      </c>
      <c r="BE311" s="172">
        <f t="shared" si="312"/>
        <v>0</v>
      </c>
      <c r="BF311" s="176"/>
    </row>
    <row r="312" spans="1:59" s="21" customFormat="1" ht="12.75" customHeight="1" collapsed="1" x14ac:dyDescent="0.2">
      <c r="A312" s="177" t="s">
        <v>111</v>
      </c>
      <c r="B312" s="178" t="s">
        <v>111</v>
      </c>
      <c r="C312" s="177" t="s">
        <v>113</v>
      </c>
      <c r="D312" s="179"/>
      <c r="E312" s="201"/>
      <c r="F312" s="201"/>
      <c r="G312" s="180"/>
      <c r="H312" s="195" t="e">
        <f>(J312+L312)/(I312+K312)</f>
        <v>#DIV/0!</v>
      </c>
      <c r="I312" s="183">
        <f>SUM(I297:I311)</f>
        <v>0</v>
      </c>
      <c r="J312" s="184">
        <f>SUM(J297:J311)</f>
        <v>0</v>
      </c>
      <c r="K312" s="183">
        <f>SUM(K297:K311)</f>
        <v>0</v>
      </c>
      <c r="L312" s="184">
        <f>SUM(L297:L311)</f>
        <v>0</v>
      </c>
      <c r="M312" s="157"/>
      <c r="N312" s="183">
        <f t="shared" ref="N312:U312" si="313">SUM(N297:N311)</f>
        <v>0</v>
      </c>
      <c r="O312" s="184">
        <f t="shared" si="313"/>
        <v>0</v>
      </c>
      <c r="P312" s="183">
        <f t="shared" si="313"/>
        <v>0</v>
      </c>
      <c r="Q312" s="184">
        <f t="shared" si="313"/>
        <v>0</v>
      </c>
      <c r="R312" s="183">
        <f t="shared" si="313"/>
        <v>0</v>
      </c>
      <c r="S312" s="184">
        <f t="shared" si="313"/>
        <v>0</v>
      </c>
      <c r="T312" s="183">
        <f t="shared" si="313"/>
        <v>0</v>
      </c>
      <c r="U312" s="184">
        <f t="shared" si="313"/>
        <v>0</v>
      </c>
      <c r="V312" s="157"/>
      <c r="W312" s="183">
        <f>SUM(W297:W311)</f>
        <v>0</v>
      </c>
      <c r="X312" s="184">
        <f>SUM(X297:X311)</f>
        <v>0</v>
      </c>
      <c r="Y312" s="157"/>
      <c r="Z312" s="183">
        <f t="shared" ref="Z312:AG312" si="314">SUM(Z297:Z311)</f>
        <v>0</v>
      </c>
      <c r="AA312" s="184">
        <f t="shared" si="314"/>
        <v>0</v>
      </c>
      <c r="AB312" s="183">
        <f t="shared" si="314"/>
        <v>0</v>
      </c>
      <c r="AC312" s="184">
        <f t="shared" si="314"/>
        <v>0</v>
      </c>
      <c r="AD312" s="183">
        <f t="shared" si="314"/>
        <v>0</v>
      </c>
      <c r="AE312" s="184">
        <f t="shared" si="314"/>
        <v>0</v>
      </c>
      <c r="AF312" s="183">
        <f t="shared" si="314"/>
        <v>0</v>
      </c>
      <c r="AG312" s="184">
        <f t="shared" si="314"/>
        <v>0</v>
      </c>
      <c r="AH312" s="157"/>
      <c r="AI312" s="183">
        <f>SUM(AI297:AI311)</f>
        <v>0</v>
      </c>
      <c r="AJ312" s="184">
        <f>SUM(AJ297:AJ311)</f>
        <v>0</v>
      </c>
      <c r="AK312" s="157"/>
      <c r="AL312" s="183">
        <f t="shared" ref="AL312:AS312" si="315">SUM(AL297:AL311)</f>
        <v>0</v>
      </c>
      <c r="AM312" s="184">
        <f t="shared" si="315"/>
        <v>0</v>
      </c>
      <c r="AN312" s="183">
        <f t="shared" si="315"/>
        <v>0</v>
      </c>
      <c r="AO312" s="184">
        <f t="shared" si="315"/>
        <v>0</v>
      </c>
      <c r="AP312" s="183">
        <f t="shared" si="315"/>
        <v>0</v>
      </c>
      <c r="AQ312" s="184">
        <f t="shared" si="315"/>
        <v>0</v>
      </c>
      <c r="AR312" s="183">
        <f t="shared" si="315"/>
        <v>0</v>
      </c>
      <c r="AS312" s="184">
        <f t="shared" si="315"/>
        <v>0</v>
      </c>
      <c r="AT312" s="157"/>
      <c r="AU312" s="183">
        <f>SUM(AU297:AU311)</f>
        <v>0</v>
      </c>
      <c r="AV312" s="184">
        <f>SUM(AV297:AV311)</f>
        <v>0</v>
      </c>
      <c r="AW312" s="158"/>
      <c r="AX312" s="183">
        <f t="shared" ref="AX312:BE312" si="316">SUM(AX297:AX311)</f>
        <v>0</v>
      </c>
      <c r="AY312" s="184">
        <f t="shared" si="316"/>
        <v>0</v>
      </c>
      <c r="AZ312" s="183">
        <f t="shared" si="316"/>
        <v>0</v>
      </c>
      <c r="BA312" s="184">
        <f t="shared" si="316"/>
        <v>0</v>
      </c>
      <c r="BB312" s="183">
        <f t="shared" si="316"/>
        <v>0</v>
      </c>
      <c r="BC312" s="184">
        <f t="shared" si="316"/>
        <v>0</v>
      </c>
      <c r="BD312" s="183">
        <f t="shared" si="316"/>
        <v>0</v>
      </c>
      <c r="BE312" s="185">
        <f t="shared" si="316"/>
        <v>0</v>
      </c>
      <c r="BF312" s="159"/>
      <c r="BG312" s="105"/>
    </row>
    <row r="313" spans="1:59" s="147" customFormat="1" ht="9" customHeight="1" x14ac:dyDescent="0.2">
      <c r="A313" s="144">
        <v>0</v>
      </c>
      <c r="B313" s="144">
        <v>0</v>
      </c>
      <c r="C313" s="144">
        <v>0</v>
      </c>
      <c r="D313" s="144">
        <v>0</v>
      </c>
      <c r="E313" s="144">
        <v>0</v>
      </c>
      <c r="F313" s="144"/>
      <c r="G313" s="144">
        <v>0</v>
      </c>
      <c r="H313" s="197">
        <v>0</v>
      </c>
      <c r="I313" s="144">
        <v>0</v>
      </c>
      <c r="J313" s="144">
        <v>0</v>
      </c>
      <c r="K313" s="144">
        <v>0</v>
      </c>
      <c r="L313" s="144">
        <v>0</v>
      </c>
      <c r="M313" s="144">
        <v>0</v>
      </c>
      <c r="N313" s="144">
        <v>0</v>
      </c>
      <c r="O313" s="144">
        <v>0</v>
      </c>
      <c r="P313" s="144">
        <v>0</v>
      </c>
      <c r="Q313" s="144">
        <v>0</v>
      </c>
      <c r="R313" s="144">
        <v>0</v>
      </c>
      <c r="S313" s="144">
        <v>0</v>
      </c>
      <c r="T313" s="144">
        <v>0</v>
      </c>
      <c r="U313" s="144"/>
      <c r="V313" s="144">
        <v>0</v>
      </c>
      <c r="W313" s="144">
        <v>0</v>
      </c>
      <c r="X313" s="144">
        <v>0</v>
      </c>
      <c r="Y313" s="144">
        <v>0</v>
      </c>
      <c r="Z313" s="144">
        <v>0</v>
      </c>
      <c r="AA313" s="144">
        <v>0</v>
      </c>
      <c r="AB313" s="144">
        <v>0</v>
      </c>
      <c r="AC313" s="144">
        <v>0</v>
      </c>
      <c r="AD313" s="144"/>
      <c r="AE313" s="144">
        <v>0</v>
      </c>
      <c r="AF313" s="144">
        <v>0</v>
      </c>
      <c r="AG313" s="144">
        <v>0</v>
      </c>
      <c r="AH313" s="144">
        <v>0</v>
      </c>
      <c r="AI313" s="144">
        <v>0</v>
      </c>
      <c r="AJ313" s="144">
        <v>0</v>
      </c>
      <c r="AK313" s="144">
        <v>0</v>
      </c>
      <c r="AL313" s="144">
        <v>0</v>
      </c>
      <c r="AM313" s="144"/>
      <c r="AN313" s="144">
        <v>0</v>
      </c>
      <c r="AO313" s="144">
        <v>0</v>
      </c>
      <c r="AP313" s="144">
        <v>0</v>
      </c>
      <c r="AQ313" s="144">
        <v>0</v>
      </c>
      <c r="AR313" s="144">
        <v>0</v>
      </c>
      <c r="AS313" s="144">
        <v>0</v>
      </c>
      <c r="AT313" s="144">
        <v>0</v>
      </c>
      <c r="AU313" s="144">
        <v>0</v>
      </c>
      <c r="BF313" s="148"/>
      <c r="BG313" s="148"/>
    </row>
    <row r="314" spans="1:59" s="21" customFormat="1" ht="42.2" customHeight="1" x14ac:dyDescent="0.2">
      <c r="A314" s="198" t="s">
        <v>114</v>
      </c>
      <c r="B314" s="187" t="s">
        <v>114</v>
      </c>
      <c r="C314" s="199" t="s">
        <v>115</v>
      </c>
      <c r="D314" s="189"/>
      <c r="E314" s="198"/>
      <c r="F314" s="198"/>
      <c r="G314" s="190"/>
      <c r="H314" s="192"/>
      <c r="I314" s="155"/>
      <c r="J314" s="156"/>
      <c r="K314" s="155"/>
      <c r="L314" s="156"/>
      <c r="M314" s="157"/>
      <c r="N314" s="155"/>
      <c r="O314" s="156"/>
      <c r="P314" s="155"/>
      <c r="Q314" s="156"/>
      <c r="R314" s="155"/>
      <c r="S314" s="156"/>
      <c r="T314" s="155"/>
      <c r="U314" s="156"/>
      <c r="V314" s="157"/>
      <c r="W314" s="155"/>
      <c r="X314" s="156"/>
      <c r="Y314" s="157"/>
      <c r="Z314" s="155"/>
      <c r="AA314" s="156"/>
      <c r="AB314" s="155"/>
      <c r="AC314" s="156"/>
      <c r="AD314" s="155"/>
      <c r="AE314" s="156"/>
      <c r="AF314" s="155"/>
      <c r="AG314" s="156"/>
      <c r="AH314" s="157"/>
      <c r="AI314" s="155"/>
      <c r="AJ314" s="156"/>
      <c r="AK314" s="157"/>
      <c r="AL314" s="155"/>
      <c r="AM314" s="156"/>
      <c r="AN314" s="155"/>
      <c r="AO314" s="156"/>
      <c r="AP314" s="155"/>
      <c r="AQ314" s="156"/>
      <c r="AR314" s="155"/>
      <c r="AS314" s="156"/>
      <c r="AT314" s="157"/>
      <c r="AU314" s="155"/>
      <c r="AV314" s="156"/>
      <c r="AW314" s="158"/>
      <c r="AX314" s="155"/>
      <c r="AY314" s="156"/>
      <c r="AZ314" s="155"/>
      <c r="BA314" s="156"/>
      <c r="BB314" s="155"/>
      <c r="BC314" s="156"/>
      <c r="BD314" s="155"/>
      <c r="BE314" s="193"/>
      <c r="BF314" s="159"/>
      <c r="BG314" s="105"/>
    </row>
    <row r="315" spans="1:59" hidden="1" outlineLevel="1" x14ac:dyDescent="0.2">
      <c r="A315" s="202">
        <f t="shared" ref="A315:A329" si="317">A297+1</f>
        <v>17</v>
      </c>
      <c r="B315" s="202">
        <f>B297</f>
        <v>1</v>
      </c>
      <c r="C315" s="162"/>
      <c r="D315" s="162">
        <f>'Отримання майна (3)'!D315</f>
        <v>0</v>
      </c>
      <c r="E315" s="162">
        <f>'Отримання майна (3)'!E315</f>
        <v>0</v>
      </c>
      <c r="F315" s="200">
        <f>'Отримання майна (3)'!F315</f>
        <v>0</v>
      </c>
      <c r="G315" s="162">
        <f>'Отримання майна (3)'!G315</f>
        <v>0</v>
      </c>
      <c r="H315" s="165">
        <f>'Отримання майна (3)'!H315</f>
        <v>0</v>
      </c>
      <c r="I315" s="166">
        <f>'Отримання майна (3)'!I315</f>
        <v>0</v>
      </c>
      <c r="J315" s="167">
        <f>I315*$H315</f>
        <v>0</v>
      </c>
      <c r="K315" s="168">
        <f>'Отримання майна (3)'!K315</f>
        <v>0</v>
      </c>
      <c r="L315" s="169">
        <f>K315*H315</f>
        <v>0</v>
      </c>
      <c r="M315" s="170"/>
      <c r="N315" s="171">
        <f>'Отримання майна (3)'!S315</f>
        <v>0</v>
      </c>
      <c r="O315" s="172">
        <f>'Отримання майна (3)'!T315</f>
        <v>0</v>
      </c>
      <c r="P315" s="171">
        <f>'Отримання майна (3)'!AB315</f>
        <v>0</v>
      </c>
      <c r="Q315" s="172">
        <f>'Отримання майна (3)'!AC315</f>
        <v>0</v>
      </c>
      <c r="R315" s="171">
        <f>'Отримання майна (3)'!AK315</f>
        <v>0</v>
      </c>
      <c r="S315" s="172">
        <f>'Отримання майна (3)'!AL315</f>
        <v>0</v>
      </c>
      <c r="T315" s="171">
        <f>'Отримання майна (3)'!AT315</f>
        <v>0</v>
      </c>
      <c r="U315" s="172">
        <f>'Отримання майна (3)'!AU315</f>
        <v>0</v>
      </c>
      <c r="V315" s="170"/>
      <c r="W315" s="166">
        <f>'Видаток майна (4)'!I315</f>
        <v>0</v>
      </c>
      <c r="X315" s="167">
        <f>W315*$H315</f>
        <v>0</v>
      </c>
      <c r="Y315" s="170"/>
      <c r="Z315" s="171">
        <f>'Видаток майна (4)'!Q315</f>
        <v>0</v>
      </c>
      <c r="AA315" s="172">
        <f>'Видаток майна (4)'!R315</f>
        <v>0</v>
      </c>
      <c r="AB315" s="171">
        <f>'Видаток майна (4)'!Z315</f>
        <v>0</v>
      </c>
      <c r="AC315" s="172">
        <f>'Видаток майна (4)'!AA315</f>
        <v>0</v>
      </c>
      <c r="AD315" s="171">
        <f>'Видаток майна (4)'!AI315</f>
        <v>0</v>
      </c>
      <c r="AE315" s="172">
        <f>'Видаток майна (4)'!AJ315</f>
        <v>0</v>
      </c>
      <c r="AF315" s="171">
        <f>'Видаток майна (4)'!AR315</f>
        <v>0</v>
      </c>
      <c r="AG315" s="172">
        <f>'Видаток майна (4)'!AS315</f>
        <v>0</v>
      </c>
      <c r="AH315" s="170"/>
      <c r="AI315" s="166">
        <f>'Відбраковано майна (5) '!I315</f>
        <v>0</v>
      </c>
      <c r="AJ315" s="167">
        <f>AI315*$H315</f>
        <v>0</v>
      </c>
      <c r="AK315" s="170"/>
      <c r="AL315" s="171">
        <f>'Відбраковано майна (5) '!Q315</f>
        <v>0</v>
      </c>
      <c r="AM315" s="172">
        <f>'Відбраковано майна (5) '!R315</f>
        <v>0</v>
      </c>
      <c r="AN315" s="171">
        <f>'Відбраковано майна (5) '!Z315</f>
        <v>0</v>
      </c>
      <c r="AO315" s="172">
        <f>'Відбраковано майна (5) '!AA315</f>
        <v>0</v>
      </c>
      <c r="AP315" s="171">
        <f>'Відбраковано майна (5) '!AI315</f>
        <v>0</v>
      </c>
      <c r="AQ315" s="172">
        <f>'Відбраковано майна (5) '!AJ315</f>
        <v>0</v>
      </c>
      <c r="AR315" s="171">
        <f>'Відбраковано майна (5) '!AR315</f>
        <v>0</v>
      </c>
      <c r="AS315" s="172">
        <f>'Відбраковано майна (5) '!AS315</f>
        <v>0</v>
      </c>
      <c r="AT315" s="170"/>
      <c r="AU315" s="166">
        <f>I315+K315-W315-AI315</f>
        <v>0</v>
      </c>
      <c r="AV315" s="167">
        <f>AU315*$H315</f>
        <v>0</v>
      </c>
      <c r="AW315" s="173"/>
      <c r="AX315" s="174">
        <f>I315+N315-Z315-AL315</f>
        <v>0</v>
      </c>
      <c r="AY315" s="175">
        <f>AX315*$H315</f>
        <v>0</v>
      </c>
      <c r="AZ315" s="174">
        <f>AX315+P315-AB315-AN315</f>
        <v>0</v>
      </c>
      <c r="BA315" s="175">
        <f>AZ315*$H315</f>
        <v>0</v>
      </c>
      <c r="BB315" s="174">
        <f>AZ315+R315-AD315-AP315</f>
        <v>0</v>
      </c>
      <c r="BC315" s="175">
        <f>BB315*$H315</f>
        <v>0</v>
      </c>
      <c r="BD315" s="171">
        <f>BB315+T315-AF315-AR315</f>
        <v>0</v>
      </c>
      <c r="BE315" s="172">
        <f>BD315*$H315</f>
        <v>0</v>
      </c>
      <c r="BF315" s="176"/>
    </row>
    <row r="316" spans="1:59" hidden="1" outlineLevel="1" x14ac:dyDescent="0.2">
      <c r="A316" s="202">
        <f t="shared" si="317"/>
        <v>17</v>
      </c>
      <c r="B316" s="202">
        <f>B315+1</f>
        <v>2</v>
      </c>
      <c r="C316" s="162">
        <f>'Отримання майна (3)'!C316</f>
        <v>0</v>
      </c>
      <c r="D316" s="162">
        <f>'Отримання майна (3)'!D316</f>
        <v>0</v>
      </c>
      <c r="E316" s="162">
        <f>'Отримання майна (3)'!E316</f>
        <v>0</v>
      </c>
      <c r="F316" s="200">
        <f>'Отримання майна (3)'!F316</f>
        <v>0</v>
      </c>
      <c r="G316" s="162">
        <f>'Отримання майна (3)'!G316</f>
        <v>0</v>
      </c>
      <c r="H316" s="165">
        <f>'Отримання майна (3)'!H316</f>
        <v>0</v>
      </c>
      <c r="I316" s="166">
        <f>'Отримання майна (3)'!I316</f>
        <v>0</v>
      </c>
      <c r="J316" s="167">
        <f t="shared" ref="J316:J329" si="318">I316*$H316</f>
        <v>0</v>
      </c>
      <c r="K316" s="168">
        <f>'Отримання майна (3)'!K316</f>
        <v>0</v>
      </c>
      <c r="L316" s="169">
        <f t="shared" ref="L316:L329" si="319">K316*H316</f>
        <v>0</v>
      </c>
      <c r="M316" s="170"/>
      <c r="N316" s="171">
        <f>'Отримання майна (3)'!S316</f>
        <v>0</v>
      </c>
      <c r="O316" s="172">
        <f>'Отримання майна (3)'!T316</f>
        <v>0</v>
      </c>
      <c r="P316" s="171">
        <f>'Отримання майна (3)'!AB316</f>
        <v>0</v>
      </c>
      <c r="Q316" s="172">
        <f>'Отримання майна (3)'!AC316</f>
        <v>0</v>
      </c>
      <c r="R316" s="171">
        <f>'Отримання майна (3)'!AK316</f>
        <v>0</v>
      </c>
      <c r="S316" s="172">
        <f>'Отримання майна (3)'!AL316</f>
        <v>0</v>
      </c>
      <c r="T316" s="171">
        <f>'Отримання майна (3)'!AT316</f>
        <v>0</v>
      </c>
      <c r="U316" s="172">
        <f>'Отримання майна (3)'!AU316</f>
        <v>0</v>
      </c>
      <c r="V316" s="170"/>
      <c r="W316" s="166">
        <f>'Видаток майна (4)'!I316</f>
        <v>0</v>
      </c>
      <c r="X316" s="167">
        <f t="shared" ref="X316:X329" si="320">W316*$H316</f>
        <v>0</v>
      </c>
      <c r="Y316" s="170"/>
      <c r="Z316" s="171">
        <f>'Видаток майна (4)'!Q316</f>
        <v>0</v>
      </c>
      <c r="AA316" s="172">
        <f>'Видаток майна (4)'!R316</f>
        <v>0</v>
      </c>
      <c r="AB316" s="171">
        <f>'Видаток майна (4)'!Z316</f>
        <v>0</v>
      </c>
      <c r="AC316" s="172">
        <f>'Видаток майна (4)'!AA316</f>
        <v>0</v>
      </c>
      <c r="AD316" s="171">
        <f>'Видаток майна (4)'!AI316</f>
        <v>0</v>
      </c>
      <c r="AE316" s="172">
        <f>'Видаток майна (4)'!AJ316</f>
        <v>0</v>
      </c>
      <c r="AF316" s="171">
        <f>'Видаток майна (4)'!AR316</f>
        <v>0</v>
      </c>
      <c r="AG316" s="172">
        <f>'Видаток майна (4)'!AS316</f>
        <v>0</v>
      </c>
      <c r="AH316" s="170"/>
      <c r="AI316" s="166">
        <f>'Відбраковано майна (5) '!I316</f>
        <v>0</v>
      </c>
      <c r="AJ316" s="167">
        <f t="shared" ref="AJ316:AJ329" si="321">AI316*$H316</f>
        <v>0</v>
      </c>
      <c r="AK316" s="170"/>
      <c r="AL316" s="171">
        <f>'Відбраковано майна (5) '!Q316</f>
        <v>0</v>
      </c>
      <c r="AM316" s="172">
        <f>'Відбраковано майна (5) '!R316</f>
        <v>0</v>
      </c>
      <c r="AN316" s="171">
        <f>'Відбраковано майна (5) '!Z316</f>
        <v>0</v>
      </c>
      <c r="AO316" s="172">
        <f>'Відбраковано майна (5) '!AA316</f>
        <v>0</v>
      </c>
      <c r="AP316" s="171">
        <f>'Відбраковано майна (5) '!AI316</f>
        <v>0</v>
      </c>
      <c r="AQ316" s="172">
        <f>'Відбраковано майна (5) '!AJ316</f>
        <v>0</v>
      </c>
      <c r="AR316" s="171">
        <f>'Відбраковано майна (5) '!AR316</f>
        <v>0</v>
      </c>
      <c r="AS316" s="172">
        <f>'Відбраковано майна (5) '!AS316</f>
        <v>0</v>
      </c>
      <c r="AT316" s="170"/>
      <c r="AU316" s="166">
        <f t="shared" ref="AU316:AU329" si="322">I316+K316-W316-AI316</f>
        <v>0</v>
      </c>
      <c r="AV316" s="167">
        <f t="shared" ref="AV316:AV329" si="323">AU316*$H316</f>
        <v>0</v>
      </c>
      <c r="AW316" s="173"/>
      <c r="AX316" s="174">
        <f t="shared" ref="AX316:AX328" si="324">I316+N316-Z316-AL316</f>
        <v>0</v>
      </c>
      <c r="AY316" s="175">
        <f t="shared" ref="AY316:AY329" si="325">AX316*$H316</f>
        <v>0</v>
      </c>
      <c r="AZ316" s="174">
        <f t="shared" ref="AZ316:AZ329" si="326">AX316+P316-AB316-AN316</f>
        <v>0</v>
      </c>
      <c r="BA316" s="175">
        <f t="shared" ref="BA316:BA329" si="327">AZ316*$H316</f>
        <v>0</v>
      </c>
      <c r="BB316" s="174">
        <f t="shared" ref="BB316:BB329" si="328">AZ316+R316-AD316-AP316</f>
        <v>0</v>
      </c>
      <c r="BC316" s="175">
        <f t="shared" ref="BC316:BC329" si="329">BB316*$H316</f>
        <v>0</v>
      </c>
      <c r="BD316" s="171">
        <f t="shared" ref="BD316:BD329" si="330">BB316+T316-AF316-AR316</f>
        <v>0</v>
      </c>
      <c r="BE316" s="172">
        <f t="shared" ref="BE316:BE329" si="331">BD316*$H316</f>
        <v>0</v>
      </c>
      <c r="BF316" s="176"/>
    </row>
    <row r="317" spans="1:59" hidden="1" outlineLevel="1" x14ac:dyDescent="0.2">
      <c r="A317" s="202">
        <f t="shared" si="317"/>
        <v>17</v>
      </c>
      <c r="B317" s="202">
        <f t="shared" ref="B317:B329" si="332">B316+1</f>
        <v>3</v>
      </c>
      <c r="C317" s="162">
        <f>'Отримання майна (3)'!C317</f>
        <v>0</v>
      </c>
      <c r="D317" s="162">
        <f>'Отримання майна (3)'!D317</f>
        <v>0</v>
      </c>
      <c r="E317" s="162">
        <f>'Отримання майна (3)'!E317</f>
        <v>0</v>
      </c>
      <c r="F317" s="200">
        <f>'Отримання майна (3)'!F317</f>
        <v>0</v>
      </c>
      <c r="G317" s="162">
        <f>'Отримання майна (3)'!G317</f>
        <v>0</v>
      </c>
      <c r="H317" s="165">
        <f>'Отримання майна (3)'!H317</f>
        <v>0</v>
      </c>
      <c r="I317" s="166">
        <f>'Отримання майна (3)'!I317</f>
        <v>0</v>
      </c>
      <c r="J317" s="167">
        <f t="shared" si="318"/>
        <v>0</v>
      </c>
      <c r="K317" s="168">
        <f>'Отримання майна (3)'!K317</f>
        <v>0</v>
      </c>
      <c r="L317" s="169">
        <f t="shared" si="319"/>
        <v>0</v>
      </c>
      <c r="M317" s="170"/>
      <c r="N317" s="171">
        <f>'Отримання майна (3)'!S317</f>
        <v>0</v>
      </c>
      <c r="O317" s="172">
        <f>'Отримання майна (3)'!T317</f>
        <v>0</v>
      </c>
      <c r="P317" s="171">
        <f>'Отримання майна (3)'!AB317</f>
        <v>0</v>
      </c>
      <c r="Q317" s="172">
        <f>'Отримання майна (3)'!AC317</f>
        <v>0</v>
      </c>
      <c r="R317" s="171">
        <f>'Отримання майна (3)'!AK317</f>
        <v>0</v>
      </c>
      <c r="S317" s="172">
        <f>'Отримання майна (3)'!AL317</f>
        <v>0</v>
      </c>
      <c r="T317" s="171">
        <f>'Отримання майна (3)'!AT317</f>
        <v>0</v>
      </c>
      <c r="U317" s="172">
        <f>'Отримання майна (3)'!AU317</f>
        <v>0</v>
      </c>
      <c r="V317" s="170"/>
      <c r="W317" s="166">
        <f>'Видаток майна (4)'!I317</f>
        <v>0</v>
      </c>
      <c r="X317" s="167">
        <f t="shared" si="320"/>
        <v>0</v>
      </c>
      <c r="Y317" s="170"/>
      <c r="Z317" s="171">
        <f>'Видаток майна (4)'!Q317</f>
        <v>0</v>
      </c>
      <c r="AA317" s="172">
        <f>'Видаток майна (4)'!R317</f>
        <v>0</v>
      </c>
      <c r="AB317" s="171">
        <f>'Видаток майна (4)'!Z317</f>
        <v>0</v>
      </c>
      <c r="AC317" s="172">
        <f>'Видаток майна (4)'!AA317</f>
        <v>0</v>
      </c>
      <c r="AD317" s="171">
        <f>'Видаток майна (4)'!AI317</f>
        <v>0</v>
      </c>
      <c r="AE317" s="172">
        <f>'Видаток майна (4)'!AJ317</f>
        <v>0</v>
      </c>
      <c r="AF317" s="171">
        <f>'Видаток майна (4)'!AR317</f>
        <v>0</v>
      </c>
      <c r="AG317" s="172">
        <f>'Видаток майна (4)'!AS317</f>
        <v>0</v>
      </c>
      <c r="AH317" s="170"/>
      <c r="AI317" s="166">
        <f>'Відбраковано майна (5) '!I317</f>
        <v>0</v>
      </c>
      <c r="AJ317" s="167">
        <f t="shared" si="321"/>
        <v>0</v>
      </c>
      <c r="AK317" s="170"/>
      <c r="AL317" s="171">
        <f>'Відбраковано майна (5) '!Q317</f>
        <v>0</v>
      </c>
      <c r="AM317" s="172">
        <f>'Відбраковано майна (5) '!R317</f>
        <v>0</v>
      </c>
      <c r="AN317" s="171">
        <f>'Відбраковано майна (5) '!Z317</f>
        <v>0</v>
      </c>
      <c r="AO317" s="172">
        <f>'Відбраковано майна (5) '!AA317</f>
        <v>0</v>
      </c>
      <c r="AP317" s="171">
        <f>'Відбраковано майна (5) '!AI317</f>
        <v>0</v>
      </c>
      <c r="AQ317" s="172">
        <f>'Відбраковано майна (5) '!AJ317</f>
        <v>0</v>
      </c>
      <c r="AR317" s="171">
        <f>'Відбраковано майна (5) '!AR317</f>
        <v>0</v>
      </c>
      <c r="AS317" s="172">
        <f>'Відбраковано майна (5) '!AS317</f>
        <v>0</v>
      </c>
      <c r="AT317" s="170"/>
      <c r="AU317" s="166">
        <f t="shared" si="322"/>
        <v>0</v>
      </c>
      <c r="AV317" s="167">
        <f t="shared" si="323"/>
        <v>0</v>
      </c>
      <c r="AW317" s="173"/>
      <c r="AX317" s="174">
        <f t="shared" si="324"/>
        <v>0</v>
      </c>
      <c r="AY317" s="175">
        <f t="shared" si="325"/>
        <v>0</v>
      </c>
      <c r="AZ317" s="174">
        <f t="shared" si="326"/>
        <v>0</v>
      </c>
      <c r="BA317" s="175">
        <f t="shared" si="327"/>
        <v>0</v>
      </c>
      <c r="BB317" s="174">
        <f t="shared" si="328"/>
        <v>0</v>
      </c>
      <c r="BC317" s="175">
        <f t="shared" si="329"/>
        <v>0</v>
      </c>
      <c r="BD317" s="171">
        <f t="shared" si="330"/>
        <v>0</v>
      </c>
      <c r="BE317" s="172">
        <f t="shared" si="331"/>
        <v>0</v>
      </c>
      <c r="BF317" s="176"/>
    </row>
    <row r="318" spans="1:59" hidden="1" outlineLevel="1" x14ac:dyDescent="0.2">
      <c r="A318" s="202">
        <f t="shared" si="317"/>
        <v>17</v>
      </c>
      <c r="B318" s="202">
        <f t="shared" si="332"/>
        <v>4</v>
      </c>
      <c r="C318" s="162">
        <f>'Отримання майна (3)'!C318</f>
        <v>0</v>
      </c>
      <c r="D318" s="162">
        <f>'Отримання майна (3)'!D318</f>
        <v>0</v>
      </c>
      <c r="E318" s="162">
        <f>'Отримання майна (3)'!E318</f>
        <v>0</v>
      </c>
      <c r="F318" s="200">
        <f>'Отримання майна (3)'!F318</f>
        <v>0</v>
      </c>
      <c r="G318" s="162">
        <f>'Отримання майна (3)'!G318</f>
        <v>0</v>
      </c>
      <c r="H318" s="165">
        <f>'Отримання майна (3)'!H318</f>
        <v>0</v>
      </c>
      <c r="I318" s="166">
        <f>'Отримання майна (3)'!I318</f>
        <v>0</v>
      </c>
      <c r="J318" s="167">
        <f t="shared" si="318"/>
        <v>0</v>
      </c>
      <c r="K318" s="168">
        <f>'Отримання майна (3)'!K318</f>
        <v>0</v>
      </c>
      <c r="L318" s="169">
        <f t="shared" si="319"/>
        <v>0</v>
      </c>
      <c r="M318" s="170"/>
      <c r="N318" s="171">
        <f>'Отримання майна (3)'!S318</f>
        <v>0</v>
      </c>
      <c r="O318" s="172">
        <f>'Отримання майна (3)'!T318</f>
        <v>0</v>
      </c>
      <c r="P318" s="171">
        <f>'Отримання майна (3)'!AB318</f>
        <v>0</v>
      </c>
      <c r="Q318" s="172">
        <f>'Отримання майна (3)'!AC318</f>
        <v>0</v>
      </c>
      <c r="R318" s="171">
        <f>'Отримання майна (3)'!AK318</f>
        <v>0</v>
      </c>
      <c r="S318" s="172">
        <f>'Отримання майна (3)'!AL318</f>
        <v>0</v>
      </c>
      <c r="T318" s="171">
        <f>'Отримання майна (3)'!AT318</f>
        <v>0</v>
      </c>
      <c r="U318" s="172">
        <f>'Отримання майна (3)'!AU318</f>
        <v>0</v>
      </c>
      <c r="V318" s="170"/>
      <c r="W318" s="166">
        <f>'Видаток майна (4)'!I318</f>
        <v>0</v>
      </c>
      <c r="X318" s="167">
        <f t="shared" si="320"/>
        <v>0</v>
      </c>
      <c r="Y318" s="170"/>
      <c r="Z318" s="171">
        <f>'Видаток майна (4)'!Q318</f>
        <v>0</v>
      </c>
      <c r="AA318" s="172">
        <f>'Видаток майна (4)'!R318</f>
        <v>0</v>
      </c>
      <c r="AB318" s="171">
        <f>'Видаток майна (4)'!Z318</f>
        <v>0</v>
      </c>
      <c r="AC318" s="172">
        <f>'Видаток майна (4)'!AA318</f>
        <v>0</v>
      </c>
      <c r="AD318" s="171">
        <f>'Видаток майна (4)'!AI318</f>
        <v>0</v>
      </c>
      <c r="AE318" s="172">
        <f>'Видаток майна (4)'!AJ318</f>
        <v>0</v>
      </c>
      <c r="AF318" s="171">
        <f>'Видаток майна (4)'!AR318</f>
        <v>0</v>
      </c>
      <c r="AG318" s="172">
        <f>'Видаток майна (4)'!AS318</f>
        <v>0</v>
      </c>
      <c r="AH318" s="170"/>
      <c r="AI318" s="166">
        <f>'Відбраковано майна (5) '!I318</f>
        <v>0</v>
      </c>
      <c r="AJ318" s="167">
        <f t="shared" si="321"/>
        <v>0</v>
      </c>
      <c r="AK318" s="170"/>
      <c r="AL318" s="171">
        <f>'Відбраковано майна (5) '!Q318</f>
        <v>0</v>
      </c>
      <c r="AM318" s="172">
        <f>'Відбраковано майна (5) '!R318</f>
        <v>0</v>
      </c>
      <c r="AN318" s="171">
        <f>'Відбраковано майна (5) '!Z318</f>
        <v>0</v>
      </c>
      <c r="AO318" s="172">
        <f>'Відбраковано майна (5) '!AA318</f>
        <v>0</v>
      </c>
      <c r="AP318" s="171">
        <f>'Відбраковано майна (5) '!AI318</f>
        <v>0</v>
      </c>
      <c r="AQ318" s="172">
        <f>'Відбраковано майна (5) '!AJ318</f>
        <v>0</v>
      </c>
      <c r="AR318" s="171">
        <f>'Відбраковано майна (5) '!AR318</f>
        <v>0</v>
      </c>
      <c r="AS318" s="172">
        <f>'Відбраковано майна (5) '!AS318</f>
        <v>0</v>
      </c>
      <c r="AT318" s="170"/>
      <c r="AU318" s="166">
        <f t="shared" si="322"/>
        <v>0</v>
      </c>
      <c r="AV318" s="167">
        <f t="shared" si="323"/>
        <v>0</v>
      </c>
      <c r="AW318" s="173"/>
      <c r="AX318" s="174">
        <f t="shared" si="324"/>
        <v>0</v>
      </c>
      <c r="AY318" s="175">
        <f t="shared" si="325"/>
        <v>0</v>
      </c>
      <c r="AZ318" s="174">
        <f t="shared" si="326"/>
        <v>0</v>
      </c>
      <c r="BA318" s="175">
        <f t="shared" si="327"/>
        <v>0</v>
      </c>
      <c r="BB318" s="174">
        <f t="shared" si="328"/>
        <v>0</v>
      </c>
      <c r="BC318" s="175">
        <f t="shared" si="329"/>
        <v>0</v>
      </c>
      <c r="BD318" s="171">
        <f t="shared" si="330"/>
        <v>0</v>
      </c>
      <c r="BE318" s="172">
        <f t="shared" si="331"/>
        <v>0</v>
      </c>
      <c r="BF318" s="176"/>
    </row>
    <row r="319" spans="1:59" hidden="1" outlineLevel="1" x14ac:dyDescent="0.2">
      <c r="A319" s="202">
        <f t="shared" si="317"/>
        <v>17</v>
      </c>
      <c r="B319" s="202">
        <f t="shared" si="332"/>
        <v>5</v>
      </c>
      <c r="C319" s="162">
        <f>'Отримання майна (3)'!C319</f>
        <v>0</v>
      </c>
      <c r="D319" s="162">
        <f>'Отримання майна (3)'!D319</f>
        <v>0</v>
      </c>
      <c r="E319" s="162">
        <f>'Отримання майна (3)'!E319</f>
        <v>0</v>
      </c>
      <c r="F319" s="200">
        <f>'Отримання майна (3)'!F319</f>
        <v>0</v>
      </c>
      <c r="G319" s="162">
        <f>'Отримання майна (3)'!G319</f>
        <v>0</v>
      </c>
      <c r="H319" s="165">
        <f>'Отримання майна (3)'!H319</f>
        <v>0</v>
      </c>
      <c r="I319" s="166">
        <f>'Отримання майна (3)'!I319</f>
        <v>0</v>
      </c>
      <c r="J319" s="167">
        <f t="shared" si="318"/>
        <v>0</v>
      </c>
      <c r="K319" s="168">
        <f>'Отримання майна (3)'!K319</f>
        <v>0</v>
      </c>
      <c r="L319" s="169">
        <f t="shared" si="319"/>
        <v>0</v>
      </c>
      <c r="M319" s="170"/>
      <c r="N319" s="171">
        <f>'Отримання майна (3)'!S319</f>
        <v>0</v>
      </c>
      <c r="O319" s="172">
        <f>'Отримання майна (3)'!T319</f>
        <v>0</v>
      </c>
      <c r="P319" s="171">
        <f>'Отримання майна (3)'!AB319</f>
        <v>0</v>
      </c>
      <c r="Q319" s="172">
        <f>'Отримання майна (3)'!AC319</f>
        <v>0</v>
      </c>
      <c r="R319" s="171">
        <f>'Отримання майна (3)'!AK319</f>
        <v>0</v>
      </c>
      <c r="S319" s="172">
        <f>'Отримання майна (3)'!AL319</f>
        <v>0</v>
      </c>
      <c r="T319" s="171">
        <f>'Отримання майна (3)'!AT319</f>
        <v>0</v>
      </c>
      <c r="U319" s="172">
        <f>'Отримання майна (3)'!AU319</f>
        <v>0</v>
      </c>
      <c r="V319" s="170"/>
      <c r="W319" s="166">
        <f>'Видаток майна (4)'!I319</f>
        <v>0</v>
      </c>
      <c r="X319" s="167">
        <f t="shared" si="320"/>
        <v>0</v>
      </c>
      <c r="Y319" s="170"/>
      <c r="Z319" s="171">
        <f>'Видаток майна (4)'!Q319</f>
        <v>0</v>
      </c>
      <c r="AA319" s="172">
        <f>'Видаток майна (4)'!R319</f>
        <v>0</v>
      </c>
      <c r="AB319" s="171">
        <f>'Видаток майна (4)'!Z319</f>
        <v>0</v>
      </c>
      <c r="AC319" s="172">
        <f>'Видаток майна (4)'!AA319</f>
        <v>0</v>
      </c>
      <c r="AD319" s="171">
        <f>'Видаток майна (4)'!AI319</f>
        <v>0</v>
      </c>
      <c r="AE319" s="172">
        <f>'Видаток майна (4)'!AJ319</f>
        <v>0</v>
      </c>
      <c r="AF319" s="171">
        <f>'Видаток майна (4)'!AR319</f>
        <v>0</v>
      </c>
      <c r="AG319" s="172">
        <f>'Видаток майна (4)'!AS319</f>
        <v>0</v>
      </c>
      <c r="AH319" s="170"/>
      <c r="AI319" s="166">
        <f>'Відбраковано майна (5) '!I319</f>
        <v>0</v>
      </c>
      <c r="AJ319" s="167">
        <f t="shared" si="321"/>
        <v>0</v>
      </c>
      <c r="AK319" s="170"/>
      <c r="AL319" s="171">
        <f>'Відбраковано майна (5) '!Q319</f>
        <v>0</v>
      </c>
      <c r="AM319" s="172">
        <f>'Відбраковано майна (5) '!R319</f>
        <v>0</v>
      </c>
      <c r="AN319" s="171">
        <f>'Відбраковано майна (5) '!Z319</f>
        <v>0</v>
      </c>
      <c r="AO319" s="172">
        <f>'Відбраковано майна (5) '!AA319</f>
        <v>0</v>
      </c>
      <c r="AP319" s="171">
        <f>'Відбраковано майна (5) '!AI319</f>
        <v>0</v>
      </c>
      <c r="AQ319" s="172">
        <f>'Відбраковано майна (5) '!AJ319</f>
        <v>0</v>
      </c>
      <c r="AR319" s="171">
        <f>'Відбраковано майна (5) '!AR319</f>
        <v>0</v>
      </c>
      <c r="AS319" s="172">
        <f>'Відбраковано майна (5) '!AS319</f>
        <v>0</v>
      </c>
      <c r="AT319" s="170"/>
      <c r="AU319" s="166">
        <f t="shared" si="322"/>
        <v>0</v>
      </c>
      <c r="AV319" s="167">
        <f t="shared" si="323"/>
        <v>0</v>
      </c>
      <c r="AW319" s="173"/>
      <c r="AX319" s="174">
        <f t="shared" si="324"/>
        <v>0</v>
      </c>
      <c r="AY319" s="175">
        <f t="shared" si="325"/>
        <v>0</v>
      </c>
      <c r="AZ319" s="174">
        <f t="shared" si="326"/>
        <v>0</v>
      </c>
      <c r="BA319" s="175">
        <f t="shared" si="327"/>
        <v>0</v>
      </c>
      <c r="BB319" s="174">
        <f t="shared" si="328"/>
        <v>0</v>
      </c>
      <c r="BC319" s="175">
        <f t="shared" si="329"/>
        <v>0</v>
      </c>
      <c r="BD319" s="171">
        <f t="shared" si="330"/>
        <v>0</v>
      </c>
      <c r="BE319" s="172">
        <f t="shared" si="331"/>
        <v>0</v>
      </c>
      <c r="BF319" s="176"/>
    </row>
    <row r="320" spans="1:59" hidden="1" outlineLevel="1" x14ac:dyDescent="0.2">
      <c r="A320" s="202">
        <f t="shared" si="317"/>
        <v>17</v>
      </c>
      <c r="B320" s="202">
        <f t="shared" si="332"/>
        <v>6</v>
      </c>
      <c r="C320" s="162">
        <f>'Отримання майна (3)'!C320</f>
        <v>0</v>
      </c>
      <c r="D320" s="162">
        <f>'Отримання майна (3)'!D320</f>
        <v>0</v>
      </c>
      <c r="E320" s="162">
        <f>'Отримання майна (3)'!E320</f>
        <v>0</v>
      </c>
      <c r="F320" s="200">
        <f>'Отримання майна (3)'!F320</f>
        <v>0</v>
      </c>
      <c r="G320" s="162">
        <f>'Отримання майна (3)'!G320</f>
        <v>0</v>
      </c>
      <c r="H320" s="165">
        <f>'Отримання майна (3)'!H320</f>
        <v>0</v>
      </c>
      <c r="I320" s="166">
        <f>'Отримання майна (3)'!I320</f>
        <v>0</v>
      </c>
      <c r="J320" s="167">
        <f t="shared" si="318"/>
        <v>0</v>
      </c>
      <c r="K320" s="168">
        <f>'Отримання майна (3)'!K320</f>
        <v>0</v>
      </c>
      <c r="L320" s="169">
        <f t="shared" si="319"/>
        <v>0</v>
      </c>
      <c r="M320" s="170"/>
      <c r="N320" s="171">
        <f>'Отримання майна (3)'!S320</f>
        <v>0</v>
      </c>
      <c r="O320" s="172">
        <f>'Отримання майна (3)'!T320</f>
        <v>0</v>
      </c>
      <c r="P320" s="171">
        <f>'Отримання майна (3)'!AB320</f>
        <v>0</v>
      </c>
      <c r="Q320" s="172">
        <f>'Отримання майна (3)'!AC320</f>
        <v>0</v>
      </c>
      <c r="R320" s="171">
        <f>'Отримання майна (3)'!AK320</f>
        <v>0</v>
      </c>
      <c r="S320" s="172">
        <f>'Отримання майна (3)'!AL320</f>
        <v>0</v>
      </c>
      <c r="T320" s="171">
        <f>'Отримання майна (3)'!AT320</f>
        <v>0</v>
      </c>
      <c r="U320" s="172">
        <f>'Отримання майна (3)'!AU320</f>
        <v>0</v>
      </c>
      <c r="V320" s="170"/>
      <c r="W320" s="166">
        <f>'Видаток майна (4)'!I320</f>
        <v>0</v>
      </c>
      <c r="X320" s="167">
        <f t="shared" si="320"/>
        <v>0</v>
      </c>
      <c r="Y320" s="170"/>
      <c r="Z320" s="171">
        <f>'Видаток майна (4)'!Q320</f>
        <v>0</v>
      </c>
      <c r="AA320" s="172">
        <f>'Видаток майна (4)'!R320</f>
        <v>0</v>
      </c>
      <c r="AB320" s="171">
        <f>'Видаток майна (4)'!Z320</f>
        <v>0</v>
      </c>
      <c r="AC320" s="172">
        <f>'Видаток майна (4)'!AA320</f>
        <v>0</v>
      </c>
      <c r="AD320" s="171">
        <f>'Видаток майна (4)'!AI320</f>
        <v>0</v>
      </c>
      <c r="AE320" s="172">
        <f>'Видаток майна (4)'!AJ320</f>
        <v>0</v>
      </c>
      <c r="AF320" s="171">
        <f>'Видаток майна (4)'!AR320</f>
        <v>0</v>
      </c>
      <c r="AG320" s="172">
        <f>'Видаток майна (4)'!AS320</f>
        <v>0</v>
      </c>
      <c r="AH320" s="170"/>
      <c r="AI320" s="166">
        <f>'Відбраковано майна (5) '!I320</f>
        <v>0</v>
      </c>
      <c r="AJ320" s="167">
        <f t="shared" si="321"/>
        <v>0</v>
      </c>
      <c r="AK320" s="170"/>
      <c r="AL320" s="171">
        <f>'Відбраковано майна (5) '!Q320</f>
        <v>0</v>
      </c>
      <c r="AM320" s="172">
        <f>'Відбраковано майна (5) '!R320</f>
        <v>0</v>
      </c>
      <c r="AN320" s="171">
        <f>'Відбраковано майна (5) '!Z320</f>
        <v>0</v>
      </c>
      <c r="AO320" s="172">
        <f>'Відбраковано майна (5) '!AA320</f>
        <v>0</v>
      </c>
      <c r="AP320" s="171">
        <f>'Відбраковано майна (5) '!AI320</f>
        <v>0</v>
      </c>
      <c r="AQ320" s="172">
        <f>'Відбраковано майна (5) '!AJ320</f>
        <v>0</v>
      </c>
      <c r="AR320" s="171">
        <f>'Відбраковано майна (5) '!AR320</f>
        <v>0</v>
      </c>
      <c r="AS320" s="172">
        <f>'Відбраковано майна (5) '!AS320</f>
        <v>0</v>
      </c>
      <c r="AT320" s="170"/>
      <c r="AU320" s="166">
        <f t="shared" si="322"/>
        <v>0</v>
      </c>
      <c r="AV320" s="167">
        <f t="shared" si="323"/>
        <v>0</v>
      </c>
      <c r="AW320" s="173"/>
      <c r="AX320" s="174">
        <f t="shared" si="324"/>
        <v>0</v>
      </c>
      <c r="AY320" s="175">
        <f t="shared" si="325"/>
        <v>0</v>
      </c>
      <c r="AZ320" s="174">
        <f t="shared" si="326"/>
        <v>0</v>
      </c>
      <c r="BA320" s="175">
        <f t="shared" si="327"/>
        <v>0</v>
      </c>
      <c r="BB320" s="174">
        <f t="shared" si="328"/>
        <v>0</v>
      </c>
      <c r="BC320" s="175">
        <f t="shared" si="329"/>
        <v>0</v>
      </c>
      <c r="BD320" s="171">
        <f t="shared" si="330"/>
        <v>0</v>
      </c>
      <c r="BE320" s="172">
        <f t="shared" si="331"/>
        <v>0</v>
      </c>
      <c r="BF320" s="176"/>
    </row>
    <row r="321" spans="1:59" hidden="1" outlineLevel="1" x14ac:dyDescent="0.2">
      <c r="A321" s="202">
        <f t="shared" si="317"/>
        <v>17</v>
      </c>
      <c r="B321" s="202">
        <f t="shared" si="332"/>
        <v>7</v>
      </c>
      <c r="C321" s="162">
        <f>'Отримання майна (3)'!C321</f>
        <v>0</v>
      </c>
      <c r="D321" s="162">
        <f>'Отримання майна (3)'!D321</f>
        <v>0</v>
      </c>
      <c r="E321" s="162">
        <f>'Отримання майна (3)'!E321</f>
        <v>0</v>
      </c>
      <c r="F321" s="200">
        <f>'Отримання майна (3)'!F321</f>
        <v>0</v>
      </c>
      <c r="G321" s="162">
        <f>'Отримання майна (3)'!G321</f>
        <v>0</v>
      </c>
      <c r="H321" s="165">
        <f>'Отримання майна (3)'!H321</f>
        <v>0</v>
      </c>
      <c r="I321" s="166">
        <f>'Отримання майна (3)'!I321</f>
        <v>0</v>
      </c>
      <c r="J321" s="167">
        <f t="shared" si="318"/>
        <v>0</v>
      </c>
      <c r="K321" s="168">
        <f>'Отримання майна (3)'!K321</f>
        <v>0</v>
      </c>
      <c r="L321" s="169">
        <f t="shared" si="319"/>
        <v>0</v>
      </c>
      <c r="M321" s="170"/>
      <c r="N321" s="171">
        <f>'Отримання майна (3)'!S321</f>
        <v>0</v>
      </c>
      <c r="O321" s="172">
        <f>'Отримання майна (3)'!T321</f>
        <v>0</v>
      </c>
      <c r="P321" s="171">
        <f>'Отримання майна (3)'!AB321</f>
        <v>0</v>
      </c>
      <c r="Q321" s="172">
        <f>'Отримання майна (3)'!AC321</f>
        <v>0</v>
      </c>
      <c r="R321" s="171">
        <f>'Отримання майна (3)'!AK321</f>
        <v>0</v>
      </c>
      <c r="S321" s="172">
        <f>'Отримання майна (3)'!AL321</f>
        <v>0</v>
      </c>
      <c r="T321" s="171">
        <f>'Отримання майна (3)'!AT321</f>
        <v>0</v>
      </c>
      <c r="U321" s="172">
        <f>'Отримання майна (3)'!AU321</f>
        <v>0</v>
      </c>
      <c r="V321" s="170"/>
      <c r="W321" s="166">
        <f>'Видаток майна (4)'!I321</f>
        <v>0</v>
      </c>
      <c r="X321" s="167">
        <f t="shared" si="320"/>
        <v>0</v>
      </c>
      <c r="Y321" s="170"/>
      <c r="Z321" s="171">
        <f>'Видаток майна (4)'!Q321</f>
        <v>0</v>
      </c>
      <c r="AA321" s="172">
        <f>'Видаток майна (4)'!R321</f>
        <v>0</v>
      </c>
      <c r="AB321" s="171">
        <f>'Видаток майна (4)'!Z321</f>
        <v>0</v>
      </c>
      <c r="AC321" s="172">
        <f>'Видаток майна (4)'!AA321</f>
        <v>0</v>
      </c>
      <c r="AD321" s="171">
        <f>'Видаток майна (4)'!AI321</f>
        <v>0</v>
      </c>
      <c r="AE321" s="172">
        <f>'Видаток майна (4)'!AJ321</f>
        <v>0</v>
      </c>
      <c r="AF321" s="171">
        <f>'Видаток майна (4)'!AR321</f>
        <v>0</v>
      </c>
      <c r="AG321" s="172">
        <f>'Видаток майна (4)'!AS321</f>
        <v>0</v>
      </c>
      <c r="AH321" s="170"/>
      <c r="AI321" s="166">
        <f>'Відбраковано майна (5) '!I321</f>
        <v>0</v>
      </c>
      <c r="AJ321" s="167">
        <f t="shared" si="321"/>
        <v>0</v>
      </c>
      <c r="AK321" s="170"/>
      <c r="AL321" s="171">
        <f>'Відбраковано майна (5) '!Q321</f>
        <v>0</v>
      </c>
      <c r="AM321" s="172">
        <f>'Відбраковано майна (5) '!R321</f>
        <v>0</v>
      </c>
      <c r="AN321" s="171">
        <f>'Відбраковано майна (5) '!Z321</f>
        <v>0</v>
      </c>
      <c r="AO321" s="172">
        <f>'Відбраковано майна (5) '!AA321</f>
        <v>0</v>
      </c>
      <c r="AP321" s="171">
        <f>'Відбраковано майна (5) '!AI321</f>
        <v>0</v>
      </c>
      <c r="AQ321" s="172">
        <f>'Відбраковано майна (5) '!AJ321</f>
        <v>0</v>
      </c>
      <c r="AR321" s="171">
        <f>'Відбраковано майна (5) '!AR321</f>
        <v>0</v>
      </c>
      <c r="AS321" s="172">
        <f>'Відбраковано майна (5) '!AS321</f>
        <v>0</v>
      </c>
      <c r="AT321" s="170"/>
      <c r="AU321" s="166">
        <f t="shared" si="322"/>
        <v>0</v>
      </c>
      <c r="AV321" s="167">
        <f t="shared" si="323"/>
        <v>0</v>
      </c>
      <c r="AW321" s="173"/>
      <c r="AX321" s="174">
        <f t="shared" si="324"/>
        <v>0</v>
      </c>
      <c r="AY321" s="175">
        <f t="shared" si="325"/>
        <v>0</v>
      </c>
      <c r="AZ321" s="174">
        <f t="shared" si="326"/>
        <v>0</v>
      </c>
      <c r="BA321" s="175">
        <f t="shared" si="327"/>
        <v>0</v>
      </c>
      <c r="BB321" s="174">
        <f t="shared" si="328"/>
        <v>0</v>
      </c>
      <c r="BC321" s="175">
        <f t="shared" si="329"/>
        <v>0</v>
      </c>
      <c r="BD321" s="171">
        <f t="shared" si="330"/>
        <v>0</v>
      </c>
      <c r="BE321" s="172">
        <f t="shared" si="331"/>
        <v>0</v>
      </c>
      <c r="BF321" s="176"/>
    </row>
    <row r="322" spans="1:59" hidden="1" outlineLevel="1" x14ac:dyDescent="0.2">
      <c r="A322" s="202">
        <f t="shared" si="317"/>
        <v>17</v>
      </c>
      <c r="B322" s="202">
        <f t="shared" si="332"/>
        <v>8</v>
      </c>
      <c r="C322" s="162">
        <f>'Отримання майна (3)'!C322</f>
        <v>0</v>
      </c>
      <c r="D322" s="162">
        <f>'Отримання майна (3)'!D322</f>
        <v>0</v>
      </c>
      <c r="E322" s="162">
        <f>'Отримання майна (3)'!E322</f>
        <v>0</v>
      </c>
      <c r="F322" s="200">
        <f>'Отримання майна (3)'!F322</f>
        <v>0</v>
      </c>
      <c r="G322" s="162">
        <f>'Отримання майна (3)'!G322</f>
        <v>0</v>
      </c>
      <c r="H322" s="165">
        <f>'Отримання майна (3)'!H322</f>
        <v>0</v>
      </c>
      <c r="I322" s="166">
        <f>'Отримання майна (3)'!I322</f>
        <v>0</v>
      </c>
      <c r="J322" s="167">
        <f t="shared" si="318"/>
        <v>0</v>
      </c>
      <c r="K322" s="168">
        <f>'Отримання майна (3)'!K322</f>
        <v>0</v>
      </c>
      <c r="L322" s="169">
        <f t="shared" si="319"/>
        <v>0</v>
      </c>
      <c r="M322" s="170"/>
      <c r="N322" s="171">
        <f>'Отримання майна (3)'!S322</f>
        <v>0</v>
      </c>
      <c r="O322" s="172">
        <f>'Отримання майна (3)'!T322</f>
        <v>0</v>
      </c>
      <c r="P322" s="171">
        <f>'Отримання майна (3)'!AB322</f>
        <v>0</v>
      </c>
      <c r="Q322" s="172">
        <f>'Отримання майна (3)'!AC322</f>
        <v>0</v>
      </c>
      <c r="R322" s="171">
        <f>'Отримання майна (3)'!AK322</f>
        <v>0</v>
      </c>
      <c r="S322" s="172">
        <f>'Отримання майна (3)'!AL322</f>
        <v>0</v>
      </c>
      <c r="T322" s="171">
        <f>'Отримання майна (3)'!AT322</f>
        <v>0</v>
      </c>
      <c r="U322" s="172">
        <f>'Отримання майна (3)'!AU322</f>
        <v>0</v>
      </c>
      <c r="V322" s="170"/>
      <c r="W322" s="166">
        <f>'Видаток майна (4)'!I322</f>
        <v>0</v>
      </c>
      <c r="X322" s="167">
        <f t="shared" si="320"/>
        <v>0</v>
      </c>
      <c r="Y322" s="170"/>
      <c r="Z322" s="171">
        <f>'Видаток майна (4)'!Q322</f>
        <v>0</v>
      </c>
      <c r="AA322" s="172">
        <f>'Видаток майна (4)'!R322</f>
        <v>0</v>
      </c>
      <c r="AB322" s="171">
        <f>'Видаток майна (4)'!Z322</f>
        <v>0</v>
      </c>
      <c r="AC322" s="172">
        <f>'Видаток майна (4)'!AA322</f>
        <v>0</v>
      </c>
      <c r="AD322" s="171">
        <f>'Видаток майна (4)'!AI322</f>
        <v>0</v>
      </c>
      <c r="AE322" s="172">
        <f>'Видаток майна (4)'!AJ322</f>
        <v>0</v>
      </c>
      <c r="AF322" s="171">
        <f>'Видаток майна (4)'!AR322</f>
        <v>0</v>
      </c>
      <c r="AG322" s="172">
        <f>'Видаток майна (4)'!AS322</f>
        <v>0</v>
      </c>
      <c r="AH322" s="170"/>
      <c r="AI322" s="166">
        <f>'Відбраковано майна (5) '!I322</f>
        <v>0</v>
      </c>
      <c r="AJ322" s="167">
        <f t="shared" si="321"/>
        <v>0</v>
      </c>
      <c r="AK322" s="170"/>
      <c r="AL322" s="171">
        <f>'Відбраковано майна (5) '!Q322</f>
        <v>0</v>
      </c>
      <c r="AM322" s="172">
        <f>'Відбраковано майна (5) '!R322</f>
        <v>0</v>
      </c>
      <c r="AN322" s="171">
        <f>'Відбраковано майна (5) '!Z322</f>
        <v>0</v>
      </c>
      <c r="AO322" s="172">
        <f>'Відбраковано майна (5) '!AA322</f>
        <v>0</v>
      </c>
      <c r="AP322" s="171">
        <f>'Відбраковано майна (5) '!AI322</f>
        <v>0</v>
      </c>
      <c r="AQ322" s="172">
        <f>'Відбраковано майна (5) '!AJ322</f>
        <v>0</v>
      </c>
      <c r="AR322" s="171">
        <f>'Відбраковано майна (5) '!AR322</f>
        <v>0</v>
      </c>
      <c r="AS322" s="172">
        <f>'Відбраковано майна (5) '!AS322</f>
        <v>0</v>
      </c>
      <c r="AT322" s="170"/>
      <c r="AU322" s="166">
        <f t="shared" si="322"/>
        <v>0</v>
      </c>
      <c r="AV322" s="167">
        <f t="shared" si="323"/>
        <v>0</v>
      </c>
      <c r="AW322" s="173"/>
      <c r="AX322" s="174">
        <f t="shared" si="324"/>
        <v>0</v>
      </c>
      <c r="AY322" s="175">
        <f t="shared" si="325"/>
        <v>0</v>
      </c>
      <c r="AZ322" s="174">
        <f t="shared" si="326"/>
        <v>0</v>
      </c>
      <c r="BA322" s="175">
        <f t="shared" si="327"/>
        <v>0</v>
      </c>
      <c r="BB322" s="174">
        <f t="shared" si="328"/>
        <v>0</v>
      </c>
      <c r="BC322" s="175">
        <f t="shared" si="329"/>
        <v>0</v>
      </c>
      <c r="BD322" s="171">
        <f t="shared" si="330"/>
        <v>0</v>
      </c>
      <c r="BE322" s="172">
        <f t="shared" si="331"/>
        <v>0</v>
      </c>
      <c r="BF322" s="176"/>
    </row>
    <row r="323" spans="1:59" hidden="1" outlineLevel="1" x14ac:dyDescent="0.2">
      <c r="A323" s="202">
        <f t="shared" si="317"/>
        <v>17</v>
      </c>
      <c r="B323" s="202">
        <f t="shared" si="332"/>
        <v>9</v>
      </c>
      <c r="C323" s="162">
        <f>'Отримання майна (3)'!C323</f>
        <v>0</v>
      </c>
      <c r="D323" s="162">
        <f>'Отримання майна (3)'!D323</f>
        <v>0</v>
      </c>
      <c r="E323" s="162">
        <f>'Отримання майна (3)'!E323</f>
        <v>0</v>
      </c>
      <c r="F323" s="200">
        <f>'Отримання майна (3)'!F323</f>
        <v>0</v>
      </c>
      <c r="G323" s="162">
        <f>'Отримання майна (3)'!G323</f>
        <v>0</v>
      </c>
      <c r="H323" s="165">
        <f>'Отримання майна (3)'!H323</f>
        <v>0</v>
      </c>
      <c r="I323" s="166">
        <f>'Отримання майна (3)'!I323</f>
        <v>0</v>
      </c>
      <c r="J323" s="167">
        <f t="shared" si="318"/>
        <v>0</v>
      </c>
      <c r="K323" s="168">
        <f>'Отримання майна (3)'!K323</f>
        <v>0</v>
      </c>
      <c r="L323" s="169">
        <f t="shared" si="319"/>
        <v>0</v>
      </c>
      <c r="M323" s="170"/>
      <c r="N323" s="171">
        <f>'Отримання майна (3)'!S323</f>
        <v>0</v>
      </c>
      <c r="O323" s="172">
        <f>'Отримання майна (3)'!T323</f>
        <v>0</v>
      </c>
      <c r="P323" s="171">
        <f>'Отримання майна (3)'!AB323</f>
        <v>0</v>
      </c>
      <c r="Q323" s="172">
        <f>'Отримання майна (3)'!AC323</f>
        <v>0</v>
      </c>
      <c r="R323" s="171">
        <f>'Отримання майна (3)'!AK323</f>
        <v>0</v>
      </c>
      <c r="S323" s="172">
        <f>'Отримання майна (3)'!AL323</f>
        <v>0</v>
      </c>
      <c r="T323" s="171">
        <f>'Отримання майна (3)'!AT323</f>
        <v>0</v>
      </c>
      <c r="U323" s="172">
        <f>'Отримання майна (3)'!AU323</f>
        <v>0</v>
      </c>
      <c r="V323" s="170"/>
      <c r="W323" s="166">
        <f>'Видаток майна (4)'!I323</f>
        <v>0</v>
      </c>
      <c r="X323" s="167">
        <f t="shared" si="320"/>
        <v>0</v>
      </c>
      <c r="Y323" s="170"/>
      <c r="Z323" s="171">
        <f>'Видаток майна (4)'!Q323</f>
        <v>0</v>
      </c>
      <c r="AA323" s="172">
        <f>'Видаток майна (4)'!R323</f>
        <v>0</v>
      </c>
      <c r="AB323" s="171">
        <f>'Видаток майна (4)'!Z323</f>
        <v>0</v>
      </c>
      <c r="AC323" s="172">
        <f>'Видаток майна (4)'!AA323</f>
        <v>0</v>
      </c>
      <c r="AD323" s="171">
        <f>'Видаток майна (4)'!AI323</f>
        <v>0</v>
      </c>
      <c r="AE323" s="172">
        <f>'Видаток майна (4)'!AJ323</f>
        <v>0</v>
      </c>
      <c r="AF323" s="171">
        <f>'Видаток майна (4)'!AR323</f>
        <v>0</v>
      </c>
      <c r="AG323" s="172">
        <f>'Видаток майна (4)'!AS323</f>
        <v>0</v>
      </c>
      <c r="AH323" s="170"/>
      <c r="AI323" s="166">
        <f>'Відбраковано майна (5) '!I323</f>
        <v>0</v>
      </c>
      <c r="AJ323" s="167">
        <f t="shared" si="321"/>
        <v>0</v>
      </c>
      <c r="AK323" s="170"/>
      <c r="AL323" s="171">
        <f>'Відбраковано майна (5) '!Q323</f>
        <v>0</v>
      </c>
      <c r="AM323" s="172">
        <f>'Відбраковано майна (5) '!R323</f>
        <v>0</v>
      </c>
      <c r="AN323" s="171">
        <f>'Відбраковано майна (5) '!Z323</f>
        <v>0</v>
      </c>
      <c r="AO323" s="172">
        <f>'Відбраковано майна (5) '!AA323</f>
        <v>0</v>
      </c>
      <c r="AP323" s="171">
        <f>'Відбраковано майна (5) '!AI323</f>
        <v>0</v>
      </c>
      <c r="AQ323" s="172">
        <f>'Відбраковано майна (5) '!AJ323</f>
        <v>0</v>
      </c>
      <c r="AR323" s="171">
        <f>'Відбраковано майна (5) '!AR323</f>
        <v>0</v>
      </c>
      <c r="AS323" s="172">
        <f>'Відбраковано майна (5) '!AS323</f>
        <v>0</v>
      </c>
      <c r="AT323" s="170"/>
      <c r="AU323" s="166">
        <f t="shared" si="322"/>
        <v>0</v>
      </c>
      <c r="AV323" s="167">
        <f t="shared" si="323"/>
        <v>0</v>
      </c>
      <c r="AW323" s="173"/>
      <c r="AX323" s="174">
        <f t="shared" si="324"/>
        <v>0</v>
      </c>
      <c r="AY323" s="175">
        <f t="shared" si="325"/>
        <v>0</v>
      </c>
      <c r="AZ323" s="174">
        <f t="shared" si="326"/>
        <v>0</v>
      </c>
      <c r="BA323" s="175">
        <f t="shared" si="327"/>
        <v>0</v>
      </c>
      <c r="BB323" s="174">
        <f t="shared" si="328"/>
        <v>0</v>
      </c>
      <c r="BC323" s="175">
        <f t="shared" si="329"/>
        <v>0</v>
      </c>
      <c r="BD323" s="171">
        <f t="shared" si="330"/>
        <v>0</v>
      </c>
      <c r="BE323" s="172">
        <f t="shared" si="331"/>
        <v>0</v>
      </c>
      <c r="BF323" s="176"/>
    </row>
    <row r="324" spans="1:59" hidden="1" outlineLevel="1" x14ac:dyDescent="0.2">
      <c r="A324" s="202">
        <f t="shared" si="317"/>
        <v>17</v>
      </c>
      <c r="B324" s="202">
        <f t="shared" si="332"/>
        <v>10</v>
      </c>
      <c r="C324" s="162">
        <f>'Отримання майна (3)'!C324</f>
        <v>0</v>
      </c>
      <c r="D324" s="162">
        <f>'Отримання майна (3)'!D324</f>
        <v>0</v>
      </c>
      <c r="E324" s="162">
        <f>'Отримання майна (3)'!E324</f>
        <v>0</v>
      </c>
      <c r="F324" s="200">
        <f>'Отримання майна (3)'!F324</f>
        <v>0</v>
      </c>
      <c r="G324" s="162">
        <f>'Отримання майна (3)'!G324</f>
        <v>0</v>
      </c>
      <c r="H324" s="165">
        <f>'Отримання майна (3)'!H324</f>
        <v>0</v>
      </c>
      <c r="I324" s="166">
        <f>'Отримання майна (3)'!I324</f>
        <v>0</v>
      </c>
      <c r="J324" s="167">
        <f t="shared" si="318"/>
        <v>0</v>
      </c>
      <c r="K324" s="168">
        <f>'Отримання майна (3)'!K324</f>
        <v>0</v>
      </c>
      <c r="L324" s="169">
        <f t="shared" si="319"/>
        <v>0</v>
      </c>
      <c r="M324" s="170"/>
      <c r="N324" s="171">
        <f>'Отримання майна (3)'!S324</f>
        <v>0</v>
      </c>
      <c r="O324" s="172">
        <f>'Отримання майна (3)'!T324</f>
        <v>0</v>
      </c>
      <c r="P324" s="171">
        <f>'Отримання майна (3)'!AB324</f>
        <v>0</v>
      </c>
      <c r="Q324" s="172">
        <f>'Отримання майна (3)'!AC324</f>
        <v>0</v>
      </c>
      <c r="R324" s="171">
        <f>'Отримання майна (3)'!AK324</f>
        <v>0</v>
      </c>
      <c r="S324" s="172">
        <f>'Отримання майна (3)'!AL324</f>
        <v>0</v>
      </c>
      <c r="T324" s="171">
        <f>'Отримання майна (3)'!AT324</f>
        <v>0</v>
      </c>
      <c r="U324" s="172">
        <f>'Отримання майна (3)'!AU324</f>
        <v>0</v>
      </c>
      <c r="V324" s="170"/>
      <c r="W324" s="166">
        <f>'Видаток майна (4)'!I324</f>
        <v>0</v>
      </c>
      <c r="X324" s="167">
        <f t="shared" si="320"/>
        <v>0</v>
      </c>
      <c r="Y324" s="170"/>
      <c r="Z324" s="171">
        <f>'Видаток майна (4)'!Q324</f>
        <v>0</v>
      </c>
      <c r="AA324" s="172">
        <f>'Видаток майна (4)'!R324</f>
        <v>0</v>
      </c>
      <c r="AB324" s="171">
        <f>'Видаток майна (4)'!Z324</f>
        <v>0</v>
      </c>
      <c r="AC324" s="172">
        <f>'Видаток майна (4)'!AA324</f>
        <v>0</v>
      </c>
      <c r="AD324" s="171">
        <f>'Видаток майна (4)'!AI324</f>
        <v>0</v>
      </c>
      <c r="AE324" s="172">
        <f>'Видаток майна (4)'!AJ324</f>
        <v>0</v>
      </c>
      <c r="AF324" s="171">
        <f>'Видаток майна (4)'!AR324</f>
        <v>0</v>
      </c>
      <c r="AG324" s="172">
        <f>'Видаток майна (4)'!AS324</f>
        <v>0</v>
      </c>
      <c r="AH324" s="170"/>
      <c r="AI324" s="166">
        <f>'Відбраковано майна (5) '!I324</f>
        <v>0</v>
      </c>
      <c r="AJ324" s="167">
        <f t="shared" si="321"/>
        <v>0</v>
      </c>
      <c r="AK324" s="170"/>
      <c r="AL324" s="171">
        <f>'Відбраковано майна (5) '!Q324</f>
        <v>0</v>
      </c>
      <c r="AM324" s="172">
        <f>'Відбраковано майна (5) '!R324</f>
        <v>0</v>
      </c>
      <c r="AN324" s="171">
        <f>'Відбраковано майна (5) '!Z324</f>
        <v>0</v>
      </c>
      <c r="AO324" s="172">
        <f>'Відбраковано майна (5) '!AA324</f>
        <v>0</v>
      </c>
      <c r="AP324" s="171">
        <f>'Відбраковано майна (5) '!AI324</f>
        <v>0</v>
      </c>
      <c r="AQ324" s="172">
        <f>'Відбраковано майна (5) '!AJ324</f>
        <v>0</v>
      </c>
      <c r="AR324" s="171">
        <f>'Відбраковано майна (5) '!AR324</f>
        <v>0</v>
      </c>
      <c r="AS324" s="172">
        <f>'Відбраковано майна (5) '!AS324</f>
        <v>0</v>
      </c>
      <c r="AT324" s="170"/>
      <c r="AU324" s="166">
        <f t="shared" si="322"/>
        <v>0</v>
      </c>
      <c r="AV324" s="167">
        <f t="shared" si="323"/>
        <v>0</v>
      </c>
      <c r="AW324" s="173"/>
      <c r="AX324" s="174">
        <f t="shared" si="324"/>
        <v>0</v>
      </c>
      <c r="AY324" s="175">
        <f t="shared" si="325"/>
        <v>0</v>
      </c>
      <c r="AZ324" s="174">
        <f t="shared" si="326"/>
        <v>0</v>
      </c>
      <c r="BA324" s="175">
        <f t="shared" si="327"/>
        <v>0</v>
      </c>
      <c r="BB324" s="174">
        <f t="shared" si="328"/>
        <v>0</v>
      </c>
      <c r="BC324" s="175">
        <f t="shared" si="329"/>
        <v>0</v>
      </c>
      <c r="BD324" s="171">
        <f t="shared" si="330"/>
        <v>0</v>
      </c>
      <c r="BE324" s="172">
        <f t="shared" si="331"/>
        <v>0</v>
      </c>
      <c r="BF324" s="176"/>
    </row>
    <row r="325" spans="1:59" hidden="1" outlineLevel="1" x14ac:dyDescent="0.2">
      <c r="A325" s="202">
        <f t="shared" si="317"/>
        <v>17</v>
      </c>
      <c r="B325" s="202">
        <f t="shared" si="332"/>
        <v>11</v>
      </c>
      <c r="C325" s="162">
        <f>'Отримання майна (3)'!C325</f>
        <v>0</v>
      </c>
      <c r="D325" s="162">
        <f>'Отримання майна (3)'!D325</f>
        <v>0</v>
      </c>
      <c r="E325" s="162">
        <f>'Отримання майна (3)'!E325</f>
        <v>0</v>
      </c>
      <c r="F325" s="200">
        <f>'Отримання майна (3)'!F325</f>
        <v>0</v>
      </c>
      <c r="G325" s="162">
        <f>'Отримання майна (3)'!G325</f>
        <v>0</v>
      </c>
      <c r="H325" s="165">
        <f>'Отримання майна (3)'!H325</f>
        <v>0</v>
      </c>
      <c r="I325" s="166">
        <f>'Отримання майна (3)'!I325</f>
        <v>0</v>
      </c>
      <c r="J325" s="167">
        <f t="shared" si="318"/>
        <v>0</v>
      </c>
      <c r="K325" s="168">
        <f>'Отримання майна (3)'!K325</f>
        <v>0</v>
      </c>
      <c r="L325" s="169">
        <f t="shared" si="319"/>
        <v>0</v>
      </c>
      <c r="M325" s="170"/>
      <c r="N325" s="171">
        <f>'Отримання майна (3)'!S325</f>
        <v>0</v>
      </c>
      <c r="O325" s="172">
        <f>'Отримання майна (3)'!T325</f>
        <v>0</v>
      </c>
      <c r="P325" s="171">
        <f>'Отримання майна (3)'!AB325</f>
        <v>0</v>
      </c>
      <c r="Q325" s="172">
        <f>'Отримання майна (3)'!AC325</f>
        <v>0</v>
      </c>
      <c r="R325" s="171">
        <f>'Отримання майна (3)'!AK325</f>
        <v>0</v>
      </c>
      <c r="S325" s="172">
        <f>'Отримання майна (3)'!AL325</f>
        <v>0</v>
      </c>
      <c r="T325" s="171">
        <f>'Отримання майна (3)'!AT325</f>
        <v>0</v>
      </c>
      <c r="U325" s="172">
        <f>'Отримання майна (3)'!AU325</f>
        <v>0</v>
      </c>
      <c r="V325" s="170"/>
      <c r="W325" s="166">
        <f>'Видаток майна (4)'!I325</f>
        <v>0</v>
      </c>
      <c r="X325" s="167">
        <f t="shared" si="320"/>
        <v>0</v>
      </c>
      <c r="Y325" s="170"/>
      <c r="Z325" s="171">
        <f>'Видаток майна (4)'!Q325</f>
        <v>0</v>
      </c>
      <c r="AA325" s="172">
        <f>'Видаток майна (4)'!R325</f>
        <v>0</v>
      </c>
      <c r="AB325" s="171">
        <f>'Видаток майна (4)'!Z325</f>
        <v>0</v>
      </c>
      <c r="AC325" s="172">
        <f>'Видаток майна (4)'!AA325</f>
        <v>0</v>
      </c>
      <c r="AD325" s="171">
        <f>'Видаток майна (4)'!AI325</f>
        <v>0</v>
      </c>
      <c r="AE325" s="172">
        <f>'Видаток майна (4)'!AJ325</f>
        <v>0</v>
      </c>
      <c r="AF325" s="171">
        <f>'Видаток майна (4)'!AR325</f>
        <v>0</v>
      </c>
      <c r="AG325" s="172">
        <f>'Видаток майна (4)'!AS325</f>
        <v>0</v>
      </c>
      <c r="AH325" s="170"/>
      <c r="AI325" s="166">
        <f>'Відбраковано майна (5) '!I325</f>
        <v>0</v>
      </c>
      <c r="AJ325" s="167">
        <f t="shared" si="321"/>
        <v>0</v>
      </c>
      <c r="AK325" s="170"/>
      <c r="AL325" s="171">
        <f>'Відбраковано майна (5) '!Q325</f>
        <v>0</v>
      </c>
      <c r="AM325" s="172">
        <f>'Відбраковано майна (5) '!R325</f>
        <v>0</v>
      </c>
      <c r="AN325" s="171">
        <f>'Відбраковано майна (5) '!Z325</f>
        <v>0</v>
      </c>
      <c r="AO325" s="172">
        <f>'Відбраковано майна (5) '!AA325</f>
        <v>0</v>
      </c>
      <c r="AP325" s="171">
        <f>'Відбраковано майна (5) '!AI325</f>
        <v>0</v>
      </c>
      <c r="AQ325" s="172">
        <f>'Відбраковано майна (5) '!AJ325</f>
        <v>0</v>
      </c>
      <c r="AR325" s="171">
        <f>'Відбраковано майна (5) '!AR325</f>
        <v>0</v>
      </c>
      <c r="AS325" s="172">
        <f>'Відбраковано майна (5) '!AS325</f>
        <v>0</v>
      </c>
      <c r="AT325" s="170"/>
      <c r="AU325" s="166">
        <f t="shared" si="322"/>
        <v>0</v>
      </c>
      <c r="AV325" s="167">
        <f t="shared" si="323"/>
        <v>0</v>
      </c>
      <c r="AW325" s="173"/>
      <c r="AX325" s="174">
        <f t="shared" si="324"/>
        <v>0</v>
      </c>
      <c r="AY325" s="175">
        <f t="shared" si="325"/>
        <v>0</v>
      </c>
      <c r="AZ325" s="174">
        <f t="shared" si="326"/>
        <v>0</v>
      </c>
      <c r="BA325" s="175">
        <f t="shared" si="327"/>
        <v>0</v>
      </c>
      <c r="BB325" s="174">
        <f t="shared" si="328"/>
        <v>0</v>
      </c>
      <c r="BC325" s="175">
        <f t="shared" si="329"/>
        <v>0</v>
      </c>
      <c r="BD325" s="171">
        <f t="shared" si="330"/>
        <v>0</v>
      </c>
      <c r="BE325" s="172">
        <f t="shared" si="331"/>
        <v>0</v>
      </c>
      <c r="BF325" s="176"/>
    </row>
    <row r="326" spans="1:59" hidden="1" outlineLevel="1" x14ac:dyDescent="0.2">
      <c r="A326" s="202">
        <f t="shared" si="317"/>
        <v>17</v>
      </c>
      <c r="B326" s="202">
        <f t="shared" si="332"/>
        <v>12</v>
      </c>
      <c r="C326" s="162">
        <f>'Отримання майна (3)'!C326</f>
        <v>0</v>
      </c>
      <c r="D326" s="162">
        <f>'Отримання майна (3)'!D326</f>
        <v>0</v>
      </c>
      <c r="E326" s="162">
        <f>'Отримання майна (3)'!E326</f>
        <v>0</v>
      </c>
      <c r="F326" s="200">
        <f>'Отримання майна (3)'!F326</f>
        <v>0</v>
      </c>
      <c r="G326" s="162">
        <f>'Отримання майна (3)'!G326</f>
        <v>0</v>
      </c>
      <c r="H326" s="165">
        <f>'Отримання майна (3)'!H326</f>
        <v>0</v>
      </c>
      <c r="I326" s="166">
        <f>'Отримання майна (3)'!I326</f>
        <v>0</v>
      </c>
      <c r="J326" s="167">
        <f t="shared" si="318"/>
        <v>0</v>
      </c>
      <c r="K326" s="168">
        <f>'Отримання майна (3)'!K326</f>
        <v>0</v>
      </c>
      <c r="L326" s="169">
        <f t="shared" si="319"/>
        <v>0</v>
      </c>
      <c r="M326" s="170"/>
      <c r="N326" s="171">
        <f>'Отримання майна (3)'!S326</f>
        <v>0</v>
      </c>
      <c r="O326" s="172">
        <f>'Отримання майна (3)'!T326</f>
        <v>0</v>
      </c>
      <c r="P326" s="171">
        <f>'Отримання майна (3)'!AB326</f>
        <v>0</v>
      </c>
      <c r="Q326" s="172">
        <f>'Отримання майна (3)'!AC326</f>
        <v>0</v>
      </c>
      <c r="R326" s="171">
        <f>'Отримання майна (3)'!AK326</f>
        <v>0</v>
      </c>
      <c r="S326" s="172">
        <f>'Отримання майна (3)'!AL326</f>
        <v>0</v>
      </c>
      <c r="T326" s="171">
        <f>'Отримання майна (3)'!AT326</f>
        <v>0</v>
      </c>
      <c r="U326" s="172">
        <f>'Отримання майна (3)'!AU326</f>
        <v>0</v>
      </c>
      <c r="V326" s="170"/>
      <c r="W326" s="166">
        <f>'Видаток майна (4)'!I326</f>
        <v>0</v>
      </c>
      <c r="X326" s="167">
        <f t="shared" si="320"/>
        <v>0</v>
      </c>
      <c r="Y326" s="170"/>
      <c r="Z326" s="171">
        <f>'Видаток майна (4)'!Q326</f>
        <v>0</v>
      </c>
      <c r="AA326" s="172">
        <f>'Видаток майна (4)'!R326</f>
        <v>0</v>
      </c>
      <c r="AB326" s="171">
        <f>'Видаток майна (4)'!Z326</f>
        <v>0</v>
      </c>
      <c r="AC326" s="172">
        <f>'Видаток майна (4)'!AA326</f>
        <v>0</v>
      </c>
      <c r="AD326" s="171">
        <f>'Видаток майна (4)'!AI326</f>
        <v>0</v>
      </c>
      <c r="AE326" s="172">
        <f>'Видаток майна (4)'!AJ326</f>
        <v>0</v>
      </c>
      <c r="AF326" s="171">
        <f>'Видаток майна (4)'!AR326</f>
        <v>0</v>
      </c>
      <c r="AG326" s="172">
        <f>'Видаток майна (4)'!AS326</f>
        <v>0</v>
      </c>
      <c r="AH326" s="170"/>
      <c r="AI326" s="166">
        <f>'Відбраковано майна (5) '!I326</f>
        <v>0</v>
      </c>
      <c r="AJ326" s="167">
        <f t="shared" si="321"/>
        <v>0</v>
      </c>
      <c r="AK326" s="170"/>
      <c r="AL326" s="171">
        <f>'Відбраковано майна (5) '!Q326</f>
        <v>0</v>
      </c>
      <c r="AM326" s="172">
        <f>'Відбраковано майна (5) '!R326</f>
        <v>0</v>
      </c>
      <c r="AN326" s="171">
        <f>'Відбраковано майна (5) '!Z326</f>
        <v>0</v>
      </c>
      <c r="AO326" s="172">
        <f>'Відбраковано майна (5) '!AA326</f>
        <v>0</v>
      </c>
      <c r="AP326" s="171">
        <f>'Відбраковано майна (5) '!AI326</f>
        <v>0</v>
      </c>
      <c r="AQ326" s="172">
        <f>'Відбраковано майна (5) '!AJ326</f>
        <v>0</v>
      </c>
      <c r="AR326" s="171">
        <f>'Відбраковано майна (5) '!AR326</f>
        <v>0</v>
      </c>
      <c r="AS326" s="172">
        <f>'Відбраковано майна (5) '!AS326</f>
        <v>0</v>
      </c>
      <c r="AT326" s="170"/>
      <c r="AU326" s="166">
        <f t="shared" si="322"/>
        <v>0</v>
      </c>
      <c r="AV326" s="167">
        <f t="shared" si="323"/>
        <v>0</v>
      </c>
      <c r="AW326" s="173"/>
      <c r="AX326" s="174">
        <f t="shared" si="324"/>
        <v>0</v>
      </c>
      <c r="AY326" s="175">
        <f t="shared" si="325"/>
        <v>0</v>
      </c>
      <c r="AZ326" s="174">
        <f t="shared" si="326"/>
        <v>0</v>
      </c>
      <c r="BA326" s="175">
        <f t="shared" si="327"/>
        <v>0</v>
      </c>
      <c r="BB326" s="174">
        <f t="shared" si="328"/>
        <v>0</v>
      </c>
      <c r="BC326" s="175">
        <f t="shared" si="329"/>
        <v>0</v>
      </c>
      <c r="BD326" s="171">
        <f t="shared" si="330"/>
        <v>0</v>
      </c>
      <c r="BE326" s="172">
        <f t="shared" si="331"/>
        <v>0</v>
      </c>
      <c r="BF326" s="176"/>
    </row>
    <row r="327" spans="1:59" hidden="1" outlineLevel="1" x14ac:dyDescent="0.2">
      <c r="A327" s="202">
        <f t="shared" si="317"/>
        <v>17</v>
      </c>
      <c r="B327" s="202">
        <f t="shared" si="332"/>
        <v>13</v>
      </c>
      <c r="C327" s="162">
        <f>'Отримання майна (3)'!C327</f>
        <v>0</v>
      </c>
      <c r="D327" s="162">
        <f>'Отримання майна (3)'!D327</f>
        <v>0</v>
      </c>
      <c r="E327" s="162">
        <f>'Отримання майна (3)'!E327</f>
        <v>0</v>
      </c>
      <c r="F327" s="200">
        <f>'Отримання майна (3)'!F327</f>
        <v>0</v>
      </c>
      <c r="G327" s="162">
        <f>'Отримання майна (3)'!G327</f>
        <v>0</v>
      </c>
      <c r="H327" s="165">
        <f>'Отримання майна (3)'!H327</f>
        <v>0</v>
      </c>
      <c r="I327" s="166">
        <f>'Отримання майна (3)'!I327</f>
        <v>0</v>
      </c>
      <c r="J327" s="167">
        <f t="shared" si="318"/>
        <v>0</v>
      </c>
      <c r="K327" s="168">
        <f>'Отримання майна (3)'!K327</f>
        <v>0</v>
      </c>
      <c r="L327" s="169">
        <f t="shared" si="319"/>
        <v>0</v>
      </c>
      <c r="M327" s="170"/>
      <c r="N327" s="171">
        <f>'Отримання майна (3)'!S327</f>
        <v>0</v>
      </c>
      <c r="O327" s="172">
        <f>'Отримання майна (3)'!T327</f>
        <v>0</v>
      </c>
      <c r="P327" s="171">
        <f>'Отримання майна (3)'!AB327</f>
        <v>0</v>
      </c>
      <c r="Q327" s="172">
        <f>'Отримання майна (3)'!AC327</f>
        <v>0</v>
      </c>
      <c r="R327" s="171">
        <f>'Отримання майна (3)'!AK327</f>
        <v>0</v>
      </c>
      <c r="S327" s="172">
        <f>'Отримання майна (3)'!AL327</f>
        <v>0</v>
      </c>
      <c r="T327" s="171">
        <f>'Отримання майна (3)'!AT327</f>
        <v>0</v>
      </c>
      <c r="U327" s="172">
        <f>'Отримання майна (3)'!AU327</f>
        <v>0</v>
      </c>
      <c r="V327" s="170"/>
      <c r="W327" s="166">
        <f>'Видаток майна (4)'!I327</f>
        <v>0</v>
      </c>
      <c r="X327" s="167">
        <f t="shared" si="320"/>
        <v>0</v>
      </c>
      <c r="Y327" s="170"/>
      <c r="Z327" s="171">
        <f>'Видаток майна (4)'!Q327</f>
        <v>0</v>
      </c>
      <c r="AA327" s="172">
        <f>'Видаток майна (4)'!R327</f>
        <v>0</v>
      </c>
      <c r="AB327" s="171">
        <f>'Видаток майна (4)'!Z327</f>
        <v>0</v>
      </c>
      <c r="AC327" s="172">
        <f>'Видаток майна (4)'!AA327</f>
        <v>0</v>
      </c>
      <c r="AD327" s="171">
        <f>'Видаток майна (4)'!AI327</f>
        <v>0</v>
      </c>
      <c r="AE327" s="172">
        <f>'Видаток майна (4)'!AJ327</f>
        <v>0</v>
      </c>
      <c r="AF327" s="171">
        <f>'Видаток майна (4)'!AR327</f>
        <v>0</v>
      </c>
      <c r="AG327" s="172">
        <f>'Видаток майна (4)'!AS327</f>
        <v>0</v>
      </c>
      <c r="AH327" s="170"/>
      <c r="AI327" s="166">
        <f>'Відбраковано майна (5) '!I327</f>
        <v>0</v>
      </c>
      <c r="AJ327" s="167">
        <f t="shared" si="321"/>
        <v>0</v>
      </c>
      <c r="AK327" s="170"/>
      <c r="AL327" s="171">
        <f>'Відбраковано майна (5) '!Q327</f>
        <v>0</v>
      </c>
      <c r="AM327" s="172">
        <f>'Відбраковано майна (5) '!R327</f>
        <v>0</v>
      </c>
      <c r="AN327" s="171">
        <f>'Відбраковано майна (5) '!Z327</f>
        <v>0</v>
      </c>
      <c r="AO327" s="172">
        <f>'Відбраковано майна (5) '!AA327</f>
        <v>0</v>
      </c>
      <c r="AP327" s="171">
        <f>'Відбраковано майна (5) '!AI327</f>
        <v>0</v>
      </c>
      <c r="AQ327" s="172">
        <f>'Відбраковано майна (5) '!AJ327</f>
        <v>0</v>
      </c>
      <c r="AR327" s="171">
        <f>'Відбраковано майна (5) '!AR327</f>
        <v>0</v>
      </c>
      <c r="AS327" s="172">
        <f>'Відбраковано майна (5) '!AS327</f>
        <v>0</v>
      </c>
      <c r="AT327" s="170"/>
      <c r="AU327" s="166">
        <f t="shared" si="322"/>
        <v>0</v>
      </c>
      <c r="AV327" s="167">
        <f t="shared" si="323"/>
        <v>0</v>
      </c>
      <c r="AW327" s="173"/>
      <c r="AX327" s="174">
        <f t="shared" si="324"/>
        <v>0</v>
      </c>
      <c r="AY327" s="175">
        <f t="shared" si="325"/>
        <v>0</v>
      </c>
      <c r="AZ327" s="174">
        <f t="shared" si="326"/>
        <v>0</v>
      </c>
      <c r="BA327" s="175">
        <f t="shared" si="327"/>
        <v>0</v>
      </c>
      <c r="BB327" s="174">
        <f t="shared" si="328"/>
        <v>0</v>
      </c>
      <c r="BC327" s="175">
        <f t="shared" si="329"/>
        <v>0</v>
      </c>
      <c r="BD327" s="171">
        <f t="shared" si="330"/>
        <v>0</v>
      </c>
      <c r="BE327" s="172">
        <f t="shared" si="331"/>
        <v>0</v>
      </c>
      <c r="BF327" s="176"/>
    </row>
    <row r="328" spans="1:59" hidden="1" outlineLevel="1" x14ac:dyDescent="0.2">
      <c r="A328" s="202">
        <f t="shared" si="317"/>
        <v>17</v>
      </c>
      <c r="B328" s="202">
        <f t="shared" si="332"/>
        <v>14</v>
      </c>
      <c r="C328" s="162">
        <f>'Отримання майна (3)'!C328</f>
        <v>0</v>
      </c>
      <c r="D328" s="162">
        <f>'Отримання майна (3)'!D328</f>
        <v>0</v>
      </c>
      <c r="E328" s="162">
        <f>'Отримання майна (3)'!E328</f>
        <v>0</v>
      </c>
      <c r="F328" s="200">
        <f>'Отримання майна (3)'!F328</f>
        <v>0</v>
      </c>
      <c r="G328" s="162">
        <f>'Отримання майна (3)'!G328</f>
        <v>0</v>
      </c>
      <c r="H328" s="165">
        <f>'Отримання майна (3)'!H328</f>
        <v>0</v>
      </c>
      <c r="I328" s="166">
        <f>'Отримання майна (3)'!I328</f>
        <v>0</v>
      </c>
      <c r="J328" s="167">
        <f t="shared" si="318"/>
        <v>0</v>
      </c>
      <c r="K328" s="168">
        <f>'Отримання майна (3)'!K328</f>
        <v>0</v>
      </c>
      <c r="L328" s="169">
        <f t="shared" si="319"/>
        <v>0</v>
      </c>
      <c r="M328" s="170"/>
      <c r="N328" s="171">
        <f>'Отримання майна (3)'!S328</f>
        <v>0</v>
      </c>
      <c r="O328" s="172">
        <f>'Отримання майна (3)'!T328</f>
        <v>0</v>
      </c>
      <c r="P328" s="171">
        <f>'Отримання майна (3)'!AB328</f>
        <v>0</v>
      </c>
      <c r="Q328" s="172">
        <f>'Отримання майна (3)'!AC328</f>
        <v>0</v>
      </c>
      <c r="R328" s="171">
        <f>'Отримання майна (3)'!AK328</f>
        <v>0</v>
      </c>
      <c r="S328" s="172">
        <f>'Отримання майна (3)'!AL328</f>
        <v>0</v>
      </c>
      <c r="T328" s="171">
        <f>'Отримання майна (3)'!AT328</f>
        <v>0</v>
      </c>
      <c r="U328" s="172">
        <f>'Отримання майна (3)'!AU328</f>
        <v>0</v>
      </c>
      <c r="V328" s="170"/>
      <c r="W328" s="166">
        <f>'Видаток майна (4)'!I328</f>
        <v>0</v>
      </c>
      <c r="X328" s="167">
        <f t="shared" si="320"/>
        <v>0</v>
      </c>
      <c r="Y328" s="170"/>
      <c r="Z328" s="171">
        <f>'Видаток майна (4)'!Q328</f>
        <v>0</v>
      </c>
      <c r="AA328" s="172">
        <f>'Видаток майна (4)'!R328</f>
        <v>0</v>
      </c>
      <c r="AB328" s="171">
        <f>'Видаток майна (4)'!Z328</f>
        <v>0</v>
      </c>
      <c r="AC328" s="172">
        <f>'Видаток майна (4)'!AA328</f>
        <v>0</v>
      </c>
      <c r="AD328" s="171">
        <f>'Видаток майна (4)'!AI328</f>
        <v>0</v>
      </c>
      <c r="AE328" s="172">
        <f>'Видаток майна (4)'!AJ328</f>
        <v>0</v>
      </c>
      <c r="AF328" s="171">
        <f>'Видаток майна (4)'!AR328</f>
        <v>0</v>
      </c>
      <c r="AG328" s="172">
        <f>'Видаток майна (4)'!AS328</f>
        <v>0</v>
      </c>
      <c r="AH328" s="170"/>
      <c r="AI328" s="166">
        <f>'Відбраковано майна (5) '!I328</f>
        <v>0</v>
      </c>
      <c r="AJ328" s="167">
        <f t="shared" si="321"/>
        <v>0</v>
      </c>
      <c r="AK328" s="170"/>
      <c r="AL328" s="171">
        <f>'Відбраковано майна (5) '!Q328</f>
        <v>0</v>
      </c>
      <c r="AM328" s="172">
        <f>'Відбраковано майна (5) '!R328</f>
        <v>0</v>
      </c>
      <c r="AN328" s="171">
        <f>'Відбраковано майна (5) '!Z328</f>
        <v>0</v>
      </c>
      <c r="AO328" s="172">
        <f>'Відбраковано майна (5) '!AA328</f>
        <v>0</v>
      </c>
      <c r="AP328" s="171">
        <f>'Відбраковано майна (5) '!AI328</f>
        <v>0</v>
      </c>
      <c r="AQ328" s="172">
        <f>'Відбраковано майна (5) '!AJ328</f>
        <v>0</v>
      </c>
      <c r="AR328" s="171">
        <f>'Відбраковано майна (5) '!AR328</f>
        <v>0</v>
      </c>
      <c r="AS328" s="172">
        <f>'Відбраковано майна (5) '!AS328</f>
        <v>0</v>
      </c>
      <c r="AT328" s="170"/>
      <c r="AU328" s="166">
        <f t="shared" si="322"/>
        <v>0</v>
      </c>
      <c r="AV328" s="167">
        <f t="shared" si="323"/>
        <v>0</v>
      </c>
      <c r="AW328" s="173"/>
      <c r="AX328" s="174">
        <f t="shared" si="324"/>
        <v>0</v>
      </c>
      <c r="AY328" s="175">
        <f t="shared" si="325"/>
        <v>0</v>
      </c>
      <c r="AZ328" s="174">
        <f t="shared" si="326"/>
        <v>0</v>
      </c>
      <c r="BA328" s="175">
        <f t="shared" si="327"/>
        <v>0</v>
      </c>
      <c r="BB328" s="174">
        <f t="shared" si="328"/>
        <v>0</v>
      </c>
      <c r="BC328" s="175">
        <f t="shared" si="329"/>
        <v>0</v>
      </c>
      <c r="BD328" s="171">
        <f t="shared" si="330"/>
        <v>0</v>
      </c>
      <c r="BE328" s="172">
        <f t="shared" si="331"/>
        <v>0</v>
      </c>
      <c r="BF328" s="176"/>
    </row>
    <row r="329" spans="1:59" hidden="1" outlineLevel="1" x14ac:dyDescent="0.2">
      <c r="A329" s="202">
        <f t="shared" si="317"/>
        <v>17</v>
      </c>
      <c r="B329" s="202">
        <f t="shared" si="332"/>
        <v>15</v>
      </c>
      <c r="C329" s="162">
        <f>'Отримання майна (3)'!C329</f>
        <v>0</v>
      </c>
      <c r="D329" s="162">
        <f>'Отримання майна (3)'!D329</f>
        <v>0</v>
      </c>
      <c r="E329" s="162">
        <f>'Отримання майна (3)'!E329</f>
        <v>0</v>
      </c>
      <c r="F329" s="200">
        <f>'Отримання майна (3)'!F329</f>
        <v>0</v>
      </c>
      <c r="G329" s="162">
        <f>'Отримання майна (3)'!G329</f>
        <v>0</v>
      </c>
      <c r="H329" s="165">
        <f>'Отримання майна (3)'!H329</f>
        <v>0</v>
      </c>
      <c r="I329" s="166">
        <f>'Отримання майна (3)'!I329</f>
        <v>0</v>
      </c>
      <c r="J329" s="167">
        <f t="shared" si="318"/>
        <v>0</v>
      </c>
      <c r="K329" s="168">
        <f>'Отримання майна (3)'!K329</f>
        <v>0</v>
      </c>
      <c r="L329" s="169">
        <f t="shared" si="319"/>
        <v>0</v>
      </c>
      <c r="M329" s="170"/>
      <c r="N329" s="171">
        <f>'Отримання майна (3)'!S329</f>
        <v>0</v>
      </c>
      <c r="O329" s="172">
        <f>'Отримання майна (3)'!T329</f>
        <v>0</v>
      </c>
      <c r="P329" s="171">
        <f>'Отримання майна (3)'!AB329</f>
        <v>0</v>
      </c>
      <c r="Q329" s="172">
        <f>'Отримання майна (3)'!AC329</f>
        <v>0</v>
      </c>
      <c r="R329" s="171">
        <f>'Отримання майна (3)'!AK329</f>
        <v>0</v>
      </c>
      <c r="S329" s="172">
        <f>'Отримання майна (3)'!AL329</f>
        <v>0</v>
      </c>
      <c r="T329" s="171">
        <f>'Отримання майна (3)'!AT329</f>
        <v>0</v>
      </c>
      <c r="U329" s="172">
        <f>'Отримання майна (3)'!AU329</f>
        <v>0</v>
      </c>
      <c r="V329" s="170"/>
      <c r="W329" s="166">
        <f>'Видаток майна (4)'!I329</f>
        <v>0</v>
      </c>
      <c r="X329" s="167">
        <f t="shared" si="320"/>
        <v>0</v>
      </c>
      <c r="Y329" s="170"/>
      <c r="Z329" s="171">
        <f>'Видаток майна (4)'!Q329</f>
        <v>0</v>
      </c>
      <c r="AA329" s="172">
        <f>'Видаток майна (4)'!R329</f>
        <v>0</v>
      </c>
      <c r="AB329" s="171">
        <f>'Видаток майна (4)'!Z329</f>
        <v>0</v>
      </c>
      <c r="AC329" s="172">
        <f>'Видаток майна (4)'!AA329</f>
        <v>0</v>
      </c>
      <c r="AD329" s="171">
        <f>'Видаток майна (4)'!AI329</f>
        <v>0</v>
      </c>
      <c r="AE329" s="172">
        <f>'Видаток майна (4)'!AJ329</f>
        <v>0</v>
      </c>
      <c r="AF329" s="171">
        <f>'Видаток майна (4)'!AR329</f>
        <v>0</v>
      </c>
      <c r="AG329" s="172">
        <f>'Видаток майна (4)'!AS329</f>
        <v>0</v>
      </c>
      <c r="AH329" s="170"/>
      <c r="AI329" s="166">
        <f>'Відбраковано майна (5) '!I329</f>
        <v>0</v>
      </c>
      <c r="AJ329" s="167">
        <f t="shared" si="321"/>
        <v>0</v>
      </c>
      <c r="AK329" s="170"/>
      <c r="AL329" s="171">
        <f>'Відбраковано майна (5) '!Q329</f>
        <v>0</v>
      </c>
      <c r="AM329" s="172">
        <f>'Відбраковано майна (5) '!R329</f>
        <v>0</v>
      </c>
      <c r="AN329" s="171">
        <f>'Відбраковано майна (5) '!Z329</f>
        <v>0</v>
      </c>
      <c r="AO329" s="172">
        <f>'Відбраковано майна (5) '!AA329</f>
        <v>0</v>
      </c>
      <c r="AP329" s="171">
        <f>'Відбраковано майна (5) '!AI329</f>
        <v>0</v>
      </c>
      <c r="AQ329" s="172">
        <f>'Відбраковано майна (5) '!AJ329</f>
        <v>0</v>
      </c>
      <c r="AR329" s="171">
        <f>'Відбраковано майна (5) '!AR329</f>
        <v>0</v>
      </c>
      <c r="AS329" s="172">
        <f>'Відбраковано майна (5) '!AS329</f>
        <v>0</v>
      </c>
      <c r="AT329" s="170"/>
      <c r="AU329" s="166">
        <f t="shared" si="322"/>
        <v>0</v>
      </c>
      <c r="AV329" s="167">
        <f t="shared" si="323"/>
        <v>0</v>
      </c>
      <c r="AW329" s="173"/>
      <c r="AX329" s="174">
        <f>I329+N329-Z329-AL329</f>
        <v>0</v>
      </c>
      <c r="AY329" s="175">
        <f t="shared" si="325"/>
        <v>0</v>
      </c>
      <c r="AZ329" s="174">
        <f t="shared" si="326"/>
        <v>0</v>
      </c>
      <c r="BA329" s="175">
        <f t="shared" si="327"/>
        <v>0</v>
      </c>
      <c r="BB329" s="174">
        <f t="shared" si="328"/>
        <v>0</v>
      </c>
      <c r="BC329" s="175">
        <f t="shared" si="329"/>
        <v>0</v>
      </c>
      <c r="BD329" s="171">
        <f t="shared" si="330"/>
        <v>0</v>
      </c>
      <c r="BE329" s="172">
        <f t="shared" si="331"/>
        <v>0</v>
      </c>
      <c r="BF329" s="176"/>
    </row>
    <row r="330" spans="1:59" s="21" customFormat="1" ht="12.75" customHeight="1" collapsed="1" x14ac:dyDescent="0.2">
      <c r="A330" s="177" t="s">
        <v>114</v>
      </c>
      <c r="B330" s="178" t="s">
        <v>114</v>
      </c>
      <c r="C330" s="177" t="s">
        <v>116</v>
      </c>
      <c r="D330" s="179"/>
      <c r="E330" s="201"/>
      <c r="F330" s="201"/>
      <c r="G330" s="180"/>
      <c r="H330" s="195" t="e">
        <f>(J330+L330)/(I330+K330)</f>
        <v>#DIV/0!</v>
      </c>
      <c r="I330" s="183">
        <f>SUM(I315:I329)</f>
        <v>0</v>
      </c>
      <c r="J330" s="184">
        <f>SUM(J315:J329)</f>
        <v>0</v>
      </c>
      <c r="K330" s="183">
        <f>SUM(K315:K329)</f>
        <v>0</v>
      </c>
      <c r="L330" s="184">
        <f>SUM(L315:L329)</f>
        <v>0</v>
      </c>
      <c r="M330" s="157"/>
      <c r="N330" s="183">
        <f t="shared" ref="N330:U330" si="333">SUM(N315:N329)</f>
        <v>0</v>
      </c>
      <c r="O330" s="184">
        <f t="shared" si="333"/>
        <v>0</v>
      </c>
      <c r="P330" s="183">
        <f t="shared" si="333"/>
        <v>0</v>
      </c>
      <c r="Q330" s="184">
        <f t="shared" si="333"/>
        <v>0</v>
      </c>
      <c r="R330" s="183">
        <f t="shared" si="333"/>
        <v>0</v>
      </c>
      <c r="S330" s="184">
        <f t="shared" si="333"/>
        <v>0</v>
      </c>
      <c r="T330" s="183">
        <f t="shared" si="333"/>
        <v>0</v>
      </c>
      <c r="U330" s="184">
        <f t="shared" si="333"/>
        <v>0</v>
      </c>
      <c r="V330" s="157"/>
      <c r="W330" s="183">
        <f>SUM(W315:W329)</f>
        <v>0</v>
      </c>
      <c r="X330" s="184">
        <f>SUM(X315:X329)</f>
        <v>0</v>
      </c>
      <c r="Y330" s="157"/>
      <c r="Z330" s="183">
        <f t="shared" ref="Z330:AG330" si="334">SUM(Z315:Z329)</f>
        <v>0</v>
      </c>
      <c r="AA330" s="184">
        <f t="shared" si="334"/>
        <v>0</v>
      </c>
      <c r="AB330" s="183">
        <f t="shared" si="334"/>
        <v>0</v>
      </c>
      <c r="AC330" s="184">
        <f t="shared" si="334"/>
        <v>0</v>
      </c>
      <c r="AD330" s="183">
        <f t="shared" si="334"/>
        <v>0</v>
      </c>
      <c r="AE330" s="184">
        <f t="shared" si="334"/>
        <v>0</v>
      </c>
      <c r="AF330" s="183">
        <f t="shared" si="334"/>
        <v>0</v>
      </c>
      <c r="AG330" s="184">
        <f t="shared" si="334"/>
        <v>0</v>
      </c>
      <c r="AH330" s="157"/>
      <c r="AI330" s="183">
        <f>SUM(AI315:AI329)</f>
        <v>0</v>
      </c>
      <c r="AJ330" s="184">
        <f>SUM(AJ315:AJ329)</f>
        <v>0</v>
      </c>
      <c r="AK330" s="157"/>
      <c r="AL330" s="183">
        <f t="shared" ref="AL330:AS330" si="335">SUM(AL315:AL329)</f>
        <v>0</v>
      </c>
      <c r="AM330" s="184">
        <f t="shared" si="335"/>
        <v>0</v>
      </c>
      <c r="AN330" s="183">
        <f t="shared" si="335"/>
        <v>0</v>
      </c>
      <c r="AO330" s="184">
        <f t="shared" si="335"/>
        <v>0</v>
      </c>
      <c r="AP330" s="183">
        <f t="shared" si="335"/>
        <v>0</v>
      </c>
      <c r="AQ330" s="184">
        <f t="shared" si="335"/>
        <v>0</v>
      </c>
      <c r="AR330" s="183">
        <f t="shared" si="335"/>
        <v>0</v>
      </c>
      <c r="AS330" s="184">
        <f t="shared" si="335"/>
        <v>0</v>
      </c>
      <c r="AT330" s="157"/>
      <c r="AU330" s="183">
        <f>SUM(AU315:AU329)</f>
        <v>0</v>
      </c>
      <c r="AV330" s="184">
        <f>SUM(AV315:AV329)</f>
        <v>0</v>
      </c>
      <c r="AW330" s="158"/>
      <c r="AX330" s="183">
        <f t="shared" ref="AX330:BE330" si="336">SUM(AX315:AX329)</f>
        <v>0</v>
      </c>
      <c r="AY330" s="184">
        <f t="shared" si="336"/>
        <v>0</v>
      </c>
      <c r="AZ330" s="183">
        <f t="shared" si="336"/>
        <v>0</v>
      </c>
      <c r="BA330" s="184">
        <f t="shared" si="336"/>
        <v>0</v>
      </c>
      <c r="BB330" s="183">
        <f t="shared" si="336"/>
        <v>0</v>
      </c>
      <c r="BC330" s="184">
        <f t="shared" si="336"/>
        <v>0</v>
      </c>
      <c r="BD330" s="183">
        <f t="shared" si="336"/>
        <v>0</v>
      </c>
      <c r="BE330" s="185">
        <f t="shared" si="336"/>
        <v>0</v>
      </c>
      <c r="BF330" s="159"/>
      <c r="BG330" s="105"/>
    </row>
    <row r="331" spans="1:59" s="147" customFormat="1" ht="9" customHeight="1" x14ac:dyDescent="0.2">
      <c r="A331" s="144">
        <v>0</v>
      </c>
      <c r="B331" s="144">
        <v>0</v>
      </c>
      <c r="C331" s="144">
        <v>0</v>
      </c>
      <c r="D331" s="144">
        <v>0</v>
      </c>
      <c r="E331" s="144">
        <v>0</v>
      </c>
      <c r="F331" s="144"/>
      <c r="G331" s="144">
        <v>0</v>
      </c>
      <c r="H331" s="197">
        <v>0</v>
      </c>
      <c r="I331" s="144">
        <v>0</v>
      </c>
      <c r="J331" s="144">
        <v>0</v>
      </c>
      <c r="K331" s="144">
        <v>0</v>
      </c>
      <c r="L331" s="144">
        <v>0</v>
      </c>
      <c r="M331" s="144">
        <v>0</v>
      </c>
      <c r="N331" s="144">
        <v>0</v>
      </c>
      <c r="O331" s="144">
        <v>0</v>
      </c>
      <c r="P331" s="144">
        <v>0</v>
      </c>
      <c r="Q331" s="144">
        <v>0</v>
      </c>
      <c r="R331" s="144">
        <v>0</v>
      </c>
      <c r="S331" s="144">
        <v>0</v>
      </c>
      <c r="T331" s="144">
        <v>0</v>
      </c>
      <c r="U331" s="144"/>
      <c r="V331" s="144">
        <v>0</v>
      </c>
      <c r="W331" s="144">
        <v>0</v>
      </c>
      <c r="X331" s="144">
        <v>0</v>
      </c>
      <c r="Y331" s="144">
        <v>0</v>
      </c>
      <c r="Z331" s="144">
        <v>0</v>
      </c>
      <c r="AA331" s="144">
        <v>0</v>
      </c>
      <c r="AB331" s="144">
        <v>0</v>
      </c>
      <c r="AC331" s="144">
        <v>0</v>
      </c>
      <c r="AD331" s="144"/>
      <c r="AE331" s="144">
        <v>0</v>
      </c>
      <c r="AF331" s="144">
        <v>0</v>
      </c>
      <c r="AG331" s="144">
        <v>0</v>
      </c>
      <c r="AH331" s="144">
        <v>0</v>
      </c>
      <c r="AI331" s="144">
        <v>0</v>
      </c>
      <c r="AJ331" s="144">
        <v>0</v>
      </c>
      <c r="AK331" s="144">
        <v>0</v>
      </c>
      <c r="AL331" s="144">
        <v>0</v>
      </c>
      <c r="AM331" s="144"/>
      <c r="AN331" s="144">
        <v>0</v>
      </c>
      <c r="AO331" s="144">
        <v>0</v>
      </c>
      <c r="AP331" s="144">
        <v>0</v>
      </c>
      <c r="AQ331" s="144">
        <v>0</v>
      </c>
      <c r="AR331" s="144">
        <v>0</v>
      </c>
      <c r="AS331" s="144">
        <v>0</v>
      </c>
      <c r="AT331" s="144">
        <v>0</v>
      </c>
      <c r="AU331" s="144">
        <v>0</v>
      </c>
      <c r="BF331" s="148"/>
      <c r="BG331" s="148"/>
    </row>
    <row r="332" spans="1:59" s="21" customFormat="1" ht="15" customHeight="1" x14ac:dyDescent="0.2">
      <c r="A332" s="198" t="s">
        <v>117</v>
      </c>
      <c r="B332" s="187" t="s">
        <v>117</v>
      </c>
      <c r="C332" s="199" t="s">
        <v>176</v>
      </c>
      <c r="D332" s="189"/>
      <c r="E332" s="198"/>
      <c r="F332" s="198"/>
      <c r="G332" s="190"/>
      <c r="H332" s="192"/>
      <c r="I332" s="155"/>
      <c r="J332" s="156"/>
      <c r="K332" s="155"/>
      <c r="L332" s="156"/>
      <c r="M332" s="157"/>
      <c r="N332" s="155"/>
      <c r="O332" s="156"/>
      <c r="P332" s="155"/>
      <c r="Q332" s="156"/>
      <c r="R332" s="155"/>
      <c r="S332" s="156"/>
      <c r="T332" s="155"/>
      <c r="U332" s="156"/>
      <c r="V332" s="157"/>
      <c r="W332" s="155"/>
      <c r="X332" s="156"/>
      <c r="Y332" s="157"/>
      <c r="Z332" s="155"/>
      <c r="AA332" s="156"/>
      <c r="AB332" s="155"/>
      <c r="AC332" s="156"/>
      <c r="AD332" s="155"/>
      <c r="AE332" s="156"/>
      <c r="AF332" s="155"/>
      <c r="AG332" s="156"/>
      <c r="AH332" s="157"/>
      <c r="AI332" s="155"/>
      <c r="AJ332" s="156"/>
      <c r="AK332" s="157"/>
      <c r="AL332" s="155"/>
      <c r="AM332" s="156"/>
      <c r="AN332" s="155"/>
      <c r="AO332" s="156"/>
      <c r="AP332" s="155"/>
      <c r="AQ332" s="156"/>
      <c r="AR332" s="155"/>
      <c r="AS332" s="156"/>
      <c r="AT332" s="157"/>
      <c r="AU332" s="155"/>
      <c r="AV332" s="156"/>
      <c r="AW332" s="158"/>
      <c r="AX332" s="155"/>
      <c r="AY332" s="156"/>
      <c r="AZ332" s="155"/>
      <c r="BA332" s="156"/>
      <c r="BB332" s="155"/>
      <c r="BC332" s="156"/>
      <c r="BD332" s="155"/>
      <c r="BE332" s="193"/>
      <c r="BF332" s="159"/>
      <c r="BG332" s="105"/>
    </row>
    <row r="333" spans="1:59" hidden="1" outlineLevel="1" x14ac:dyDescent="0.2">
      <c r="A333" s="202">
        <f t="shared" ref="A333:A347" si="337">A315+1</f>
        <v>18</v>
      </c>
      <c r="B333" s="202">
        <f>B315</f>
        <v>1</v>
      </c>
      <c r="C333" s="162">
        <f>'Отримання майна (3)'!C333</f>
        <v>0</v>
      </c>
      <c r="D333" s="162">
        <f>'Отримання майна (3)'!D333</f>
        <v>0</v>
      </c>
      <c r="E333" s="162">
        <f>'Отримання майна (3)'!E333</f>
        <v>0</v>
      </c>
      <c r="F333" s="200">
        <f>'Отримання майна (3)'!F333</f>
        <v>0</v>
      </c>
      <c r="G333" s="162">
        <f>'Отримання майна (3)'!G333</f>
        <v>0</v>
      </c>
      <c r="H333" s="165">
        <f>'Отримання майна (3)'!H333</f>
        <v>0</v>
      </c>
      <c r="I333" s="166">
        <f>'Отримання майна (3)'!I333</f>
        <v>0</v>
      </c>
      <c r="J333" s="167">
        <f>I333*$H333</f>
        <v>0</v>
      </c>
      <c r="K333" s="168">
        <f>'Отримання майна (3)'!K333</f>
        <v>0</v>
      </c>
      <c r="L333" s="169">
        <f>K333*H333</f>
        <v>0</v>
      </c>
      <c r="M333" s="170"/>
      <c r="N333" s="171">
        <f>'Отримання майна (3)'!S333</f>
        <v>0</v>
      </c>
      <c r="O333" s="172">
        <f>'Отримання майна (3)'!T333</f>
        <v>0</v>
      </c>
      <c r="P333" s="171">
        <f>'Отримання майна (3)'!AB333</f>
        <v>0</v>
      </c>
      <c r="Q333" s="172">
        <f>'Отримання майна (3)'!AC333</f>
        <v>0</v>
      </c>
      <c r="R333" s="171">
        <f>'Отримання майна (3)'!AK333</f>
        <v>0</v>
      </c>
      <c r="S333" s="172">
        <f>'Отримання майна (3)'!AL333</f>
        <v>0</v>
      </c>
      <c r="T333" s="171">
        <f>'Отримання майна (3)'!AT333</f>
        <v>0</v>
      </c>
      <c r="U333" s="172">
        <f>'Отримання майна (3)'!AU333</f>
        <v>0</v>
      </c>
      <c r="V333" s="170"/>
      <c r="W333" s="166">
        <f>'Видаток майна (4)'!I333</f>
        <v>0</v>
      </c>
      <c r="X333" s="167">
        <f>W333*$H333</f>
        <v>0</v>
      </c>
      <c r="Y333" s="170"/>
      <c r="Z333" s="171">
        <f>'Видаток майна (4)'!Q333</f>
        <v>0</v>
      </c>
      <c r="AA333" s="172">
        <f>'Видаток майна (4)'!R333</f>
        <v>0</v>
      </c>
      <c r="AB333" s="171">
        <f>'Видаток майна (4)'!Z333</f>
        <v>0</v>
      </c>
      <c r="AC333" s="172">
        <f>'Видаток майна (4)'!AA333</f>
        <v>0</v>
      </c>
      <c r="AD333" s="171">
        <f>'Видаток майна (4)'!AI333</f>
        <v>0</v>
      </c>
      <c r="AE333" s="172">
        <f>'Видаток майна (4)'!AJ333</f>
        <v>0</v>
      </c>
      <c r="AF333" s="171">
        <f>'Видаток майна (4)'!AR333</f>
        <v>0</v>
      </c>
      <c r="AG333" s="172">
        <f>'Видаток майна (4)'!AS333</f>
        <v>0</v>
      </c>
      <c r="AH333" s="170"/>
      <c r="AI333" s="166">
        <f>'Відбраковано майна (5) '!I333</f>
        <v>0</v>
      </c>
      <c r="AJ333" s="167">
        <f>AI333*$H333</f>
        <v>0</v>
      </c>
      <c r="AK333" s="170"/>
      <c r="AL333" s="171">
        <f>'Відбраковано майна (5) '!Q333</f>
        <v>0</v>
      </c>
      <c r="AM333" s="172">
        <f>'Відбраковано майна (5) '!R333</f>
        <v>0</v>
      </c>
      <c r="AN333" s="171">
        <f>'Відбраковано майна (5) '!Z333</f>
        <v>0</v>
      </c>
      <c r="AO333" s="172">
        <f>'Відбраковано майна (5) '!AA333</f>
        <v>0</v>
      </c>
      <c r="AP333" s="171">
        <f>'Відбраковано майна (5) '!AI333</f>
        <v>0</v>
      </c>
      <c r="AQ333" s="172">
        <f>'Відбраковано майна (5) '!AJ333</f>
        <v>0</v>
      </c>
      <c r="AR333" s="171">
        <f>'Відбраковано майна (5) '!AR333</f>
        <v>0</v>
      </c>
      <c r="AS333" s="172">
        <f>'Відбраковано майна (5) '!AS333</f>
        <v>0</v>
      </c>
      <c r="AT333" s="170"/>
      <c r="AU333" s="166">
        <f>I333+K333-W333-AI333</f>
        <v>0</v>
      </c>
      <c r="AV333" s="167">
        <f>AU333*$H333</f>
        <v>0</v>
      </c>
      <c r="AW333" s="173"/>
      <c r="AX333" s="174">
        <f>I333+N333-Z333-AL333</f>
        <v>0</v>
      </c>
      <c r="AY333" s="175">
        <f>AX333*$H333</f>
        <v>0</v>
      </c>
      <c r="AZ333" s="174">
        <f>AX333+P333-AB333-AN333</f>
        <v>0</v>
      </c>
      <c r="BA333" s="175">
        <f>AZ333*$H333</f>
        <v>0</v>
      </c>
      <c r="BB333" s="174">
        <f>AZ333+R333-AD333-AP333</f>
        <v>0</v>
      </c>
      <c r="BC333" s="175">
        <f>BB333*$H333</f>
        <v>0</v>
      </c>
      <c r="BD333" s="171">
        <f>BB333+T333-AF333-AR333</f>
        <v>0</v>
      </c>
      <c r="BE333" s="172">
        <f>BD333*$H333</f>
        <v>0</v>
      </c>
      <c r="BF333" s="176"/>
    </row>
    <row r="334" spans="1:59" hidden="1" outlineLevel="1" x14ac:dyDescent="0.2">
      <c r="A334" s="202">
        <f t="shared" si="337"/>
        <v>18</v>
      </c>
      <c r="B334" s="202">
        <f>B333+1</f>
        <v>2</v>
      </c>
      <c r="C334" s="162">
        <f>'Отримання майна (3)'!C334</f>
        <v>0</v>
      </c>
      <c r="D334" s="162">
        <f>'Отримання майна (3)'!D334</f>
        <v>0</v>
      </c>
      <c r="E334" s="162">
        <f>'Отримання майна (3)'!E334</f>
        <v>0</v>
      </c>
      <c r="F334" s="200">
        <f>'Отримання майна (3)'!F334</f>
        <v>0</v>
      </c>
      <c r="G334" s="162">
        <f>'Отримання майна (3)'!G334</f>
        <v>0</v>
      </c>
      <c r="H334" s="165">
        <f>'Отримання майна (3)'!H334</f>
        <v>0</v>
      </c>
      <c r="I334" s="166">
        <f>'Отримання майна (3)'!I334</f>
        <v>0</v>
      </c>
      <c r="J334" s="167">
        <f t="shared" ref="J334:J347" si="338">I334*$H334</f>
        <v>0</v>
      </c>
      <c r="K334" s="168">
        <f>'Отримання майна (3)'!K334</f>
        <v>0</v>
      </c>
      <c r="L334" s="169">
        <f t="shared" ref="L334:L347" si="339">K334*H334</f>
        <v>0</v>
      </c>
      <c r="M334" s="170"/>
      <c r="N334" s="171">
        <f>'Отримання майна (3)'!S334</f>
        <v>0</v>
      </c>
      <c r="O334" s="172">
        <f>'Отримання майна (3)'!T334</f>
        <v>0</v>
      </c>
      <c r="P334" s="171">
        <f>'Отримання майна (3)'!AB334</f>
        <v>0</v>
      </c>
      <c r="Q334" s="172">
        <f>'Отримання майна (3)'!AC334</f>
        <v>0</v>
      </c>
      <c r="R334" s="171">
        <f>'Отримання майна (3)'!AK334</f>
        <v>0</v>
      </c>
      <c r="S334" s="172">
        <f>'Отримання майна (3)'!AL334</f>
        <v>0</v>
      </c>
      <c r="T334" s="171">
        <f>'Отримання майна (3)'!AT334</f>
        <v>0</v>
      </c>
      <c r="U334" s="172">
        <f>'Отримання майна (3)'!AU334</f>
        <v>0</v>
      </c>
      <c r="V334" s="170"/>
      <c r="W334" s="166">
        <f>'Видаток майна (4)'!I334</f>
        <v>0</v>
      </c>
      <c r="X334" s="167">
        <f t="shared" ref="X334:X347" si="340">W334*$H334</f>
        <v>0</v>
      </c>
      <c r="Y334" s="170"/>
      <c r="Z334" s="171">
        <f>'Видаток майна (4)'!Q334</f>
        <v>0</v>
      </c>
      <c r="AA334" s="172">
        <f>'Видаток майна (4)'!R334</f>
        <v>0</v>
      </c>
      <c r="AB334" s="171">
        <f>'Видаток майна (4)'!Z334</f>
        <v>0</v>
      </c>
      <c r="AC334" s="172">
        <f>'Видаток майна (4)'!AA334</f>
        <v>0</v>
      </c>
      <c r="AD334" s="171">
        <f>'Видаток майна (4)'!AI334</f>
        <v>0</v>
      </c>
      <c r="AE334" s="172">
        <f>'Видаток майна (4)'!AJ334</f>
        <v>0</v>
      </c>
      <c r="AF334" s="171">
        <f>'Видаток майна (4)'!AR334</f>
        <v>0</v>
      </c>
      <c r="AG334" s="172">
        <f>'Видаток майна (4)'!AS334</f>
        <v>0</v>
      </c>
      <c r="AH334" s="170"/>
      <c r="AI334" s="166">
        <f>'Відбраковано майна (5) '!I334</f>
        <v>0</v>
      </c>
      <c r="AJ334" s="167">
        <f t="shared" ref="AJ334:AJ347" si="341">AI334*$H334</f>
        <v>0</v>
      </c>
      <c r="AK334" s="170"/>
      <c r="AL334" s="171">
        <f>'Відбраковано майна (5) '!Q334</f>
        <v>0</v>
      </c>
      <c r="AM334" s="172">
        <f>'Відбраковано майна (5) '!R334</f>
        <v>0</v>
      </c>
      <c r="AN334" s="171">
        <f>'Відбраковано майна (5) '!Z334</f>
        <v>0</v>
      </c>
      <c r="AO334" s="172">
        <f>'Відбраковано майна (5) '!AA334</f>
        <v>0</v>
      </c>
      <c r="AP334" s="171">
        <f>'Відбраковано майна (5) '!AI334</f>
        <v>0</v>
      </c>
      <c r="AQ334" s="172">
        <f>'Відбраковано майна (5) '!AJ334</f>
        <v>0</v>
      </c>
      <c r="AR334" s="171">
        <f>'Відбраковано майна (5) '!AR334</f>
        <v>0</v>
      </c>
      <c r="AS334" s="172">
        <f>'Відбраковано майна (5) '!AS334</f>
        <v>0</v>
      </c>
      <c r="AT334" s="170"/>
      <c r="AU334" s="166">
        <f t="shared" ref="AU334:AU347" si="342">I334+K334-W334-AI334</f>
        <v>0</v>
      </c>
      <c r="AV334" s="167">
        <f t="shared" ref="AV334:AV347" si="343">AU334*$H334</f>
        <v>0</v>
      </c>
      <c r="AW334" s="173"/>
      <c r="AX334" s="174">
        <f t="shared" ref="AX334:AX346" si="344">I334+N334-Z334-AL334</f>
        <v>0</v>
      </c>
      <c r="AY334" s="175">
        <f t="shared" ref="AY334:AY347" si="345">AX334*$H334</f>
        <v>0</v>
      </c>
      <c r="AZ334" s="174">
        <f t="shared" ref="AZ334:AZ347" si="346">AX334+P334-AB334-AN334</f>
        <v>0</v>
      </c>
      <c r="BA334" s="175">
        <f t="shared" ref="BA334:BA347" si="347">AZ334*$H334</f>
        <v>0</v>
      </c>
      <c r="BB334" s="174">
        <f t="shared" ref="BB334:BB347" si="348">AZ334+R334-AD334-AP334</f>
        <v>0</v>
      </c>
      <c r="BC334" s="175">
        <f t="shared" ref="BC334:BC347" si="349">BB334*$H334</f>
        <v>0</v>
      </c>
      <c r="BD334" s="171">
        <f t="shared" ref="BD334:BD347" si="350">BB334+T334-AF334-AR334</f>
        <v>0</v>
      </c>
      <c r="BE334" s="172">
        <f t="shared" ref="BE334:BE347" si="351">BD334*$H334</f>
        <v>0</v>
      </c>
      <c r="BF334" s="176"/>
    </row>
    <row r="335" spans="1:59" hidden="1" outlineLevel="1" x14ac:dyDescent="0.2">
      <c r="A335" s="202">
        <f t="shared" si="337"/>
        <v>18</v>
      </c>
      <c r="B335" s="202">
        <f t="shared" ref="B335:B347" si="352">B334+1</f>
        <v>3</v>
      </c>
      <c r="C335" s="162">
        <f>'Отримання майна (3)'!C335</f>
        <v>0</v>
      </c>
      <c r="D335" s="162">
        <f>'Отримання майна (3)'!D335</f>
        <v>0</v>
      </c>
      <c r="E335" s="162">
        <f>'Отримання майна (3)'!E335</f>
        <v>0</v>
      </c>
      <c r="F335" s="200">
        <f>'Отримання майна (3)'!F335</f>
        <v>0</v>
      </c>
      <c r="G335" s="162">
        <f>'Отримання майна (3)'!G335</f>
        <v>0</v>
      </c>
      <c r="H335" s="165">
        <f>'Отримання майна (3)'!H335</f>
        <v>0</v>
      </c>
      <c r="I335" s="166">
        <f>'Отримання майна (3)'!I335</f>
        <v>0</v>
      </c>
      <c r="J335" s="167">
        <f t="shared" si="338"/>
        <v>0</v>
      </c>
      <c r="K335" s="168">
        <f>'Отримання майна (3)'!K335</f>
        <v>0</v>
      </c>
      <c r="L335" s="169">
        <f t="shared" si="339"/>
        <v>0</v>
      </c>
      <c r="M335" s="170"/>
      <c r="N335" s="171">
        <f>'Отримання майна (3)'!S335</f>
        <v>0</v>
      </c>
      <c r="O335" s="172">
        <f>'Отримання майна (3)'!T335</f>
        <v>0</v>
      </c>
      <c r="P335" s="171">
        <f>'Отримання майна (3)'!AB335</f>
        <v>0</v>
      </c>
      <c r="Q335" s="172">
        <f>'Отримання майна (3)'!AC335</f>
        <v>0</v>
      </c>
      <c r="R335" s="171">
        <f>'Отримання майна (3)'!AK335</f>
        <v>0</v>
      </c>
      <c r="S335" s="172">
        <f>'Отримання майна (3)'!AL335</f>
        <v>0</v>
      </c>
      <c r="T335" s="171">
        <f>'Отримання майна (3)'!AT335</f>
        <v>0</v>
      </c>
      <c r="U335" s="172">
        <f>'Отримання майна (3)'!AU335</f>
        <v>0</v>
      </c>
      <c r="V335" s="170"/>
      <c r="W335" s="166">
        <f>'Видаток майна (4)'!I335</f>
        <v>0</v>
      </c>
      <c r="X335" s="167">
        <f t="shared" si="340"/>
        <v>0</v>
      </c>
      <c r="Y335" s="170"/>
      <c r="Z335" s="171">
        <f>'Видаток майна (4)'!Q335</f>
        <v>0</v>
      </c>
      <c r="AA335" s="172">
        <f>'Видаток майна (4)'!R335</f>
        <v>0</v>
      </c>
      <c r="AB335" s="171">
        <f>'Видаток майна (4)'!Z335</f>
        <v>0</v>
      </c>
      <c r="AC335" s="172">
        <f>'Видаток майна (4)'!AA335</f>
        <v>0</v>
      </c>
      <c r="AD335" s="171">
        <f>'Видаток майна (4)'!AI335</f>
        <v>0</v>
      </c>
      <c r="AE335" s="172">
        <f>'Видаток майна (4)'!AJ335</f>
        <v>0</v>
      </c>
      <c r="AF335" s="171">
        <f>'Видаток майна (4)'!AR335</f>
        <v>0</v>
      </c>
      <c r="AG335" s="172">
        <f>'Видаток майна (4)'!AS335</f>
        <v>0</v>
      </c>
      <c r="AH335" s="170"/>
      <c r="AI335" s="166">
        <f>'Відбраковано майна (5) '!I335</f>
        <v>0</v>
      </c>
      <c r="AJ335" s="167">
        <f t="shared" si="341"/>
        <v>0</v>
      </c>
      <c r="AK335" s="170"/>
      <c r="AL335" s="171">
        <f>'Відбраковано майна (5) '!Q335</f>
        <v>0</v>
      </c>
      <c r="AM335" s="172">
        <f>'Відбраковано майна (5) '!R335</f>
        <v>0</v>
      </c>
      <c r="AN335" s="171">
        <f>'Відбраковано майна (5) '!Z335</f>
        <v>0</v>
      </c>
      <c r="AO335" s="172">
        <f>'Відбраковано майна (5) '!AA335</f>
        <v>0</v>
      </c>
      <c r="AP335" s="171">
        <f>'Відбраковано майна (5) '!AI335</f>
        <v>0</v>
      </c>
      <c r="AQ335" s="172">
        <f>'Відбраковано майна (5) '!AJ335</f>
        <v>0</v>
      </c>
      <c r="AR335" s="171">
        <f>'Відбраковано майна (5) '!AR335</f>
        <v>0</v>
      </c>
      <c r="AS335" s="172">
        <f>'Відбраковано майна (5) '!AS335</f>
        <v>0</v>
      </c>
      <c r="AT335" s="170"/>
      <c r="AU335" s="166">
        <f t="shared" si="342"/>
        <v>0</v>
      </c>
      <c r="AV335" s="167">
        <f t="shared" si="343"/>
        <v>0</v>
      </c>
      <c r="AW335" s="173"/>
      <c r="AX335" s="174">
        <f t="shared" si="344"/>
        <v>0</v>
      </c>
      <c r="AY335" s="175">
        <f t="shared" si="345"/>
        <v>0</v>
      </c>
      <c r="AZ335" s="174">
        <f t="shared" si="346"/>
        <v>0</v>
      </c>
      <c r="BA335" s="175">
        <f t="shared" si="347"/>
        <v>0</v>
      </c>
      <c r="BB335" s="174">
        <f t="shared" si="348"/>
        <v>0</v>
      </c>
      <c r="BC335" s="175">
        <f t="shared" si="349"/>
        <v>0</v>
      </c>
      <c r="BD335" s="171">
        <f t="shared" si="350"/>
        <v>0</v>
      </c>
      <c r="BE335" s="172">
        <f t="shared" si="351"/>
        <v>0</v>
      </c>
      <c r="BF335" s="176"/>
    </row>
    <row r="336" spans="1:59" hidden="1" outlineLevel="1" x14ac:dyDescent="0.2">
      <c r="A336" s="202">
        <f t="shared" si="337"/>
        <v>18</v>
      </c>
      <c r="B336" s="202">
        <f t="shared" si="352"/>
        <v>4</v>
      </c>
      <c r="C336" s="162">
        <f>'Отримання майна (3)'!C336</f>
        <v>0</v>
      </c>
      <c r="D336" s="162">
        <f>'Отримання майна (3)'!D336</f>
        <v>0</v>
      </c>
      <c r="E336" s="162">
        <f>'Отримання майна (3)'!E336</f>
        <v>0</v>
      </c>
      <c r="F336" s="200">
        <f>'Отримання майна (3)'!F336</f>
        <v>0</v>
      </c>
      <c r="G336" s="162">
        <f>'Отримання майна (3)'!G336</f>
        <v>0</v>
      </c>
      <c r="H336" s="165">
        <f>'Отримання майна (3)'!H336</f>
        <v>0</v>
      </c>
      <c r="I336" s="166">
        <f>'Отримання майна (3)'!I336</f>
        <v>0</v>
      </c>
      <c r="J336" s="167">
        <f t="shared" si="338"/>
        <v>0</v>
      </c>
      <c r="K336" s="168">
        <f>'Отримання майна (3)'!K336</f>
        <v>0</v>
      </c>
      <c r="L336" s="169">
        <f t="shared" si="339"/>
        <v>0</v>
      </c>
      <c r="M336" s="170"/>
      <c r="N336" s="171">
        <f>'Отримання майна (3)'!S336</f>
        <v>0</v>
      </c>
      <c r="O336" s="172">
        <f>'Отримання майна (3)'!T336</f>
        <v>0</v>
      </c>
      <c r="P336" s="171">
        <f>'Отримання майна (3)'!AB336</f>
        <v>0</v>
      </c>
      <c r="Q336" s="172">
        <f>'Отримання майна (3)'!AC336</f>
        <v>0</v>
      </c>
      <c r="R336" s="171">
        <f>'Отримання майна (3)'!AK336</f>
        <v>0</v>
      </c>
      <c r="S336" s="172">
        <f>'Отримання майна (3)'!AL336</f>
        <v>0</v>
      </c>
      <c r="T336" s="171">
        <f>'Отримання майна (3)'!AT336</f>
        <v>0</v>
      </c>
      <c r="U336" s="172">
        <f>'Отримання майна (3)'!AU336</f>
        <v>0</v>
      </c>
      <c r="V336" s="170"/>
      <c r="W336" s="166">
        <f>'Видаток майна (4)'!I336</f>
        <v>0</v>
      </c>
      <c r="X336" s="167">
        <f t="shared" si="340"/>
        <v>0</v>
      </c>
      <c r="Y336" s="170"/>
      <c r="Z336" s="171">
        <f>'Видаток майна (4)'!Q336</f>
        <v>0</v>
      </c>
      <c r="AA336" s="172">
        <f>'Видаток майна (4)'!R336</f>
        <v>0</v>
      </c>
      <c r="AB336" s="171">
        <f>'Видаток майна (4)'!Z336</f>
        <v>0</v>
      </c>
      <c r="AC336" s="172">
        <f>'Видаток майна (4)'!AA336</f>
        <v>0</v>
      </c>
      <c r="AD336" s="171">
        <f>'Видаток майна (4)'!AI336</f>
        <v>0</v>
      </c>
      <c r="AE336" s="172">
        <f>'Видаток майна (4)'!AJ336</f>
        <v>0</v>
      </c>
      <c r="AF336" s="171">
        <f>'Видаток майна (4)'!AR336</f>
        <v>0</v>
      </c>
      <c r="AG336" s="172">
        <f>'Видаток майна (4)'!AS336</f>
        <v>0</v>
      </c>
      <c r="AH336" s="170"/>
      <c r="AI336" s="166">
        <f>'Відбраковано майна (5) '!I336</f>
        <v>0</v>
      </c>
      <c r="AJ336" s="167">
        <f t="shared" si="341"/>
        <v>0</v>
      </c>
      <c r="AK336" s="170"/>
      <c r="AL336" s="171">
        <f>'Відбраковано майна (5) '!Q336</f>
        <v>0</v>
      </c>
      <c r="AM336" s="172">
        <f>'Відбраковано майна (5) '!R336</f>
        <v>0</v>
      </c>
      <c r="AN336" s="171">
        <f>'Відбраковано майна (5) '!Z336</f>
        <v>0</v>
      </c>
      <c r="AO336" s="172">
        <f>'Відбраковано майна (5) '!AA336</f>
        <v>0</v>
      </c>
      <c r="AP336" s="171">
        <f>'Відбраковано майна (5) '!AI336</f>
        <v>0</v>
      </c>
      <c r="AQ336" s="172">
        <f>'Відбраковано майна (5) '!AJ336</f>
        <v>0</v>
      </c>
      <c r="AR336" s="171">
        <f>'Відбраковано майна (5) '!AR336</f>
        <v>0</v>
      </c>
      <c r="AS336" s="172">
        <f>'Відбраковано майна (5) '!AS336</f>
        <v>0</v>
      </c>
      <c r="AT336" s="170"/>
      <c r="AU336" s="166">
        <f t="shared" si="342"/>
        <v>0</v>
      </c>
      <c r="AV336" s="167">
        <f t="shared" si="343"/>
        <v>0</v>
      </c>
      <c r="AW336" s="173"/>
      <c r="AX336" s="174">
        <f t="shared" si="344"/>
        <v>0</v>
      </c>
      <c r="AY336" s="175">
        <f t="shared" si="345"/>
        <v>0</v>
      </c>
      <c r="AZ336" s="174">
        <f t="shared" si="346"/>
        <v>0</v>
      </c>
      <c r="BA336" s="175">
        <f t="shared" si="347"/>
        <v>0</v>
      </c>
      <c r="BB336" s="174">
        <f t="shared" si="348"/>
        <v>0</v>
      </c>
      <c r="BC336" s="175">
        <f t="shared" si="349"/>
        <v>0</v>
      </c>
      <c r="BD336" s="171">
        <f t="shared" si="350"/>
        <v>0</v>
      </c>
      <c r="BE336" s="172">
        <f t="shared" si="351"/>
        <v>0</v>
      </c>
      <c r="BF336" s="176"/>
    </row>
    <row r="337" spans="1:59" hidden="1" outlineLevel="1" x14ac:dyDescent="0.2">
      <c r="A337" s="202">
        <f t="shared" si="337"/>
        <v>18</v>
      </c>
      <c r="B337" s="202">
        <f t="shared" si="352"/>
        <v>5</v>
      </c>
      <c r="C337" s="162">
        <f>'Отримання майна (3)'!C337</f>
        <v>0</v>
      </c>
      <c r="D337" s="162">
        <f>'Отримання майна (3)'!D337</f>
        <v>0</v>
      </c>
      <c r="E337" s="162">
        <f>'Отримання майна (3)'!E337</f>
        <v>0</v>
      </c>
      <c r="F337" s="200">
        <f>'Отримання майна (3)'!F337</f>
        <v>0</v>
      </c>
      <c r="G337" s="162">
        <f>'Отримання майна (3)'!G337</f>
        <v>0</v>
      </c>
      <c r="H337" s="165">
        <f>'Отримання майна (3)'!H337</f>
        <v>0</v>
      </c>
      <c r="I337" s="166">
        <f>'Отримання майна (3)'!I337</f>
        <v>0</v>
      </c>
      <c r="J337" s="167">
        <f t="shared" si="338"/>
        <v>0</v>
      </c>
      <c r="K337" s="168">
        <f>'Отримання майна (3)'!K337</f>
        <v>0</v>
      </c>
      <c r="L337" s="169">
        <f t="shared" si="339"/>
        <v>0</v>
      </c>
      <c r="M337" s="170"/>
      <c r="N337" s="171">
        <f>'Отримання майна (3)'!S337</f>
        <v>0</v>
      </c>
      <c r="O337" s="172">
        <f>'Отримання майна (3)'!T337</f>
        <v>0</v>
      </c>
      <c r="P337" s="171">
        <f>'Отримання майна (3)'!AB337</f>
        <v>0</v>
      </c>
      <c r="Q337" s="172">
        <f>'Отримання майна (3)'!AC337</f>
        <v>0</v>
      </c>
      <c r="R337" s="171">
        <f>'Отримання майна (3)'!AK337</f>
        <v>0</v>
      </c>
      <c r="S337" s="172">
        <f>'Отримання майна (3)'!AL337</f>
        <v>0</v>
      </c>
      <c r="T337" s="171">
        <f>'Отримання майна (3)'!AT337</f>
        <v>0</v>
      </c>
      <c r="U337" s="172">
        <f>'Отримання майна (3)'!AU337</f>
        <v>0</v>
      </c>
      <c r="V337" s="170"/>
      <c r="W337" s="166">
        <f>'Видаток майна (4)'!I337</f>
        <v>0</v>
      </c>
      <c r="X337" s="167">
        <f t="shared" si="340"/>
        <v>0</v>
      </c>
      <c r="Y337" s="170"/>
      <c r="Z337" s="171">
        <f>'Видаток майна (4)'!Q337</f>
        <v>0</v>
      </c>
      <c r="AA337" s="172">
        <f>'Видаток майна (4)'!R337</f>
        <v>0</v>
      </c>
      <c r="AB337" s="171">
        <f>'Видаток майна (4)'!Z337</f>
        <v>0</v>
      </c>
      <c r="AC337" s="172">
        <f>'Видаток майна (4)'!AA337</f>
        <v>0</v>
      </c>
      <c r="AD337" s="171">
        <f>'Видаток майна (4)'!AI337</f>
        <v>0</v>
      </c>
      <c r="AE337" s="172">
        <f>'Видаток майна (4)'!AJ337</f>
        <v>0</v>
      </c>
      <c r="AF337" s="171">
        <f>'Видаток майна (4)'!AR337</f>
        <v>0</v>
      </c>
      <c r="AG337" s="172">
        <f>'Видаток майна (4)'!AS337</f>
        <v>0</v>
      </c>
      <c r="AH337" s="170"/>
      <c r="AI337" s="166">
        <f>'Відбраковано майна (5) '!I337</f>
        <v>0</v>
      </c>
      <c r="AJ337" s="167">
        <f t="shared" si="341"/>
        <v>0</v>
      </c>
      <c r="AK337" s="170"/>
      <c r="AL337" s="171">
        <f>'Відбраковано майна (5) '!Q337</f>
        <v>0</v>
      </c>
      <c r="AM337" s="172">
        <f>'Відбраковано майна (5) '!R337</f>
        <v>0</v>
      </c>
      <c r="AN337" s="171">
        <f>'Відбраковано майна (5) '!Z337</f>
        <v>0</v>
      </c>
      <c r="AO337" s="172">
        <f>'Відбраковано майна (5) '!AA337</f>
        <v>0</v>
      </c>
      <c r="AP337" s="171">
        <f>'Відбраковано майна (5) '!AI337</f>
        <v>0</v>
      </c>
      <c r="AQ337" s="172">
        <f>'Відбраковано майна (5) '!AJ337</f>
        <v>0</v>
      </c>
      <c r="AR337" s="171">
        <f>'Відбраковано майна (5) '!AR337</f>
        <v>0</v>
      </c>
      <c r="AS337" s="172">
        <f>'Відбраковано майна (5) '!AS337</f>
        <v>0</v>
      </c>
      <c r="AT337" s="170"/>
      <c r="AU337" s="166">
        <f t="shared" si="342"/>
        <v>0</v>
      </c>
      <c r="AV337" s="167">
        <f t="shared" si="343"/>
        <v>0</v>
      </c>
      <c r="AW337" s="173"/>
      <c r="AX337" s="174">
        <f t="shared" si="344"/>
        <v>0</v>
      </c>
      <c r="AY337" s="175">
        <f t="shared" si="345"/>
        <v>0</v>
      </c>
      <c r="AZ337" s="174">
        <f t="shared" si="346"/>
        <v>0</v>
      </c>
      <c r="BA337" s="175">
        <f t="shared" si="347"/>
        <v>0</v>
      </c>
      <c r="BB337" s="174">
        <f t="shared" si="348"/>
        <v>0</v>
      </c>
      <c r="BC337" s="175">
        <f t="shared" si="349"/>
        <v>0</v>
      </c>
      <c r="BD337" s="171">
        <f t="shared" si="350"/>
        <v>0</v>
      </c>
      <c r="BE337" s="172">
        <f t="shared" si="351"/>
        <v>0</v>
      </c>
      <c r="BF337" s="176"/>
    </row>
    <row r="338" spans="1:59" hidden="1" outlineLevel="1" x14ac:dyDescent="0.2">
      <c r="A338" s="202">
        <f t="shared" si="337"/>
        <v>18</v>
      </c>
      <c r="B338" s="202">
        <f t="shared" si="352"/>
        <v>6</v>
      </c>
      <c r="C338" s="162">
        <f>'Отримання майна (3)'!C338</f>
        <v>0</v>
      </c>
      <c r="D338" s="162">
        <f>'Отримання майна (3)'!D338</f>
        <v>0</v>
      </c>
      <c r="E338" s="162">
        <f>'Отримання майна (3)'!E338</f>
        <v>0</v>
      </c>
      <c r="F338" s="200">
        <f>'Отримання майна (3)'!F338</f>
        <v>0</v>
      </c>
      <c r="G338" s="162">
        <f>'Отримання майна (3)'!G338</f>
        <v>0</v>
      </c>
      <c r="H338" s="165">
        <f>'Отримання майна (3)'!H338</f>
        <v>0</v>
      </c>
      <c r="I338" s="166">
        <f>'Отримання майна (3)'!I338</f>
        <v>0</v>
      </c>
      <c r="J338" s="167">
        <f t="shared" si="338"/>
        <v>0</v>
      </c>
      <c r="K338" s="168">
        <f>'Отримання майна (3)'!K338</f>
        <v>0</v>
      </c>
      <c r="L338" s="169">
        <f t="shared" si="339"/>
        <v>0</v>
      </c>
      <c r="M338" s="170"/>
      <c r="N338" s="171">
        <f>'Отримання майна (3)'!S338</f>
        <v>0</v>
      </c>
      <c r="O338" s="172">
        <f>'Отримання майна (3)'!T338</f>
        <v>0</v>
      </c>
      <c r="P338" s="171">
        <f>'Отримання майна (3)'!AB338</f>
        <v>0</v>
      </c>
      <c r="Q338" s="172">
        <f>'Отримання майна (3)'!AC338</f>
        <v>0</v>
      </c>
      <c r="R338" s="171">
        <f>'Отримання майна (3)'!AK338</f>
        <v>0</v>
      </c>
      <c r="S338" s="172">
        <f>'Отримання майна (3)'!AL338</f>
        <v>0</v>
      </c>
      <c r="T338" s="171">
        <f>'Отримання майна (3)'!AT338</f>
        <v>0</v>
      </c>
      <c r="U338" s="172">
        <f>'Отримання майна (3)'!AU338</f>
        <v>0</v>
      </c>
      <c r="V338" s="170"/>
      <c r="W338" s="166">
        <f>'Видаток майна (4)'!I338</f>
        <v>0</v>
      </c>
      <c r="X338" s="167">
        <f t="shared" si="340"/>
        <v>0</v>
      </c>
      <c r="Y338" s="170"/>
      <c r="Z338" s="171">
        <f>'Видаток майна (4)'!Q338</f>
        <v>0</v>
      </c>
      <c r="AA338" s="172">
        <f>'Видаток майна (4)'!R338</f>
        <v>0</v>
      </c>
      <c r="AB338" s="171">
        <f>'Видаток майна (4)'!Z338</f>
        <v>0</v>
      </c>
      <c r="AC338" s="172">
        <f>'Видаток майна (4)'!AA338</f>
        <v>0</v>
      </c>
      <c r="AD338" s="171">
        <f>'Видаток майна (4)'!AI338</f>
        <v>0</v>
      </c>
      <c r="AE338" s="172">
        <f>'Видаток майна (4)'!AJ338</f>
        <v>0</v>
      </c>
      <c r="AF338" s="171">
        <f>'Видаток майна (4)'!AR338</f>
        <v>0</v>
      </c>
      <c r="AG338" s="172">
        <f>'Видаток майна (4)'!AS338</f>
        <v>0</v>
      </c>
      <c r="AH338" s="170"/>
      <c r="AI338" s="166">
        <f>'Відбраковано майна (5) '!I338</f>
        <v>0</v>
      </c>
      <c r="AJ338" s="167">
        <f t="shared" si="341"/>
        <v>0</v>
      </c>
      <c r="AK338" s="170"/>
      <c r="AL338" s="171">
        <f>'Відбраковано майна (5) '!Q338</f>
        <v>0</v>
      </c>
      <c r="AM338" s="172">
        <f>'Відбраковано майна (5) '!R338</f>
        <v>0</v>
      </c>
      <c r="AN338" s="171">
        <f>'Відбраковано майна (5) '!Z338</f>
        <v>0</v>
      </c>
      <c r="AO338" s="172">
        <f>'Відбраковано майна (5) '!AA338</f>
        <v>0</v>
      </c>
      <c r="AP338" s="171">
        <f>'Відбраковано майна (5) '!AI338</f>
        <v>0</v>
      </c>
      <c r="AQ338" s="172">
        <f>'Відбраковано майна (5) '!AJ338</f>
        <v>0</v>
      </c>
      <c r="AR338" s="171">
        <f>'Відбраковано майна (5) '!AR338</f>
        <v>0</v>
      </c>
      <c r="AS338" s="172">
        <f>'Відбраковано майна (5) '!AS338</f>
        <v>0</v>
      </c>
      <c r="AT338" s="170"/>
      <c r="AU338" s="166">
        <f t="shared" si="342"/>
        <v>0</v>
      </c>
      <c r="AV338" s="167">
        <f t="shared" si="343"/>
        <v>0</v>
      </c>
      <c r="AW338" s="173"/>
      <c r="AX338" s="174">
        <f t="shared" si="344"/>
        <v>0</v>
      </c>
      <c r="AY338" s="175">
        <f t="shared" si="345"/>
        <v>0</v>
      </c>
      <c r="AZ338" s="174">
        <f t="shared" si="346"/>
        <v>0</v>
      </c>
      <c r="BA338" s="175">
        <f t="shared" si="347"/>
        <v>0</v>
      </c>
      <c r="BB338" s="174">
        <f t="shared" si="348"/>
        <v>0</v>
      </c>
      <c r="BC338" s="175">
        <f t="shared" si="349"/>
        <v>0</v>
      </c>
      <c r="BD338" s="171">
        <f t="shared" si="350"/>
        <v>0</v>
      </c>
      <c r="BE338" s="172">
        <f t="shared" si="351"/>
        <v>0</v>
      </c>
      <c r="BF338" s="176"/>
    </row>
    <row r="339" spans="1:59" hidden="1" outlineLevel="1" x14ac:dyDescent="0.2">
      <c r="A339" s="202">
        <f t="shared" si="337"/>
        <v>18</v>
      </c>
      <c r="B339" s="202">
        <f t="shared" si="352"/>
        <v>7</v>
      </c>
      <c r="C339" s="162">
        <f>'Отримання майна (3)'!C339</f>
        <v>0</v>
      </c>
      <c r="D339" s="162">
        <f>'Отримання майна (3)'!D339</f>
        <v>0</v>
      </c>
      <c r="E339" s="162">
        <f>'Отримання майна (3)'!E339</f>
        <v>0</v>
      </c>
      <c r="F339" s="200">
        <f>'Отримання майна (3)'!F339</f>
        <v>0</v>
      </c>
      <c r="G339" s="162">
        <f>'Отримання майна (3)'!G339</f>
        <v>0</v>
      </c>
      <c r="H339" s="165">
        <f>'Отримання майна (3)'!H339</f>
        <v>0</v>
      </c>
      <c r="I339" s="166">
        <f>'Отримання майна (3)'!I339</f>
        <v>0</v>
      </c>
      <c r="J339" s="167">
        <f t="shared" si="338"/>
        <v>0</v>
      </c>
      <c r="K339" s="168">
        <f>'Отримання майна (3)'!K339</f>
        <v>0</v>
      </c>
      <c r="L339" s="169">
        <f t="shared" si="339"/>
        <v>0</v>
      </c>
      <c r="M339" s="170"/>
      <c r="N339" s="171">
        <f>'Отримання майна (3)'!S339</f>
        <v>0</v>
      </c>
      <c r="O339" s="172">
        <f>'Отримання майна (3)'!T339</f>
        <v>0</v>
      </c>
      <c r="P339" s="171">
        <f>'Отримання майна (3)'!AB339</f>
        <v>0</v>
      </c>
      <c r="Q339" s="172">
        <f>'Отримання майна (3)'!AC339</f>
        <v>0</v>
      </c>
      <c r="R339" s="171">
        <f>'Отримання майна (3)'!AK339</f>
        <v>0</v>
      </c>
      <c r="S339" s="172">
        <f>'Отримання майна (3)'!AL339</f>
        <v>0</v>
      </c>
      <c r="T339" s="171">
        <f>'Отримання майна (3)'!AT339</f>
        <v>0</v>
      </c>
      <c r="U339" s="172">
        <f>'Отримання майна (3)'!AU339</f>
        <v>0</v>
      </c>
      <c r="V339" s="170"/>
      <c r="W339" s="166">
        <f>'Видаток майна (4)'!I339</f>
        <v>0</v>
      </c>
      <c r="X339" s="167">
        <f t="shared" si="340"/>
        <v>0</v>
      </c>
      <c r="Y339" s="170"/>
      <c r="Z339" s="171">
        <f>'Видаток майна (4)'!Q339</f>
        <v>0</v>
      </c>
      <c r="AA339" s="172">
        <f>'Видаток майна (4)'!R339</f>
        <v>0</v>
      </c>
      <c r="AB339" s="171">
        <f>'Видаток майна (4)'!Z339</f>
        <v>0</v>
      </c>
      <c r="AC339" s="172">
        <f>'Видаток майна (4)'!AA339</f>
        <v>0</v>
      </c>
      <c r="AD339" s="171">
        <f>'Видаток майна (4)'!AI339</f>
        <v>0</v>
      </c>
      <c r="AE339" s="172">
        <f>'Видаток майна (4)'!AJ339</f>
        <v>0</v>
      </c>
      <c r="AF339" s="171">
        <f>'Видаток майна (4)'!AR339</f>
        <v>0</v>
      </c>
      <c r="AG339" s="172">
        <f>'Видаток майна (4)'!AS339</f>
        <v>0</v>
      </c>
      <c r="AH339" s="170"/>
      <c r="AI339" s="166">
        <f>'Відбраковано майна (5) '!I339</f>
        <v>0</v>
      </c>
      <c r="AJ339" s="167">
        <f t="shared" si="341"/>
        <v>0</v>
      </c>
      <c r="AK339" s="170"/>
      <c r="AL339" s="171">
        <f>'Відбраковано майна (5) '!Q339</f>
        <v>0</v>
      </c>
      <c r="AM339" s="172">
        <f>'Відбраковано майна (5) '!R339</f>
        <v>0</v>
      </c>
      <c r="AN339" s="171">
        <f>'Відбраковано майна (5) '!Z339</f>
        <v>0</v>
      </c>
      <c r="AO339" s="172">
        <f>'Відбраковано майна (5) '!AA339</f>
        <v>0</v>
      </c>
      <c r="AP339" s="171">
        <f>'Відбраковано майна (5) '!AI339</f>
        <v>0</v>
      </c>
      <c r="AQ339" s="172">
        <f>'Відбраковано майна (5) '!AJ339</f>
        <v>0</v>
      </c>
      <c r="AR339" s="171">
        <f>'Відбраковано майна (5) '!AR339</f>
        <v>0</v>
      </c>
      <c r="AS339" s="172">
        <f>'Відбраковано майна (5) '!AS339</f>
        <v>0</v>
      </c>
      <c r="AT339" s="170"/>
      <c r="AU339" s="166">
        <f t="shared" si="342"/>
        <v>0</v>
      </c>
      <c r="AV339" s="167">
        <f t="shared" si="343"/>
        <v>0</v>
      </c>
      <c r="AW339" s="173"/>
      <c r="AX339" s="174">
        <f t="shared" si="344"/>
        <v>0</v>
      </c>
      <c r="AY339" s="175">
        <f t="shared" si="345"/>
        <v>0</v>
      </c>
      <c r="AZ339" s="174">
        <f t="shared" si="346"/>
        <v>0</v>
      </c>
      <c r="BA339" s="175">
        <f t="shared" si="347"/>
        <v>0</v>
      </c>
      <c r="BB339" s="174">
        <f t="shared" si="348"/>
        <v>0</v>
      </c>
      <c r="BC339" s="175">
        <f t="shared" si="349"/>
        <v>0</v>
      </c>
      <c r="BD339" s="171">
        <f t="shared" si="350"/>
        <v>0</v>
      </c>
      <c r="BE339" s="172">
        <f t="shared" si="351"/>
        <v>0</v>
      </c>
      <c r="BF339" s="176"/>
    </row>
    <row r="340" spans="1:59" hidden="1" outlineLevel="1" x14ac:dyDescent="0.2">
      <c r="A340" s="202">
        <f t="shared" si="337"/>
        <v>18</v>
      </c>
      <c r="B340" s="202">
        <f t="shared" si="352"/>
        <v>8</v>
      </c>
      <c r="C340" s="162">
        <f>'Отримання майна (3)'!C340</f>
        <v>0</v>
      </c>
      <c r="D340" s="162">
        <f>'Отримання майна (3)'!D340</f>
        <v>0</v>
      </c>
      <c r="E340" s="162">
        <f>'Отримання майна (3)'!E340</f>
        <v>0</v>
      </c>
      <c r="F340" s="200">
        <f>'Отримання майна (3)'!F340</f>
        <v>0</v>
      </c>
      <c r="G340" s="162">
        <f>'Отримання майна (3)'!G340</f>
        <v>0</v>
      </c>
      <c r="H340" s="165">
        <f>'Отримання майна (3)'!H340</f>
        <v>0</v>
      </c>
      <c r="I340" s="166">
        <f>'Отримання майна (3)'!I340</f>
        <v>0</v>
      </c>
      <c r="J340" s="167">
        <f t="shared" si="338"/>
        <v>0</v>
      </c>
      <c r="K340" s="168">
        <f>'Отримання майна (3)'!K340</f>
        <v>0</v>
      </c>
      <c r="L340" s="169">
        <f t="shared" si="339"/>
        <v>0</v>
      </c>
      <c r="M340" s="170"/>
      <c r="N340" s="171">
        <f>'Отримання майна (3)'!S340</f>
        <v>0</v>
      </c>
      <c r="O340" s="172">
        <f>'Отримання майна (3)'!T340</f>
        <v>0</v>
      </c>
      <c r="P340" s="171">
        <f>'Отримання майна (3)'!AB340</f>
        <v>0</v>
      </c>
      <c r="Q340" s="172">
        <f>'Отримання майна (3)'!AC340</f>
        <v>0</v>
      </c>
      <c r="R340" s="171">
        <f>'Отримання майна (3)'!AK340</f>
        <v>0</v>
      </c>
      <c r="S340" s="172">
        <f>'Отримання майна (3)'!AL340</f>
        <v>0</v>
      </c>
      <c r="T340" s="171">
        <f>'Отримання майна (3)'!AT340</f>
        <v>0</v>
      </c>
      <c r="U340" s="172">
        <f>'Отримання майна (3)'!AU340</f>
        <v>0</v>
      </c>
      <c r="V340" s="170"/>
      <c r="W340" s="166">
        <f>'Видаток майна (4)'!I340</f>
        <v>0</v>
      </c>
      <c r="X340" s="167">
        <f t="shared" si="340"/>
        <v>0</v>
      </c>
      <c r="Y340" s="170"/>
      <c r="Z340" s="171">
        <f>'Видаток майна (4)'!Q340</f>
        <v>0</v>
      </c>
      <c r="AA340" s="172">
        <f>'Видаток майна (4)'!R340</f>
        <v>0</v>
      </c>
      <c r="AB340" s="171">
        <f>'Видаток майна (4)'!Z340</f>
        <v>0</v>
      </c>
      <c r="AC340" s="172">
        <f>'Видаток майна (4)'!AA340</f>
        <v>0</v>
      </c>
      <c r="AD340" s="171">
        <f>'Видаток майна (4)'!AI340</f>
        <v>0</v>
      </c>
      <c r="AE340" s="172">
        <f>'Видаток майна (4)'!AJ340</f>
        <v>0</v>
      </c>
      <c r="AF340" s="171">
        <f>'Видаток майна (4)'!AR340</f>
        <v>0</v>
      </c>
      <c r="AG340" s="172">
        <f>'Видаток майна (4)'!AS340</f>
        <v>0</v>
      </c>
      <c r="AH340" s="170"/>
      <c r="AI340" s="166">
        <f>'Відбраковано майна (5) '!I340</f>
        <v>0</v>
      </c>
      <c r="AJ340" s="167">
        <f t="shared" si="341"/>
        <v>0</v>
      </c>
      <c r="AK340" s="170"/>
      <c r="AL340" s="171">
        <f>'Відбраковано майна (5) '!Q340</f>
        <v>0</v>
      </c>
      <c r="AM340" s="172">
        <f>'Відбраковано майна (5) '!R340</f>
        <v>0</v>
      </c>
      <c r="AN340" s="171">
        <f>'Відбраковано майна (5) '!Z340</f>
        <v>0</v>
      </c>
      <c r="AO340" s="172">
        <f>'Відбраковано майна (5) '!AA340</f>
        <v>0</v>
      </c>
      <c r="AP340" s="171">
        <f>'Відбраковано майна (5) '!AI340</f>
        <v>0</v>
      </c>
      <c r="AQ340" s="172">
        <f>'Відбраковано майна (5) '!AJ340</f>
        <v>0</v>
      </c>
      <c r="AR340" s="171">
        <f>'Відбраковано майна (5) '!AR340</f>
        <v>0</v>
      </c>
      <c r="AS340" s="172">
        <f>'Відбраковано майна (5) '!AS340</f>
        <v>0</v>
      </c>
      <c r="AT340" s="170"/>
      <c r="AU340" s="166">
        <f t="shared" si="342"/>
        <v>0</v>
      </c>
      <c r="AV340" s="167">
        <f t="shared" si="343"/>
        <v>0</v>
      </c>
      <c r="AW340" s="173"/>
      <c r="AX340" s="174">
        <f t="shared" si="344"/>
        <v>0</v>
      </c>
      <c r="AY340" s="175">
        <f t="shared" si="345"/>
        <v>0</v>
      </c>
      <c r="AZ340" s="174">
        <f t="shared" si="346"/>
        <v>0</v>
      </c>
      <c r="BA340" s="175">
        <f t="shared" si="347"/>
        <v>0</v>
      </c>
      <c r="BB340" s="174">
        <f t="shared" si="348"/>
        <v>0</v>
      </c>
      <c r="BC340" s="175">
        <f t="shared" si="349"/>
        <v>0</v>
      </c>
      <c r="BD340" s="171">
        <f t="shared" si="350"/>
        <v>0</v>
      </c>
      <c r="BE340" s="172">
        <f t="shared" si="351"/>
        <v>0</v>
      </c>
      <c r="BF340" s="176"/>
    </row>
    <row r="341" spans="1:59" hidden="1" outlineLevel="1" x14ac:dyDescent="0.2">
      <c r="A341" s="202">
        <f t="shared" si="337"/>
        <v>18</v>
      </c>
      <c r="B341" s="202">
        <f t="shared" si="352"/>
        <v>9</v>
      </c>
      <c r="C341" s="162">
        <f>'Отримання майна (3)'!C341</f>
        <v>0</v>
      </c>
      <c r="D341" s="162">
        <f>'Отримання майна (3)'!D341</f>
        <v>0</v>
      </c>
      <c r="E341" s="162">
        <f>'Отримання майна (3)'!E341</f>
        <v>0</v>
      </c>
      <c r="F341" s="200">
        <f>'Отримання майна (3)'!F341</f>
        <v>0</v>
      </c>
      <c r="G341" s="162">
        <f>'Отримання майна (3)'!G341</f>
        <v>0</v>
      </c>
      <c r="H341" s="165">
        <f>'Отримання майна (3)'!H341</f>
        <v>0</v>
      </c>
      <c r="I341" s="166">
        <f>'Отримання майна (3)'!I341</f>
        <v>0</v>
      </c>
      <c r="J341" s="167">
        <f t="shared" si="338"/>
        <v>0</v>
      </c>
      <c r="K341" s="168">
        <f>'Отримання майна (3)'!K341</f>
        <v>0</v>
      </c>
      <c r="L341" s="169">
        <f t="shared" si="339"/>
        <v>0</v>
      </c>
      <c r="M341" s="170"/>
      <c r="N341" s="171">
        <f>'Отримання майна (3)'!S341</f>
        <v>0</v>
      </c>
      <c r="O341" s="172">
        <f>'Отримання майна (3)'!T341</f>
        <v>0</v>
      </c>
      <c r="P341" s="171">
        <f>'Отримання майна (3)'!AB341</f>
        <v>0</v>
      </c>
      <c r="Q341" s="172">
        <f>'Отримання майна (3)'!AC341</f>
        <v>0</v>
      </c>
      <c r="R341" s="171">
        <f>'Отримання майна (3)'!AK341</f>
        <v>0</v>
      </c>
      <c r="S341" s="172">
        <f>'Отримання майна (3)'!AL341</f>
        <v>0</v>
      </c>
      <c r="T341" s="171">
        <f>'Отримання майна (3)'!AT341</f>
        <v>0</v>
      </c>
      <c r="U341" s="172">
        <f>'Отримання майна (3)'!AU341</f>
        <v>0</v>
      </c>
      <c r="V341" s="170"/>
      <c r="W341" s="166">
        <f>'Видаток майна (4)'!I341</f>
        <v>0</v>
      </c>
      <c r="X341" s="167">
        <f t="shared" si="340"/>
        <v>0</v>
      </c>
      <c r="Y341" s="170"/>
      <c r="Z341" s="171">
        <f>'Видаток майна (4)'!Q341</f>
        <v>0</v>
      </c>
      <c r="AA341" s="172">
        <f>'Видаток майна (4)'!R341</f>
        <v>0</v>
      </c>
      <c r="AB341" s="171">
        <f>'Видаток майна (4)'!Z341</f>
        <v>0</v>
      </c>
      <c r="AC341" s="172">
        <f>'Видаток майна (4)'!AA341</f>
        <v>0</v>
      </c>
      <c r="AD341" s="171">
        <f>'Видаток майна (4)'!AI341</f>
        <v>0</v>
      </c>
      <c r="AE341" s="172">
        <f>'Видаток майна (4)'!AJ341</f>
        <v>0</v>
      </c>
      <c r="AF341" s="171">
        <f>'Видаток майна (4)'!AR341</f>
        <v>0</v>
      </c>
      <c r="AG341" s="172">
        <f>'Видаток майна (4)'!AS341</f>
        <v>0</v>
      </c>
      <c r="AH341" s="170"/>
      <c r="AI341" s="166">
        <f>'Відбраковано майна (5) '!I341</f>
        <v>0</v>
      </c>
      <c r="AJ341" s="167">
        <f t="shared" si="341"/>
        <v>0</v>
      </c>
      <c r="AK341" s="170"/>
      <c r="AL341" s="171">
        <f>'Відбраковано майна (5) '!Q341</f>
        <v>0</v>
      </c>
      <c r="AM341" s="172">
        <f>'Відбраковано майна (5) '!R341</f>
        <v>0</v>
      </c>
      <c r="AN341" s="171">
        <f>'Відбраковано майна (5) '!Z341</f>
        <v>0</v>
      </c>
      <c r="AO341" s="172">
        <f>'Відбраковано майна (5) '!AA341</f>
        <v>0</v>
      </c>
      <c r="AP341" s="171">
        <f>'Відбраковано майна (5) '!AI341</f>
        <v>0</v>
      </c>
      <c r="AQ341" s="172">
        <f>'Відбраковано майна (5) '!AJ341</f>
        <v>0</v>
      </c>
      <c r="AR341" s="171">
        <f>'Відбраковано майна (5) '!AR341</f>
        <v>0</v>
      </c>
      <c r="AS341" s="172">
        <f>'Відбраковано майна (5) '!AS341</f>
        <v>0</v>
      </c>
      <c r="AT341" s="170"/>
      <c r="AU341" s="166">
        <f t="shared" si="342"/>
        <v>0</v>
      </c>
      <c r="AV341" s="167">
        <f t="shared" si="343"/>
        <v>0</v>
      </c>
      <c r="AW341" s="173"/>
      <c r="AX341" s="174">
        <f t="shared" si="344"/>
        <v>0</v>
      </c>
      <c r="AY341" s="175">
        <f t="shared" si="345"/>
        <v>0</v>
      </c>
      <c r="AZ341" s="174">
        <f t="shared" si="346"/>
        <v>0</v>
      </c>
      <c r="BA341" s="175">
        <f t="shared" si="347"/>
        <v>0</v>
      </c>
      <c r="BB341" s="174">
        <f t="shared" si="348"/>
        <v>0</v>
      </c>
      <c r="BC341" s="175">
        <f t="shared" si="349"/>
        <v>0</v>
      </c>
      <c r="BD341" s="171">
        <f t="shared" si="350"/>
        <v>0</v>
      </c>
      <c r="BE341" s="172">
        <f t="shared" si="351"/>
        <v>0</v>
      </c>
      <c r="BF341" s="176"/>
    </row>
    <row r="342" spans="1:59" hidden="1" outlineLevel="1" x14ac:dyDescent="0.2">
      <c r="A342" s="202">
        <f t="shared" si="337"/>
        <v>18</v>
      </c>
      <c r="B342" s="202">
        <f t="shared" si="352"/>
        <v>10</v>
      </c>
      <c r="C342" s="162">
        <f>'Отримання майна (3)'!C342</f>
        <v>0</v>
      </c>
      <c r="D342" s="162">
        <f>'Отримання майна (3)'!D342</f>
        <v>0</v>
      </c>
      <c r="E342" s="162">
        <f>'Отримання майна (3)'!E342</f>
        <v>0</v>
      </c>
      <c r="F342" s="200">
        <f>'Отримання майна (3)'!F342</f>
        <v>0</v>
      </c>
      <c r="G342" s="162">
        <f>'Отримання майна (3)'!G342</f>
        <v>0</v>
      </c>
      <c r="H342" s="165">
        <f>'Отримання майна (3)'!H342</f>
        <v>0</v>
      </c>
      <c r="I342" s="166">
        <f>'Отримання майна (3)'!I342</f>
        <v>0</v>
      </c>
      <c r="J342" s="167">
        <f t="shared" si="338"/>
        <v>0</v>
      </c>
      <c r="K342" s="168">
        <f>'Отримання майна (3)'!K342</f>
        <v>0</v>
      </c>
      <c r="L342" s="169">
        <f t="shared" si="339"/>
        <v>0</v>
      </c>
      <c r="M342" s="170"/>
      <c r="N342" s="171">
        <f>'Отримання майна (3)'!S342</f>
        <v>0</v>
      </c>
      <c r="O342" s="172">
        <f>'Отримання майна (3)'!T342</f>
        <v>0</v>
      </c>
      <c r="P342" s="171">
        <f>'Отримання майна (3)'!AB342</f>
        <v>0</v>
      </c>
      <c r="Q342" s="172">
        <f>'Отримання майна (3)'!AC342</f>
        <v>0</v>
      </c>
      <c r="R342" s="171">
        <f>'Отримання майна (3)'!AK342</f>
        <v>0</v>
      </c>
      <c r="S342" s="172">
        <f>'Отримання майна (3)'!AL342</f>
        <v>0</v>
      </c>
      <c r="T342" s="171">
        <f>'Отримання майна (3)'!AT342</f>
        <v>0</v>
      </c>
      <c r="U342" s="172">
        <f>'Отримання майна (3)'!AU342</f>
        <v>0</v>
      </c>
      <c r="V342" s="170"/>
      <c r="W342" s="166">
        <f>'Видаток майна (4)'!I342</f>
        <v>0</v>
      </c>
      <c r="X342" s="167">
        <f t="shared" si="340"/>
        <v>0</v>
      </c>
      <c r="Y342" s="170"/>
      <c r="Z342" s="171">
        <f>'Видаток майна (4)'!Q342</f>
        <v>0</v>
      </c>
      <c r="AA342" s="172">
        <f>'Видаток майна (4)'!R342</f>
        <v>0</v>
      </c>
      <c r="AB342" s="171">
        <f>'Видаток майна (4)'!Z342</f>
        <v>0</v>
      </c>
      <c r="AC342" s="172">
        <f>'Видаток майна (4)'!AA342</f>
        <v>0</v>
      </c>
      <c r="AD342" s="171">
        <f>'Видаток майна (4)'!AI342</f>
        <v>0</v>
      </c>
      <c r="AE342" s="172">
        <f>'Видаток майна (4)'!AJ342</f>
        <v>0</v>
      </c>
      <c r="AF342" s="171">
        <f>'Видаток майна (4)'!AR342</f>
        <v>0</v>
      </c>
      <c r="AG342" s="172">
        <f>'Видаток майна (4)'!AS342</f>
        <v>0</v>
      </c>
      <c r="AH342" s="170"/>
      <c r="AI342" s="166">
        <f>'Відбраковано майна (5) '!I342</f>
        <v>0</v>
      </c>
      <c r="AJ342" s="167">
        <f t="shared" si="341"/>
        <v>0</v>
      </c>
      <c r="AK342" s="170"/>
      <c r="AL342" s="171">
        <f>'Відбраковано майна (5) '!Q342</f>
        <v>0</v>
      </c>
      <c r="AM342" s="172">
        <f>'Відбраковано майна (5) '!R342</f>
        <v>0</v>
      </c>
      <c r="AN342" s="171">
        <f>'Відбраковано майна (5) '!Z342</f>
        <v>0</v>
      </c>
      <c r="AO342" s="172">
        <f>'Відбраковано майна (5) '!AA342</f>
        <v>0</v>
      </c>
      <c r="AP342" s="171">
        <f>'Відбраковано майна (5) '!AI342</f>
        <v>0</v>
      </c>
      <c r="AQ342" s="172">
        <f>'Відбраковано майна (5) '!AJ342</f>
        <v>0</v>
      </c>
      <c r="AR342" s="171">
        <f>'Відбраковано майна (5) '!AR342</f>
        <v>0</v>
      </c>
      <c r="AS342" s="172">
        <f>'Відбраковано майна (5) '!AS342</f>
        <v>0</v>
      </c>
      <c r="AT342" s="170"/>
      <c r="AU342" s="166">
        <f t="shared" si="342"/>
        <v>0</v>
      </c>
      <c r="AV342" s="167">
        <f t="shared" si="343"/>
        <v>0</v>
      </c>
      <c r="AW342" s="173"/>
      <c r="AX342" s="174">
        <f t="shared" si="344"/>
        <v>0</v>
      </c>
      <c r="AY342" s="175">
        <f t="shared" si="345"/>
        <v>0</v>
      </c>
      <c r="AZ342" s="174">
        <f t="shared" si="346"/>
        <v>0</v>
      </c>
      <c r="BA342" s="175">
        <f t="shared" si="347"/>
        <v>0</v>
      </c>
      <c r="BB342" s="174">
        <f t="shared" si="348"/>
        <v>0</v>
      </c>
      <c r="BC342" s="175">
        <f t="shared" si="349"/>
        <v>0</v>
      </c>
      <c r="BD342" s="171">
        <f t="shared" si="350"/>
        <v>0</v>
      </c>
      <c r="BE342" s="172">
        <f t="shared" si="351"/>
        <v>0</v>
      </c>
      <c r="BF342" s="176"/>
    </row>
    <row r="343" spans="1:59" hidden="1" outlineLevel="1" x14ac:dyDescent="0.2">
      <c r="A343" s="202">
        <f t="shared" si="337"/>
        <v>18</v>
      </c>
      <c r="B343" s="202">
        <f t="shared" si="352"/>
        <v>11</v>
      </c>
      <c r="C343" s="162">
        <f>'Отримання майна (3)'!C343</f>
        <v>0</v>
      </c>
      <c r="D343" s="162">
        <f>'Отримання майна (3)'!D343</f>
        <v>0</v>
      </c>
      <c r="E343" s="162">
        <f>'Отримання майна (3)'!E343</f>
        <v>0</v>
      </c>
      <c r="F343" s="200">
        <f>'Отримання майна (3)'!F343</f>
        <v>0</v>
      </c>
      <c r="G343" s="162">
        <f>'Отримання майна (3)'!G343</f>
        <v>0</v>
      </c>
      <c r="H343" s="165">
        <f>'Отримання майна (3)'!H343</f>
        <v>0</v>
      </c>
      <c r="I343" s="166">
        <f>'Отримання майна (3)'!I343</f>
        <v>0</v>
      </c>
      <c r="J343" s="167">
        <f t="shared" si="338"/>
        <v>0</v>
      </c>
      <c r="K343" s="168">
        <f>'Отримання майна (3)'!K343</f>
        <v>0</v>
      </c>
      <c r="L343" s="169">
        <f t="shared" si="339"/>
        <v>0</v>
      </c>
      <c r="M343" s="170"/>
      <c r="N343" s="171">
        <f>'Отримання майна (3)'!S343</f>
        <v>0</v>
      </c>
      <c r="O343" s="172">
        <f>'Отримання майна (3)'!T343</f>
        <v>0</v>
      </c>
      <c r="P343" s="171">
        <f>'Отримання майна (3)'!AB343</f>
        <v>0</v>
      </c>
      <c r="Q343" s="172">
        <f>'Отримання майна (3)'!AC343</f>
        <v>0</v>
      </c>
      <c r="R343" s="171">
        <f>'Отримання майна (3)'!AK343</f>
        <v>0</v>
      </c>
      <c r="S343" s="172">
        <f>'Отримання майна (3)'!AL343</f>
        <v>0</v>
      </c>
      <c r="T343" s="171">
        <f>'Отримання майна (3)'!AT343</f>
        <v>0</v>
      </c>
      <c r="U343" s="172">
        <f>'Отримання майна (3)'!AU343</f>
        <v>0</v>
      </c>
      <c r="V343" s="170"/>
      <c r="W343" s="166">
        <f>'Видаток майна (4)'!I343</f>
        <v>0</v>
      </c>
      <c r="X343" s="167">
        <f t="shared" si="340"/>
        <v>0</v>
      </c>
      <c r="Y343" s="170"/>
      <c r="Z343" s="171">
        <f>'Видаток майна (4)'!Q343</f>
        <v>0</v>
      </c>
      <c r="AA343" s="172">
        <f>'Видаток майна (4)'!R343</f>
        <v>0</v>
      </c>
      <c r="AB343" s="171">
        <f>'Видаток майна (4)'!Z343</f>
        <v>0</v>
      </c>
      <c r="AC343" s="172">
        <f>'Видаток майна (4)'!AA343</f>
        <v>0</v>
      </c>
      <c r="AD343" s="171">
        <f>'Видаток майна (4)'!AI343</f>
        <v>0</v>
      </c>
      <c r="AE343" s="172">
        <f>'Видаток майна (4)'!AJ343</f>
        <v>0</v>
      </c>
      <c r="AF343" s="171">
        <f>'Видаток майна (4)'!AR343</f>
        <v>0</v>
      </c>
      <c r="AG343" s="172">
        <f>'Видаток майна (4)'!AS343</f>
        <v>0</v>
      </c>
      <c r="AH343" s="170"/>
      <c r="AI343" s="166">
        <f>'Відбраковано майна (5) '!I343</f>
        <v>0</v>
      </c>
      <c r="AJ343" s="167">
        <f t="shared" si="341"/>
        <v>0</v>
      </c>
      <c r="AK343" s="170"/>
      <c r="AL343" s="171">
        <f>'Відбраковано майна (5) '!Q343</f>
        <v>0</v>
      </c>
      <c r="AM343" s="172">
        <f>'Відбраковано майна (5) '!R343</f>
        <v>0</v>
      </c>
      <c r="AN343" s="171">
        <f>'Відбраковано майна (5) '!Z343</f>
        <v>0</v>
      </c>
      <c r="AO343" s="172">
        <f>'Відбраковано майна (5) '!AA343</f>
        <v>0</v>
      </c>
      <c r="AP343" s="171">
        <f>'Відбраковано майна (5) '!AI343</f>
        <v>0</v>
      </c>
      <c r="AQ343" s="172">
        <f>'Відбраковано майна (5) '!AJ343</f>
        <v>0</v>
      </c>
      <c r="AR343" s="171">
        <f>'Відбраковано майна (5) '!AR343</f>
        <v>0</v>
      </c>
      <c r="AS343" s="172">
        <f>'Відбраковано майна (5) '!AS343</f>
        <v>0</v>
      </c>
      <c r="AT343" s="170"/>
      <c r="AU343" s="166">
        <f t="shared" si="342"/>
        <v>0</v>
      </c>
      <c r="AV343" s="167">
        <f t="shared" si="343"/>
        <v>0</v>
      </c>
      <c r="AW343" s="173"/>
      <c r="AX343" s="174">
        <f t="shared" si="344"/>
        <v>0</v>
      </c>
      <c r="AY343" s="175">
        <f t="shared" si="345"/>
        <v>0</v>
      </c>
      <c r="AZ343" s="174">
        <f t="shared" si="346"/>
        <v>0</v>
      </c>
      <c r="BA343" s="175">
        <f t="shared" si="347"/>
        <v>0</v>
      </c>
      <c r="BB343" s="174">
        <f t="shared" si="348"/>
        <v>0</v>
      </c>
      <c r="BC343" s="175">
        <f t="shared" si="349"/>
        <v>0</v>
      </c>
      <c r="BD343" s="171">
        <f t="shared" si="350"/>
        <v>0</v>
      </c>
      <c r="BE343" s="172">
        <f t="shared" si="351"/>
        <v>0</v>
      </c>
      <c r="BF343" s="176"/>
    </row>
    <row r="344" spans="1:59" hidden="1" outlineLevel="1" x14ac:dyDescent="0.2">
      <c r="A344" s="202">
        <f t="shared" si="337"/>
        <v>18</v>
      </c>
      <c r="B344" s="202">
        <f t="shared" si="352"/>
        <v>12</v>
      </c>
      <c r="C344" s="162">
        <f>'Отримання майна (3)'!C344</f>
        <v>0</v>
      </c>
      <c r="D344" s="162">
        <f>'Отримання майна (3)'!D344</f>
        <v>0</v>
      </c>
      <c r="E344" s="162">
        <f>'Отримання майна (3)'!E344</f>
        <v>0</v>
      </c>
      <c r="F344" s="200">
        <f>'Отримання майна (3)'!F344</f>
        <v>0</v>
      </c>
      <c r="G344" s="162">
        <f>'Отримання майна (3)'!G344</f>
        <v>0</v>
      </c>
      <c r="H344" s="165">
        <f>'Отримання майна (3)'!H344</f>
        <v>0</v>
      </c>
      <c r="I344" s="166">
        <f>'Отримання майна (3)'!I344</f>
        <v>0</v>
      </c>
      <c r="J344" s="167">
        <f t="shared" si="338"/>
        <v>0</v>
      </c>
      <c r="K344" s="168">
        <f>'Отримання майна (3)'!K344</f>
        <v>0</v>
      </c>
      <c r="L344" s="169">
        <f t="shared" si="339"/>
        <v>0</v>
      </c>
      <c r="M344" s="170"/>
      <c r="N344" s="171">
        <f>'Отримання майна (3)'!S344</f>
        <v>0</v>
      </c>
      <c r="O344" s="172">
        <f>'Отримання майна (3)'!T344</f>
        <v>0</v>
      </c>
      <c r="P344" s="171">
        <f>'Отримання майна (3)'!AB344</f>
        <v>0</v>
      </c>
      <c r="Q344" s="172">
        <f>'Отримання майна (3)'!AC344</f>
        <v>0</v>
      </c>
      <c r="R344" s="171">
        <f>'Отримання майна (3)'!AK344</f>
        <v>0</v>
      </c>
      <c r="S344" s="172">
        <f>'Отримання майна (3)'!AL344</f>
        <v>0</v>
      </c>
      <c r="T344" s="171">
        <f>'Отримання майна (3)'!AT344</f>
        <v>0</v>
      </c>
      <c r="U344" s="172">
        <f>'Отримання майна (3)'!AU344</f>
        <v>0</v>
      </c>
      <c r="V344" s="170"/>
      <c r="W344" s="166">
        <f>'Видаток майна (4)'!I344</f>
        <v>0</v>
      </c>
      <c r="X344" s="167">
        <f t="shared" si="340"/>
        <v>0</v>
      </c>
      <c r="Y344" s="170"/>
      <c r="Z344" s="171">
        <f>'Видаток майна (4)'!Q344</f>
        <v>0</v>
      </c>
      <c r="AA344" s="172">
        <f>'Видаток майна (4)'!R344</f>
        <v>0</v>
      </c>
      <c r="AB344" s="171">
        <f>'Видаток майна (4)'!Z344</f>
        <v>0</v>
      </c>
      <c r="AC344" s="172">
        <f>'Видаток майна (4)'!AA344</f>
        <v>0</v>
      </c>
      <c r="AD344" s="171">
        <f>'Видаток майна (4)'!AI344</f>
        <v>0</v>
      </c>
      <c r="AE344" s="172">
        <f>'Видаток майна (4)'!AJ344</f>
        <v>0</v>
      </c>
      <c r="AF344" s="171">
        <f>'Видаток майна (4)'!AR344</f>
        <v>0</v>
      </c>
      <c r="AG344" s="172">
        <f>'Видаток майна (4)'!AS344</f>
        <v>0</v>
      </c>
      <c r="AH344" s="170"/>
      <c r="AI344" s="166">
        <f>'Відбраковано майна (5) '!I344</f>
        <v>0</v>
      </c>
      <c r="AJ344" s="167">
        <f t="shared" si="341"/>
        <v>0</v>
      </c>
      <c r="AK344" s="170"/>
      <c r="AL344" s="171">
        <f>'Відбраковано майна (5) '!Q344</f>
        <v>0</v>
      </c>
      <c r="AM344" s="172">
        <f>'Відбраковано майна (5) '!R344</f>
        <v>0</v>
      </c>
      <c r="AN344" s="171">
        <f>'Відбраковано майна (5) '!Z344</f>
        <v>0</v>
      </c>
      <c r="AO344" s="172">
        <f>'Відбраковано майна (5) '!AA344</f>
        <v>0</v>
      </c>
      <c r="AP344" s="171">
        <f>'Відбраковано майна (5) '!AI344</f>
        <v>0</v>
      </c>
      <c r="AQ344" s="172">
        <f>'Відбраковано майна (5) '!AJ344</f>
        <v>0</v>
      </c>
      <c r="AR344" s="171">
        <f>'Відбраковано майна (5) '!AR344</f>
        <v>0</v>
      </c>
      <c r="AS344" s="172">
        <f>'Відбраковано майна (5) '!AS344</f>
        <v>0</v>
      </c>
      <c r="AT344" s="170"/>
      <c r="AU344" s="166">
        <f t="shared" si="342"/>
        <v>0</v>
      </c>
      <c r="AV344" s="167">
        <f t="shared" si="343"/>
        <v>0</v>
      </c>
      <c r="AW344" s="173"/>
      <c r="AX344" s="174">
        <f t="shared" si="344"/>
        <v>0</v>
      </c>
      <c r="AY344" s="175">
        <f t="shared" si="345"/>
        <v>0</v>
      </c>
      <c r="AZ344" s="174">
        <f t="shared" si="346"/>
        <v>0</v>
      </c>
      <c r="BA344" s="175">
        <f t="shared" si="347"/>
        <v>0</v>
      </c>
      <c r="BB344" s="174">
        <f t="shared" si="348"/>
        <v>0</v>
      </c>
      <c r="BC344" s="175">
        <f t="shared" si="349"/>
        <v>0</v>
      </c>
      <c r="BD344" s="171">
        <f t="shared" si="350"/>
        <v>0</v>
      </c>
      <c r="BE344" s="172">
        <f t="shared" si="351"/>
        <v>0</v>
      </c>
      <c r="BF344" s="176"/>
    </row>
    <row r="345" spans="1:59" hidden="1" outlineLevel="1" x14ac:dyDescent="0.2">
      <c r="A345" s="202">
        <f t="shared" si="337"/>
        <v>18</v>
      </c>
      <c r="B345" s="202">
        <f t="shared" si="352"/>
        <v>13</v>
      </c>
      <c r="C345" s="162">
        <f>'Отримання майна (3)'!C345</f>
        <v>0</v>
      </c>
      <c r="D345" s="162">
        <f>'Отримання майна (3)'!D345</f>
        <v>0</v>
      </c>
      <c r="E345" s="162">
        <f>'Отримання майна (3)'!E345</f>
        <v>0</v>
      </c>
      <c r="F345" s="200">
        <f>'Отримання майна (3)'!F345</f>
        <v>0</v>
      </c>
      <c r="G345" s="162">
        <f>'Отримання майна (3)'!G345</f>
        <v>0</v>
      </c>
      <c r="H345" s="165">
        <f>'Отримання майна (3)'!H345</f>
        <v>0</v>
      </c>
      <c r="I345" s="166">
        <f>'Отримання майна (3)'!I345</f>
        <v>0</v>
      </c>
      <c r="J345" s="167">
        <f t="shared" si="338"/>
        <v>0</v>
      </c>
      <c r="K345" s="168">
        <f>'Отримання майна (3)'!K345</f>
        <v>0</v>
      </c>
      <c r="L345" s="169">
        <f t="shared" si="339"/>
        <v>0</v>
      </c>
      <c r="M345" s="170"/>
      <c r="N345" s="171">
        <f>'Отримання майна (3)'!S345</f>
        <v>0</v>
      </c>
      <c r="O345" s="172">
        <f>'Отримання майна (3)'!T345</f>
        <v>0</v>
      </c>
      <c r="P345" s="171">
        <f>'Отримання майна (3)'!AB345</f>
        <v>0</v>
      </c>
      <c r="Q345" s="172">
        <f>'Отримання майна (3)'!AC345</f>
        <v>0</v>
      </c>
      <c r="R345" s="171">
        <f>'Отримання майна (3)'!AK345</f>
        <v>0</v>
      </c>
      <c r="S345" s="172">
        <f>'Отримання майна (3)'!AL345</f>
        <v>0</v>
      </c>
      <c r="T345" s="171">
        <f>'Отримання майна (3)'!AT345</f>
        <v>0</v>
      </c>
      <c r="U345" s="172">
        <f>'Отримання майна (3)'!AU345</f>
        <v>0</v>
      </c>
      <c r="V345" s="170"/>
      <c r="W345" s="166">
        <f>'Видаток майна (4)'!I345</f>
        <v>0</v>
      </c>
      <c r="X345" s="167">
        <f t="shared" si="340"/>
        <v>0</v>
      </c>
      <c r="Y345" s="170"/>
      <c r="Z345" s="171">
        <f>'Видаток майна (4)'!Q345</f>
        <v>0</v>
      </c>
      <c r="AA345" s="172">
        <f>'Видаток майна (4)'!R345</f>
        <v>0</v>
      </c>
      <c r="AB345" s="171">
        <f>'Видаток майна (4)'!Z345</f>
        <v>0</v>
      </c>
      <c r="AC345" s="172">
        <f>'Видаток майна (4)'!AA345</f>
        <v>0</v>
      </c>
      <c r="AD345" s="171">
        <f>'Видаток майна (4)'!AI345</f>
        <v>0</v>
      </c>
      <c r="AE345" s="172">
        <f>'Видаток майна (4)'!AJ345</f>
        <v>0</v>
      </c>
      <c r="AF345" s="171">
        <f>'Видаток майна (4)'!AR345</f>
        <v>0</v>
      </c>
      <c r="AG345" s="172">
        <f>'Видаток майна (4)'!AS345</f>
        <v>0</v>
      </c>
      <c r="AH345" s="170"/>
      <c r="AI345" s="166">
        <f>'Відбраковано майна (5) '!I345</f>
        <v>0</v>
      </c>
      <c r="AJ345" s="167">
        <f t="shared" si="341"/>
        <v>0</v>
      </c>
      <c r="AK345" s="170"/>
      <c r="AL345" s="171">
        <f>'Відбраковано майна (5) '!Q345</f>
        <v>0</v>
      </c>
      <c r="AM345" s="172">
        <f>'Відбраковано майна (5) '!R345</f>
        <v>0</v>
      </c>
      <c r="AN345" s="171">
        <f>'Відбраковано майна (5) '!Z345</f>
        <v>0</v>
      </c>
      <c r="AO345" s="172">
        <f>'Відбраковано майна (5) '!AA345</f>
        <v>0</v>
      </c>
      <c r="AP345" s="171">
        <f>'Відбраковано майна (5) '!AI345</f>
        <v>0</v>
      </c>
      <c r="AQ345" s="172">
        <f>'Відбраковано майна (5) '!AJ345</f>
        <v>0</v>
      </c>
      <c r="AR345" s="171">
        <f>'Відбраковано майна (5) '!AR345</f>
        <v>0</v>
      </c>
      <c r="AS345" s="172">
        <f>'Відбраковано майна (5) '!AS345</f>
        <v>0</v>
      </c>
      <c r="AT345" s="170"/>
      <c r="AU345" s="166">
        <f t="shared" si="342"/>
        <v>0</v>
      </c>
      <c r="AV345" s="167">
        <f t="shared" si="343"/>
        <v>0</v>
      </c>
      <c r="AW345" s="173"/>
      <c r="AX345" s="174">
        <f t="shared" si="344"/>
        <v>0</v>
      </c>
      <c r="AY345" s="175">
        <f t="shared" si="345"/>
        <v>0</v>
      </c>
      <c r="AZ345" s="174">
        <f t="shared" si="346"/>
        <v>0</v>
      </c>
      <c r="BA345" s="175">
        <f t="shared" si="347"/>
        <v>0</v>
      </c>
      <c r="BB345" s="174">
        <f t="shared" si="348"/>
        <v>0</v>
      </c>
      <c r="BC345" s="175">
        <f t="shared" si="349"/>
        <v>0</v>
      </c>
      <c r="BD345" s="171">
        <f t="shared" si="350"/>
        <v>0</v>
      </c>
      <c r="BE345" s="172">
        <f t="shared" si="351"/>
        <v>0</v>
      </c>
      <c r="BF345" s="176"/>
    </row>
    <row r="346" spans="1:59" hidden="1" outlineLevel="1" x14ac:dyDescent="0.2">
      <c r="A346" s="202">
        <f t="shared" si="337"/>
        <v>18</v>
      </c>
      <c r="B346" s="202">
        <f t="shared" si="352"/>
        <v>14</v>
      </c>
      <c r="C346" s="162">
        <f>'Отримання майна (3)'!C346</f>
        <v>0</v>
      </c>
      <c r="D346" s="162">
        <f>'Отримання майна (3)'!D346</f>
        <v>0</v>
      </c>
      <c r="E346" s="162">
        <f>'Отримання майна (3)'!E346</f>
        <v>0</v>
      </c>
      <c r="F346" s="200">
        <f>'Отримання майна (3)'!F346</f>
        <v>0</v>
      </c>
      <c r="G346" s="162">
        <f>'Отримання майна (3)'!G346</f>
        <v>0</v>
      </c>
      <c r="H346" s="165">
        <f>'Отримання майна (3)'!H346</f>
        <v>0</v>
      </c>
      <c r="I346" s="166">
        <f>'Отримання майна (3)'!I346</f>
        <v>0</v>
      </c>
      <c r="J346" s="167">
        <f t="shared" si="338"/>
        <v>0</v>
      </c>
      <c r="K346" s="168">
        <f>'Отримання майна (3)'!K346</f>
        <v>0</v>
      </c>
      <c r="L346" s="169">
        <f t="shared" si="339"/>
        <v>0</v>
      </c>
      <c r="M346" s="170"/>
      <c r="N346" s="171">
        <f>'Отримання майна (3)'!S346</f>
        <v>0</v>
      </c>
      <c r="O346" s="172">
        <f>'Отримання майна (3)'!T346</f>
        <v>0</v>
      </c>
      <c r="P346" s="171">
        <f>'Отримання майна (3)'!AB346</f>
        <v>0</v>
      </c>
      <c r="Q346" s="172">
        <f>'Отримання майна (3)'!AC346</f>
        <v>0</v>
      </c>
      <c r="R346" s="171">
        <f>'Отримання майна (3)'!AK346</f>
        <v>0</v>
      </c>
      <c r="S346" s="172">
        <f>'Отримання майна (3)'!AL346</f>
        <v>0</v>
      </c>
      <c r="T346" s="171">
        <f>'Отримання майна (3)'!AT346</f>
        <v>0</v>
      </c>
      <c r="U346" s="172">
        <f>'Отримання майна (3)'!AU346</f>
        <v>0</v>
      </c>
      <c r="V346" s="170"/>
      <c r="W346" s="166">
        <f>'Видаток майна (4)'!I346</f>
        <v>0</v>
      </c>
      <c r="X346" s="167">
        <f t="shared" si="340"/>
        <v>0</v>
      </c>
      <c r="Y346" s="170"/>
      <c r="Z346" s="171">
        <f>'Видаток майна (4)'!Q346</f>
        <v>0</v>
      </c>
      <c r="AA346" s="172">
        <f>'Видаток майна (4)'!R346</f>
        <v>0</v>
      </c>
      <c r="AB346" s="171">
        <f>'Видаток майна (4)'!Z346</f>
        <v>0</v>
      </c>
      <c r="AC346" s="172">
        <f>'Видаток майна (4)'!AA346</f>
        <v>0</v>
      </c>
      <c r="AD346" s="171">
        <f>'Видаток майна (4)'!AI346</f>
        <v>0</v>
      </c>
      <c r="AE346" s="172">
        <f>'Видаток майна (4)'!AJ346</f>
        <v>0</v>
      </c>
      <c r="AF346" s="171">
        <f>'Видаток майна (4)'!AR346</f>
        <v>0</v>
      </c>
      <c r="AG346" s="172">
        <f>'Видаток майна (4)'!AS346</f>
        <v>0</v>
      </c>
      <c r="AH346" s="170"/>
      <c r="AI346" s="166">
        <f>'Відбраковано майна (5) '!I346</f>
        <v>0</v>
      </c>
      <c r="AJ346" s="167">
        <f t="shared" si="341"/>
        <v>0</v>
      </c>
      <c r="AK346" s="170"/>
      <c r="AL346" s="171">
        <f>'Відбраковано майна (5) '!Q346</f>
        <v>0</v>
      </c>
      <c r="AM346" s="172">
        <f>'Відбраковано майна (5) '!R346</f>
        <v>0</v>
      </c>
      <c r="AN346" s="171">
        <f>'Відбраковано майна (5) '!Z346</f>
        <v>0</v>
      </c>
      <c r="AO346" s="172">
        <f>'Відбраковано майна (5) '!AA346</f>
        <v>0</v>
      </c>
      <c r="AP346" s="171">
        <f>'Відбраковано майна (5) '!AI346</f>
        <v>0</v>
      </c>
      <c r="AQ346" s="172">
        <f>'Відбраковано майна (5) '!AJ346</f>
        <v>0</v>
      </c>
      <c r="AR346" s="171">
        <f>'Відбраковано майна (5) '!AR346</f>
        <v>0</v>
      </c>
      <c r="AS346" s="172">
        <f>'Відбраковано майна (5) '!AS346</f>
        <v>0</v>
      </c>
      <c r="AT346" s="170"/>
      <c r="AU346" s="166">
        <f t="shared" si="342"/>
        <v>0</v>
      </c>
      <c r="AV346" s="167">
        <f t="shared" si="343"/>
        <v>0</v>
      </c>
      <c r="AW346" s="173"/>
      <c r="AX346" s="174">
        <f t="shared" si="344"/>
        <v>0</v>
      </c>
      <c r="AY346" s="175">
        <f t="shared" si="345"/>
        <v>0</v>
      </c>
      <c r="AZ346" s="174">
        <f t="shared" si="346"/>
        <v>0</v>
      </c>
      <c r="BA346" s="175">
        <f t="shared" si="347"/>
        <v>0</v>
      </c>
      <c r="BB346" s="174">
        <f t="shared" si="348"/>
        <v>0</v>
      </c>
      <c r="BC346" s="175">
        <f t="shared" si="349"/>
        <v>0</v>
      </c>
      <c r="BD346" s="171">
        <f t="shared" si="350"/>
        <v>0</v>
      </c>
      <c r="BE346" s="172">
        <f t="shared" si="351"/>
        <v>0</v>
      </c>
      <c r="BF346" s="176"/>
    </row>
    <row r="347" spans="1:59" hidden="1" outlineLevel="1" x14ac:dyDescent="0.2">
      <c r="A347" s="202">
        <f t="shared" si="337"/>
        <v>18</v>
      </c>
      <c r="B347" s="202">
        <f t="shared" si="352"/>
        <v>15</v>
      </c>
      <c r="C347" s="162">
        <f>'Отримання майна (3)'!C347</f>
        <v>0</v>
      </c>
      <c r="D347" s="162">
        <f>'Отримання майна (3)'!D347</f>
        <v>0</v>
      </c>
      <c r="E347" s="162">
        <f>'Отримання майна (3)'!E347</f>
        <v>0</v>
      </c>
      <c r="F347" s="200">
        <f>'Отримання майна (3)'!F347</f>
        <v>0</v>
      </c>
      <c r="G347" s="162">
        <f>'Отримання майна (3)'!G347</f>
        <v>0</v>
      </c>
      <c r="H347" s="165">
        <f>'Отримання майна (3)'!H347</f>
        <v>0</v>
      </c>
      <c r="I347" s="166">
        <f>'Отримання майна (3)'!I347</f>
        <v>0</v>
      </c>
      <c r="J347" s="167">
        <f t="shared" si="338"/>
        <v>0</v>
      </c>
      <c r="K347" s="168">
        <f>'Отримання майна (3)'!K347</f>
        <v>0</v>
      </c>
      <c r="L347" s="169">
        <f t="shared" si="339"/>
        <v>0</v>
      </c>
      <c r="M347" s="170"/>
      <c r="N347" s="171">
        <f>'Отримання майна (3)'!S347</f>
        <v>0</v>
      </c>
      <c r="O347" s="172">
        <f>'Отримання майна (3)'!T347</f>
        <v>0</v>
      </c>
      <c r="P347" s="171">
        <f>'Отримання майна (3)'!AB347</f>
        <v>0</v>
      </c>
      <c r="Q347" s="172">
        <f>'Отримання майна (3)'!AC347</f>
        <v>0</v>
      </c>
      <c r="R347" s="171">
        <f>'Отримання майна (3)'!AK347</f>
        <v>0</v>
      </c>
      <c r="S347" s="172">
        <f>'Отримання майна (3)'!AL347</f>
        <v>0</v>
      </c>
      <c r="T347" s="171">
        <f>'Отримання майна (3)'!AT347</f>
        <v>0</v>
      </c>
      <c r="U347" s="172">
        <f>'Отримання майна (3)'!AU347</f>
        <v>0</v>
      </c>
      <c r="V347" s="170"/>
      <c r="W347" s="166">
        <f>'Видаток майна (4)'!I347</f>
        <v>0</v>
      </c>
      <c r="X347" s="167">
        <f t="shared" si="340"/>
        <v>0</v>
      </c>
      <c r="Y347" s="170"/>
      <c r="Z347" s="171">
        <f>'Видаток майна (4)'!Q347</f>
        <v>0</v>
      </c>
      <c r="AA347" s="172">
        <f>'Видаток майна (4)'!R347</f>
        <v>0</v>
      </c>
      <c r="AB347" s="171">
        <f>'Видаток майна (4)'!Z347</f>
        <v>0</v>
      </c>
      <c r="AC347" s="172">
        <f>'Видаток майна (4)'!AA347</f>
        <v>0</v>
      </c>
      <c r="AD347" s="171">
        <f>'Видаток майна (4)'!AI347</f>
        <v>0</v>
      </c>
      <c r="AE347" s="172">
        <f>'Видаток майна (4)'!AJ347</f>
        <v>0</v>
      </c>
      <c r="AF347" s="171">
        <f>'Видаток майна (4)'!AR347</f>
        <v>0</v>
      </c>
      <c r="AG347" s="172">
        <f>'Видаток майна (4)'!AS347</f>
        <v>0</v>
      </c>
      <c r="AH347" s="170"/>
      <c r="AI347" s="166">
        <f>'Відбраковано майна (5) '!I347</f>
        <v>0</v>
      </c>
      <c r="AJ347" s="167">
        <f t="shared" si="341"/>
        <v>0</v>
      </c>
      <c r="AK347" s="170"/>
      <c r="AL347" s="171">
        <f>'Відбраковано майна (5) '!Q347</f>
        <v>0</v>
      </c>
      <c r="AM347" s="172">
        <f>'Відбраковано майна (5) '!R347</f>
        <v>0</v>
      </c>
      <c r="AN347" s="171">
        <f>'Відбраковано майна (5) '!Z347</f>
        <v>0</v>
      </c>
      <c r="AO347" s="172">
        <f>'Відбраковано майна (5) '!AA347</f>
        <v>0</v>
      </c>
      <c r="AP347" s="171">
        <f>'Відбраковано майна (5) '!AI347</f>
        <v>0</v>
      </c>
      <c r="AQ347" s="172">
        <f>'Відбраковано майна (5) '!AJ347</f>
        <v>0</v>
      </c>
      <c r="AR347" s="171">
        <f>'Відбраковано майна (5) '!AR347</f>
        <v>0</v>
      </c>
      <c r="AS347" s="172">
        <f>'Відбраковано майна (5) '!AS347</f>
        <v>0</v>
      </c>
      <c r="AT347" s="170"/>
      <c r="AU347" s="166">
        <f t="shared" si="342"/>
        <v>0</v>
      </c>
      <c r="AV347" s="167">
        <f t="shared" si="343"/>
        <v>0</v>
      </c>
      <c r="AW347" s="173"/>
      <c r="AX347" s="174">
        <f>I347+N347-Z347-AL347</f>
        <v>0</v>
      </c>
      <c r="AY347" s="175">
        <f t="shared" si="345"/>
        <v>0</v>
      </c>
      <c r="AZ347" s="174">
        <f t="shared" si="346"/>
        <v>0</v>
      </c>
      <c r="BA347" s="175">
        <f t="shared" si="347"/>
        <v>0</v>
      </c>
      <c r="BB347" s="174">
        <f t="shared" si="348"/>
        <v>0</v>
      </c>
      <c r="BC347" s="175">
        <f t="shared" si="349"/>
        <v>0</v>
      </c>
      <c r="BD347" s="171">
        <f t="shared" si="350"/>
        <v>0</v>
      </c>
      <c r="BE347" s="172">
        <f t="shared" si="351"/>
        <v>0</v>
      </c>
      <c r="BF347" s="176"/>
    </row>
    <row r="348" spans="1:59" s="21" customFormat="1" ht="12.75" customHeight="1" collapsed="1" x14ac:dyDescent="0.2">
      <c r="A348" s="177" t="s">
        <v>117</v>
      </c>
      <c r="B348" s="178" t="s">
        <v>117</v>
      </c>
      <c r="C348" s="177" t="s">
        <v>118</v>
      </c>
      <c r="D348" s="179"/>
      <c r="E348" s="201"/>
      <c r="F348" s="201"/>
      <c r="G348" s="180"/>
      <c r="H348" s="195" t="e">
        <f>(J348+L348)/(I348+K348)</f>
        <v>#DIV/0!</v>
      </c>
      <c r="I348" s="183">
        <f>SUM(I333:I347)</f>
        <v>0</v>
      </c>
      <c r="J348" s="184">
        <f>SUM(J333:J347)</f>
        <v>0</v>
      </c>
      <c r="K348" s="183">
        <f>SUM(K333:K347)</f>
        <v>0</v>
      </c>
      <c r="L348" s="184">
        <f>SUM(L333:L347)</f>
        <v>0</v>
      </c>
      <c r="M348" s="157"/>
      <c r="N348" s="183">
        <f t="shared" ref="N348:U348" si="353">SUM(N333:N347)</f>
        <v>0</v>
      </c>
      <c r="O348" s="184">
        <f t="shared" si="353"/>
        <v>0</v>
      </c>
      <c r="P348" s="183">
        <f t="shared" si="353"/>
        <v>0</v>
      </c>
      <c r="Q348" s="184">
        <f t="shared" si="353"/>
        <v>0</v>
      </c>
      <c r="R348" s="183">
        <f t="shared" si="353"/>
        <v>0</v>
      </c>
      <c r="S348" s="184">
        <f t="shared" si="353"/>
        <v>0</v>
      </c>
      <c r="T348" s="183">
        <f t="shared" si="353"/>
        <v>0</v>
      </c>
      <c r="U348" s="184">
        <f t="shared" si="353"/>
        <v>0</v>
      </c>
      <c r="V348" s="157"/>
      <c r="W348" s="183">
        <f>SUM(W333:W347)</f>
        <v>0</v>
      </c>
      <c r="X348" s="184">
        <f>SUM(X333:X347)</f>
        <v>0</v>
      </c>
      <c r="Y348" s="157"/>
      <c r="Z348" s="183">
        <f t="shared" ref="Z348:AG348" si="354">SUM(Z333:Z347)</f>
        <v>0</v>
      </c>
      <c r="AA348" s="184">
        <f t="shared" si="354"/>
        <v>0</v>
      </c>
      <c r="AB348" s="183">
        <f t="shared" si="354"/>
        <v>0</v>
      </c>
      <c r="AC348" s="184">
        <f t="shared" si="354"/>
        <v>0</v>
      </c>
      <c r="AD348" s="183">
        <f t="shared" si="354"/>
        <v>0</v>
      </c>
      <c r="AE348" s="184">
        <f t="shared" si="354"/>
        <v>0</v>
      </c>
      <c r="AF348" s="183">
        <f t="shared" si="354"/>
        <v>0</v>
      </c>
      <c r="AG348" s="184">
        <f t="shared" si="354"/>
        <v>0</v>
      </c>
      <c r="AH348" s="157"/>
      <c r="AI348" s="183">
        <f>SUM(AI333:AI347)</f>
        <v>0</v>
      </c>
      <c r="AJ348" s="184">
        <f>SUM(AJ333:AJ347)</f>
        <v>0</v>
      </c>
      <c r="AK348" s="157"/>
      <c r="AL348" s="183">
        <f t="shared" ref="AL348:AS348" si="355">SUM(AL333:AL347)</f>
        <v>0</v>
      </c>
      <c r="AM348" s="184">
        <f t="shared" si="355"/>
        <v>0</v>
      </c>
      <c r="AN348" s="183">
        <f t="shared" si="355"/>
        <v>0</v>
      </c>
      <c r="AO348" s="184">
        <f t="shared" si="355"/>
        <v>0</v>
      </c>
      <c r="AP348" s="183">
        <f t="shared" si="355"/>
        <v>0</v>
      </c>
      <c r="AQ348" s="184">
        <f t="shared" si="355"/>
        <v>0</v>
      </c>
      <c r="AR348" s="183">
        <f t="shared" si="355"/>
        <v>0</v>
      </c>
      <c r="AS348" s="184">
        <f t="shared" si="355"/>
        <v>0</v>
      </c>
      <c r="AT348" s="157"/>
      <c r="AU348" s="183">
        <f>SUM(AU333:AU347)</f>
        <v>0</v>
      </c>
      <c r="AV348" s="184">
        <f>SUM(AV333:AV347)</f>
        <v>0</v>
      </c>
      <c r="AW348" s="158"/>
      <c r="AX348" s="183">
        <f t="shared" ref="AX348:BE348" si="356">SUM(AX333:AX347)</f>
        <v>0</v>
      </c>
      <c r="AY348" s="184">
        <f t="shared" si="356"/>
        <v>0</v>
      </c>
      <c r="AZ348" s="183">
        <f t="shared" si="356"/>
        <v>0</v>
      </c>
      <c r="BA348" s="184">
        <f t="shared" si="356"/>
        <v>0</v>
      </c>
      <c r="BB348" s="183">
        <f t="shared" si="356"/>
        <v>0</v>
      </c>
      <c r="BC348" s="184">
        <f t="shared" si="356"/>
        <v>0</v>
      </c>
      <c r="BD348" s="183">
        <f t="shared" si="356"/>
        <v>0</v>
      </c>
      <c r="BE348" s="185">
        <f t="shared" si="356"/>
        <v>0</v>
      </c>
      <c r="BF348" s="159"/>
      <c r="BG348" s="105"/>
    </row>
    <row r="349" spans="1:59" s="147" customFormat="1" ht="9" customHeight="1" x14ac:dyDescent="0.2">
      <c r="A349" s="144">
        <v>0</v>
      </c>
      <c r="B349" s="144">
        <v>0</v>
      </c>
      <c r="C349" s="144">
        <v>0</v>
      </c>
      <c r="D349" s="144">
        <v>0</v>
      </c>
      <c r="E349" s="144">
        <v>0</v>
      </c>
      <c r="F349" s="144"/>
      <c r="G349" s="144">
        <v>0</v>
      </c>
      <c r="H349" s="197">
        <v>0</v>
      </c>
      <c r="I349" s="144">
        <v>0</v>
      </c>
      <c r="J349" s="144">
        <v>0</v>
      </c>
      <c r="K349" s="144">
        <v>0</v>
      </c>
      <c r="L349" s="144">
        <v>0</v>
      </c>
      <c r="M349" s="144">
        <v>0</v>
      </c>
      <c r="N349" s="144">
        <v>0</v>
      </c>
      <c r="O349" s="144">
        <v>0</v>
      </c>
      <c r="P349" s="144">
        <v>0</v>
      </c>
      <c r="Q349" s="144">
        <v>0</v>
      </c>
      <c r="R349" s="144">
        <v>0</v>
      </c>
      <c r="S349" s="144">
        <v>0</v>
      </c>
      <c r="T349" s="144">
        <v>0</v>
      </c>
      <c r="U349" s="144"/>
      <c r="V349" s="144">
        <v>0</v>
      </c>
      <c r="W349" s="144">
        <v>0</v>
      </c>
      <c r="X349" s="144">
        <v>0</v>
      </c>
      <c r="Y349" s="144">
        <v>0</v>
      </c>
      <c r="Z349" s="144">
        <v>0</v>
      </c>
      <c r="AA349" s="144">
        <v>0</v>
      </c>
      <c r="AB349" s="144">
        <v>0</v>
      </c>
      <c r="AC349" s="144">
        <v>0</v>
      </c>
      <c r="AD349" s="144"/>
      <c r="AE349" s="144">
        <v>0</v>
      </c>
      <c r="AF349" s="144">
        <v>0</v>
      </c>
      <c r="AG349" s="144">
        <v>0</v>
      </c>
      <c r="AH349" s="144">
        <v>0</v>
      </c>
      <c r="AI349" s="144">
        <v>0</v>
      </c>
      <c r="AJ349" s="144">
        <v>0</v>
      </c>
      <c r="AK349" s="144">
        <v>0</v>
      </c>
      <c r="AL349" s="144">
        <v>0</v>
      </c>
      <c r="AM349" s="144"/>
      <c r="AN349" s="144">
        <v>0</v>
      </c>
      <c r="AO349" s="144">
        <v>0</v>
      </c>
      <c r="AP349" s="144">
        <v>0</v>
      </c>
      <c r="AQ349" s="144">
        <v>0</v>
      </c>
      <c r="AR349" s="144">
        <v>0</v>
      </c>
      <c r="AS349" s="144">
        <v>0</v>
      </c>
      <c r="AT349" s="144">
        <v>0</v>
      </c>
      <c r="AU349" s="144">
        <v>0</v>
      </c>
      <c r="BF349" s="148"/>
      <c r="BG349" s="148"/>
    </row>
    <row r="350" spans="1:59" s="21" customFormat="1" ht="19.5" customHeight="1" x14ac:dyDescent="0.2">
      <c r="A350" s="198" t="s">
        <v>119</v>
      </c>
      <c r="B350" s="187" t="s">
        <v>119</v>
      </c>
      <c r="C350" s="203" t="s">
        <v>120</v>
      </c>
      <c r="D350" s="189"/>
      <c r="E350" s="198"/>
      <c r="F350" s="198"/>
      <c r="G350" s="190"/>
      <c r="H350" s="192"/>
      <c r="I350" s="155"/>
      <c r="J350" s="156"/>
      <c r="K350" s="155"/>
      <c r="L350" s="156"/>
      <c r="M350" s="157"/>
      <c r="N350" s="154"/>
      <c r="O350" s="154"/>
      <c r="P350" s="154"/>
      <c r="Q350" s="154"/>
      <c r="R350" s="154"/>
      <c r="S350" s="154"/>
      <c r="T350" s="154"/>
      <c r="U350" s="154"/>
      <c r="V350" s="157"/>
      <c r="W350" s="155"/>
      <c r="X350" s="156"/>
      <c r="Y350" s="157"/>
      <c r="Z350" s="155"/>
      <c r="AA350" s="156"/>
      <c r="AB350" s="155"/>
      <c r="AC350" s="156"/>
      <c r="AD350" s="155"/>
      <c r="AE350" s="156"/>
      <c r="AF350" s="155"/>
      <c r="AG350" s="156"/>
      <c r="AH350" s="157"/>
      <c r="AI350" s="155"/>
      <c r="AJ350" s="156"/>
      <c r="AK350" s="157"/>
      <c r="AL350" s="155"/>
      <c r="AM350" s="156"/>
      <c r="AN350" s="155"/>
      <c r="AO350" s="156"/>
      <c r="AP350" s="155"/>
      <c r="AQ350" s="156"/>
      <c r="AR350" s="155"/>
      <c r="AS350" s="156"/>
      <c r="AT350" s="157"/>
      <c r="AU350" s="155"/>
      <c r="AV350" s="156"/>
      <c r="AW350" s="158"/>
      <c r="AX350" s="155"/>
      <c r="AY350" s="156"/>
      <c r="AZ350" s="155"/>
      <c r="BA350" s="156"/>
      <c r="BB350" s="155"/>
      <c r="BC350" s="156"/>
      <c r="BD350" s="155"/>
      <c r="BE350" s="193"/>
      <c r="BF350" s="159"/>
      <c r="BG350" s="105"/>
    </row>
    <row r="351" spans="1:59" hidden="1" outlineLevel="1" x14ac:dyDescent="0.2">
      <c r="A351" s="202">
        <f t="shared" ref="A351:A365" si="357">A333+1</f>
        <v>19</v>
      </c>
      <c r="B351" s="202">
        <v>1</v>
      </c>
      <c r="C351" s="162">
        <f>'Отримання майна (3)'!C351</f>
        <v>0</v>
      </c>
      <c r="D351" s="162">
        <f>'Отримання майна (3)'!D351</f>
        <v>0</v>
      </c>
      <c r="E351" s="162">
        <f>'Отримання майна (3)'!E351</f>
        <v>0</v>
      </c>
      <c r="F351" s="200">
        <f>'Отримання майна (3)'!F351</f>
        <v>0</v>
      </c>
      <c r="G351" s="162">
        <f>'Отримання майна (3)'!G351</f>
        <v>0</v>
      </c>
      <c r="H351" s="165">
        <f>'Отримання майна (3)'!H351</f>
        <v>0</v>
      </c>
      <c r="I351" s="166">
        <f>'Отримання майна (3)'!I351</f>
        <v>0</v>
      </c>
      <c r="J351" s="167">
        <f>I351*$H351</f>
        <v>0</v>
      </c>
      <c r="K351" s="168">
        <f>'Отримання майна (3)'!K351</f>
        <v>0</v>
      </c>
      <c r="L351" s="169">
        <f>K351*H351</f>
        <v>0</v>
      </c>
      <c r="M351" s="170"/>
      <c r="N351" s="171">
        <f>'Отримання майна (3)'!S351</f>
        <v>0</v>
      </c>
      <c r="O351" s="172">
        <f>'Отримання майна (3)'!T351</f>
        <v>0</v>
      </c>
      <c r="P351" s="171">
        <f>'Отримання майна (3)'!AB351</f>
        <v>0</v>
      </c>
      <c r="Q351" s="172">
        <f>'Отримання майна (3)'!AC351</f>
        <v>0</v>
      </c>
      <c r="R351" s="171">
        <f>'Отримання майна (3)'!AK351</f>
        <v>0</v>
      </c>
      <c r="S351" s="172">
        <f>'Отримання майна (3)'!AL351</f>
        <v>0</v>
      </c>
      <c r="T351" s="171">
        <f>'Отримання майна (3)'!AT351</f>
        <v>0</v>
      </c>
      <c r="U351" s="172">
        <f>'Отримання майна (3)'!AU351</f>
        <v>0</v>
      </c>
      <c r="V351" s="170"/>
      <c r="W351" s="166">
        <f>'Видаток майна (4)'!I351</f>
        <v>0</v>
      </c>
      <c r="X351" s="167">
        <f>W351*$H351</f>
        <v>0</v>
      </c>
      <c r="Y351" s="170"/>
      <c r="Z351" s="171">
        <f>'Видаток майна (4)'!Q351</f>
        <v>0</v>
      </c>
      <c r="AA351" s="172">
        <f>'Видаток майна (4)'!R351</f>
        <v>0</v>
      </c>
      <c r="AB351" s="171">
        <f>'Видаток майна (4)'!Z351</f>
        <v>0</v>
      </c>
      <c r="AC351" s="172">
        <f>'Видаток майна (4)'!AA351</f>
        <v>0</v>
      </c>
      <c r="AD351" s="171">
        <f>'Видаток майна (4)'!AI351</f>
        <v>0</v>
      </c>
      <c r="AE351" s="172">
        <f>'Видаток майна (4)'!AJ351</f>
        <v>0</v>
      </c>
      <c r="AF351" s="171">
        <f>'Видаток майна (4)'!AR351</f>
        <v>0</v>
      </c>
      <c r="AG351" s="172">
        <f>'Видаток майна (4)'!AS351</f>
        <v>0</v>
      </c>
      <c r="AH351" s="170"/>
      <c r="AI351" s="166">
        <f>'Відбраковано майна (5) '!I351</f>
        <v>0</v>
      </c>
      <c r="AJ351" s="167">
        <f>AI351*$H351</f>
        <v>0</v>
      </c>
      <c r="AK351" s="170"/>
      <c r="AL351" s="171">
        <f>'Відбраковано майна (5) '!Q351</f>
        <v>0</v>
      </c>
      <c r="AM351" s="172">
        <f>'Відбраковано майна (5) '!R351</f>
        <v>0</v>
      </c>
      <c r="AN351" s="171">
        <f>'Відбраковано майна (5) '!Z351</f>
        <v>0</v>
      </c>
      <c r="AO351" s="172">
        <f>'Відбраковано майна (5) '!AA351</f>
        <v>0</v>
      </c>
      <c r="AP351" s="171">
        <f>'Відбраковано майна (5) '!AI351</f>
        <v>0</v>
      </c>
      <c r="AQ351" s="172">
        <f>'Відбраковано майна (5) '!AJ351</f>
        <v>0</v>
      </c>
      <c r="AR351" s="171">
        <f>'Відбраковано майна (5) '!AR351</f>
        <v>0</v>
      </c>
      <c r="AS351" s="172">
        <f>'Відбраковано майна (5) '!AS351</f>
        <v>0</v>
      </c>
      <c r="AT351" s="170"/>
      <c r="AU351" s="166">
        <f>I351+K351-W351-AI351</f>
        <v>0</v>
      </c>
      <c r="AV351" s="167">
        <f>AU351*$H351</f>
        <v>0</v>
      </c>
      <c r="AW351" s="173"/>
      <c r="AX351" s="174">
        <f>I351+N351-Z351-AL351</f>
        <v>0</v>
      </c>
      <c r="AY351" s="175">
        <f>AX351*$H351</f>
        <v>0</v>
      </c>
      <c r="AZ351" s="174">
        <f>AX351+P351-AB351-AN351</f>
        <v>0</v>
      </c>
      <c r="BA351" s="175">
        <f>AZ351*$H351</f>
        <v>0</v>
      </c>
      <c r="BB351" s="174">
        <f>AZ351+R351-AD351-AP351</f>
        <v>0</v>
      </c>
      <c r="BC351" s="175">
        <f>BB351*$H351</f>
        <v>0</v>
      </c>
      <c r="BD351" s="171">
        <f>BB351+T351-AF351-AR351</f>
        <v>0</v>
      </c>
      <c r="BE351" s="172">
        <f>BD351*$H351</f>
        <v>0</v>
      </c>
      <c r="BF351" s="176"/>
    </row>
    <row r="352" spans="1:59" hidden="1" outlineLevel="1" x14ac:dyDescent="0.2">
      <c r="A352" s="202">
        <f t="shared" si="357"/>
        <v>19</v>
      </c>
      <c r="B352" s="202">
        <f>B351+1</f>
        <v>2</v>
      </c>
      <c r="C352" s="162">
        <f>'Отримання майна (3)'!C352</f>
        <v>0</v>
      </c>
      <c r="D352" s="162">
        <f>'Отримання майна (3)'!D352</f>
        <v>0</v>
      </c>
      <c r="E352" s="162">
        <f>'Отримання майна (3)'!E352</f>
        <v>0</v>
      </c>
      <c r="F352" s="200">
        <f>'Отримання майна (3)'!F352</f>
        <v>0</v>
      </c>
      <c r="G352" s="162">
        <f>'Отримання майна (3)'!G352</f>
        <v>0</v>
      </c>
      <c r="H352" s="165">
        <f>'Отримання майна (3)'!H352</f>
        <v>0</v>
      </c>
      <c r="I352" s="166">
        <f>'Отримання майна (3)'!I352</f>
        <v>0</v>
      </c>
      <c r="J352" s="167">
        <f t="shared" ref="J352:J375" si="358">I352*$H352</f>
        <v>0</v>
      </c>
      <c r="K352" s="168">
        <f>'Отримання майна (3)'!K352</f>
        <v>0</v>
      </c>
      <c r="L352" s="169">
        <f t="shared" ref="L352:L375" si="359">K352*H352</f>
        <v>0</v>
      </c>
      <c r="M352" s="170"/>
      <c r="N352" s="171">
        <f>'Отримання майна (3)'!S352</f>
        <v>0</v>
      </c>
      <c r="O352" s="172">
        <f>'Отримання майна (3)'!T352</f>
        <v>0</v>
      </c>
      <c r="P352" s="171">
        <f>'Отримання майна (3)'!AB352</f>
        <v>0</v>
      </c>
      <c r="Q352" s="172">
        <f>'Отримання майна (3)'!AC352</f>
        <v>0</v>
      </c>
      <c r="R352" s="171">
        <f>'Отримання майна (3)'!AK352</f>
        <v>0</v>
      </c>
      <c r="S352" s="172">
        <f>'Отримання майна (3)'!AL352</f>
        <v>0</v>
      </c>
      <c r="T352" s="171">
        <f>'Отримання майна (3)'!AT352</f>
        <v>0</v>
      </c>
      <c r="U352" s="172">
        <f>'Отримання майна (3)'!AU352</f>
        <v>0</v>
      </c>
      <c r="V352" s="170"/>
      <c r="W352" s="166">
        <f>'Видаток майна (4)'!I352</f>
        <v>0</v>
      </c>
      <c r="X352" s="167">
        <f t="shared" ref="X352:X375" si="360">W352*$H352</f>
        <v>0</v>
      </c>
      <c r="Y352" s="170"/>
      <c r="Z352" s="171">
        <f>'Видаток майна (4)'!Q352</f>
        <v>0</v>
      </c>
      <c r="AA352" s="172">
        <f>'Видаток майна (4)'!R352</f>
        <v>0</v>
      </c>
      <c r="AB352" s="171">
        <f>'Видаток майна (4)'!Z352</f>
        <v>0</v>
      </c>
      <c r="AC352" s="172">
        <f>'Видаток майна (4)'!AA352</f>
        <v>0</v>
      </c>
      <c r="AD352" s="171">
        <f>'Видаток майна (4)'!AI352</f>
        <v>0</v>
      </c>
      <c r="AE352" s="172">
        <f>'Видаток майна (4)'!AJ352</f>
        <v>0</v>
      </c>
      <c r="AF352" s="171">
        <f>'Видаток майна (4)'!AR352</f>
        <v>0</v>
      </c>
      <c r="AG352" s="172">
        <f>'Видаток майна (4)'!AS352</f>
        <v>0</v>
      </c>
      <c r="AH352" s="170"/>
      <c r="AI352" s="166">
        <f>'Відбраковано майна (5) '!I352</f>
        <v>0</v>
      </c>
      <c r="AJ352" s="167">
        <f t="shared" ref="AJ352:AJ375" si="361">AI352*$H352</f>
        <v>0</v>
      </c>
      <c r="AK352" s="170"/>
      <c r="AL352" s="171">
        <f>'Відбраковано майна (5) '!Q352</f>
        <v>0</v>
      </c>
      <c r="AM352" s="172">
        <f>'Відбраковано майна (5) '!R352</f>
        <v>0</v>
      </c>
      <c r="AN352" s="171">
        <f>'Відбраковано майна (5) '!Z352</f>
        <v>0</v>
      </c>
      <c r="AO352" s="172">
        <f>'Відбраковано майна (5) '!AA352</f>
        <v>0</v>
      </c>
      <c r="AP352" s="171">
        <f>'Відбраковано майна (5) '!AI352</f>
        <v>0</v>
      </c>
      <c r="AQ352" s="172">
        <f>'Відбраковано майна (5) '!AJ352</f>
        <v>0</v>
      </c>
      <c r="AR352" s="171">
        <f>'Відбраковано майна (5) '!AR352</f>
        <v>0</v>
      </c>
      <c r="AS352" s="172">
        <f>'Відбраковано майна (5) '!AS352</f>
        <v>0</v>
      </c>
      <c r="AT352" s="170"/>
      <c r="AU352" s="166">
        <f t="shared" ref="AU352:AU375" si="362">I352+K352-W352-AI352</f>
        <v>0</v>
      </c>
      <c r="AV352" s="167">
        <f t="shared" ref="AV352:AV375" si="363">AU352*$H352</f>
        <v>0</v>
      </c>
      <c r="AW352" s="173"/>
      <c r="AX352" s="174">
        <f>I352+N352-Z352-AL352</f>
        <v>0</v>
      </c>
      <c r="AY352" s="175">
        <f>AX352*$H352</f>
        <v>0</v>
      </c>
      <c r="AZ352" s="174">
        <f>AX352+P352-AB352-AN352</f>
        <v>0</v>
      </c>
      <c r="BA352" s="175">
        <f>AZ352*$H352</f>
        <v>0</v>
      </c>
      <c r="BB352" s="174">
        <f>AZ352+R352-AD352-AP352</f>
        <v>0</v>
      </c>
      <c r="BC352" s="175">
        <f>BB352*$H352</f>
        <v>0</v>
      </c>
      <c r="BD352" s="171">
        <f>BB352+T352-AF352-AR352</f>
        <v>0</v>
      </c>
      <c r="BE352" s="172">
        <f>BD352*$H352</f>
        <v>0</v>
      </c>
      <c r="BF352" s="176"/>
    </row>
    <row r="353" spans="1:58" hidden="1" outlineLevel="1" x14ac:dyDescent="0.2">
      <c r="A353" s="202">
        <f t="shared" si="357"/>
        <v>19</v>
      </c>
      <c r="B353" s="202">
        <f t="shared" ref="B353:B375" si="364">B352+1</f>
        <v>3</v>
      </c>
      <c r="C353" s="162">
        <f>'Отримання майна (3)'!C353</f>
        <v>0</v>
      </c>
      <c r="D353" s="162">
        <f>'Отримання майна (3)'!D353</f>
        <v>0</v>
      </c>
      <c r="E353" s="162">
        <f>'Отримання майна (3)'!E353</f>
        <v>0</v>
      </c>
      <c r="F353" s="200">
        <f>'Отримання майна (3)'!F353</f>
        <v>0</v>
      </c>
      <c r="G353" s="162">
        <f>'Отримання майна (3)'!G353</f>
        <v>0</v>
      </c>
      <c r="H353" s="165">
        <f>'Отримання майна (3)'!H353</f>
        <v>0</v>
      </c>
      <c r="I353" s="166">
        <f>'Отримання майна (3)'!I353</f>
        <v>0</v>
      </c>
      <c r="J353" s="167">
        <f t="shared" si="358"/>
        <v>0</v>
      </c>
      <c r="K353" s="168">
        <f>'Отримання майна (3)'!K353</f>
        <v>0</v>
      </c>
      <c r="L353" s="169">
        <f t="shared" si="359"/>
        <v>0</v>
      </c>
      <c r="M353" s="170"/>
      <c r="N353" s="171">
        <f>'Отримання майна (3)'!S353</f>
        <v>0</v>
      </c>
      <c r="O353" s="172">
        <f>'Отримання майна (3)'!T353</f>
        <v>0</v>
      </c>
      <c r="P353" s="171">
        <f>'Отримання майна (3)'!AB353</f>
        <v>0</v>
      </c>
      <c r="Q353" s="172">
        <f>'Отримання майна (3)'!AC353</f>
        <v>0</v>
      </c>
      <c r="R353" s="171">
        <f>'Отримання майна (3)'!AK353</f>
        <v>0</v>
      </c>
      <c r="S353" s="172">
        <f>'Отримання майна (3)'!AL353</f>
        <v>0</v>
      </c>
      <c r="T353" s="171">
        <f>'Отримання майна (3)'!AT353</f>
        <v>0</v>
      </c>
      <c r="U353" s="172">
        <f>'Отримання майна (3)'!AU353</f>
        <v>0</v>
      </c>
      <c r="V353" s="170"/>
      <c r="W353" s="166">
        <f>'Видаток майна (4)'!I353</f>
        <v>0</v>
      </c>
      <c r="X353" s="167">
        <f t="shared" si="360"/>
        <v>0</v>
      </c>
      <c r="Y353" s="170"/>
      <c r="Z353" s="171">
        <f>'Видаток майна (4)'!Q353</f>
        <v>0</v>
      </c>
      <c r="AA353" s="172">
        <f>'Видаток майна (4)'!R353</f>
        <v>0</v>
      </c>
      <c r="AB353" s="171">
        <f>'Видаток майна (4)'!Z353</f>
        <v>0</v>
      </c>
      <c r="AC353" s="172">
        <f>'Видаток майна (4)'!AA353</f>
        <v>0</v>
      </c>
      <c r="AD353" s="171">
        <f>'Видаток майна (4)'!AI353</f>
        <v>0</v>
      </c>
      <c r="AE353" s="172">
        <f>'Видаток майна (4)'!AJ353</f>
        <v>0</v>
      </c>
      <c r="AF353" s="171">
        <f>'Видаток майна (4)'!AR353</f>
        <v>0</v>
      </c>
      <c r="AG353" s="172">
        <f>'Видаток майна (4)'!AS353</f>
        <v>0</v>
      </c>
      <c r="AH353" s="170"/>
      <c r="AI353" s="166">
        <f>'Відбраковано майна (5) '!I353</f>
        <v>0</v>
      </c>
      <c r="AJ353" s="167">
        <f t="shared" si="361"/>
        <v>0</v>
      </c>
      <c r="AK353" s="170"/>
      <c r="AL353" s="171">
        <f>'Відбраковано майна (5) '!Q353</f>
        <v>0</v>
      </c>
      <c r="AM353" s="172">
        <f>'Відбраковано майна (5) '!R353</f>
        <v>0</v>
      </c>
      <c r="AN353" s="171">
        <f>'Відбраковано майна (5) '!Z353</f>
        <v>0</v>
      </c>
      <c r="AO353" s="172">
        <f>'Відбраковано майна (5) '!AA353</f>
        <v>0</v>
      </c>
      <c r="AP353" s="171">
        <f>'Відбраковано майна (5) '!AI353</f>
        <v>0</v>
      </c>
      <c r="AQ353" s="172">
        <f>'Відбраковано майна (5) '!AJ353</f>
        <v>0</v>
      </c>
      <c r="AR353" s="171">
        <f>'Відбраковано майна (5) '!AR353</f>
        <v>0</v>
      </c>
      <c r="AS353" s="172">
        <f>'Відбраковано майна (5) '!AS353</f>
        <v>0</v>
      </c>
      <c r="AT353" s="170"/>
      <c r="AU353" s="166">
        <f t="shared" si="362"/>
        <v>0</v>
      </c>
      <c r="AV353" s="167">
        <f t="shared" si="363"/>
        <v>0</v>
      </c>
      <c r="AW353" s="173"/>
      <c r="AX353" s="174">
        <f>I353+N353-Z353-AL353</f>
        <v>0</v>
      </c>
      <c r="AY353" s="175">
        <f>AX353*$H353</f>
        <v>0</v>
      </c>
      <c r="AZ353" s="174">
        <f>AX353+P353-AB353-AN353</f>
        <v>0</v>
      </c>
      <c r="BA353" s="175">
        <f>AZ353*$H353</f>
        <v>0</v>
      </c>
      <c r="BB353" s="174">
        <f>AZ353+R353-AD353-AP353</f>
        <v>0</v>
      </c>
      <c r="BC353" s="175">
        <f>BB353*$H353</f>
        <v>0</v>
      </c>
      <c r="BD353" s="171">
        <f>BB353+T353-AF353-AR353</f>
        <v>0</v>
      </c>
      <c r="BE353" s="172">
        <f>BD353*$H353</f>
        <v>0</v>
      </c>
      <c r="BF353" s="176"/>
    </row>
    <row r="354" spans="1:58" hidden="1" outlineLevel="1" x14ac:dyDescent="0.2">
      <c r="A354" s="202">
        <f t="shared" si="357"/>
        <v>19</v>
      </c>
      <c r="B354" s="202">
        <f t="shared" si="364"/>
        <v>4</v>
      </c>
      <c r="C354" s="162">
        <f>'Отримання майна (3)'!C354</f>
        <v>0</v>
      </c>
      <c r="D354" s="162">
        <f>'Отримання майна (3)'!D354</f>
        <v>0</v>
      </c>
      <c r="E354" s="162">
        <f>'Отримання майна (3)'!E354</f>
        <v>0</v>
      </c>
      <c r="F354" s="200">
        <f>'Отримання майна (3)'!F354</f>
        <v>0</v>
      </c>
      <c r="G354" s="162">
        <f>'Отримання майна (3)'!G354</f>
        <v>0</v>
      </c>
      <c r="H354" s="165">
        <f>'Отримання майна (3)'!H354</f>
        <v>0</v>
      </c>
      <c r="I354" s="166">
        <f>'Отримання майна (3)'!I354</f>
        <v>0</v>
      </c>
      <c r="J354" s="167">
        <f t="shared" si="358"/>
        <v>0</v>
      </c>
      <c r="K354" s="168">
        <f>'Отримання майна (3)'!K354</f>
        <v>0</v>
      </c>
      <c r="L354" s="169">
        <f t="shared" si="359"/>
        <v>0</v>
      </c>
      <c r="M354" s="170"/>
      <c r="N354" s="171">
        <f>'Отримання майна (3)'!S354</f>
        <v>0</v>
      </c>
      <c r="O354" s="172">
        <f>'Отримання майна (3)'!T354</f>
        <v>0</v>
      </c>
      <c r="P354" s="171">
        <f>'Отримання майна (3)'!AB354</f>
        <v>0</v>
      </c>
      <c r="Q354" s="172">
        <f>'Отримання майна (3)'!AC354</f>
        <v>0</v>
      </c>
      <c r="R354" s="171">
        <f>'Отримання майна (3)'!AK354</f>
        <v>0</v>
      </c>
      <c r="S354" s="172">
        <f>'Отримання майна (3)'!AL354</f>
        <v>0</v>
      </c>
      <c r="T354" s="171">
        <f>'Отримання майна (3)'!AT354</f>
        <v>0</v>
      </c>
      <c r="U354" s="172">
        <f>'Отримання майна (3)'!AU354</f>
        <v>0</v>
      </c>
      <c r="V354" s="170"/>
      <c r="W354" s="166">
        <f>'Видаток майна (4)'!I354</f>
        <v>0</v>
      </c>
      <c r="X354" s="167">
        <f t="shared" si="360"/>
        <v>0</v>
      </c>
      <c r="Y354" s="170"/>
      <c r="Z354" s="171">
        <f>'Видаток майна (4)'!Q354</f>
        <v>0</v>
      </c>
      <c r="AA354" s="172">
        <f>'Видаток майна (4)'!R354</f>
        <v>0</v>
      </c>
      <c r="AB354" s="171">
        <f>'Видаток майна (4)'!Z354</f>
        <v>0</v>
      </c>
      <c r="AC354" s="172">
        <f>'Видаток майна (4)'!AA354</f>
        <v>0</v>
      </c>
      <c r="AD354" s="171">
        <f>'Видаток майна (4)'!AI354</f>
        <v>0</v>
      </c>
      <c r="AE354" s="172">
        <f>'Видаток майна (4)'!AJ354</f>
        <v>0</v>
      </c>
      <c r="AF354" s="171">
        <f>'Видаток майна (4)'!AR354</f>
        <v>0</v>
      </c>
      <c r="AG354" s="172">
        <f>'Видаток майна (4)'!AS354</f>
        <v>0</v>
      </c>
      <c r="AH354" s="170"/>
      <c r="AI354" s="166">
        <f>'Відбраковано майна (5) '!I354</f>
        <v>0</v>
      </c>
      <c r="AJ354" s="167">
        <f t="shared" si="361"/>
        <v>0</v>
      </c>
      <c r="AK354" s="170"/>
      <c r="AL354" s="171">
        <f>'Відбраковано майна (5) '!Q354</f>
        <v>0</v>
      </c>
      <c r="AM354" s="172">
        <f>'Відбраковано майна (5) '!R354</f>
        <v>0</v>
      </c>
      <c r="AN354" s="171">
        <f>'Відбраковано майна (5) '!Z354</f>
        <v>0</v>
      </c>
      <c r="AO354" s="172">
        <f>'Відбраковано майна (5) '!AA354</f>
        <v>0</v>
      </c>
      <c r="AP354" s="171">
        <f>'Відбраковано майна (5) '!AI354</f>
        <v>0</v>
      </c>
      <c r="AQ354" s="172">
        <f>'Відбраковано майна (5) '!AJ354</f>
        <v>0</v>
      </c>
      <c r="AR354" s="171">
        <f>'Відбраковано майна (5) '!AR354</f>
        <v>0</v>
      </c>
      <c r="AS354" s="172">
        <f>'Відбраковано майна (5) '!AS354</f>
        <v>0</v>
      </c>
      <c r="AT354" s="170"/>
      <c r="AU354" s="166">
        <f t="shared" si="362"/>
        <v>0</v>
      </c>
      <c r="AV354" s="167">
        <f t="shared" si="363"/>
        <v>0</v>
      </c>
      <c r="AW354" s="173"/>
      <c r="AX354" s="174">
        <f>I354+N354-Z354-AL354</f>
        <v>0</v>
      </c>
      <c r="AY354" s="175">
        <f>AX354*$H354</f>
        <v>0</v>
      </c>
      <c r="AZ354" s="174">
        <f>AX354+P354-AB354-AN354</f>
        <v>0</v>
      </c>
      <c r="BA354" s="175">
        <f>AZ354*$H354</f>
        <v>0</v>
      </c>
      <c r="BB354" s="174">
        <f>AZ354+R354-AD354-AP354</f>
        <v>0</v>
      </c>
      <c r="BC354" s="175">
        <f>BB354*$H354</f>
        <v>0</v>
      </c>
      <c r="BD354" s="171">
        <f>BB354+T354-AF354-AR354</f>
        <v>0</v>
      </c>
      <c r="BE354" s="172">
        <f>BD354*$H354</f>
        <v>0</v>
      </c>
      <c r="BF354" s="176"/>
    </row>
    <row r="355" spans="1:58" hidden="1" outlineLevel="1" x14ac:dyDescent="0.2">
      <c r="A355" s="202">
        <f t="shared" si="357"/>
        <v>19</v>
      </c>
      <c r="B355" s="202">
        <f t="shared" si="364"/>
        <v>5</v>
      </c>
      <c r="C355" s="162">
        <f>'Отримання майна (3)'!C355</f>
        <v>0</v>
      </c>
      <c r="D355" s="162">
        <f>'Отримання майна (3)'!D355</f>
        <v>0</v>
      </c>
      <c r="E355" s="162">
        <f>'Отримання майна (3)'!E355</f>
        <v>0</v>
      </c>
      <c r="F355" s="200">
        <f>'Отримання майна (3)'!F355</f>
        <v>0</v>
      </c>
      <c r="G355" s="162">
        <f>'Отримання майна (3)'!G355</f>
        <v>0</v>
      </c>
      <c r="H355" s="165">
        <f>'Отримання майна (3)'!H355</f>
        <v>0</v>
      </c>
      <c r="I355" s="166">
        <f>'Отримання майна (3)'!I355</f>
        <v>0</v>
      </c>
      <c r="J355" s="167">
        <f t="shared" si="358"/>
        <v>0</v>
      </c>
      <c r="K355" s="168">
        <f>'Отримання майна (3)'!K355</f>
        <v>0</v>
      </c>
      <c r="L355" s="169">
        <f t="shared" si="359"/>
        <v>0</v>
      </c>
      <c r="M355" s="170"/>
      <c r="N355" s="171">
        <f>'Отримання майна (3)'!S355</f>
        <v>0</v>
      </c>
      <c r="O355" s="172">
        <f>'Отримання майна (3)'!T355</f>
        <v>0</v>
      </c>
      <c r="P355" s="171">
        <f>'Отримання майна (3)'!AB355</f>
        <v>0</v>
      </c>
      <c r="Q355" s="172">
        <f>'Отримання майна (3)'!AC355</f>
        <v>0</v>
      </c>
      <c r="R355" s="171">
        <f>'Отримання майна (3)'!AK355</f>
        <v>0</v>
      </c>
      <c r="S355" s="172">
        <f>'Отримання майна (3)'!AL355</f>
        <v>0</v>
      </c>
      <c r="T355" s="171">
        <f>'Отримання майна (3)'!AT355</f>
        <v>0</v>
      </c>
      <c r="U355" s="172">
        <f>'Отримання майна (3)'!AU355</f>
        <v>0</v>
      </c>
      <c r="V355" s="170"/>
      <c r="W355" s="166">
        <f>'Видаток майна (4)'!I355</f>
        <v>0</v>
      </c>
      <c r="X355" s="167">
        <f t="shared" si="360"/>
        <v>0</v>
      </c>
      <c r="Y355" s="170"/>
      <c r="Z355" s="171">
        <f>'Видаток майна (4)'!Q355</f>
        <v>0</v>
      </c>
      <c r="AA355" s="172">
        <f>'Видаток майна (4)'!R355</f>
        <v>0</v>
      </c>
      <c r="AB355" s="171">
        <f>'Видаток майна (4)'!Z355</f>
        <v>0</v>
      </c>
      <c r="AC355" s="172">
        <f>'Видаток майна (4)'!AA355</f>
        <v>0</v>
      </c>
      <c r="AD355" s="171">
        <f>'Видаток майна (4)'!AI355</f>
        <v>0</v>
      </c>
      <c r="AE355" s="172">
        <f>'Видаток майна (4)'!AJ355</f>
        <v>0</v>
      </c>
      <c r="AF355" s="171">
        <f>'Видаток майна (4)'!AR355</f>
        <v>0</v>
      </c>
      <c r="AG355" s="172">
        <f>'Видаток майна (4)'!AS355</f>
        <v>0</v>
      </c>
      <c r="AH355" s="170"/>
      <c r="AI355" s="166">
        <f>'Відбраковано майна (5) '!I355</f>
        <v>0</v>
      </c>
      <c r="AJ355" s="167">
        <f t="shared" si="361"/>
        <v>0</v>
      </c>
      <c r="AK355" s="170"/>
      <c r="AL355" s="171">
        <f>'Відбраковано майна (5) '!Q355</f>
        <v>0</v>
      </c>
      <c r="AM355" s="172">
        <f>'Відбраковано майна (5) '!R355</f>
        <v>0</v>
      </c>
      <c r="AN355" s="171">
        <f>'Відбраковано майна (5) '!Z355</f>
        <v>0</v>
      </c>
      <c r="AO355" s="172">
        <f>'Відбраковано майна (5) '!AA355</f>
        <v>0</v>
      </c>
      <c r="AP355" s="171">
        <f>'Відбраковано майна (5) '!AI355</f>
        <v>0</v>
      </c>
      <c r="AQ355" s="172">
        <f>'Відбраковано майна (5) '!AJ355</f>
        <v>0</v>
      </c>
      <c r="AR355" s="171">
        <f>'Відбраковано майна (5) '!AR355</f>
        <v>0</v>
      </c>
      <c r="AS355" s="172">
        <f>'Відбраковано майна (5) '!AS355</f>
        <v>0</v>
      </c>
      <c r="AT355" s="170"/>
      <c r="AU355" s="166">
        <f t="shared" si="362"/>
        <v>0</v>
      </c>
      <c r="AV355" s="167">
        <f t="shared" si="363"/>
        <v>0</v>
      </c>
      <c r="AW355" s="173"/>
      <c r="AX355" s="174">
        <f t="shared" ref="AX355:AX375" si="365">I355+N355-Z355-AL355</f>
        <v>0</v>
      </c>
      <c r="AY355" s="175">
        <f t="shared" ref="AY355:AY375" si="366">AX355*$H355</f>
        <v>0</v>
      </c>
      <c r="AZ355" s="174">
        <f t="shared" ref="AZ355:AZ375" si="367">AX355+P355-AB355-AN355</f>
        <v>0</v>
      </c>
      <c r="BA355" s="175">
        <f t="shared" ref="BA355:BA375" si="368">AZ355*$H355</f>
        <v>0</v>
      </c>
      <c r="BB355" s="174">
        <f t="shared" ref="BB355:BB375" si="369">AZ355+R355-AD355-AP355</f>
        <v>0</v>
      </c>
      <c r="BC355" s="175">
        <f t="shared" ref="BC355:BC375" si="370">BB355*$H355</f>
        <v>0</v>
      </c>
      <c r="BD355" s="171">
        <f t="shared" ref="BD355:BD375" si="371">BB355+T355-AF355-AR355</f>
        <v>0</v>
      </c>
      <c r="BE355" s="172">
        <f t="shared" ref="BE355:BE375" si="372">BD355*$H355</f>
        <v>0</v>
      </c>
      <c r="BF355" s="176"/>
    </row>
    <row r="356" spans="1:58" hidden="1" outlineLevel="1" x14ac:dyDescent="0.2">
      <c r="A356" s="202">
        <f t="shared" si="357"/>
        <v>19</v>
      </c>
      <c r="B356" s="202">
        <f t="shared" si="364"/>
        <v>6</v>
      </c>
      <c r="C356" s="162">
        <f>'Отримання майна (3)'!C356</f>
        <v>0</v>
      </c>
      <c r="D356" s="162">
        <f>'Отримання майна (3)'!D356</f>
        <v>0</v>
      </c>
      <c r="E356" s="162">
        <f>'Отримання майна (3)'!E356</f>
        <v>0</v>
      </c>
      <c r="F356" s="200">
        <f>'Отримання майна (3)'!F356</f>
        <v>0</v>
      </c>
      <c r="G356" s="162">
        <f>'Отримання майна (3)'!G356</f>
        <v>0</v>
      </c>
      <c r="H356" s="165">
        <f>'Отримання майна (3)'!H356</f>
        <v>0</v>
      </c>
      <c r="I356" s="166">
        <f>'Отримання майна (3)'!I356</f>
        <v>0</v>
      </c>
      <c r="J356" s="167">
        <f t="shared" si="358"/>
        <v>0</v>
      </c>
      <c r="K356" s="168">
        <f>'Отримання майна (3)'!K356</f>
        <v>0</v>
      </c>
      <c r="L356" s="169">
        <f t="shared" si="359"/>
        <v>0</v>
      </c>
      <c r="M356" s="170"/>
      <c r="N356" s="171">
        <f>'Отримання майна (3)'!S356</f>
        <v>0</v>
      </c>
      <c r="O356" s="172">
        <f>'Отримання майна (3)'!T356</f>
        <v>0</v>
      </c>
      <c r="P356" s="171">
        <f>'Отримання майна (3)'!AB356</f>
        <v>0</v>
      </c>
      <c r="Q356" s="172">
        <f>'Отримання майна (3)'!AC356</f>
        <v>0</v>
      </c>
      <c r="R356" s="171">
        <f>'Отримання майна (3)'!AK356</f>
        <v>0</v>
      </c>
      <c r="S356" s="172">
        <f>'Отримання майна (3)'!AL356</f>
        <v>0</v>
      </c>
      <c r="T356" s="171">
        <f>'Отримання майна (3)'!AT356</f>
        <v>0</v>
      </c>
      <c r="U356" s="172">
        <f>'Отримання майна (3)'!AU356</f>
        <v>0</v>
      </c>
      <c r="V356" s="170"/>
      <c r="W356" s="166">
        <f>'Видаток майна (4)'!I356</f>
        <v>0</v>
      </c>
      <c r="X356" s="167">
        <f t="shared" si="360"/>
        <v>0</v>
      </c>
      <c r="Y356" s="170"/>
      <c r="Z356" s="171">
        <f>'Видаток майна (4)'!Q356</f>
        <v>0</v>
      </c>
      <c r="AA356" s="172">
        <f>'Видаток майна (4)'!R356</f>
        <v>0</v>
      </c>
      <c r="AB356" s="171">
        <f>'Видаток майна (4)'!Z356</f>
        <v>0</v>
      </c>
      <c r="AC356" s="172">
        <f>'Видаток майна (4)'!AA356</f>
        <v>0</v>
      </c>
      <c r="AD356" s="171">
        <f>'Видаток майна (4)'!AI356</f>
        <v>0</v>
      </c>
      <c r="AE356" s="172">
        <f>'Видаток майна (4)'!AJ356</f>
        <v>0</v>
      </c>
      <c r="AF356" s="171">
        <f>'Видаток майна (4)'!AR356</f>
        <v>0</v>
      </c>
      <c r="AG356" s="172">
        <f>'Видаток майна (4)'!AS356</f>
        <v>0</v>
      </c>
      <c r="AH356" s="170"/>
      <c r="AI356" s="166">
        <f>'Відбраковано майна (5) '!I356</f>
        <v>0</v>
      </c>
      <c r="AJ356" s="167">
        <f t="shared" si="361"/>
        <v>0</v>
      </c>
      <c r="AK356" s="170"/>
      <c r="AL356" s="171">
        <f>'Відбраковано майна (5) '!Q356</f>
        <v>0</v>
      </c>
      <c r="AM356" s="172">
        <f>'Відбраковано майна (5) '!R356</f>
        <v>0</v>
      </c>
      <c r="AN356" s="171">
        <f>'Відбраковано майна (5) '!Z356</f>
        <v>0</v>
      </c>
      <c r="AO356" s="172">
        <f>'Відбраковано майна (5) '!AA356</f>
        <v>0</v>
      </c>
      <c r="AP356" s="171">
        <f>'Відбраковано майна (5) '!AI356</f>
        <v>0</v>
      </c>
      <c r="AQ356" s="172">
        <f>'Відбраковано майна (5) '!AJ356</f>
        <v>0</v>
      </c>
      <c r="AR356" s="171">
        <f>'Відбраковано майна (5) '!AR356</f>
        <v>0</v>
      </c>
      <c r="AS356" s="172">
        <f>'Відбраковано майна (5) '!AS356</f>
        <v>0</v>
      </c>
      <c r="AT356" s="170"/>
      <c r="AU356" s="166">
        <f t="shared" si="362"/>
        <v>0</v>
      </c>
      <c r="AV356" s="167">
        <f t="shared" si="363"/>
        <v>0</v>
      </c>
      <c r="AW356" s="173"/>
      <c r="AX356" s="174">
        <f t="shared" si="365"/>
        <v>0</v>
      </c>
      <c r="AY356" s="175">
        <f t="shared" si="366"/>
        <v>0</v>
      </c>
      <c r="AZ356" s="174">
        <f t="shared" si="367"/>
        <v>0</v>
      </c>
      <c r="BA356" s="175">
        <f t="shared" si="368"/>
        <v>0</v>
      </c>
      <c r="BB356" s="174">
        <f t="shared" si="369"/>
        <v>0</v>
      </c>
      <c r="BC356" s="175">
        <f t="shared" si="370"/>
        <v>0</v>
      </c>
      <c r="BD356" s="171">
        <f t="shared" si="371"/>
        <v>0</v>
      </c>
      <c r="BE356" s="172">
        <f t="shared" si="372"/>
        <v>0</v>
      </c>
      <c r="BF356" s="176"/>
    </row>
    <row r="357" spans="1:58" hidden="1" outlineLevel="1" x14ac:dyDescent="0.2">
      <c r="A357" s="202">
        <f t="shared" si="357"/>
        <v>19</v>
      </c>
      <c r="B357" s="202">
        <f t="shared" si="364"/>
        <v>7</v>
      </c>
      <c r="C357" s="162">
        <f>'Отримання майна (3)'!C357</f>
        <v>0</v>
      </c>
      <c r="D357" s="162">
        <f>'Отримання майна (3)'!D357</f>
        <v>0</v>
      </c>
      <c r="E357" s="162">
        <f>'Отримання майна (3)'!E357</f>
        <v>0</v>
      </c>
      <c r="F357" s="200">
        <f>'Отримання майна (3)'!F357</f>
        <v>0</v>
      </c>
      <c r="G357" s="162">
        <f>'Отримання майна (3)'!G357</f>
        <v>0</v>
      </c>
      <c r="H357" s="165">
        <f>'Отримання майна (3)'!H357</f>
        <v>0</v>
      </c>
      <c r="I357" s="166">
        <f>'Отримання майна (3)'!I357</f>
        <v>0</v>
      </c>
      <c r="J357" s="167">
        <f t="shared" si="358"/>
        <v>0</v>
      </c>
      <c r="K357" s="168">
        <f>'Отримання майна (3)'!K357</f>
        <v>0</v>
      </c>
      <c r="L357" s="169">
        <f t="shared" si="359"/>
        <v>0</v>
      </c>
      <c r="M357" s="170"/>
      <c r="N357" s="171">
        <f>'Отримання майна (3)'!S357</f>
        <v>0</v>
      </c>
      <c r="O357" s="172">
        <f>'Отримання майна (3)'!T357</f>
        <v>0</v>
      </c>
      <c r="P357" s="171">
        <f>'Отримання майна (3)'!AB357</f>
        <v>0</v>
      </c>
      <c r="Q357" s="172">
        <f>'Отримання майна (3)'!AC357</f>
        <v>0</v>
      </c>
      <c r="R357" s="171">
        <f>'Отримання майна (3)'!AK357</f>
        <v>0</v>
      </c>
      <c r="S357" s="172">
        <f>'Отримання майна (3)'!AL357</f>
        <v>0</v>
      </c>
      <c r="T357" s="171">
        <f>'Отримання майна (3)'!AT357</f>
        <v>0</v>
      </c>
      <c r="U357" s="172">
        <f>'Отримання майна (3)'!AU357</f>
        <v>0</v>
      </c>
      <c r="V357" s="170"/>
      <c r="W357" s="166">
        <f>'Видаток майна (4)'!I357</f>
        <v>0</v>
      </c>
      <c r="X357" s="167">
        <f t="shared" si="360"/>
        <v>0</v>
      </c>
      <c r="Y357" s="170"/>
      <c r="Z357" s="171">
        <f>'Видаток майна (4)'!Q357</f>
        <v>0</v>
      </c>
      <c r="AA357" s="172">
        <f>'Видаток майна (4)'!R357</f>
        <v>0</v>
      </c>
      <c r="AB357" s="171">
        <f>'Видаток майна (4)'!Z357</f>
        <v>0</v>
      </c>
      <c r="AC357" s="172">
        <f>'Видаток майна (4)'!AA357</f>
        <v>0</v>
      </c>
      <c r="AD357" s="171">
        <f>'Видаток майна (4)'!AI357</f>
        <v>0</v>
      </c>
      <c r="AE357" s="172">
        <f>'Видаток майна (4)'!AJ357</f>
        <v>0</v>
      </c>
      <c r="AF357" s="171">
        <f>'Видаток майна (4)'!AR357</f>
        <v>0</v>
      </c>
      <c r="AG357" s="172">
        <f>'Видаток майна (4)'!AS357</f>
        <v>0</v>
      </c>
      <c r="AH357" s="170"/>
      <c r="AI357" s="166">
        <f>'Відбраковано майна (5) '!I357</f>
        <v>0</v>
      </c>
      <c r="AJ357" s="167">
        <f t="shared" si="361"/>
        <v>0</v>
      </c>
      <c r="AK357" s="170"/>
      <c r="AL357" s="171">
        <f>'Відбраковано майна (5) '!Q357</f>
        <v>0</v>
      </c>
      <c r="AM357" s="172">
        <f>'Відбраковано майна (5) '!R357</f>
        <v>0</v>
      </c>
      <c r="AN357" s="171">
        <f>'Відбраковано майна (5) '!Z357</f>
        <v>0</v>
      </c>
      <c r="AO357" s="172">
        <f>'Відбраковано майна (5) '!AA357</f>
        <v>0</v>
      </c>
      <c r="AP357" s="171">
        <f>'Відбраковано майна (5) '!AI357</f>
        <v>0</v>
      </c>
      <c r="AQ357" s="172">
        <f>'Відбраковано майна (5) '!AJ357</f>
        <v>0</v>
      </c>
      <c r="AR357" s="171">
        <f>'Відбраковано майна (5) '!AR357</f>
        <v>0</v>
      </c>
      <c r="AS357" s="172">
        <f>'Відбраковано майна (5) '!AS357</f>
        <v>0</v>
      </c>
      <c r="AT357" s="170"/>
      <c r="AU357" s="166">
        <f t="shared" si="362"/>
        <v>0</v>
      </c>
      <c r="AV357" s="167">
        <f t="shared" si="363"/>
        <v>0</v>
      </c>
      <c r="AW357" s="173"/>
      <c r="AX357" s="174">
        <f t="shared" si="365"/>
        <v>0</v>
      </c>
      <c r="AY357" s="175">
        <f t="shared" si="366"/>
        <v>0</v>
      </c>
      <c r="AZ357" s="174">
        <f t="shared" si="367"/>
        <v>0</v>
      </c>
      <c r="BA357" s="175">
        <f t="shared" si="368"/>
        <v>0</v>
      </c>
      <c r="BB357" s="174">
        <f t="shared" si="369"/>
        <v>0</v>
      </c>
      <c r="BC357" s="175">
        <f t="shared" si="370"/>
        <v>0</v>
      </c>
      <c r="BD357" s="171">
        <f t="shared" si="371"/>
        <v>0</v>
      </c>
      <c r="BE357" s="172">
        <f t="shared" si="372"/>
        <v>0</v>
      </c>
      <c r="BF357" s="176"/>
    </row>
    <row r="358" spans="1:58" hidden="1" outlineLevel="1" x14ac:dyDescent="0.2">
      <c r="A358" s="202">
        <f t="shared" si="357"/>
        <v>19</v>
      </c>
      <c r="B358" s="202">
        <f t="shared" si="364"/>
        <v>8</v>
      </c>
      <c r="C358" s="162">
        <f>'Отримання майна (3)'!C358</f>
        <v>0</v>
      </c>
      <c r="D358" s="162">
        <f>'Отримання майна (3)'!D358</f>
        <v>0</v>
      </c>
      <c r="E358" s="162">
        <f>'Отримання майна (3)'!E358</f>
        <v>0</v>
      </c>
      <c r="F358" s="200">
        <f>'Отримання майна (3)'!F358</f>
        <v>0</v>
      </c>
      <c r="G358" s="162">
        <f>'Отримання майна (3)'!G358</f>
        <v>0</v>
      </c>
      <c r="H358" s="165">
        <f>'Отримання майна (3)'!H358</f>
        <v>0</v>
      </c>
      <c r="I358" s="166">
        <f>'Отримання майна (3)'!I358</f>
        <v>0</v>
      </c>
      <c r="J358" s="167">
        <f t="shared" si="358"/>
        <v>0</v>
      </c>
      <c r="K358" s="168">
        <f>'Отримання майна (3)'!K358</f>
        <v>0</v>
      </c>
      <c r="L358" s="169">
        <f t="shared" si="359"/>
        <v>0</v>
      </c>
      <c r="M358" s="170"/>
      <c r="N358" s="171">
        <f>'Отримання майна (3)'!S358</f>
        <v>0</v>
      </c>
      <c r="O358" s="172">
        <f>'Отримання майна (3)'!T358</f>
        <v>0</v>
      </c>
      <c r="P358" s="171">
        <f>'Отримання майна (3)'!AB358</f>
        <v>0</v>
      </c>
      <c r="Q358" s="172">
        <f>'Отримання майна (3)'!AC358</f>
        <v>0</v>
      </c>
      <c r="R358" s="171">
        <f>'Отримання майна (3)'!AK358</f>
        <v>0</v>
      </c>
      <c r="S358" s="172">
        <f>'Отримання майна (3)'!AL358</f>
        <v>0</v>
      </c>
      <c r="T358" s="171">
        <f>'Отримання майна (3)'!AT358</f>
        <v>0</v>
      </c>
      <c r="U358" s="172">
        <f>'Отримання майна (3)'!AU358</f>
        <v>0</v>
      </c>
      <c r="V358" s="170"/>
      <c r="W358" s="166">
        <f>'Видаток майна (4)'!I358</f>
        <v>0</v>
      </c>
      <c r="X358" s="167">
        <f t="shared" si="360"/>
        <v>0</v>
      </c>
      <c r="Y358" s="170"/>
      <c r="Z358" s="171">
        <f>'Видаток майна (4)'!Q358</f>
        <v>0</v>
      </c>
      <c r="AA358" s="172">
        <f>'Видаток майна (4)'!R358</f>
        <v>0</v>
      </c>
      <c r="AB358" s="171">
        <f>'Видаток майна (4)'!Z358</f>
        <v>0</v>
      </c>
      <c r="AC358" s="172">
        <f>'Видаток майна (4)'!AA358</f>
        <v>0</v>
      </c>
      <c r="AD358" s="171">
        <f>'Видаток майна (4)'!AI358</f>
        <v>0</v>
      </c>
      <c r="AE358" s="172">
        <f>'Видаток майна (4)'!AJ358</f>
        <v>0</v>
      </c>
      <c r="AF358" s="171">
        <f>'Видаток майна (4)'!AR358</f>
        <v>0</v>
      </c>
      <c r="AG358" s="172">
        <f>'Видаток майна (4)'!AS358</f>
        <v>0</v>
      </c>
      <c r="AH358" s="170"/>
      <c r="AI358" s="166">
        <f>'Відбраковано майна (5) '!I358</f>
        <v>0</v>
      </c>
      <c r="AJ358" s="167">
        <f t="shared" si="361"/>
        <v>0</v>
      </c>
      <c r="AK358" s="170"/>
      <c r="AL358" s="171">
        <f>'Відбраковано майна (5) '!Q358</f>
        <v>0</v>
      </c>
      <c r="AM358" s="172">
        <f>'Відбраковано майна (5) '!R358</f>
        <v>0</v>
      </c>
      <c r="AN358" s="171">
        <f>'Відбраковано майна (5) '!Z358</f>
        <v>0</v>
      </c>
      <c r="AO358" s="172">
        <f>'Відбраковано майна (5) '!AA358</f>
        <v>0</v>
      </c>
      <c r="AP358" s="171">
        <f>'Відбраковано майна (5) '!AI358</f>
        <v>0</v>
      </c>
      <c r="AQ358" s="172">
        <f>'Відбраковано майна (5) '!AJ358</f>
        <v>0</v>
      </c>
      <c r="AR358" s="171">
        <f>'Відбраковано майна (5) '!AR358</f>
        <v>0</v>
      </c>
      <c r="AS358" s="172">
        <f>'Відбраковано майна (5) '!AS358</f>
        <v>0</v>
      </c>
      <c r="AT358" s="170"/>
      <c r="AU358" s="166">
        <f t="shared" si="362"/>
        <v>0</v>
      </c>
      <c r="AV358" s="167">
        <f t="shared" si="363"/>
        <v>0</v>
      </c>
      <c r="AW358" s="173"/>
      <c r="AX358" s="174">
        <f t="shared" si="365"/>
        <v>0</v>
      </c>
      <c r="AY358" s="175">
        <f t="shared" si="366"/>
        <v>0</v>
      </c>
      <c r="AZ358" s="174">
        <f t="shared" si="367"/>
        <v>0</v>
      </c>
      <c r="BA358" s="175">
        <f t="shared" si="368"/>
        <v>0</v>
      </c>
      <c r="BB358" s="174">
        <f t="shared" si="369"/>
        <v>0</v>
      </c>
      <c r="BC358" s="175">
        <f t="shared" si="370"/>
        <v>0</v>
      </c>
      <c r="BD358" s="171">
        <f t="shared" si="371"/>
        <v>0</v>
      </c>
      <c r="BE358" s="172">
        <f t="shared" si="372"/>
        <v>0</v>
      </c>
      <c r="BF358" s="176"/>
    </row>
    <row r="359" spans="1:58" hidden="1" outlineLevel="1" x14ac:dyDescent="0.2">
      <c r="A359" s="202">
        <f t="shared" si="357"/>
        <v>19</v>
      </c>
      <c r="B359" s="202">
        <f t="shared" si="364"/>
        <v>9</v>
      </c>
      <c r="C359" s="162">
        <f>'Отримання майна (3)'!C359</f>
        <v>0</v>
      </c>
      <c r="D359" s="162">
        <f>'Отримання майна (3)'!D359</f>
        <v>0</v>
      </c>
      <c r="E359" s="162">
        <f>'Отримання майна (3)'!E359</f>
        <v>0</v>
      </c>
      <c r="F359" s="200">
        <f>'Отримання майна (3)'!F359</f>
        <v>0</v>
      </c>
      <c r="G359" s="162">
        <f>'Отримання майна (3)'!G359</f>
        <v>0</v>
      </c>
      <c r="H359" s="165">
        <f>'Отримання майна (3)'!H359</f>
        <v>0</v>
      </c>
      <c r="I359" s="166">
        <f>'Отримання майна (3)'!I359</f>
        <v>0</v>
      </c>
      <c r="J359" s="167">
        <f t="shared" si="358"/>
        <v>0</v>
      </c>
      <c r="K359" s="168">
        <f>'Отримання майна (3)'!K359</f>
        <v>0</v>
      </c>
      <c r="L359" s="169">
        <f t="shared" si="359"/>
        <v>0</v>
      </c>
      <c r="M359" s="170"/>
      <c r="N359" s="171">
        <f>'Отримання майна (3)'!S359</f>
        <v>0</v>
      </c>
      <c r="O359" s="172">
        <f>'Отримання майна (3)'!T359</f>
        <v>0</v>
      </c>
      <c r="P359" s="171">
        <f>'Отримання майна (3)'!AB359</f>
        <v>0</v>
      </c>
      <c r="Q359" s="172">
        <f>'Отримання майна (3)'!AC359</f>
        <v>0</v>
      </c>
      <c r="R359" s="171">
        <f>'Отримання майна (3)'!AK359</f>
        <v>0</v>
      </c>
      <c r="S359" s="172">
        <f>'Отримання майна (3)'!AL359</f>
        <v>0</v>
      </c>
      <c r="T359" s="171">
        <f>'Отримання майна (3)'!AT359</f>
        <v>0</v>
      </c>
      <c r="U359" s="172">
        <f>'Отримання майна (3)'!AU359</f>
        <v>0</v>
      </c>
      <c r="V359" s="170"/>
      <c r="W359" s="166">
        <f>'Видаток майна (4)'!I359</f>
        <v>0</v>
      </c>
      <c r="X359" s="167">
        <f t="shared" si="360"/>
        <v>0</v>
      </c>
      <c r="Y359" s="170"/>
      <c r="Z359" s="171">
        <f>'Видаток майна (4)'!Q359</f>
        <v>0</v>
      </c>
      <c r="AA359" s="172">
        <f>'Видаток майна (4)'!R359</f>
        <v>0</v>
      </c>
      <c r="AB359" s="171">
        <f>'Видаток майна (4)'!Z359</f>
        <v>0</v>
      </c>
      <c r="AC359" s="172">
        <f>'Видаток майна (4)'!AA359</f>
        <v>0</v>
      </c>
      <c r="AD359" s="171">
        <f>'Видаток майна (4)'!AI359</f>
        <v>0</v>
      </c>
      <c r="AE359" s="172">
        <f>'Видаток майна (4)'!AJ359</f>
        <v>0</v>
      </c>
      <c r="AF359" s="171">
        <f>'Видаток майна (4)'!AR359</f>
        <v>0</v>
      </c>
      <c r="AG359" s="172">
        <f>'Видаток майна (4)'!AS359</f>
        <v>0</v>
      </c>
      <c r="AH359" s="170"/>
      <c r="AI359" s="166">
        <f>'Відбраковано майна (5) '!I359</f>
        <v>0</v>
      </c>
      <c r="AJ359" s="167">
        <f t="shared" si="361"/>
        <v>0</v>
      </c>
      <c r="AK359" s="170"/>
      <c r="AL359" s="171">
        <f>'Відбраковано майна (5) '!Q359</f>
        <v>0</v>
      </c>
      <c r="AM359" s="172">
        <f>'Відбраковано майна (5) '!R359</f>
        <v>0</v>
      </c>
      <c r="AN359" s="171">
        <f>'Відбраковано майна (5) '!Z359</f>
        <v>0</v>
      </c>
      <c r="AO359" s="172">
        <f>'Відбраковано майна (5) '!AA359</f>
        <v>0</v>
      </c>
      <c r="AP359" s="171">
        <f>'Відбраковано майна (5) '!AI359</f>
        <v>0</v>
      </c>
      <c r="AQ359" s="172">
        <f>'Відбраковано майна (5) '!AJ359</f>
        <v>0</v>
      </c>
      <c r="AR359" s="171">
        <f>'Відбраковано майна (5) '!AR359</f>
        <v>0</v>
      </c>
      <c r="AS359" s="172">
        <f>'Відбраковано майна (5) '!AS359</f>
        <v>0</v>
      </c>
      <c r="AT359" s="170"/>
      <c r="AU359" s="166">
        <f t="shared" si="362"/>
        <v>0</v>
      </c>
      <c r="AV359" s="167">
        <f t="shared" si="363"/>
        <v>0</v>
      </c>
      <c r="AW359" s="173"/>
      <c r="AX359" s="174">
        <f t="shared" si="365"/>
        <v>0</v>
      </c>
      <c r="AY359" s="175">
        <f t="shared" si="366"/>
        <v>0</v>
      </c>
      <c r="AZ359" s="174">
        <f t="shared" si="367"/>
        <v>0</v>
      </c>
      <c r="BA359" s="175">
        <f t="shared" si="368"/>
        <v>0</v>
      </c>
      <c r="BB359" s="174">
        <f t="shared" si="369"/>
        <v>0</v>
      </c>
      <c r="BC359" s="175">
        <f t="shared" si="370"/>
        <v>0</v>
      </c>
      <c r="BD359" s="171">
        <f t="shared" si="371"/>
        <v>0</v>
      </c>
      <c r="BE359" s="172">
        <f t="shared" si="372"/>
        <v>0</v>
      </c>
      <c r="BF359" s="176"/>
    </row>
    <row r="360" spans="1:58" hidden="1" outlineLevel="1" x14ac:dyDescent="0.2">
      <c r="A360" s="202">
        <f t="shared" si="357"/>
        <v>19</v>
      </c>
      <c r="B360" s="202">
        <f t="shared" si="364"/>
        <v>10</v>
      </c>
      <c r="C360" s="162">
        <f>'Отримання майна (3)'!C360</f>
        <v>0</v>
      </c>
      <c r="D360" s="162">
        <f>'Отримання майна (3)'!D360</f>
        <v>0</v>
      </c>
      <c r="E360" s="162">
        <f>'Отримання майна (3)'!E360</f>
        <v>0</v>
      </c>
      <c r="F360" s="200">
        <f>'Отримання майна (3)'!F360</f>
        <v>0</v>
      </c>
      <c r="G360" s="162">
        <f>'Отримання майна (3)'!G360</f>
        <v>0</v>
      </c>
      <c r="H360" s="165">
        <f>'Отримання майна (3)'!H360</f>
        <v>0</v>
      </c>
      <c r="I360" s="166">
        <f>'Отримання майна (3)'!I360</f>
        <v>0</v>
      </c>
      <c r="J360" s="167">
        <f t="shared" si="358"/>
        <v>0</v>
      </c>
      <c r="K360" s="168">
        <f>'Отримання майна (3)'!K360</f>
        <v>0</v>
      </c>
      <c r="L360" s="169">
        <f t="shared" si="359"/>
        <v>0</v>
      </c>
      <c r="M360" s="170"/>
      <c r="N360" s="171">
        <f>'Отримання майна (3)'!S360</f>
        <v>0</v>
      </c>
      <c r="O360" s="172">
        <f>'Отримання майна (3)'!T360</f>
        <v>0</v>
      </c>
      <c r="P360" s="171">
        <f>'Отримання майна (3)'!AB360</f>
        <v>0</v>
      </c>
      <c r="Q360" s="172">
        <f>'Отримання майна (3)'!AC360</f>
        <v>0</v>
      </c>
      <c r="R360" s="171">
        <f>'Отримання майна (3)'!AK360</f>
        <v>0</v>
      </c>
      <c r="S360" s="172">
        <f>'Отримання майна (3)'!AL360</f>
        <v>0</v>
      </c>
      <c r="T360" s="171">
        <f>'Отримання майна (3)'!AT360</f>
        <v>0</v>
      </c>
      <c r="U360" s="172">
        <f>'Отримання майна (3)'!AU360</f>
        <v>0</v>
      </c>
      <c r="V360" s="170"/>
      <c r="W360" s="166">
        <f>'Видаток майна (4)'!I360</f>
        <v>0</v>
      </c>
      <c r="X360" s="167">
        <f t="shared" si="360"/>
        <v>0</v>
      </c>
      <c r="Y360" s="170"/>
      <c r="Z360" s="171">
        <f>'Видаток майна (4)'!Q360</f>
        <v>0</v>
      </c>
      <c r="AA360" s="172">
        <f>'Видаток майна (4)'!R360</f>
        <v>0</v>
      </c>
      <c r="AB360" s="171">
        <f>'Видаток майна (4)'!Z360</f>
        <v>0</v>
      </c>
      <c r="AC360" s="172">
        <f>'Видаток майна (4)'!AA360</f>
        <v>0</v>
      </c>
      <c r="AD360" s="171">
        <f>'Видаток майна (4)'!AI360</f>
        <v>0</v>
      </c>
      <c r="AE360" s="172">
        <f>'Видаток майна (4)'!AJ360</f>
        <v>0</v>
      </c>
      <c r="AF360" s="171">
        <f>'Видаток майна (4)'!AR360</f>
        <v>0</v>
      </c>
      <c r="AG360" s="172">
        <f>'Видаток майна (4)'!AS360</f>
        <v>0</v>
      </c>
      <c r="AH360" s="170"/>
      <c r="AI360" s="166">
        <f>'Відбраковано майна (5) '!I360</f>
        <v>0</v>
      </c>
      <c r="AJ360" s="167">
        <f t="shared" si="361"/>
        <v>0</v>
      </c>
      <c r="AK360" s="170"/>
      <c r="AL360" s="171">
        <f>'Відбраковано майна (5) '!Q360</f>
        <v>0</v>
      </c>
      <c r="AM360" s="172">
        <f>'Відбраковано майна (5) '!R360</f>
        <v>0</v>
      </c>
      <c r="AN360" s="171">
        <f>'Відбраковано майна (5) '!Z360</f>
        <v>0</v>
      </c>
      <c r="AO360" s="172">
        <f>'Відбраковано майна (5) '!AA360</f>
        <v>0</v>
      </c>
      <c r="AP360" s="171">
        <f>'Відбраковано майна (5) '!AI360</f>
        <v>0</v>
      </c>
      <c r="AQ360" s="172">
        <f>'Відбраковано майна (5) '!AJ360</f>
        <v>0</v>
      </c>
      <c r="AR360" s="171">
        <f>'Відбраковано майна (5) '!AR360</f>
        <v>0</v>
      </c>
      <c r="AS360" s="172">
        <f>'Відбраковано майна (5) '!AS360</f>
        <v>0</v>
      </c>
      <c r="AT360" s="170"/>
      <c r="AU360" s="166">
        <f t="shared" si="362"/>
        <v>0</v>
      </c>
      <c r="AV360" s="167">
        <f t="shared" si="363"/>
        <v>0</v>
      </c>
      <c r="AW360" s="173"/>
      <c r="AX360" s="174">
        <f t="shared" si="365"/>
        <v>0</v>
      </c>
      <c r="AY360" s="175">
        <f t="shared" si="366"/>
        <v>0</v>
      </c>
      <c r="AZ360" s="174">
        <f t="shared" si="367"/>
        <v>0</v>
      </c>
      <c r="BA360" s="175">
        <f t="shared" si="368"/>
        <v>0</v>
      </c>
      <c r="BB360" s="174">
        <f t="shared" si="369"/>
        <v>0</v>
      </c>
      <c r="BC360" s="175">
        <f t="shared" si="370"/>
        <v>0</v>
      </c>
      <c r="BD360" s="171">
        <f t="shared" si="371"/>
        <v>0</v>
      </c>
      <c r="BE360" s="172">
        <f t="shared" si="372"/>
        <v>0</v>
      </c>
      <c r="BF360" s="176"/>
    </row>
    <row r="361" spans="1:58" hidden="1" outlineLevel="1" x14ac:dyDescent="0.2">
      <c r="A361" s="202">
        <f t="shared" si="357"/>
        <v>19</v>
      </c>
      <c r="B361" s="202">
        <f t="shared" si="364"/>
        <v>11</v>
      </c>
      <c r="C361" s="162">
        <f>'Отримання майна (3)'!C361</f>
        <v>0</v>
      </c>
      <c r="D361" s="162">
        <f>'Отримання майна (3)'!D361</f>
        <v>0</v>
      </c>
      <c r="E361" s="162">
        <f>'Отримання майна (3)'!E361</f>
        <v>0</v>
      </c>
      <c r="F361" s="200">
        <f>'Отримання майна (3)'!F361</f>
        <v>0</v>
      </c>
      <c r="G361" s="162">
        <f>'Отримання майна (3)'!G361</f>
        <v>0</v>
      </c>
      <c r="H361" s="165">
        <f>'Отримання майна (3)'!H361</f>
        <v>0</v>
      </c>
      <c r="I361" s="166">
        <f>'Отримання майна (3)'!I361</f>
        <v>0</v>
      </c>
      <c r="J361" s="167">
        <f t="shared" si="358"/>
        <v>0</v>
      </c>
      <c r="K361" s="168">
        <f>'Отримання майна (3)'!K361</f>
        <v>0</v>
      </c>
      <c r="L361" s="169">
        <f t="shared" si="359"/>
        <v>0</v>
      </c>
      <c r="M361" s="170"/>
      <c r="N361" s="171">
        <f>'Отримання майна (3)'!S361</f>
        <v>0</v>
      </c>
      <c r="O361" s="172">
        <f>'Отримання майна (3)'!T361</f>
        <v>0</v>
      </c>
      <c r="P361" s="171">
        <f>'Отримання майна (3)'!AB361</f>
        <v>0</v>
      </c>
      <c r="Q361" s="172">
        <f>'Отримання майна (3)'!AC361</f>
        <v>0</v>
      </c>
      <c r="R361" s="171">
        <f>'Отримання майна (3)'!AK361</f>
        <v>0</v>
      </c>
      <c r="S361" s="172">
        <f>'Отримання майна (3)'!AL361</f>
        <v>0</v>
      </c>
      <c r="T361" s="171">
        <f>'Отримання майна (3)'!AT361</f>
        <v>0</v>
      </c>
      <c r="U361" s="172">
        <f>'Отримання майна (3)'!AU361</f>
        <v>0</v>
      </c>
      <c r="V361" s="170"/>
      <c r="W361" s="166">
        <f>'Видаток майна (4)'!I361</f>
        <v>0</v>
      </c>
      <c r="X361" s="167">
        <f t="shared" si="360"/>
        <v>0</v>
      </c>
      <c r="Y361" s="170"/>
      <c r="Z361" s="171">
        <f>'Видаток майна (4)'!Q361</f>
        <v>0</v>
      </c>
      <c r="AA361" s="172">
        <f>'Видаток майна (4)'!R361</f>
        <v>0</v>
      </c>
      <c r="AB361" s="171">
        <f>'Видаток майна (4)'!Z361</f>
        <v>0</v>
      </c>
      <c r="AC361" s="172">
        <f>'Видаток майна (4)'!AA361</f>
        <v>0</v>
      </c>
      <c r="AD361" s="171">
        <f>'Видаток майна (4)'!AI361</f>
        <v>0</v>
      </c>
      <c r="AE361" s="172">
        <f>'Видаток майна (4)'!AJ361</f>
        <v>0</v>
      </c>
      <c r="AF361" s="171">
        <f>'Видаток майна (4)'!AR361</f>
        <v>0</v>
      </c>
      <c r="AG361" s="172">
        <f>'Видаток майна (4)'!AS361</f>
        <v>0</v>
      </c>
      <c r="AH361" s="170"/>
      <c r="AI361" s="166">
        <f>'Відбраковано майна (5) '!I361</f>
        <v>0</v>
      </c>
      <c r="AJ361" s="167">
        <f t="shared" si="361"/>
        <v>0</v>
      </c>
      <c r="AK361" s="170"/>
      <c r="AL361" s="171">
        <f>'Відбраковано майна (5) '!Q361</f>
        <v>0</v>
      </c>
      <c r="AM361" s="172">
        <f>'Відбраковано майна (5) '!R361</f>
        <v>0</v>
      </c>
      <c r="AN361" s="171">
        <f>'Відбраковано майна (5) '!Z361</f>
        <v>0</v>
      </c>
      <c r="AO361" s="172">
        <f>'Відбраковано майна (5) '!AA361</f>
        <v>0</v>
      </c>
      <c r="AP361" s="171">
        <f>'Відбраковано майна (5) '!AI361</f>
        <v>0</v>
      </c>
      <c r="AQ361" s="172">
        <f>'Відбраковано майна (5) '!AJ361</f>
        <v>0</v>
      </c>
      <c r="AR361" s="171">
        <f>'Відбраковано майна (5) '!AR361</f>
        <v>0</v>
      </c>
      <c r="AS361" s="172">
        <f>'Відбраковано майна (5) '!AS361</f>
        <v>0</v>
      </c>
      <c r="AT361" s="170"/>
      <c r="AU361" s="166">
        <f t="shared" si="362"/>
        <v>0</v>
      </c>
      <c r="AV361" s="167">
        <f t="shared" si="363"/>
        <v>0</v>
      </c>
      <c r="AW361" s="173"/>
      <c r="AX361" s="174">
        <f t="shared" si="365"/>
        <v>0</v>
      </c>
      <c r="AY361" s="175">
        <f t="shared" si="366"/>
        <v>0</v>
      </c>
      <c r="AZ361" s="174">
        <f t="shared" si="367"/>
        <v>0</v>
      </c>
      <c r="BA361" s="175">
        <f t="shared" si="368"/>
        <v>0</v>
      </c>
      <c r="BB361" s="174">
        <f t="shared" si="369"/>
        <v>0</v>
      </c>
      <c r="BC361" s="175">
        <f t="shared" si="370"/>
        <v>0</v>
      </c>
      <c r="BD361" s="171">
        <f t="shared" si="371"/>
        <v>0</v>
      </c>
      <c r="BE361" s="172">
        <f t="shared" si="372"/>
        <v>0</v>
      </c>
      <c r="BF361" s="176"/>
    </row>
    <row r="362" spans="1:58" hidden="1" outlineLevel="1" x14ac:dyDescent="0.2">
      <c r="A362" s="202">
        <f t="shared" si="357"/>
        <v>19</v>
      </c>
      <c r="B362" s="202">
        <f t="shared" si="364"/>
        <v>12</v>
      </c>
      <c r="C362" s="162">
        <f>'Отримання майна (3)'!C362</f>
        <v>0</v>
      </c>
      <c r="D362" s="162">
        <f>'Отримання майна (3)'!D362</f>
        <v>0</v>
      </c>
      <c r="E362" s="162">
        <f>'Отримання майна (3)'!E362</f>
        <v>0</v>
      </c>
      <c r="F362" s="200">
        <f>'Отримання майна (3)'!F362</f>
        <v>0</v>
      </c>
      <c r="G362" s="162">
        <f>'Отримання майна (3)'!G362</f>
        <v>0</v>
      </c>
      <c r="H362" s="165">
        <f>'Отримання майна (3)'!H362</f>
        <v>0</v>
      </c>
      <c r="I362" s="166">
        <f>'Отримання майна (3)'!I362</f>
        <v>0</v>
      </c>
      <c r="J362" s="167">
        <f t="shared" si="358"/>
        <v>0</v>
      </c>
      <c r="K362" s="168">
        <f>'Отримання майна (3)'!K362</f>
        <v>0</v>
      </c>
      <c r="L362" s="169">
        <f t="shared" si="359"/>
        <v>0</v>
      </c>
      <c r="M362" s="170"/>
      <c r="N362" s="171">
        <f>'Отримання майна (3)'!S362</f>
        <v>0</v>
      </c>
      <c r="O362" s="172">
        <f>'Отримання майна (3)'!T362</f>
        <v>0</v>
      </c>
      <c r="P362" s="171">
        <f>'Отримання майна (3)'!AB362</f>
        <v>0</v>
      </c>
      <c r="Q362" s="172">
        <f>'Отримання майна (3)'!AC362</f>
        <v>0</v>
      </c>
      <c r="R362" s="171">
        <f>'Отримання майна (3)'!AK362</f>
        <v>0</v>
      </c>
      <c r="S362" s="172">
        <f>'Отримання майна (3)'!AL362</f>
        <v>0</v>
      </c>
      <c r="T362" s="171">
        <f>'Отримання майна (3)'!AT362</f>
        <v>0</v>
      </c>
      <c r="U362" s="172">
        <f>'Отримання майна (3)'!AU362</f>
        <v>0</v>
      </c>
      <c r="V362" s="170"/>
      <c r="W362" s="166">
        <f>'Видаток майна (4)'!I362</f>
        <v>0</v>
      </c>
      <c r="X362" s="167">
        <f t="shared" si="360"/>
        <v>0</v>
      </c>
      <c r="Y362" s="170"/>
      <c r="Z362" s="171">
        <f>'Видаток майна (4)'!Q362</f>
        <v>0</v>
      </c>
      <c r="AA362" s="172">
        <f>'Видаток майна (4)'!R362</f>
        <v>0</v>
      </c>
      <c r="AB362" s="171">
        <f>'Видаток майна (4)'!Z362</f>
        <v>0</v>
      </c>
      <c r="AC362" s="172">
        <f>'Видаток майна (4)'!AA362</f>
        <v>0</v>
      </c>
      <c r="AD362" s="171">
        <f>'Видаток майна (4)'!AI362</f>
        <v>0</v>
      </c>
      <c r="AE362" s="172">
        <f>'Видаток майна (4)'!AJ362</f>
        <v>0</v>
      </c>
      <c r="AF362" s="171">
        <f>'Видаток майна (4)'!AR362</f>
        <v>0</v>
      </c>
      <c r="AG362" s="172">
        <f>'Видаток майна (4)'!AS362</f>
        <v>0</v>
      </c>
      <c r="AH362" s="170"/>
      <c r="AI362" s="166">
        <f>'Відбраковано майна (5) '!I362</f>
        <v>0</v>
      </c>
      <c r="AJ362" s="167">
        <f t="shared" si="361"/>
        <v>0</v>
      </c>
      <c r="AK362" s="170"/>
      <c r="AL362" s="171">
        <f>'Відбраковано майна (5) '!Q362</f>
        <v>0</v>
      </c>
      <c r="AM362" s="172">
        <f>'Відбраковано майна (5) '!R362</f>
        <v>0</v>
      </c>
      <c r="AN362" s="171">
        <f>'Відбраковано майна (5) '!Z362</f>
        <v>0</v>
      </c>
      <c r="AO362" s="172">
        <f>'Відбраковано майна (5) '!AA362</f>
        <v>0</v>
      </c>
      <c r="AP362" s="171">
        <f>'Відбраковано майна (5) '!AI362</f>
        <v>0</v>
      </c>
      <c r="AQ362" s="172">
        <f>'Відбраковано майна (5) '!AJ362</f>
        <v>0</v>
      </c>
      <c r="AR362" s="171">
        <f>'Відбраковано майна (5) '!AR362</f>
        <v>0</v>
      </c>
      <c r="AS362" s="172">
        <f>'Відбраковано майна (5) '!AS362</f>
        <v>0</v>
      </c>
      <c r="AT362" s="170"/>
      <c r="AU362" s="166">
        <f t="shared" si="362"/>
        <v>0</v>
      </c>
      <c r="AV362" s="167">
        <f t="shared" si="363"/>
        <v>0</v>
      </c>
      <c r="AW362" s="173"/>
      <c r="AX362" s="174">
        <f t="shared" si="365"/>
        <v>0</v>
      </c>
      <c r="AY362" s="175">
        <f t="shared" si="366"/>
        <v>0</v>
      </c>
      <c r="AZ362" s="174">
        <f t="shared" si="367"/>
        <v>0</v>
      </c>
      <c r="BA362" s="175">
        <f t="shared" si="368"/>
        <v>0</v>
      </c>
      <c r="BB362" s="174">
        <f t="shared" si="369"/>
        <v>0</v>
      </c>
      <c r="BC362" s="175">
        <f t="shared" si="370"/>
        <v>0</v>
      </c>
      <c r="BD362" s="171">
        <f t="shared" si="371"/>
        <v>0</v>
      </c>
      <c r="BE362" s="172">
        <f t="shared" si="372"/>
        <v>0</v>
      </c>
      <c r="BF362" s="176"/>
    </row>
    <row r="363" spans="1:58" hidden="1" outlineLevel="1" x14ac:dyDescent="0.2">
      <c r="A363" s="202">
        <f t="shared" si="357"/>
        <v>19</v>
      </c>
      <c r="B363" s="202">
        <f t="shared" si="364"/>
        <v>13</v>
      </c>
      <c r="C363" s="162">
        <f>'Отримання майна (3)'!C363</f>
        <v>0</v>
      </c>
      <c r="D363" s="162">
        <f>'Отримання майна (3)'!D363</f>
        <v>0</v>
      </c>
      <c r="E363" s="162">
        <f>'Отримання майна (3)'!E363</f>
        <v>0</v>
      </c>
      <c r="F363" s="200">
        <f>'Отримання майна (3)'!F363</f>
        <v>0</v>
      </c>
      <c r="G363" s="162">
        <f>'Отримання майна (3)'!G363</f>
        <v>0</v>
      </c>
      <c r="H363" s="165">
        <f>'Отримання майна (3)'!H363</f>
        <v>0</v>
      </c>
      <c r="I363" s="166">
        <f>'Отримання майна (3)'!I363</f>
        <v>0</v>
      </c>
      <c r="J363" s="167">
        <f t="shared" si="358"/>
        <v>0</v>
      </c>
      <c r="K363" s="168">
        <f>'Отримання майна (3)'!K363</f>
        <v>0</v>
      </c>
      <c r="L363" s="169">
        <f t="shared" si="359"/>
        <v>0</v>
      </c>
      <c r="M363" s="170"/>
      <c r="N363" s="171">
        <f>'Отримання майна (3)'!S363</f>
        <v>0</v>
      </c>
      <c r="O363" s="172">
        <f>'Отримання майна (3)'!T363</f>
        <v>0</v>
      </c>
      <c r="P363" s="171">
        <f>'Отримання майна (3)'!AB363</f>
        <v>0</v>
      </c>
      <c r="Q363" s="172">
        <f>'Отримання майна (3)'!AC363</f>
        <v>0</v>
      </c>
      <c r="R363" s="171">
        <f>'Отримання майна (3)'!AK363</f>
        <v>0</v>
      </c>
      <c r="S363" s="172">
        <f>'Отримання майна (3)'!AL363</f>
        <v>0</v>
      </c>
      <c r="T363" s="171">
        <f>'Отримання майна (3)'!AT363</f>
        <v>0</v>
      </c>
      <c r="U363" s="172">
        <f>'Отримання майна (3)'!AU363</f>
        <v>0</v>
      </c>
      <c r="V363" s="170"/>
      <c r="W363" s="166">
        <f>'Видаток майна (4)'!I363</f>
        <v>0</v>
      </c>
      <c r="X363" s="167">
        <f t="shared" si="360"/>
        <v>0</v>
      </c>
      <c r="Y363" s="170"/>
      <c r="Z363" s="171">
        <f>'Видаток майна (4)'!Q363</f>
        <v>0</v>
      </c>
      <c r="AA363" s="172">
        <f>'Видаток майна (4)'!R363</f>
        <v>0</v>
      </c>
      <c r="AB363" s="171">
        <f>'Видаток майна (4)'!Z363</f>
        <v>0</v>
      </c>
      <c r="AC363" s="172">
        <f>'Видаток майна (4)'!AA363</f>
        <v>0</v>
      </c>
      <c r="AD363" s="171">
        <f>'Видаток майна (4)'!AI363</f>
        <v>0</v>
      </c>
      <c r="AE363" s="172">
        <f>'Видаток майна (4)'!AJ363</f>
        <v>0</v>
      </c>
      <c r="AF363" s="171">
        <f>'Видаток майна (4)'!AR363</f>
        <v>0</v>
      </c>
      <c r="AG363" s="172">
        <f>'Видаток майна (4)'!AS363</f>
        <v>0</v>
      </c>
      <c r="AH363" s="170"/>
      <c r="AI363" s="166">
        <f>'Відбраковано майна (5) '!I363</f>
        <v>0</v>
      </c>
      <c r="AJ363" s="167">
        <f t="shared" si="361"/>
        <v>0</v>
      </c>
      <c r="AK363" s="170"/>
      <c r="AL363" s="171">
        <f>'Відбраковано майна (5) '!Q363</f>
        <v>0</v>
      </c>
      <c r="AM363" s="172">
        <f>'Відбраковано майна (5) '!R363</f>
        <v>0</v>
      </c>
      <c r="AN363" s="171">
        <f>'Відбраковано майна (5) '!Z363</f>
        <v>0</v>
      </c>
      <c r="AO363" s="172">
        <f>'Відбраковано майна (5) '!AA363</f>
        <v>0</v>
      </c>
      <c r="AP363" s="171">
        <f>'Відбраковано майна (5) '!AI363</f>
        <v>0</v>
      </c>
      <c r="AQ363" s="172">
        <f>'Відбраковано майна (5) '!AJ363</f>
        <v>0</v>
      </c>
      <c r="AR363" s="171">
        <f>'Відбраковано майна (5) '!AR363</f>
        <v>0</v>
      </c>
      <c r="AS363" s="172">
        <f>'Відбраковано майна (5) '!AS363</f>
        <v>0</v>
      </c>
      <c r="AT363" s="170"/>
      <c r="AU363" s="166">
        <f t="shared" si="362"/>
        <v>0</v>
      </c>
      <c r="AV363" s="167">
        <f t="shared" si="363"/>
        <v>0</v>
      </c>
      <c r="AW363" s="173"/>
      <c r="AX363" s="174">
        <f t="shared" si="365"/>
        <v>0</v>
      </c>
      <c r="AY363" s="175">
        <f t="shared" si="366"/>
        <v>0</v>
      </c>
      <c r="AZ363" s="174">
        <f t="shared" si="367"/>
        <v>0</v>
      </c>
      <c r="BA363" s="175">
        <f t="shared" si="368"/>
        <v>0</v>
      </c>
      <c r="BB363" s="174">
        <f t="shared" si="369"/>
        <v>0</v>
      </c>
      <c r="BC363" s="175">
        <f t="shared" si="370"/>
        <v>0</v>
      </c>
      <c r="BD363" s="171">
        <f t="shared" si="371"/>
        <v>0</v>
      </c>
      <c r="BE363" s="172">
        <f t="shared" si="372"/>
        <v>0</v>
      </c>
      <c r="BF363" s="176"/>
    </row>
    <row r="364" spans="1:58" hidden="1" outlineLevel="1" x14ac:dyDescent="0.2">
      <c r="A364" s="202">
        <f t="shared" si="357"/>
        <v>19</v>
      </c>
      <c r="B364" s="202">
        <f t="shared" si="364"/>
        <v>14</v>
      </c>
      <c r="C364" s="162">
        <f>'Отримання майна (3)'!C364</f>
        <v>0</v>
      </c>
      <c r="D364" s="162">
        <f>'Отримання майна (3)'!D364</f>
        <v>0</v>
      </c>
      <c r="E364" s="162">
        <f>'Отримання майна (3)'!E364</f>
        <v>0</v>
      </c>
      <c r="F364" s="200">
        <f>'Отримання майна (3)'!F364</f>
        <v>0</v>
      </c>
      <c r="G364" s="162">
        <f>'Отримання майна (3)'!G364</f>
        <v>0</v>
      </c>
      <c r="H364" s="165">
        <f>'Отримання майна (3)'!H364</f>
        <v>0</v>
      </c>
      <c r="I364" s="166">
        <f>'Отримання майна (3)'!I364</f>
        <v>0</v>
      </c>
      <c r="J364" s="167">
        <f t="shared" si="358"/>
        <v>0</v>
      </c>
      <c r="K364" s="168">
        <f>'Отримання майна (3)'!K364</f>
        <v>0</v>
      </c>
      <c r="L364" s="169">
        <f t="shared" si="359"/>
        <v>0</v>
      </c>
      <c r="M364" s="170"/>
      <c r="N364" s="171">
        <f>'Отримання майна (3)'!S364</f>
        <v>0</v>
      </c>
      <c r="O364" s="172">
        <f>'Отримання майна (3)'!T364</f>
        <v>0</v>
      </c>
      <c r="P364" s="171">
        <f>'Отримання майна (3)'!AB364</f>
        <v>0</v>
      </c>
      <c r="Q364" s="172">
        <f>'Отримання майна (3)'!AC364</f>
        <v>0</v>
      </c>
      <c r="R364" s="171">
        <f>'Отримання майна (3)'!AK364</f>
        <v>0</v>
      </c>
      <c r="S364" s="172">
        <f>'Отримання майна (3)'!AL364</f>
        <v>0</v>
      </c>
      <c r="T364" s="171">
        <f>'Отримання майна (3)'!AT364</f>
        <v>0</v>
      </c>
      <c r="U364" s="172">
        <f>'Отримання майна (3)'!AU364</f>
        <v>0</v>
      </c>
      <c r="V364" s="170"/>
      <c r="W364" s="166">
        <f>'Видаток майна (4)'!I364</f>
        <v>0</v>
      </c>
      <c r="X364" s="167">
        <f t="shared" si="360"/>
        <v>0</v>
      </c>
      <c r="Y364" s="170"/>
      <c r="Z364" s="171">
        <f>'Видаток майна (4)'!Q364</f>
        <v>0</v>
      </c>
      <c r="AA364" s="172">
        <f>'Видаток майна (4)'!R364</f>
        <v>0</v>
      </c>
      <c r="AB364" s="171">
        <f>'Видаток майна (4)'!Z364</f>
        <v>0</v>
      </c>
      <c r="AC364" s="172">
        <f>'Видаток майна (4)'!AA364</f>
        <v>0</v>
      </c>
      <c r="AD364" s="171">
        <f>'Видаток майна (4)'!AI364</f>
        <v>0</v>
      </c>
      <c r="AE364" s="172">
        <f>'Видаток майна (4)'!AJ364</f>
        <v>0</v>
      </c>
      <c r="AF364" s="171">
        <f>'Видаток майна (4)'!AR364</f>
        <v>0</v>
      </c>
      <c r="AG364" s="172">
        <f>'Видаток майна (4)'!AS364</f>
        <v>0</v>
      </c>
      <c r="AH364" s="170"/>
      <c r="AI364" s="166">
        <f>'Відбраковано майна (5) '!I364</f>
        <v>0</v>
      </c>
      <c r="AJ364" s="167">
        <f t="shared" si="361"/>
        <v>0</v>
      </c>
      <c r="AK364" s="170"/>
      <c r="AL364" s="171">
        <f>'Відбраковано майна (5) '!Q364</f>
        <v>0</v>
      </c>
      <c r="AM364" s="172">
        <f>'Відбраковано майна (5) '!R364</f>
        <v>0</v>
      </c>
      <c r="AN364" s="171">
        <f>'Відбраковано майна (5) '!Z364</f>
        <v>0</v>
      </c>
      <c r="AO364" s="172">
        <f>'Відбраковано майна (5) '!AA364</f>
        <v>0</v>
      </c>
      <c r="AP364" s="171">
        <f>'Відбраковано майна (5) '!AI364</f>
        <v>0</v>
      </c>
      <c r="AQ364" s="172">
        <f>'Відбраковано майна (5) '!AJ364</f>
        <v>0</v>
      </c>
      <c r="AR364" s="171">
        <f>'Відбраковано майна (5) '!AR364</f>
        <v>0</v>
      </c>
      <c r="AS364" s="172">
        <f>'Відбраковано майна (5) '!AS364</f>
        <v>0</v>
      </c>
      <c r="AT364" s="170"/>
      <c r="AU364" s="166">
        <f t="shared" si="362"/>
        <v>0</v>
      </c>
      <c r="AV364" s="167">
        <f t="shared" si="363"/>
        <v>0</v>
      </c>
      <c r="AW364" s="173"/>
      <c r="AX364" s="174">
        <f t="shared" si="365"/>
        <v>0</v>
      </c>
      <c r="AY364" s="175">
        <f t="shared" si="366"/>
        <v>0</v>
      </c>
      <c r="AZ364" s="174">
        <f t="shared" si="367"/>
        <v>0</v>
      </c>
      <c r="BA364" s="175">
        <f t="shared" si="368"/>
        <v>0</v>
      </c>
      <c r="BB364" s="174">
        <f t="shared" si="369"/>
        <v>0</v>
      </c>
      <c r="BC364" s="175">
        <f t="shared" si="370"/>
        <v>0</v>
      </c>
      <c r="BD364" s="171">
        <f t="shared" si="371"/>
        <v>0</v>
      </c>
      <c r="BE364" s="172">
        <f t="shared" si="372"/>
        <v>0</v>
      </c>
      <c r="BF364" s="176"/>
    </row>
    <row r="365" spans="1:58" hidden="1" outlineLevel="1" x14ac:dyDescent="0.2">
      <c r="A365" s="202">
        <f t="shared" si="357"/>
        <v>19</v>
      </c>
      <c r="B365" s="202">
        <f t="shared" si="364"/>
        <v>15</v>
      </c>
      <c r="C365" s="162">
        <f>'Отримання майна (3)'!C365</f>
        <v>0</v>
      </c>
      <c r="D365" s="162">
        <f>'Отримання майна (3)'!D365</f>
        <v>0</v>
      </c>
      <c r="E365" s="162">
        <f>'Отримання майна (3)'!E365</f>
        <v>0</v>
      </c>
      <c r="F365" s="200">
        <f>'Отримання майна (3)'!F365</f>
        <v>0</v>
      </c>
      <c r="G365" s="162">
        <f>'Отримання майна (3)'!G365</f>
        <v>0</v>
      </c>
      <c r="H365" s="165">
        <f>'Отримання майна (3)'!H365</f>
        <v>0</v>
      </c>
      <c r="I365" s="166">
        <f>'Отримання майна (3)'!I365</f>
        <v>0</v>
      </c>
      <c r="J365" s="167">
        <f t="shared" si="358"/>
        <v>0</v>
      </c>
      <c r="K365" s="168">
        <f>'Отримання майна (3)'!K365</f>
        <v>0</v>
      </c>
      <c r="L365" s="169">
        <f t="shared" si="359"/>
        <v>0</v>
      </c>
      <c r="M365" s="170"/>
      <c r="N365" s="171">
        <f>'Отримання майна (3)'!S365</f>
        <v>0</v>
      </c>
      <c r="O365" s="172">
        <f>'Отримання майна (3)'!T365</f>
        <v>0</v>
      </c>
      <c r="P365" s="171">
        <f>'Отримання майна (3)'!AB365</f>
        <v>0</v>
      </c>
      <c r="Q365" s="172">
        <f>'Отримання майна (3)'!AC365</f>
        <v>0</v>
      </c>
      <c r="R365" s="171">
        <f>'Отримання майна (3)'!AK365</f>
        <v>0</v>
      </c>
      <c r="S365" s="172">
        <f>'Отримання майна (3)'!AL365</f>
        <v>0</v>
      </c>
      <c r="T365" s="171">
        <f>'Отримання майна (3)'!AT365</f>
        <v>0</v>
      </c>
      <c r="U365" s="172">
        <f>'Отримання майна (3)'!AU365</f>
        <v>0</v>
      </c>
      <c r="V365" s="170"/>
      <c r="W365" s="166">
        <f>'Видаток майна (4)'!I365</f>
        <v>0</v>
      </c>
      <c r="X365" s="167">
        <f t="shared" si="360"/>
        <v>0</v>
      </c>
      <c r="Y365" s="170"/>
      <c r="Z365" s="171">
        <f>'Видаток майна (4)'!Q365</f>
        <v>0</v>
      </c>
      <c r="AA365" s="172">
        <f>'Видаток майна (4)'!R365</f>
        <v>0</v>
      </c>
      <c r="AB365" s="171">
        <f>'Видаток майна (4)'!Z365</f>
        <v>0</v>
      </c>
      <c r="AC365" s="172">
        <f>'Видаток майна (4)'!AA365</f>
        <v>0</v>
      </c>
      <c r="AD365" s="171">
        <f>'Видаток майна (4)'!AI365</f>
        <v>0</v>
      </c>
      <c r="AE365" s="172">
        <f>'Видаток майна (4)'!AJ365</f>
        <v>0</v>
      </c>
      <c r="AF365" s="171">
        <f>'Видаток майна (4)'!AR365</f>
        <v>0</v>
      </c>
      <c r="AG365" s="172">
        <f>'Видаток майна (4)'!AS365</f>
        <v>0</v>
      </c>
      <c r="AH365" s="170"/>
      <c r="AI365" s="166">
        <f>'Відбраковано майна (5) '!I365</f>
        <v>0</v>
      </c>
      <c r="AJ365" s="167">
        <f t="shared" si="361"/>
        <v>0</v>
      </c>
      <c r="AK365" s="170"/>
      <c r="AL365" s="171">
        <f>'Відбраковано майна (5) '!Q365</f>
        <v>0</v>
      </c>
      <c r="AM365" s="172">
        <f>'Відбраковано майна (5) '!R365</f>
        <v>0</v>
      </c>
      <c r="AN365" s="171">
        <f>'Відбраковано майна (5) '!Z365</f>
        <v>0</v>
      </c>
      <c r="AO365" s="172">
        <f>'Відбраковано майна (5) '!AA365</f>
        <v>0</v>
      </c>
      <c r="AP365" s="171">
        <f>'Відбраковано майна (5) '!AI365</f>
        <v>0</v>
      </c>
      <c r="AQ365" s="172">
        <f>'Відбраковано майна (5) '!AJ365</f>
        <v>0</v>
      </c>
      <c r="AR365" s="171">
        <f>'Відбраковано майна (5) '!AR365</f>
        <v>0</v>
      </c>
      <c r="AS365" s="172">
        <f>'Відбраковано майна (5) '!AS365</f>
        <v>0</v>
      </c>
      <c r="AT365" s="170"/>
      <c r="AU365" s="166">
        <f t="shared" si="362"/>
        <v>0</v>
      </c>
      <c r="AV365" s="167">
        <f t="shared" si="363"/>
        <v>0</v>
      </c>
      <c r="AW365" s="173"/>
      <c r="AX365" s="174">
        <f t="shared" si="365"/>
        <v>0</v>
      </c>
      <c r="AY365" s="175">
        <f t="shared" si="366"/>
        <v>0</v>
      </c>
      <c r="AZ365" s="174">
        <f t="shared" si="367"/>
        <v>0</v>
      </c>
      <c r="BA365" s="175">
        <f t="shared" si="368"/>
        <v>0</v>
      </c>
      <c r="BB365" s="174">
        <f t="shared" si="369"/>
        <v>0</v>
      </c>
      <c r="BC365" s="175">
        <f t="shared" si="370"/>
        <v>0</v>
      </c>
      <c r="BD365" s="171">
        <f t="shared" si="371"/>
        <v>0</v>
      </c>
      <c r="BE365" s="172">
        <f t="shared" si="372"/>
        <v>0</v>
      </c>
      <c r="BF365" s="176"/>
    </row>
    <row r="366" spans="1:58" hidden="1" outlineLevel="1" x14ac:dyDescent="0.2">
      <c r="A366" s="202" t="e">
        <f>#REF!+1</f>
        <v>#REF!</v>
      </c>
      <c r="B366" s="202">
        <f t="shared" si="364"/>
        <v>16</v>
      </c>
      <c r="C366" s="162">
        <f>'Отримання майна (3)'!C366</f>
        <v>0</v>
      </c>
      <c r="D366" s="162">
        <f>'Отримання майна (3)'!D366</f>
        <v>0</v>
      </c>
      <c r="E366" s="162">
        <f>'Отримання майна (3)'!E366</f>
        <v>0</v>
      </c>
      <c r="F366" s="200">
        <f>'Отримання майна (3)'!F366</f>
        <v>0</v>
      </c>
      <c r="G366" s="162">
        <f>'Отримання майна (3)'!G366</f>
        <v>0</v>
      </c>
      <c r="H366" s="165">
        <f>'Отримання майна (3)'!H366</f>
        <v>0</v>
      </c>
      <c r="I366" s="166">
        <f>'Отримання майна (3)'!I366</f>
        <v>0</v>
      </c>
      <c r="J366" s="167">
        <f t="shared" si="358"/>
        <v>0</v>
      </c>
      <c r="K366" s="168">
        <f>'Отримання майна (3)'!K366</f>
        <v>0</v>
      </c>
      <c r="L366" s="169">
        <f t="shared" si="359"/>
        <v>0</v>
      </c>
      <c r="M366" s="170"/>
      <c r="N366" s="171">
        <f>'Отримання майна (3)'!S366</f>
        <v>0</v>
      </c>
      <c r="O366" s="172">
        <f>'Отримання майна (3)'!T366</f>
        <v>0</v>
      </c>
      <c r="P366" s="171">
        <f>'Отримання майна (3)'!AB366</f>
        <v>0</v>
      </c>
      <c r="Q366" s="172">
        <f>'Отримання майна (3)'!AC366</f>
        <v>0</v>
      </c>
      <c r="R366" s="171">
        <f>'Отримання майна (3)'!AK366</f>
        <v>0</v>
      </c>
      <c r="S366" s="172">
        <f>'Отримання майна (3)'!AL366</f>
        <v>0</v>
      </c>
      <c r="T366" s="171">
        <f>'Отримання майна (3)'!AT366</f>
        <v>0</v>
      </c>
      <c r="U366" s="172">
        <f>'Отримання майна (3)'!AU366</f>
        <v>0</v>
      </c>
      <c r="V366" s="170"/>
      <c r="W366" s="166">
        <f>'Видаток майна (4)'!I366</f>
        <v>0</v>
      </c>
      <c r="X366" s="167">
        <f t="shared" si="360"/>
        <v>0</v>
      </c>
      <c r="Y366" s="170"/>
      <c r="Z366" s="171">
        <f>'Видаток майна (4)'!Q366</f>
        <v>0</v>
      </c>
      <c r="AA366" s="172">
        <f>'Видаток майна (4)'!R366</f>
        <v>0</v>
      </c>
      <c r="AB366" s="171">
        <f>'Видаток майна (4)'!Z366</f>
        <v>0</v>
      </c>
      <c r="AC366" s="172">
        <f>'Видаток майна (4)'!AA366</f>
        <v>0</v>
      </c>
      <c r="AD366" s="171">
        <f>'Видаток майна (4)'!AI366</f>
        <v>0</v>
      </c>
      <c r="AE366" s="172">
        <f>'Видаток майна (4)'!AJ366</f>
        <v>0</v>
      </c>
      <c r="AF366" s="171">
        <f>'Видаток майна (4)'!AR366</f>
        <v>0</v>
      </c>
      <c r="AG366" s="172">
        <f>'Видаток майна (4)'!AS366</f>
        <v>0</v>
      </c>
      <c r="AH366" s="170"/>
      <c r="AI366" s="166">
        <f>'Відбраковано майна (5) '!I366</f>
        <v>0</v>
      </c>
      <c r="AJ366" s="167">
        <f t="shared" si="361"/>
        <v>0</v>
      </c>
      <c r="AK366" s="170"/>
      <c r="AL366" s="171">
        <f>'Відбраковано майна (5) '!Q366</f>
        <v>0</v>
      </c>
      <c r="AM366" s="172">
        <f>'Відбраковано майна (5) '!R366</f>
        <v>0</v>
      </c>
      <c r="AN366" s="171">
        <f>'Відбраковано майна (5) '!Z366</f>
        <v>0</v>
      </c>
      <c r="AO366" s="172">
        <f>'Відбраковано майна (5) '!AA366</f>
        <v>0</v>
      </c>
      <c r="AP366" s="171">
        <f>'Відбраковано майна (5) '!AI366</f>
        <v>0</v>
      </c>
      <c r="AQ366" s="172">
        <f>'Відбраковано майна (5) '!AJ366</f>
        <v>0</v>
      </c>
      <c r="AR366" s="171">
        <f>'Відбраковано майна (5) '!AR366</f>
        <v>0</v>
      </c>
      <c r="AS366" s="172">
        <f>'Відбраковано майна (5) '!AS366</f>
        <v>0</v>
      </c>
      <c r="AT366" s="170"/>
      <c r="AU366" s="166">
        <f t="shared" si="362"/>
        <v>0</v>
      </c>
      <c r="AV366" s="167">
        <f t="shared" si="363"/>
        <v>0</v>
      </c>
      <c r="AW366" s="173"/>
      <c r="AX366" s="174">
        <f t="shared" si="365"/>
        <v>0</v>
      </c>
      <c r="AY366" s="175">
        <f t="shared" si="366"/>
        <v>0</v>
      </c>
      <c r="AZ366" s="174">
        <f t="shared" si="367"/>
        <v>0</v>
      </c>
      <c r="BA366" s="175">
        <f t="shared" si="368"/>
        <v>0</v>
      </c>
      <c r="BB366" s="174">
        <f t="shared" si="369"/>
        <v>0</v>
      </c>
      <c r="BC366" s="175">
        <f t="shared" si="370"/>
        <v>0</v>
      </c>
      <c r="BD366" s="171">
        <f t="shared" si="371"/>
        <v>0</v>
      </c>
      <c r="BE366" s="172">
        <f t="shared" si="372"/>
        <v>0</v>
      </c>
      <c r="BF366" s="176"/>
    </row>
    <row r="367" spans="1:58" hidden="1" outlineLevel="1" x14ac:dyDescent="0.2">
      <c r="A367" s="202" t="e">
        <f>#REF!+1</f>
        <v>#REF!</v>
      </c>
      <c r="B367" s="202">
        <f t="shared" si="364"/>
        <v>17</v>
      </c>
      <c r="C367" s="162">
        <f>'Отримання майна (3)'!C367</f>
        <v>0</v>
      </c>
      <c r="D367" s="162">
        <f>'Отримання майна (3)'!D367</f>
        <v>0</v>
      </c>
      <c r="E367" s="162">
        <f>'Отримання майна (3)'!E367</f>
        <v>0</v>
      </c>
      <c r="F367" s="200">
        <f>'Отримання майна (3)'!F367</f>
        <v>0</v>
      </c>
      <c r="G367" s="162">
        <f>'Отримання майна (3)'!G367</f>
        <v>0</v>
      </c>
      <c r="H367" s="165">
        <f>'Отримання майна (3)'!H367</f>
        <v>0</v>
      </c>
      <c r="I367" s="166">
        <f>'Отримання майна (3)'!I367</f>
        <v>0</v>
      </c>
      <c r="J367" s="167">
        <f t="shared" si="358"/>
        <v>0</v>
      </c>
      <c r="K367" s="168">
        <f>'Отримання майна (3)'!K367</f>
        <v>0</v>
      </c>
      <c r="L367" s="169">
        <f t="shared" si="359"/>
        <v>0</v>
      </c>
      <c r="M367" s="170"/>
      <c r="N367" s="171">
        <f>'Отримання майна (3)'!S367</f>
        <v>0</v>
      </c>
      <c r="O367" s="172">
        <f>'Отримання майна (3)'!T367</f>
        <v>0</v>
      </c>
      <c r="P367" s="171">
        <f>'Отримання майна (3)'!AB367</f>
        <v>0</v>
      </c>
      <c r="Q367" s="172">
        <f>'Отримання майна (3)'!AC367</f>
        <v>0</v>
      </c>
      <c r="R367" s="171">
        <f>'Отримання майна (3)'!AK367</f>
        <v>0</v>
      </c>
      <c r="S367" s="172">
        <f>'Отримання майна (3)'!AL367</f>
        <v>0</v>
      </c>
      <c r="T367" s="171">
        <f>'Отримання майна (3)'!AT367</f>
        <v>0</v>
      </c>
      <c r="U367" s="172">
        <f>'Отримання майна (3)'!AU367</f>
        <v>0</v>
      </c>
      <c r="V367" s="170"/>
      <c r="W367" s="166">
        <f>'Видаток майна (4)'!I367</f>
        <v>0</v>
      </c>
      <c r="X367" s="167">
        <f t="shared" si="360"/>
        <v>0</v>
      </c>
      <c r="Y367" s="170"/>
      <c r="Z367" s="171">
        <f>'Видаток майна (4)'!Q367</f>
        <v>0</v>
      </c>
      <c r="AA367" s="172">
        <f>'Видаток майна (4)'!R367</f>
        <v>0</v>
      </c>
      <c r="AB367" s="171">
        <f>'Видаток майна (4)'!Z367</f>
        <v>0</v>
      </c>
      <c r="AC367" s="172">
        <f>'Видаток майна (4)'!AA367</f>
        <v>0</v>
      </c>
      <c r="AD367" s="171">
        <f>'Видаток майна (4)'!AI367</f>
        <v>0</v>
      </c>
      <c r="AE367" s="172">
        <f>'Видаток майна (4)'!AJ367</f>
        <v>0</v>
      </c>
      <c r="AF367" s="171">
        <f>'Видаток майна (4)'!AR367</f>
        <v>0</v>
      </c>
      <c r="AG367" s="172">
        <f>'Видаток майна (4)'!AS367</f>
        <v>0</v>
      </c>
      <c r="AH367" s="170"/>
      <c r="AI367" s="166">
        <f>'Відбраковано майна (5) '!I367</f>
        <v>0</v>
      </c>
      <c r="AJ367" s="167">
        <f t="shared" si="361"/>
        <v>0</v>
      </c>
      <c r="AK367" s="170"/>
      <c r="AL367" s="171">
        <f>'Відбраковано майна (5) '!Q367</f>
        <v>0</v>
      </c>
      <c r="AM367" s="172">
        <f>'Відбраковано майна (5) '!R367</f>
        <v>0</v>
      </c>
      <c r="AN367" s="171">
        <f>'Відбраковано майна (5) '!Z367</f>
        <v>0</v>
      </c>
      <c r="AO367" s="172">
        <f>'Відбраковано майна (5) '!AA367</f>
        <v>0</v>
      </c>
      <c r="AP367" s="171">
        <f>'Відбраковано майна (5) '!AI367</f>
        <v>0</v>
      </c>
      <c r="AQ367" s="172">
        <f>'Відбраковано майна (5) '!AJ367</f>
        <v>0</v>
      </c>
      <c r="AR367" s="171">
        <f>'Відбраковано майна (5) '!AR367</f>
        <v>0</v>
      </c>
      <c r="AS367" s="172">
        <f>'Відбраковано майна (5) '!AS367</f>
        <v>0</v>
      </c>
      <c r="AT367" s="170"/>
      <c r="AU367" s="166">
        <f t="shared" si="362"/>
        <v>0</v>
      </c>
      <c r="AV367" s="167">
        <f t="shared" si="363"/>
        <v>0</v>
      </c>
      <c r="AW367" s="173"/>
      <c r="AX367" s="174">
        <f t="shared" si="365"/>
        <v>0</v>
      </c>
      <c r="AY367" s="175">
        <f t="shared" si="366"/>
        <v>0</v>
      </c>
      <c r="AZ367" s="174">
        <f t="shared" si="367"/>
        <v>0</v>
      </c>
      <c r="BA367" s="175">
        <f t="shared" si="368"/>
        <v>0</v>
      </c>
      <c r="BB367" s="174">
        <f t="shared" si="369"/>
        <v>0</v>
      </c>
      <c r="BC367" s="175">
        <f t="shared" si="370"/>
        <v>0</v>
      </c>
      <c r="BD367" s="171">
        <f t="shared" si="371"/>
        <v>0</v>
      </c>
      <c r="BE367" s="172">
        <f t="shared" si="372"/>
        <v>0</v>
      </c>
      <c r="BF367" s="176"/>
    </row>
    <row r="368" spans="1:58" hidden="1" outlineLevel="1" x14ac:dyDescent="0.2">
      <c r="A368" s="202" t="e">
        <f>#REF!+1</f>
        <v>#REF!</v>
      </c>
      <c r="B368" s="202">
        <f t="shared" si="364"/>
        <v>18</v>
      </c>
      <c r="C368" s="162">
        <f>'Отримання майна (3)'!C368</f>
        <v>0</v>
      </c>
      <c r="D368" s="162">
        <f>'Отримання майна (3)'!D368</f>
        <v>0</v>
      </c>
      <c r="E368" s="162">
        <f>'Отримання майна (3)'!E368</f>
        <v>0</v>
      </c>
      <c r="F368" s="200">
        <f>'Отримання майна (3)'!F368</f>
        <v>0</v>
      </c>
      <c r="G368" s="162">
        <f>'Отримання майна (3)'!G368</f>
        <v>0</v>
      </c>
      <c r="H368" s="165">
        <f>'Отримання майна (3)'!H368</f>
        <v>0</v>
      </c>
      <c r="I368" s="166">
        <f>'Отримання майна (3)'!I368</f>
        <v>0</v>
      </c>
      <c r="J368" s="167">
        <f t="shared" si="358"/>
        <v>0</v>
      </c>
      <c r="K368" s="168">
        <f>'Отримання майна (3)'!K368</f>
        <v>0</v>
      </c>
      <c r="L368" s="169">
        <f t="shared" si="359"/>
        <v>0</v>
      </c>
      <c r="M368" s="170"/>
      <c r="N368" s="171">
        <f>'Отримання майна (3)'!S368</f>
        <v>0</v>
      </c>
      <c r="O368" s="172">
        <f>'Отримання майна (3)'!T368</f>
        <v>0</v>
      </c>
      <c r="P368" s="171">
        <f>'Отримання майна (3)'!AB368</f>
        <v>0</v>
      </c>
      <c r="Q368" s="172">
        <f>'Отримання майна (3)'!AC368</f>
        <v>0</v>
      </c>
      <c r="R368" s="171">
        <f>'Отримання майна (3)'!AK368</f>
        <v>0</v>
      </c>
      <c r="S368" s="172">
        <f>'Отримання майна (3)'!AL368</f>
        <v>0</v>
      </c>
      <c r="T368" s="171">
        <f>'Отримання майна (3)'!AT368</f>
        <v>0</v>
      </c>
      <c r="U368" s="172">
        <f>'Отримання майна (3)'!AU368</f>
        <v>0</v>
      </c>
      <c r="V368" s="170"/>
      <c r="W368" s="166">
        <f>'Видаток майна (4)'!I368</f>
        <v>0</v>
      </c>
      <c r="X368" s="167">
        <f t="shared" si="360"/>
        <v>0</v>
      </c>
      <c r="Y368" s="170"/>
      <c r="Z368" s="171">
        <f>'Видаток майна (4)'!Q368</f>
        <v>0</v>
      </c>
      <c r="AA368" s="172">
        <f>'Видаток майна (4)'!R368</f>
        <v>0</v>
      </c>
      <c r="AB368" s="171">
        <f>'Видаток майна (4)'!Z368</f>
        <v>0</v>
      </c>
      <c r="AC368" s="172">
        <f>'Видаток майна (4)'!AA368</f>
        <v>0</v>
      </c>
      <c r="AD368" s="171">
        <f>'Видаток майна (4)'!AI368</f>
        <v>0</v>
      </c>
      <c r="AE368" s="172">
        <f>'Видаток майна (4)'!AJ368</f>
        <v>0</v>
      </c>
      <c r="AF368" s="171">
        <f>'Видаток майна (4)'!AR368</f>
        <v>0</v>
      </c>
      <c r="AG368" s="172">
        <f>'Видаток майна (4)'!AS368</f>
        <v>0</v>
      </c>
      <c r="AH368" s="170"/>
      <c r="AI368" s="166">
        <f>'Відбраковано майна (5) '!I368</f>
        <v>0</v>
      </c>
      <c r="AJ368" s="167">
        <f t="shared" si="361"/>
        <v>0</v>
      </c>
      <c r="AK368" s="170"/>
      <c r="AL368" s="171">
        <f>'Відбраковано майна (5) '!Q368</f>
        <v>0</v>
      </c>
      <c r="AM368" s="172">
        <f>'Відбраковано майна (5) '!R368</f>
        <v>0</v>
      </c>
      <c r="AN368" s="171">
        <f>'Відбраковано майна (5) '!Z368</f>
        <v>0</v>
      </c>
      <c r="AO368" s="172">
        <f>'Відбраковано майна (5) '!AA368</f>
        <v>0</v>
      </c>
      <c r="AP368" s="171">
        <f>'Відбраковано майна (5) '!AI368</f>
        <v>0</v>
      </c>
      <c r="AQ368" s="172">
        <f>'Відбраковано майна (5) '!AJ368</f>
        <v>0</v>
      </c>
      <c r="AR368" s="171">
        <f>'Відбраковано майна (5) '!AR368</f>
        <v>0</v>
      </c>
      <c r="AS368" s="172">
        <f>'Відбраковано майна (5) '!AS368</f>
        <v>0</v>
      </c>
      <c r="AT368" s="170"/>
      <c r="AU368" s="166">
        <f t="shared" si="362"/>
        <v>0</v>
      </c>
      <c r="AV368" s="167">
        <f t="shared" si="363"/>
        <v>0</v>
      </c>
      <c r="AW368" s="173"/>
      <c r="AX368" s="174">
        <f t="shared" si="365"/>
        <v>0</v>
      </c>
      <c r="AY368" s="175">
        <f t="shared" si="366"/>
        <v>0</v>
      </c>
      <c r="AZ368" s="174">
        <f t="shared" si="367"/>
        <v>0</v>
      </c>
      <c r="BA368" s="175">
        <f t="shared" si="368"/>
        <v>0</v>
      </c>
      <c r="BB368" s="174">
        <f t="shared" si="369"/>
        <v>0</v>
      </c>
      <c r="BC368" s="175">
        <f t="shared" si="370"/>
        <v>0</v>
      </c>
      <c r="BD368" s="171">
        <f t="shared" si="371"/>
        <v>0</v>
      </c>
      <c r="BE368" s="172">
        <f t="shared" si="372"/>
        <v>0</v>
      </c>
      <c r="BF368" s="176"/>
    </row>
    <row r="369" spans="1:59" hidden="1" outlineLevel="1" x14ac:dyDescent="0.2">
      <c r="A369" s="202" t="e">
        <f>#REF!+1</f>
        <v>#REF!</v>
      </c>
      <c r="B369" s="202">
        <f t="shared" si="364"/>
        <v>19</v>
      </c>
      <c r="C369" s="162">
        <f>'Отримання майна (3)'!C369</f>
        <v>0</v>
      </c>
      <c r="D369" s="162">
        <f>'Отримання майна (3)'!D369</f>
        <v>0</v>
      </c>
      <c r="E369" s="162">
        <f>'Отримання майна (3)'!E369</f>
        <v>0</v>
      </c>
      <c r="F369" s="200">
        <f>'Отримання майна (3)'!F369</f>
        <v>0</v>
      </c>
      <c r="G369" s="162">
        <f>'Отримання майна (3)'!G369</f>
        <v>0</v>
      </c>
      <c r="H369" s="165">
        <f>'Отримання майна (3)'!H369</f>
        <v>0</v>
      </c>
      <c r="I369" s="166">
        <f>'Отримання майна (3)'!I369</f>
        <v>0</v>
      </c>
      <c r="J369" s="167">
        <f t="shared" si="358"/>
        <v>0</v>
      </c>
      <c r="K369" s="168">
        <f>'Отримання майна (3)'!K369</f>
        <v>0</v>
      </c>
      <c r="L369" s="169">
        <f t="shared" si="359"/>
        <v>0</v>
      </c>
      <c r="M369" s="170"/>
      <c r="N369" s="171">
        <f>'Отримання майна (3)'!S369</f>
        <v>0</v>
      </c>
      <c r="O369" s="172">
        <f>'Отримання майна (3)'!T369</f>
        <v>0</v>
      </c>
      <c r="P369" s="171">
        <f>'Отримання майна (3)'!AB369</f>
        <v>0</v>
      </c>
      <c r="Q369" s="172">
        <f>'Отримання майна (3)'!AC369</f>
        <v>0</v>
      </c>
      <c r="R369" s="171">
        <f>'Отримання майна (3)'!AK369</f>
        <v>0</v>
      </c>
      <c r="S369" s="172">
        <f>'Отримання майна (3)'!AL369</f>
        <v>0</v>
      </c>
      <c r="T369" s="171">
        <f>'Отримання майна (3)'!AT369</f>
        <v>0</v>
      </c>
      <c r="U369" s="172">
        <f>'Отримання майна (3)'!AU369</f>
        <v>0</v>
      </c>
      <c r="V369" s="170"/>
      <c r="W369" s="166">
        <f>'Видаток майна (4)'!I369</f>
        <v>0</v>
      </c>
      <c r="X369" s="167">
        <f t="shared" si="360"/>
        <v>0</v>
      </c>
      <c r="Y369" s="170"/>
      <c r="Z369" s="171">
        <f>'Видаток майна (4)'!Q369</f>
        <v>0</v>
      </c>
      <c r="AA369" s="172">
        <f>'Видаток майна (4)'!R369</f>
        <v>0</v>
      </c>
      <c r="AB369" s="171">
        <f>'Видаток майна (4)'!Z369</f>
        <v>0</v>
      </c>
      <c r="AC369" s="172">
        <f>'Видаток майна (4)'!AA369</f>
        <v>0</v>
      </c>
      <c r="AD369" s="171">
        <f>'Видаток майна (4)'!AI369</f>
        <v>0</v>
      </c>
      <c r="AE369" s="172">
        <f>'Видаток майна (4)'!AJ369</f>
        <v>0</v>
      </c>
      <c r="AF369" s="171">
        <f>'Видаток майна (4)'!AR369</f>
        <v>0</v>
      </c>
      <c r="AG369" s="172">
        <f>'Видаток майна (4)'!AS369</f>
        <v>0</v>
      </c>
      <c r="AH369" s="170"/>
      <c r="AI369" s="166">
        <f>'Відбраковано майна (5) '!I369</f>
        <v>0</v>
      </c>
      <c r="AJ369" s="167">
        <f t="shared" si="361"/>
        <v>0</v>
      </c>
      <c r="AK369" s="170"/>
      <c r="AL369" s="171">
        <f>'Відбраковано майна (5) '!Q369</f>
        <v>0</v>
      </c>
      <c r="AM369" s="172">
        <f>'Відбраковано майна (5) '!R369</f>
        <v>0</v>
      </c>
      <c r="AN369" s="171">
        <f>'Відбраковано майна (5) '!Z369</f>
        <v>0</v>
      </c>
      <c r="AO369" s="172">
        <f>'Відбраковано майна (5) '!AA369</f>
        <v>0</v>
      </c>
      <c r="AP369" s="171">
        <f>'Відбраковано майна (5) '!AI369</f>
        <v>0</v>
      </c>
      <c r="AQ369" s="172">
        <f>'Відбраковано майна (5) '!AJ369</f>
        <v>0</v>
      </c>
      <c r="AR369" s="171">
        <f>'Відбраковано майна (5) '!AR369</f>
        <v>0</v>
      </c>
      <c r="AS369" s="172">
        <f>'Відбраковано майна (5) '!AS369</f>
        <v>0</v>
      </c>
      <c r="AT369" s="170"/>
      <c r="AU369" s="166">
        <f t="shared" si="362"/>
        <v>0</v>
      </c>
      <c r="AV369" s="167">
        <f t="shared" si="363"/>
        <v>0</v>
      </c>
      <c r="AW369" s="173"/>
      <c r="AX369" s="174">
        <f t="shared" si="365"/>
        <v>0</v>
      </c>
      <c r="AY369" s="175">
        <f t="shared" si="366"/>
        <v>0</v>
      </c>
      <c r="AZ369" s="174">
        <f t="shared" si="367"/>
        <v>0</v>
      </c>
      <c r="BA369" s="175">
        <f t="shared" si="368"/>
        <v>0</v>
      </c>
      <c r="BB369" s="174">
        <f t="shared" si="369"/>
        <v>0</v>
      </c>
      <c r="BC369" s="175">
        <f t="shared" si="370"/>
        <v>0</v>
      </c>
      <c r="BD369" s="171">
        <f t="shared" si="371"/>
        <v>0</v>
      </c>
      <c r="BE369" s="172">
        <f t="shared" si="372"/>
        <v>0</v>
      </c>
      <c r="BF369" s="176"/>
    </row>
    <row r="370" spans="1:59" hidden="1" outlineLevel="1" x14ac:dyDescent="0.2">
      <c r="A370" s="202" t="e">
        <f>#REF!+1</f>
        <v>#REF!</v>
      </c>
      <c r="B370" s="202">
        <f t="shared" si="364"/>
        <v>20</v>
      </c>
      <c r="C370" s="162">
        <f>'Отримання майна (3)'!C370</f>
        <v>0</v>
      </c>
      <c r="D370" s="162">
        <f>'Отримання майна (3)'!D370</f>
        <v>0</v>
      </c>
      <c r="E370" s="162">
        <f>'Отримання майна (3)'!E370</f>
        <v>0</v>
      </c>
      <c r="F370" s="200">
        <f>'Отримання майна (3)'!F370</f>
        <v>0</v>
      </c>
      <c r="G370" s="162">
        <f>'Отримання майна (3)'!G370</f>
        <v>0</v>
      </c>
      <c r="H370" s="165">
        <f>'Отримання майна (3)'!H370</f>
        <v>0</v>
      </c>
      <c r="I370" s="166">
        <f>'Отримання майна (3)'!I370</f>
        <v>0</v>
      </c>
      <c r="J370" s="167">
        <f t="shared" si="358"/>
        <v>0</v>
      </c>
      <c r="K370" s="168">
        <f>'Отримання майна (3)'!K370</f>
        <v>0</v>
      </c>
      <c r="L370" s="169">
        <f t="shared" si="359"/>
        <v>0</v>
      </c>
      <c r="M370" s="170"/>
      <c r="N370" s="171">
        <f>'Отримання майна (3)'!S370</f>
        <v>0</v>
      </c>
      <c r="O370" s="172">
        <f>'Отримання майна (3)'!T370</f>
        <v>0</v>
      </c>
      <c r="P370" s="171">
        <f>'Отримання майна (3)'!AB370</f>
        <v>0</v>
      </c>
      <c r="Q370" s="172">
        <f>'Отримання майна (3)'!AC370</f>
        <v>0</v>
      </c>
      <c r="R370" s="171">
        <f>'Отримання майна (3)'!AK370</f>
        <v>0</v>
      </c>
      <c r="S370" s="172">
        <f>'Отримання майна (3)'!AL370</f>
        <v>0</v>
      </c>
      <c r="T370" s="171">
        <f>'Отримання майна (3)'!AT370</f>
        <v>0</v>
      </c>
      <c r="U370" s="172">
        <f>'Отримання майна (3)'!AU370</f>
        <v>0</v>
      </c>
      <c r="V370" s="170"/>
      <c r="W370" s="166">
        <f>'Видаток майна (4)'!I370</f>
        <v>0</v>
      </c>
      <c r="X370" s="167">
        <f t="shared" si="360"/>
        <v>0</v>
      </c>
      <c r="Y370" s="170"/>
      <c r="Z370" s="171">
        <f>'Видаток майна (4)'!Q370</f>
        <v>0</v>
      </c>
      <c r="AA370" s="172">
        <f>'Видаток майна (4)'!R370</f>
        <v>0</v>
      </c>
      <c r="AB370" s="171">
        <f>'Видаток майна (4)'!Z370</f>
        <v>0</v>
      </c>
      <c r="AC370" s="172">
        <f>'Видаток майна (4)'!AA370</f>
        <v>0</v>
      </c>
      <c r="AD370" s="171">
        <f>'Видаток майна (4)'!AI370</f>
        <v>0</v>
      </c>
      <c r="AE370" s="172">
        <f>'Видаток майна (4)'!AJ370</f>
        <v>0</v>
      </c>
      <c r="AF370" s="171">
        <f>'Видаток майна (4)'!AR370</f>
        <v>0</v>
      </c>
      <c r="AG370" s="172">
        <f>'Видаток майна (4)'!AS370</f>
        <v>0</v>
      </c>
      <c r="AH370" s="170"/>
      <c r="AI370" s="166">
        <f>'Відбраковано майна (5) '!I370</f>
        <v>0</v>
      </c>
      <c r="AJ370" s="167">
        <f t="shared" si="361"/>
        <v>0</v>
      </c>
      <c r="AK370" s="170"/>
      <c r="AL370" s="171">
        <f>'Відбраковано майна (5) '!Q370</f>
        <v>0</v>
      </c>
      <c r="AM370" s="172">
        <f>'Відбраковано майна (5) '!R370</f>
        <v>0</v>
      </c>
      <c r="AN370" s="171">
        <f>'Відбраковано майна (5) '!Z370</f>
        <v>0</v>
      </c>
      <c r="AO370" s="172">
        <f>'Відбраковано майна (5) '!AA370</f>
        <v>0</v>
      </c>
      <c r="AP370" s="171">
        <f>'Відбраковано майна (5) '!AI370</f>
        <v>0</v>
      </c>
      <c r="AQ370" s="172">
        <f>'Відбраковано майна (5) '!AJ370</f>
        <v>0</v>
      </c>
      <c r="AR370" s="171">
        <f>'Відбраковано майна (5) '!AR370</f>
        <v>0</v>
      </c>
      <c r="AS370" s="172">
        <f>'Відбраковано майна (5) '!AS370</f>
        <v>0</v>
      </c>
      <c r="AT370" s="170"/>
      <c r="AU370" s="166">
        <f t="shared" si="362"/>
        <v>0</v>
      </c>
      <c r="AV370" s="167">
        <f t="shared" si="363"/>
        <v>0</v>
      </c>
      <c r="AW370" s="173"/>
      <c r="AX370" s="174">
        <f t="shared" si="365"/>
        <v>0</v>
      </c>
      <c r="AY370" s="175">
        <f t="shared" si="366"/>
        <v>0</v>
      </c>
      <c r="AZ370" s="174">
        <f t="shared" si="367"/>
        <v>0</v>
      </c>
      <c r="BA370" s="175">
        <f t="shared" si="368"/>
        <v>0</v>
      </c>
      <c r="BB370" s="174">
        <f t="shared" si="369"/>
        <v>0</v>
      </c>
      <c r="BC370" s="175">
        <f t="shared" si="370"/>
        <v>0</v>
      </c>
      <c r="BD370" s="171">
        <f t="shared" si="371"/>
        <v>0</v>
      </c>
      <c r="BE370" s="172">
        <f t="shared" si="372"/>
        <v>0</v>
      </c>
      <c r="BF370" s="176"/>
    </row>
    <row r="371" spans="1:59" hidden="1" outlineLevel="1" x14ac:dyDescent="0.2">
      <c r="A371" s="202" t="e">
        <f>#REF!+1</f>
        <v>#REF!</v>
      </c>
      <c r="B371" s="202">
        <f t="shared" si="364"/>
        <v>21</v>
      </c>
      <c r="C371" s="162">
        <f>'Отримання майна (3)'!C371</f>
        <v>0</v>
      </c>
      <c r="D371" s="162">
        <f>'Отримання майна (3)'!D371</f>
        <v>0</v>
      </c>
      <c r="E371" s="162">
        <f>'Отримання майна (3)'!E371</f>
        <v>0</v>
      </c>
      <c r="F371" s="200">
        <f>'Отримання майна (3)'!F371</f>
        <v>0</v>
      </c>
      <c r="G371" s="162">
        <f>'Отримання майна (3)'!G371</f>
        <v>0</v>
      </c>
      <c r="H371" s="165">
        <f>'Отримання майна (3)'!H371</f>
        <v>0</v>
      </c>
      <c r="I371" s="166">
        <f>'Отримання майна (3)'!I371</f>
        <v>0</v>
      </c>
      <c r="J371" s="167">
        <f t="shared" si="358"/>
        <v>0</v>
      </c>
      <c r="K371" s="168">
        <f>'Отримання майна (3)'!K371</f>
        <v>0</v>
      </c>
      <c r="L371" s="169">
        <f t="shared" si="359"/>
        <v>0</v>
      </c>
      <c r="M371" s="170"/>
      <c r="N371" s="171">
        <f>'Отримання майна (3)'!S371</f>
        <v>0</v>
      </c>
      <c r="O371" s="172">
        <f>'Отримання майна (3)'!T371</f>
        <v>0</v>
      </c>
      <c r="P371" s="171">
        <f>'Отримання майна (3)'!AB371</f>
        <v>0</v>
      </c>
      <c r="Q371" s="172">
        <f>'Отримання майна (3)'!AC371</f>
        <v>0</v>
      </c>
      <c r="R371" s="171">
        <f>'Отримання майна (3)'!AK371</f>
        <v>0</v>
      </c>
      <c r="S371" s="172">
        <f>'Отримання майна (3)'!AL371</f>
        <v>0</v>
      </c>
      <c r="T371" s="171">
        <f>'Отримання майна (3)'!AT371</f>
        <v>0</v>
      </c>
      <c r="U371" s="172">
        <f>'Отримання майна (3)'!AU371</f>
        <v>0</v>
      </c>
      <c r="V371" s="170"/>
      <c r="W371" s="166">
        <f>'Видаток майна (4)'!I371</f>
        <v>0</v>
      </c>
      <c r="X371" s="167">
        <f t="shared" si="360"/>
        <v>0</v>
      </c>
      <c r="Y371" s="170"/>
      <c r="Z371" s="171">
        <f>'Видаток майна (4)'!Q371</f>
        <v>0</v>
      </c>
      <c r="AA371" s="172">
        <f>'Видаток майна (4)'!R371</f>
        <v>0</v>
      </c>
      <c r="AB371" s="171">
        <f>'Видаток майна (4)'!Z371</f>
        <v>0</v>
      </c>
      <c r="AC371" s="172">
        <f>'Видаток майна (4)'!AA371</f>
        <v>0</v>
      </c>
      <c r="AD371" s="171">
        <f>'Видаток майна (4)'!AI371</f>
        <v>0</v>
      </c>
      <c r="AE371" s="172">
        <f>'Видаток майна (4)'!AJ371</f>
        <v>0</v>
      </c>
      <c r="AF371" s="171">
        <f>'Видаток майна (4)'!AR371</f>
        <v>0</v>
      </c>
      <c r="AG371" s="172">
        <f>'Видаток майна (4)'!AS371</f>
        <v>0</v>
      </c>
      <c r="AH371" s="170"/>
      <c r="AI371" s="166">
        <f>'Відбраковано майна (5) '!I371</f>
        <v>0</v>
      </c>
      <c r="AJ371" s="167">
        <f t="shared" si="361"/>
        <v>0</v>
      </c>
      <c r="AK371" s="170"/>
      <c r="AL371" s="171">
        <f>'Відбраковано майна (5) '!Q371</f>
        <v>0</v>
      </c>
      <c r="AM371" s="172">
        <f>'Відбраковано майна (5) '!R371</f>
        <v>0</v>
      </c>
      <c r="AN371" s="171">
        <f>'Відбраковано майна (5) '!Z371</f>
        <v>0</v>
      </c>
      <c r="AO371" s="172">
        <f>'Відбраковано майна (5) '!AA371</f>
        <v>0</v>
      </c>
      <c r="AP371" s="171">
        <f>'Відбраковано майна (5) '!AI371</f>
        <v>0</v>
      </c>
      <c r="AQ371" s="172">
        <f>'Відбраковано майна (5) '!AJ371</f>
        <v>0</v>
      </c>
      <c r="AR371" s="171">
        <f>'Відбраковано майна (5) '!AR371</f>
        <v>0</v>
      </c>
      <c r="AS371" s="172">
        <f>'Відбраковано майна (5) '!AS371</f>
        <v>0</v>
      </c>
      <c r="AT371" s="170"/>
      <c r="AU371" s="166">
        <f t="shared" si="362"/>
        <v>0</v>
      </c>
      <c r="AV371" s="167">
        <f t="shared" si="363"/>
        <v>0</v>
      </c>
      <c r="AW371" s="173"/>
      <c r="AX371" s="174">
        <f t="shared" si="365"/>
        <v>0</v>
      </c>
      <c r="AY371" s="175">
        <f t="shared" si="366"/>
        <v>0</v>
      </c>
      <c r="AZ371" s="174">
        <f t="shared" si="367"/>
        <v>0</v>
      </c>
      <c r="BA371" s="175">
        <f t="shared" si="368"/>
        <v>0</v>
      </c>
      <c r="BB371" s="174">
        <f t="shared" si="369"/>
        <v>0</v>
      </c>
      <c r="BC371" s="175">
        <f t="shared" si="370"/>
        <v>0</v>
      </c>
      <c r="BD371" s="171">
        <f t="shared" si="371"/>
        <v>0</v>
      </c>
      <c r="BE371" s="172">
        <f t="shared" si="372"/>
        <v>0</v>
      </c>
      <c r="BF371" s="176"/>
    </row>
    <row r="372" spans="1:59" hidden="1" outlineLevel="1" x14ac:dyDescent="0.2">
      <c r="A372" s="202" t="e">
        <f>#REF!+1</f>
        <v>#REF!</v>
      </c>
      <c r="B372" s="202">
        <f t="shared" si="364"/>
        <v>22</v>
      </c>
      <c r="C372" s="162">
        <f>'Отримання майна (3)'!C372</f>
        <v>0</v>
      </c>
      <c r="D372" s="162">
        <f>'Отримання майна (3)'!D372</f>
        <v>0</v>
      </c>
      <c r="E372" s="162">
        <f>'Отримання майна (3)'!E372</f>
        <v>0</v>
      </c>
      <c r="F372" s="200">
        <f>'Отримання майна (3)'!F372</f>
        <v>0</v>
      </c>
      <c r="G372" s="162">
        <f>'Отримання майна (3)'!G372</f>
        <v>0</v>
      </c>
      <c r="H372" s="165">
        <f>'Отримання майна (3)'!H372</f>
        <v>0</v>
      </c>
      <c r="I372" s="166">
        <f>'Отримання майна (3)'!I372</f>
        <v>0</v>
      </c>
      <c r="J372" s="167">
        <f t="shared" si="358"/>
        <v>0</v>
      </c>
      <c r="K372" s="168">
        <f>'Отримання майна (3)'!K372</f>
        <v>0</v>
      </c>
      <c r="L372" s="169">
        <f t="shared" si="359"/>
        <v>0</v>
      </c>
      <c r="M372" s="170"/>
      <c r="N372" s="171">
        <f>'Отримання майна (3)'!S372</f>
        <v>0</v>
      </c>
      <c r="O372" s="172">
        <f>'Отримання майна (3)'!T372</f>
        <v>0</v>
      </c>
      <c r="P372" s="171">
        <f>'Отримання майна (3)'!AB372</f>
        <v>0</v>
      </c>
      <c r="Q372" s="172">
        <f>'Отримання майна (3)'!AC372</f>
        <v>0</v>
      </c>
      <c r="R372" s="171">
        <f>'Отримання майна (3)'!AK372</f>
        <v>0</v>
      </c>
      <c r="S372" s="172">
        <f>'Отримання майна (3)'!AL372</f>
        <v>0</v>
      </c>
      <c r="T372" s="171">
        <f>'Отримання майна (3)'!AT372</f>
        <v>0</v>
      </c>
      <c r="U372" s="172">
        <f>'Отримання майна (3)'!AU372</f>
        <v>0</v>
      </c>
      <c r="V372" s="170"/>
      <c r="W372" s="166">
        <f>'Видаток майна (4)'!I372</f>
        <v>0</v>
      </c>
      <c r="X372" s="167">
        <f t="shared" si="360"/>
        <v>0</v>
      </c>
      <c r="Y372" s="170"/>
      <c r="Z372" s="171">
        <f>'Видаток майна (4)'!Q372</f>
        <v>0</v>
      </c>
      <c r="AA372" s="172">
        <f>'Видаток майна (4)'!R372</f>
        <v>0</v>
      </c>
      <c r="AB372" s="171">
        <f>'Видаток майна (4)'!Z372</f>
        <v>0</v>
      </c>
      <c r="AC372" s="172">
        <f>'Видаток майна (4)'!AA372</f>
        <v>0</v>
      </c>
      <c r="AD372" s="171">
        <f>'Видаток майна (4)'!AI372</f>
        <v>0</v>
      </c>
      <c r="AE372" s="172">
        <f>'Видаток майна (4)'!AJ372</f>
        <v>0</v>
      </c>
      <c r="AF372" s="171">
        <f>'Видаток майна (4)'!AR372</f>
        <v>0</v>
      </c>
      <c r="AG372" s="172">
        <f>'Видаток майна (4)'!AS372</f>
        <v>0</v>
      </c>
      <c r="AH372" s="170"/>
      <c r="AI372" s="166">
        <f>'Відбраковано майна (5) '!I372</f>
        <v>0</v>
      </c>
      <c r="AJ372" s="167">
        <f t="shared" si="361"/>
        <v>0</v>
      </c>
      <c r="AK372" s="170"/>
      <c r="AL372" s="171">
        <f>'Відбраковано майна (5) '!Q372</f>
        <v>0</v>
      </c>
      <c r="AM372" s="172">
        <f>'Відбраковано майна (5) '!R372</f>
        <v>0</v>
      </c>
      <c r="AN372" s="171">
        <f>'Відбраковано майна (5) '!Z372</f>
        <v>0</v>
      </c>
      <c r="AO372" s="172">
        <f>'Відбраковано майна (5) '!AA372</f>
        <v>0</v>
      </c>
      <c r="AP372" s="171">
        <f>'Відбраковано майна (5) '!AI372</f>
        <v>0</v>
      </c>
      <c r="AQ372" s="172">
        <f>'Відбраковано майна (5) '!AJ372</f>
        <v>0</v>
      </c>
      <c r="AR372" s="171">
        <f>'Відбраковано майна (5) '!AR372</f>
        <v>0</v>
      </c>
      <c r="AS372" s="172">
        <f>'Відбраковано майна (5) '!AS372</f>
        <v>0</v>
      </c>
      <c r="AT372" s="170"/>
      <c r="AU372" s="166">
        <f t="shared" si="362"/>
        <v>0</v>
      </c>
      <c r="AV372" s="167">
        <f t="shared" si="363"/>
        <v>0</v>
      </c>
      <c r="AW372" s="173"/>
      <c r="AX372" s="174">
        <f t="shared" si="365"/>
        <v>0</v>
      </c>
      <c r="AY372" s="175">
        <f t="shared" si="366"/>
        <v>0</v>
      </c>
      <c r="AZ372" s="174">
        <f t="shared" si="367"/>
        <v>0</v>
      </c>
      <c r="BA372" s="175">
        <f t="shared" si="368"/>
        <v>0</v>
      </c>
      <c r="BB372" s="174">
        <f t="shared" si="369"/>
        <v>0</v>
      </c>
      <c r="BC372" s="175">
        <f t="shared" si="370"/>
        <v>0</v>
      </c>
      <c r="BD372" s="171">
        <f t="shared" si="371"/>
        <v>0</v>
      </c>
      <c r="BE372" s="172">
        <f t="shared" si="372"/>
        <v>0</v>
      </c>
      <c r="BF372" s="176"/>
    </row>
    <row r="373" spans="1:59" hidden="1" outlineLevel="1" x14ac:dyDescent="0.2">
      <c r="A373" s="202" t="e">
        <f>#REF!+1</f>
        <v>#REF!</v>
      </c>
      <c r="B373" s="202">
        <f t="shared" si="364"/>
        <v>23</v>
      </c>
      <c r="C373" s="162">
        <f>'Отримання майна (3)'!C373</f>
        <v>0</v>
      </c>
      <c r="D373" s="162">
        <f>'Отримання майна (3)'!D373</f>
        <v>0</v>
      </c>
      <c r="E373" s="162">
        <f>'Отримання майна (3)'!E373</f>
        <v>0</v>
      </c>
      <c r="F373" s="200">
        <f>'Отримання майна (3)'!F373</f>
        <v>0</v>
      </c>
      <c r="G373" s="162">
        <f>'Отримання майна (3)'!G373</f>
        <v>0</v>
      </c>
      <c r="H373" s="165">
        <f>'Отримання майна (3)'!H373</f>
        <v>0</v>
      </c>
      <c r="I373" s="166">
        <f>'Отримання майна (3)'!I373</f>
        <v>0</v>
      </c>
      <c r="J373" s="167">
        <f t="shared" si="358"/>
        <v>0</v>
      </c>
      <c r="K373" s="168">
        <f>'Отримання майна (3)'!K373</f>
        <v>0</v>
      </c>
      <c r="L373" s="169">
        <f t="shared" si="359"/>
        <v>0</v>
      </c>
      <c r="M373" s="170"/>
      <c r="N373" s="171">
        <f>'Отримання майна (3)'!S373</f>
        <v>0</v>
      </c>
      <c r="O373" s="172">
        <f>'Отримання майна (3)'!T373</f>
        <v>0</v>
      </c>
      <c r="P373" s="171">
        <f>'Отримання майна (3)'!AB373</f>
        <v>0</v>
      </c>
      <c r="Q373" s="172">
        <f>'Отримання майна (3)'!AC373</f>
        <v>0</v>
      </c>
      <c r="R373" s="171">
        <f>'Отримання майна (3)'!AK373</f>
        <v>0</v>
      </c>
      <c r="S373" s="172">
        <f>'Отримання майна (3)'!AL373</f>
        <v>0</v>
      </c>
      <c r="T373" s="171">
        <f>'Отримання майна (3)'!AT373</f>
        <v>0</v>
      </c>
      <c r="U373" s="172">
        <f>'Отримання майна (3)'!AU373</f>
        <v>0</v>
      </c>
      <c r="V373" s="170"/>
      <c r="W373" s="166">
        <f>'Видаток майна (4)'!I373</f>
        <v>0</v>
      </c>
      <c r="X373" s="167">
        <f t="shared" si="360"/>
        <v>0</v>
      </c>
      <c r="Y373" s="170"/>
      <c r="Z373" s="171">
        <f>'Видаток майна (4)'!Q373</f>
        <v>0</v>
      </c>
      <c r="AA373" s="172">
        <f>'Видаток майна (4)'!R373</f>
        <v>0</v>
      </c>
      <c r="AB373" s="171">
        <f>'Видаток майна (4)'!Z373</f>
        <v>0</v>
      </c>
      <c r="AC373" s="172">
        <f>'Видаток майна (4)'!AA373</f>
        <v>0</v>
      </c>
      <c r="AD373" s="171">
        <f>'Видаток майна (4)'!AI373</f>
        <v>0</v>
      </c>
      <c r="AE373" s="172">
        <f>'Видаток майна (4)'!AJ373</f>
        <v>0</v>
      </c>
      <c r="AF373" s="171">
        <f>'Видаток майна (4)'!AR373</f>
        <v>0</v>
      </c>
      <c r="AG373" s="172">
        <f>'Видаток майна (4)'!AS373</f>
        <v>0</v>
      </c>
      <c r="AH373" s="170"/>
      <c r="AI373" s="166">
        <f>'Відбраковано майна (5) '!I373</f>
        <v>0</v>
      </c>
      <c r="AJ373" s="167">
        <f t="shared" si="361"/>
        <v>0</v>
      </c>
      <c r="AK373" s="170"/>
      <c r="AL373" s="171">
        <f>'Відбраковано майна (5) '!Q373</f>
        <v>0</v>
      </c>
      <c r="AM373" s="172">
        <f>'Відбраковано майна (5) '!R373</f>
        <v>0</v>
      </c>
      <c r="AN373" s="171">
        <f>'Відбраковано майна (5) '!Z373</f>
        <v>0</v>
      </c>
      <c r="AO373" s="172">
        <f>'Відбраковано майна (5) '!AA373</f>
        <v>0</v>
      </c>
      <c r="AP373" s="171">
        <f>'Відбраковано майна (5) '!AI373</f>
        <v>0</v>
      </c>
      <c r="AQ373" s="172">
        <f>'Відбраковано майна (5) '!AJ373</f>
        <v>0</v>
      </c>
      <c r="AR373" s="171">
        <f>'Відбраковано майна (5) '!AR373</f>
        <v>0</v>
      </c>
      <c r="AS373" s="172">
        <f>'Відбраковано майна (5) '!AS373</f>
        <v>0</v>
      </c>
      <c r="AT373" s="170"/>
      <c r="AU373" s="166">
        <f t="shared" si="362"/>
        <v>0</v>
      </c>
      <c r="AV373" s="167">
        <f t="shared" si="363"/>
        <v>0</v>
      </c>
      <c r="AW373" s="173"/>
      <c r="AX373" s="174">
        <f t="shared" si="365"/>
        <v>0</v>
      </c>
      <c r="AY373" s="175">
        <f t="shared" si="366"/>
        <v>0</v>
      </c>
      <c r="AZ373" s="174">
        <f t="shared" si="367"/>
        <v>0</v>
      </c>
      <c r="BA373" s="175">
        <f t="shared" si="368"/>
        <v>0</v>
      </c>
      <c r="BB373" s="174">
        <f t="shared" si="369"/>
        <v>0</v>
      </c>
      <c r="BC373" s="175">
        <f t="shared" si="370"/>
        <v>0</v>
      </c>
      <c r="BD373" s="171">
        <f t="shared" si="371"/>
        <v>0</v>
      </c>
      <c r="BE373" s="172">
        <f t="shared" si="372"/>
        <v>0</v>
      </c>
      <c r="BF373" s="176"/>
    </row>
    <row r="374" spans="1:59" hidden="1" outlineLevel="1" x14ac:dyDescent="0.2">
      <c r="A374" s="202" t="e">
        <f>#REF!+1</f>
        <v>#REF!</v>
      </c>
      <c r="B374" s="202">
        <f t="shared" si="364"/>
        <v>24</v>
      </c>
      <c r="C374" s="162">
        <f>'Отримання майна (3)'!C374</f>
        <v>0</v>
      </c>
      <c r="D374" s="162">
        <f>'Отримання майна (3)'!D374</f>
        <v>0</v>
      </c>
      <c r="E374" s="162">
        <f>'Отримання майна (3)'!E374</f>
        <v>0</v>
      </c>
      <c r="F374" s="200">
        <f>'Отримання майна (3)'!F374</f>
        <v>0</v>
      </c>
      <c r="G374" s="162">
        <f>'Отримання майна (3)'!G374</f>
        <v>0</v>
      </c>
      <c r="H374" s="165">
        <f>'Отримання майна (3)'!H374</f>
        <v>0</v>
      </c>
      <c r="I374" s="166">
        <f>'Отримання майна (3)'!I374</f>
        <v>0</v>
      </c>
      <c r="J374" s="167">
        <f t="shared" si="358"/>
        <v>0</v>
      </c>
      <c r="K374" s="168">
        <f>'Отримання майна (3)'!K374</f>
        <v>0</v>
      </c>
      <c r="L374" s="169">
        <f t="shared" si="359"/>
        <v>0</v>
      </c>
      <c r="M374" s="170"/>
      <c r="N374" s="171">
        <f>'Отримання майна (3)'!S374</f>
        <v>0</v>
      </c>
      <c r="O374" s="172">
        <f>'Отримання майна (3)'!T374</f>
        <v>0</v>
      </c>
      <c r="P374" s="171">
        <f>'Отримання майна (3)'!AB374</f>
        <v>0</v>
      </c>
      <c r="Q374" s="172">
        <f>'Отримання майна (3)'!AC374</f>
        <v>0</v>
      </c>
      <c r="R374" s="171">
        <f>'Отримання майна (3)'!AK374</f>
        <v>0</v>
      </c>
      <c r="S374" s="172">
        <f>'Отримання майна (3)'!AL374</f>
        <v>0</v>
      </c>
      <c r="T374" s="171">
        <f>'Отримання майна (3)'!AT374</f>
        <v>0</v>
      </c>
      <c r="U374" s="172">
        <f>'Отримання майна (3)'!AU374</f>
        <v>0</v>
      </c>
      <c r="V374" s="170"/>
      <c r="W374" s="166">
        <f>'Видаток майна (4)'!I374</f>
        <v>0</v>
      </c>
      <c r="X374" s="167">
        <f t="shared" si="360"/>
        <v>0</v>
      </c>
      <c r="Y374" s="170"/>
      <c r="Z374" s="171">
        <f>'Видаток майна (4)'!Q374</f>
        <v>0</v>
      </c>
      <c r="AA374" s="172">
        <f>'Видаток майна (4)'!R374</f>
        <v>0</v>
      </c>
      <c r="AB374" s="171">
        <f>'Видаток майна (4)'!Z374</f>
        <v>0</v>
      </c>
      <c r="AC374" s="172">
        <f>'Видаток майна (4)'!AA374</f>
        <v>0</v>
      </c>
      <c r="AD374" s="171">
        <f>'Видаток майна (4)'!AI374</f>
        <v>0</v>
      </c>
      <c r="AE374" s="172">
        <f>'Видаток майна (4)'!AJ374</f>
        <v>0</v>
      </c>
      <c r="AF374" s="171">
        <f>'Видаток майна (4)'!AR374</f>
        <v>0</v>
      </c>
      <c r="AG374" s="172">
        <f>'Видаток майна (4)'!AS374</f>
        <v>0</v>
      </c>
      <c r="AH374" s="170"/>
      <c r="AI374" s="166">
        <f>'Відбраковано майна (5) '!I374</f>
        <v>0</v>
      </c>
      <c r="AJ374" s="167">
        <f t="shared" si="361"/>
        <v>0</v>
      </c>
      <c r="AK374" s="170"/>
      <c r="AL374" s="171">
        <f>'Відбраковано майна (5) '!Q374</f>
        <v>0</v>
      </c>
      <c r="AM374" s="172">
        <f>'Відбраковано майна (5) '!R374</f>
        <v>0</v>
      </c>
      <c r="AN374" s="171">
        <f>'Відбраковано майна (5) '!Z374</f>
        <v>0</v>
      </c>
      <c r="AO374" s="172">
        <f>'Відбраковано майна (5) '!AA374</f>
        <v>0</v>
      </c>
      <c r="AP374" s="171">
        <f>'Відбраковано майна (5) '!AI374</f>
        <v>0</v>
      </c>
      <c r="AQ374" s="172">
        <f>'Відбраковано майна (5) '!AJ374</f>
        <v>0</v>
      </c>
      <c r="AR374" s="171">
        <f>'Відбраковано майна (5) '!AR374</f>
        <v>0</v>
      </c>
      <c r="AS374" s="172">
        <f>'Відбраковано майна (5) '!AS374</f>
        <v>0</v>
      </c>
      <c r="AT374" s="170"/>
      <c r="AU374" s="166">
        <f t="shared" si="362"/>
        <v>0</v>
      </c>
      <c r="AV374" s="167">
        <f t="shared" si="363"/>
        <v>0</v>
      </c>
      <c r="AW374" s="173"/>
      <c r="AX374" s="174">
        <f t="shared" si="365"/>
        <v>0</v>
      </c>
      <c r="AY374" s="175">
        <f t="shared" si="366"/>
        <v>0</v>
      </c>
      <c r="AZ374" s="174">
        <f t="shared" si="367"/>
        <v>0</v>
      </c>
      <c r="BA374" s="175">
        <f t="shared" si="368"/>
        <v>0</v>
      </c>
      <c r="BB374" s="174">
        <f t="shared" si="369"/>
        <v>0</v>
      </c>
      <c r="BC374" s="175">
        <f t="shared" si="370"/>
        <v>0</v>
      </c>
      <c r="BD374" s="171">
        <f t="shared" si="371"/>
        <v>0</v>
      </c>
      <c r="BE374" s="172">
        <f t="shared" si="372"/>
        <v>0</v>
      </c>
      <c r="BF374" s="176"/>
    </row>
    <row r="375" spans="1:59" hidden="1" outlineLevel="1" x14ac:dyDescent="0.2">
      <c r="A375" s="202" t="e">
        <f>#REF!+1</f>
        <v>#REF!</v>
      </c>
      <c r="B375" s="202">
        <f t="shared" si="364"/>
        <v>25</v>
      </c>
      <c r="C375" s="162">
        <f>'Отримання майна (3)'!C375</f>
        <v>0</v>
      </c>
      <c r="D375" s="162">
        <f>'Отримання майна (3)'!D375</f>
        <v>0</v>
      </c>
      <c r="E375" s="162">
        <f>'Отримання майна (3)'!E375</f>
        <v>0</v>
      </c>
      <c r="F375" s="200">
        <f>'Отримання майна (3)'!F375</f>
        <v>0</v>
      </c>
      <c r="G375" s="162">
        <f>'Отримання майна (3)'!G375</f>
        <v>0</v>
      </c>
      <c r="H375" s="165">
        <f>'Отримання майна (3)'!H375</f>
        <v>0</v>
      </c>
      <c r="I375" s="166">
        <f>'Отримання майна (3)'!I375</f>
        <v>0</v>
      </c>
      <c r="J375" s="167">
        <f t="shared" si="358"/>
        <v>0</v>
      </c>
      <c r="K375" s="168">
        <f>'Отримання майна (3)'!K375</f>
        <v>0</v>
      </c>
      <c r="L375" s="169">
        <f t="shared" si="359"/>
        <v>0</v>
      </c>
      <c r="M375" s="170"/>
      <c r="N375" s="171">
        <f>'Отримання майна (3)'!S375</f>
        <v>0</v>
      </c>
      <c r="O375" s="172">
        <f>'Отримання майна (3)'!T375</f>
        <v>0</v>
      </c>
      <c r="P375" s="171">
        <f>'Отримання майна (3)'!AB375</f>
        <v>0</v>
      </c>
      <c r="Q375" s="172">
        <f>'Отримання майна (3)'!AC375</f>
        <v>0</v>
      </c>
      <c r="R375" s="171">
        <f>'Отримання майна (3)'!AK375</f>
        <v>0</v>
      </c>
      <c r="S375" s="172">
        <f>'Отримання майна (3)'!AL375</f>
        <v>0</v>
      </c>
      <c r="T375" s="171">
        <f>'Отримання майна (3)'!AT375</f>
        <v>0</v>
      </c>
      <c r="U375" s="172">
        <f>'Отримання майна (3)'!AU375</f>
        <v>0</v>
      </c>
      <c r="V375" s="170"/>
      <c r="W375" s="166">
        <f>'Видаток майна (4)'!I375</f>
        <v>0</v>
      </c>
      <c r="X375" s="167">
        <f t="shared" si="360"/>
        <v>0</v>
      </c>
      <c r="Y375" s="170"/>
      <c r="Z375" s="171">
        <f>'Видаток майна (4)'!Q375</f>
        <v>0</v>
      </c>
      <c r="AA375" s="172">
        <f>'Видаток майна (4)'!R375</f>
        <v>0</v>
      </c>
      <c r="AB375" s="171">
        <f>'Видаток майна (4)'!Z375</f>
        <v>0</v>
      </c>
      <c r="AC375" s="172">
        <f>'Видаток майна (4)'!AA375</f>
        <v>0</v>
      </c>
      <c r="AD375" s="171">
        <f>'Видаток майна (4)'!AI375</f>
        <v>0</v>
      </c>
      <c r="AE375" s="172">
        <f>'Видаток майна (4)'!AJ375</f>
        <v>0</v>
      </c>
      <c r="AF375" s="171">
        <f>'Видаток майна (4)'!AR375</f>
        <v>0</v>
      </c>
      <c r="AG375" s="172">
        <f>'Видаток майна (4)'!AS375</f>
        <v>0</v>
      </c>
      <c r="AH375" s="170"/>
      <c r="AI375" s="166">
        <f>'Відбраковано майна (5) '!I375</f>
        <v>0</v>
      </c>
      <c r="AJ375" s="167">
        <f t="shared" si="361"/>
        <v>0</v>
      </c>
      <c r="AK375" s="170"/>
      <c r="AL375" s="171">
        <f>'Відбраковано майна (5) '!Q375</f>
        <v>0</v>
      </c>
      <c r="AM375" s="172">
        <f>'Відбраковано майна (5) '!R375</f>
        <v>0</v>
      </c>
      <c r="AN375" s="171">
        <f>'Відбраковано майна (5) '!Z375</f>
        <v>0</v>
      </c>
      <c r="AO375" s="172">
        <f>'Відбраковано майна (5) '!AA375</f>
        <v>0</v>
      </c>
      <c r="AP375" s="171">
        <f>'Відбраковано майна (5) '!AI375</f>
        <v>0</v>
      </c>
      <c r="AQ375" s="172">
        <f>'Відбраковано майна (5) '!AJ375</f>
        <v>0</v>
      </c>
      <c r="AR375" s="171">
        <f>'Відбраковано майна (5) '!AR375</f>
        <v>0</v>
      </c>
      <c r="AS375" s="172">
        <f>'Відбраковано майна (5) '!AS375</f>
        <v>0</v>
      </c>
      <c r="AT375" s="170"/>
      <c r="AU375" s="166">
        <f t="shared" si="362"/>
        <v>0</v>
      </c>
      <c r="AV375" s="167">
        <f t="shared" si="363"/>
        <v>0</v>
      </c>
      <c r="AW375" s="173"/>
      <c r="AX375" s="174">
        <f t="shared" si="365"/>
        <v>0</v>
      </c>
      <c r="AY375" s="175">
        <f t="shared" si="366"/>
        <v>0</v>
      </c>
      <c r="AZ375" s="174">
        <f t="shared" si="367"/>
        <v>0</v>
      </c>
      <c r="BA375" s="175">
        <f t="shared" si="368"/>
        <v>0</v>
      </c>
      <c r="BB375" s="174">
        <f t="shared" si="369"/>
        <v>0</v>
      </c>
      <c r="BC375" s="175">
        <f t="shared" si="370"/>
        <v>0</v>
      </c>
      <c r="BD375" s="171">
        <f t="shared" si="371"/>
        <v>0</v>
      </c>
      <c r="BE375" s="172">
        <f t="shared" si="372"/>
        <v>0</v>
      </c>
      <c r="BF375" s="176"/>
    </row>
    <row r="376" spans="1:59" s="21" customFormat="1" ht="15" customHeight="1" collapsed="1" x14ac:dyDescent="0.2">
      <c r="A376" s="177" t="s">
        <v>119</v>
      </c>
      <c r="B376" s="178" t="s">
        <v>121</v>
      </c>
      <c r="C376" s="177" t="s">
        <v>122</v>
      </c>
      <c r="D376" s="179"/>
      <c r="E376" s="201"/>
      <c r="F376" s="201"/>
      <c r="G376" s="180"/>
      <c r="H376" s="195" t="e">
        <f>(J376+L376)/(I376+K376)</f>
        <v>#DIV/0!</v>
      </c>
      <c r="I376" s="183">
        <f>SUM(I351:I375)</f>
        <v>0</v>
      </c>
      <c r="J376" s="184">
        <f>SUM(J351:J375)</f>
        <v>0</v>
      </c>
      <c r="K376" s="183">
        <f>SUM(K351:K375)</f>
        <v>0</v>
      </c>
      <c r="L376" s="184">
        <f>SUM(L351:L375)</f>
        <v>0</v>
      </c>
      <c r="M376" s="157"/>
      <c r="N376" s="183">
        <f t="shared" ref="N376:U376" si="373">SUM(N351:N375)</f>
        <v>0</v>
      </c>
      <c r="O376" s="184">
        <f t="shared" si="373"/>
        <v>0</v>
      </c>
      <c r="P376" s="183">
        <f t="shared" si="373"/>
        <v>0</v>
      </c>
      <c r="Q376" s="184">
        <f t="shared" si="373"/>
        <v>0</v>
      </c>
      <c r="R376" s="183">
        <f t="shared" si="373"/>
        <v>0</v>
      </c>
      <c r="S376" s="184">
        <f t="shared" si="373"/>
        <v>0</v>
      </c>
      <c r="T376" s="183">
        <f t="shared" si="373"/>
        <v>0</v>
      </c>
      <c r="U376" s="184">
        <f t="shared" si="373"/>
        <v>0</v>
      </c>
      <c r="V376" s="157"/>
      <c r="W376" s="183">
        <f>SUM(W351:W375)</f>
        <v>0</v>
      </c>
      <c r="X376" s="184">
        <f>SUM(X351:X375)</f>
        <v>0</v>
      </c>
      <c r="Y376" s="157"/>
      <c r="Z376" s="183">
        <f t="shared" ref="Z376:AG376" si="374">SUM(Z351:Z375)</f>
        <v>0</v>
      </c>
      <c r="AA376" s="184">
        <f t="shared" si="374"/>
        <v>0</v>
      </c>
      <c r="AB376" s="183">
        <f t="shared" si="374"/>
        <v>0</v>
      </c>
      <c r="AC376" s="184">
        <f t="shared" si="374"/>
        <v>0</v>
      </c>
      <c r="AD376" s="183">
        <f t="shared" si="374"/>
        <v>0</v>
      </c>
      <c r="AE376" s="184">
        <f t="shared" si="374"/>
        <v>0</v>
      </c>
      <c r="AF376" s="183">
        <f t="shared" si="374"/>
        <v>0</v>
      </c>
      <c r="AG376" s="184">
        <f t="shared" si="374"/>
        <v>0</v>
      </c>
      <c r="AH376" s="157"/>
      <c r="AI376" s="183">
        <f>SUM(AI351:AI375)</f>
        <v>0</v>
      </c>
      <c r="AJ376" s="184">
        <f>SUM(AJ351:AJ375)</f>
        <v>0</v>
      </c>
      <c r="AK376" s="157"/>
      <c r="AL376" s="183">
        <f t="shared" ref="AL376:AS376" si="375">SUM(AL351:AL375)</f>
        <v>0</v>
      </c>
      <c r="AM376" s="184">
        <f t="shared" si="375"/>
        <v>0</v>
      </c>
      <c r="AN376" s="183">
        <f t="shared" si="375"/>
        <v>0</v>
      </c>
      <c r="AO376" s="184">
        <f t="shared" si="375"/>
        <v>0</v>
      </c>
      <c r="AP376" s="183">
        <f t="shared" si="375"/>
        <v>0</v>
      </c>
      <c r="AQ376" s="184">
        <f t="shared" si="375"/>
        <v>0</v>
      </c>
      <c r="AR376" s="183">
        <f t="shared" si="375"/>
        <v>0</v>
      </c>
      <c r="AS376" s="184">
        <f t="shared" si="375"/>
        <v>0</v>
      </c>
      <c r="AT376" s="157"/>
      <c r="AU376" s="183">
        <f>SUM(AU351:AU375)</f>
        <v>0</v>
      </c>
      <c r="AV376" s="184">
        <f>SUM(AV351:AV375)</f>
        <v>0</v>
      </c>
      <c r="AW376" s="158"/>
      <c r="AX376" s="183">
        <f t="shared" ref="AX376:BE376" si="376">SUM(AX351:AX375)</f>
        <v>0</v>
      </c>
      <c r="AY376" s="184">
        <f t="shared" si="376"/>
        <v>0</v>
      </c>
      <c r="AZ376" s="183">
        <f t="shared" si="376"/>
        <v>0</v>
      </c>
      <c r="BA376" s="184">
        <f t="shared" si="376"/>
        <v>0</v>
      </c>
      <c r="BB376" s="183">
        <f t="shared" si="376"/>
        <v>0</v>
      </c>
      <c r="BC376" s="184">
        <f t="shared" si="376"/>
        <v>0</v>
      </c>
      <c r="BD376" s="183">
        <f t="shared" si="376"/>
        <v>0</v>
      </c>
      <c r="BE376" s="185">
        <f t="shared" si="376"/>
        <v>0</v>
      </c>
      <c r="BF376" s="159"/>
      <c r="BG376" s="105"/>
    </row>
    <row r="377" spans="1:59" s="147" customFormat="1" ht="9" customHeight="1" x14ac:dyDescent="0.2">
      <c r="A377" s="144">
        <v>0</v>
      </c>
      <c r="B377" s="144">
        <v>0</v>
      </c>
      <c r="C377" s="144">
        <v>0</v>
      </c>
      <c r="D377" s="144">
        <v>0</v>
      </c>
      <c r="E377" s="144">
        <v>0</v>
      </c>
      <c r="F377" s="144"/>
      <c r="G377" s="144">
        <v>0</v>
      </c>
      <c r="H377" s="197">
        <v>0</v>
      </c>
      <c r="I377" s="144">
        <v>0</v>
      </c>
      <c r="J377" s="144">
        <v>0</v>
      </c>
      <c r="K377" s="144">
        <v>0</v>
      </c>
      <c r="L377" s="144">
        <v>0</v>
      </c>
      <c r="M377" s="144">
        <v>0</v>
      </c>
      <c r="N377" s="144">
        <v>0</v>
      </c>
      <c r="O377" s="144">
        <v>0</v>
      </c>
      <c r="P377" s="144">
        <v>0</v>
      </c>
      <c r="Q377" s="144">
        <v>0</v>
      </c>
      <c r="R377" s="144">
        <v>0</v>
      </c>
      <c r="S377" s="144">
        <v>0</v>
      </c>
      <c r="T377" s="144">
        <v>0</v>
      </c>
      <c r="U377" s="144"/>
      <c r="V377" s="144">
        <v>0</v>
      </c>
      <c r="W377" s="144">
        <v>0</v>
      </c>
      <c r="X377" s="144">
        <v>0</v>
      </c>
      <c r="Y377" s="144">
        <v>0</v>
      </c>
      <c r="Z377" s="144">
        <v>0</v>
      </c>
      <c r="AA377" s="144">
        <v>0</v>
      </c>
      <c r="AB377" s="144">
        <v>0</v>
      </c>
      <c r="AC377" s="144">
        <v>0</v>
      </c>
      <c r="AD377" s="144"/>
      <c r="AE377" s="144">
        <v>0</v>
      </c>
      <c r="AF377" s="144">
        <v>0</v>
      </c>
      <c r="AG377" s="144">
        <v>0</v>
      </c>
      <c r="AH377" s="144">
        <v>0</v>
      </c>
      <c r="AI377" s="144">
        <v>0</v>
      </c>
      <c r="AJ377" s="144">
        <v>0</v>
      </c>
      <c r="AK377" s="144">
        <v>0</v>
      </c>
      <c r="AL377" s="144">
        <v>0</v>
      </c>
      <c r="AM377" s="144"/>
      <c r="AN377" s="144">
        <v>0</v>
      </c>
      <c r="AO377" s="144">
        <v>0</v>
      </c>
      <c r="AP377" s="144">
        <v>0</v>
      </c>
      <c r="AQ377" s="144">
        <v>0</v>
      </c>
      <c r="AR377" s="144">
        <v>0</v>
      </c>
      <c r="AS377" s="144">
        <v>0</v>
      </c>
      <c r="AT377" s="144">
        <v>0</v>
      </c>
      <c r="AU377" s="144">
        <v>0</v>
      </c>
      <c r="BF377" s="148"/>
      <c r="BG377" s="148"/>
    </row>
    <row r="378" spans="1:59" s="21" customFormat="1" ht="15.75" customHeight="1" x14ac:dyDescent="0.2">
      <c r="A378" s="177" t="s">
        <v>123</v>
      </c>
      <c r="B378" s="177" t="s">
        <v>123</v>
      </c>
      <c r="C378" s="177" t="s">
        <v>123</v>
      </c>
      <c r="D378" s="204"/>
      <c r="E378" s="205"/>
      <c r="F378" s="205"/>
      <c r="G378" s="206"/>
      <c r="H378" s="195"/>
      <c r="I378" s="207">
        <f>I27+I45+I63+I81+I99+I117+I135+I168+I186+I204+I222+I240+I258+I276+I294+I312+I330+I348+I376</f>
        <v>0</v>
      </c>
      <c r="J378" s="208">
        <f>J27+J45+J63+J81+J99+J117+J135+J168+J186+J204+J222+J240+J258+J276+J294+J312+J330+J348+J376</f>
        <v>0</v>
      </c>
      <c r="K378" s="207">
        <f>K27+K45+K63+K81+K99+K117+K135+K168+K186+K204+K222+K240+K258+K276+K294+K312+K330+K348+K376</f>
        <v>0</v>
      </c>
      <c r="L378" s="208">
        <f>L27+L45+L63+L81+L99+L117+L135+L168+L186+L204+L222+L240+L258+L276+L294+L312+L330+L348+L376</f>
        <v>0</v>
      </c>
      <c r="M378" s="209"/>
      <c r="N378" s="207">
        <f t="shared" ref="N378:BE378" si="377">N27+N45+N63+N81+N99+N117+N135+N168+N186+N204+N222+N240+N258+N276+N294+N312+N330+N348+N376</f>
        <v>0</v>
      </c>
      <c r="O378" s="208">
        <f t="shared" si="377"/>
        <v>0</v>
      </c>
      <c r="P378" s="207">
        <f t="shared" si="377"/>
        <v>0</v>
      </c>
      <c r="Q378" s="208">
        <f t="shared" si="377"/>
        <v>0</v>
      </c>
      <c r="R378" s="207">
        <f t="shared" si="377"/>
        <v>0</v>
      </c>
      <c r="S378" s="208">
        <f t="shared" si="377"/>
        <v>0</v>
      </c>
      <c r="T378" s="207">
        <f t="shared" si="377"/>
        <v>0</v>
      </c>
      <c r="U378" s="208">
        <f t="shared" si="377"/>
        <v>0</v>
      </c>
      <c r="V378" s="209"/>
      <c r="W378" s="207">
        <f t="shared" si="377"/>
        <v>0</v>
      </c>
      <c r="X378" s="208">
        <f t="shared" si="377"/>
        <v>0</v>
      </c>
      <c r="Y378" s="209"/>
      <c r="Z378" s="207">
        <f t="shared" si="377"/>
        <v>0</v>
      </c>
      <c r="AA378" s="208">
        <f t="shared" si="377"/>
        <v>0</v>
      </c>
      <c r="AB378" s="207">
        <f t="shared" si="377"/>
        <v>0</v>
      </c>
      <c r="AC378" s="208">
        <f t="shared" si="377"/>
        <v>0</v>
      </c>
      <c r="AD378" s="207">
        <f t="shared" si="377"/>
        <v>0</v>
      </c>
      <c r="AE378" s="208">
        <f t="shared" si="377"/>
        <v>0</v>
      </c>
      <c r="AF378" s="207">
        <f t="shared" si="377"/>
        <v>0</v>
      </c>
      <c r="AG378" s="208">
        <f t="shared" si="377"/>
        <v>0</v>
      </c>
      <c r="AH378" s="209"/>
      <c r="AI378" s="207">
        <f t="shared" si="377"/>
        <v>0</v>
      </c>
      <c r="AJ378" s="208">
        <f t="shared" si="377"/>
        <v>0</v>
      </c>
      <c r="AK378" s="209"/>
      <c r="AL378" s="207">
        <f t="shared" si="377"/>
        <v>0</v>
      </c>
      <c r="AM378" s="208">
        <f t="shared" si="377"/>
        <v>0</v>
      </c>
      <c r="AN378" s="207">
        <f t="shared" si="377"/>
        <v>0</v>
      </c>
      <c r="AO378" s="208">
        <f t="shared" si="377"/>
        <v>0</v>
      </c>
      <c r="AP378" s="207">
        <f t="shared" si="377"/>
        <v>0</v>
      </c>
      <c r="AQ378" s="208">
        <f t="shared" si="377"/>
        <v>0</v>
      </c>
      <c r="AR378" s="207">
        <f t="shared" si="377"/>
        <v>0</v>
      </c>
      <c r="AS378" s="208">
        <f t="shared" si="377"/>
        <v>0</v>
      </c>
      <c r="AT378" s="209"/>
      <c r="AU378" s="207">
        <f t="shared" si="377"/>
        <v>0</v>
      </c>
      <c r="AV378" s="208">
        <f t="shared" si="377"/>
        <v>0</v>
      </c>
      <c r="AW378" s="210"/>
      <c r="AX378" s="207">
        <f t="shared" si="377"/>
        <v>0</v>
      </c>
      <c r="AY378" s="208">
        <f t="shared" si="377"/>
        <v>0</v>
      </c>
      <c r="AZ378" s="207">
        <f t="shared" si="377"/>
        <v>0</v>
      </c>
      <c r="BA378" s="208">
        <f t="shared" si="377"/>
        <v>0</v>
      </c>
      <c r="BB378" s="207">
        <f t="shared" si="377"/>
        <v>0</v>
      </c>
      <c r="BC378" s="208">
        <f t="shared" si="377"/>
        <v>0</v>
      </c>
      <c r="BD378" s="207">
        <f t="shared" si="377"/>
        <v>0</v>
      </c>
      <c r="BE378" s="208">
        <f t="shared" si="377"/>
        <v>0</v>
      </c>
      <c r="BF378" s="211"/>
      <c r="BG378" s="105"/>
    </row>
    <row r="379" spans="1:59" x14ac:dyDescent="0.2">
      <c r="C379" s="212"/>
    </row>
    <row r="382" spans="1:59" ht="14.25" x14ac:dyDescent="0.2">
      <c r="C382" s="29" t="s">
        <v>12</v>
      </c>
      <c r="D382" s="29"/>
      <c r="E382" s="30" t="s">
        <v>172</v>
      </c>
      <c r="F382" s="31"/>
      <c r="G382" s="26"/>
      <c r="H382" s="213"/>
      <c r="I382" s="213"/>
      <c r="J382" s="214"/>
      <c r="K382" s="215"/>
      <c r="L382" s="216"/>
      <c r="M382" s="217"/>
      <c r="N382" s="216"/>
      <c r="O382" s="216"/>
      <c r="P382" s="216"/>
      <c r="Q382" s="216"/>
      <c r="R382" s="216"/>
      <c r="S382" s="216"/>
      <c r="T382" s="216"/>
      <c r="U382" s="216"/>
      <c r="V382" s="217"/>
      <c r="W382" s="215"/>
      <c r="X382" s="216"/>
      <c r="Y382" s="217"/>
      <c r="Z382" s="216"/>
      <c r="AA382" s="216"/>
      <c r="AB382" s="216"/>
      <c r="AC382" s="216"/>
      <c r="AD382" s="216"/>
      <c r="AE382" s="216"/>
      <c r="AF382" s="216"/>
      <c r="AG382" s="216"/>
      <c r="AH382" s="217"/>
      <c r="AI382" s="215"/>
      <c r="AJ382" s="216"/>
      <c r="AK382" s="217"/>
      <c r="AL382" s="216"/>
      <c r="AM382" s="216"/>
      <c r="AN382" s="216"/>
      <c r="AO382" s="216"/>
      <c r="AP382" s="216"/>
      <c r="AQ382" s="216"/>
      <c r="AR382" s="216"/>
      <c r="AS382" s="216"/>
      <c r="AT382" s="217"/>
      <c r="AU382" s="218"/>
      <c r="AV382" s="219"/>
      <c r="AW382" s="220"/>
      <c r="AX382" s="219"/>
      <c r="AY382" s="219"/>
      <c r="AZ382" s="219"/>
      <c r="BA382" s="219"/>
      <c r="BB382" s="219"/>
      <c r="BC382" s="219"/>
      <c r="BD382" s="219"/>
      <c r="BE382" s="219"/>
      <c r="BF382" s="221"/>
    </row>
    <row r="383" spans="1:59" ht="14.25" x14ac:dyDescent="0.2">
      <c r="C383" s="32"/>
      <c r="D383" s="32"/>
      <c r="E383" s="33" t="s">
        <v>13</v>
      </c>
      <c r="F383" s="33" t="s">
        <v>14</v>
      </c>
    </row>
    <row r="384" spans="1:59" ht="14.25" x14ac:dyDescent="0.2">
      <c r="C384" s="32"/>
      <c r="D384" s="32"/>
      <c r="E384" s="33"/>
      <c r="F384" s="33"/>
    </row>
    <row r="385" spans="3:10" ht="14.25" x14ac:dyDescent="0.2">
      <c r="C385" s="29" t="s">
        <v>15</v>
      </c>
      <c r="D385" s="29"/>
      <c r="E385" s="30" t="s">
        <v>173</v>
      </c>
      <c r="F385" s="31"/>
      <c r="G385" s="26"/>
      <c r="H385" s="213"/>
      <c r="I385" s="213"/>
      <c r="J385" s="214"/>
    </row>
    <row r="386" spans="3:10" ht="14.25" x14ac:dyDescent="0.2">
      <c r="C386" s="29"/>
      <c r="D386" s="29"/>
      <c r="E386" s="33" t="s">
        <v>13</v>
      </c>
      <c r="F386" s="33" t="s">
        <v>14</v>
      </c>
      <c r="G386" s="26"/>
      <c r="H386" s="213"/>
      <c r="I386" s="213"/>
      <c r="J386" s="214"/>
    </row>
    <row r="387" spans="3:10" ht="14.25" x14ac:dyDescent="0.2">
      <c r="C387" s="29"/>
      <c r="D387" s="29"/>
      <c r="E387" s="33"/>
      <c r="F387" s="33"/>
      <c r="G387" s="26"/>
      <c r="H387" s="213"/>
      <c r="I387" s="213"/>
      <c r="J387" s="214"/>
    </row>
    <row r="388" spans="3:10" ht="15" customHeight="1" x14ac:dyDescent="0.2">
      <c r="C388" s="770" t="s">
        <v>16</v>
      </c>
      <c r="D388" s="770"/>
      <c r="E388" s="30" t="s">
        <v>173</v>
      </c>
      <c r="F388" s="31"/>
      <c r="G388" s="26"/>
      <c r="H388" s="213"/>
      <c r="I388" s="213"/>
      <c r="J388" s="214"/>
    </row>
    <row r="389" spans="3:10" ht="14.25" x14ac:dyDescent="0.2">
      <c r="C389" s="32"/>
      <c r="D389" s="32"/>
      <c r="E389" s="33" t="s">
        <v>13</v>
      </c>
      <c r="F389" s="33" t="s">
        <v>14</v>
      </c>
    </row>
    <row r="390" spans="3:10" ht="14.25" x14ac:dyDescent="0.2">
      <c r="C390" s="34" t="s">
        <v>17</v>
      </c>
      <c r="D390" s="34"/>
      <c r="E390" s="34"/>
      <c r="F390" s="34"/>
      <c r="G390" s="35"/>
    </row>
    <row r="391" spans="3:10" ht="14.25" x14ac:dyDescent="0.2">
      <c r="C391" s="29"/>
      <c r="D391" s="29"/>
      <c r="E391" s="29"/>
      <c r="F391" s="29"/>
      <c r="G391" s="26"/>
    </row>
    <row r="392" spans="3:10" ht="14.25" x14ac:dyDescent="0.2">
      <c r="C392" s="29"/>
      <c r="D392" s="29"/>
      <c r="E392" s="29"/>
      <c r="F392" s="29"/>
      <c r="G392" s="26"/>
    </row>
    <row r="393" spans="3:10" ht="14.25" x14ac:dyDescent="0.2">
      <c r="C393" s="36" t="s">
        <v>199</v>
      </c>
      <c r="D393" s="36"/>
      <c r="E393" s="36"/>
      <c r="F393" s="36"/>
      <c r="G393" s="37"/>
      <c r="H393" s="37"/>
      <c r="I393" s="37"/>
      <c r="J393" s="37"/>
    </row>
  </sheetData>
  <sheetProtection selectLockedCells="1" selectUnlockedCells="1"/>
  <autoFilter ref="A9:AV378"/>
  <mergeCells count="40">
    <mergeCell ref="C388:D388"/>
    <mergeCell ref="AF7:AG7"/>
    <mergeCell ref="AI7:AJ7"/>
    <mergeCell ref="AL7:AM7"/>
    <mergeCell ref="AN7:AO7"/>
    <mergeCell ref="AP7:AQ7"/>
    <mergeCell ref="I7:J7"/>
    <mergeCell ref="K7:L7"/>
    <mergeCell ref="N7:O7"/>
    <mergeCell ref="P7:Q7"/>
    <mergeCell ref="AU6:AV6"/>
    <mergeCell ref="AX6:BE6"/>
    <mergeCell ref="AU7:AV7"/>
    <mergeCell ref="AX7:AY7"/>
    <mergeCell ref="AZ7:BA7"/>
    <mergeCell ref="BB7:BC7"/>
    <mergeCell ref="BD7:BE7"/>
    <mergeCell ref="AI6:AJ6"/>
    <mergeCell ref="AL6:AS6"/>
    <mergeCell ref="AR7:AS7"/>
    <mergeCell ref="W7:X7"/>
    <mergeCell ref="Z7:AA7"/>
    <mergeCell ref="AB7:AC7"/>
    <mergeCell ref="C1:AV1"/>
    <mergeCell ref="D4:H4"/>
    <mergeCell ref="A6:B8"/>
    <mergeCell ref="C6:C8"/>
    <mergeCell ref="D6:D8"/>
    <mergeCell ref="E6:E8"/>
    <mergeCell ref="F6:F8"/>
    <mergeCell ref="H6:H8"/>
    <mergeCell ref="I6:J6"/>
    <mergeCell ref="K6:L6"/>
    <mergeCell ref="G6:G8"/>
    <mergeCell ref="W6:X6"/>
    <mergeCell ref="Z6:AG6"/>
    <mergeCell ref="AD7:AE7"/>
    <mergeCell ref="R7:S7"/>
    <mergeCell ref="T7:U7"/>
    <mergeCell ref="N6:U6"/>
  </mergeCells>
  <pageMargins left="0.19652777777777777" right="0.19652777777777777" top="0.66874999999999996" bottom="0.70833333333333337" header="0.59027777777777779" footer="0.51180555555555551"/>
  <pageSetup paperSize="9" scale="25" firstPageNumber="0" fitToHeight="15" orientation="landscape" horizontalDpi="300" verticalDpi="300" r:id="rId1"/>
  <headerFooter alignWithMargins="0">
    <oddHeader>&amp;RДодаток № 4.3 до Грантової угоди № 00-GF-11 від 01 жовтня 2010 року</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S393"/>
  <sheetViews>
    <sheetView view="pageBreakPreview" zoomScale="90" zoomScaleNormal="90" zoomScaleSheetLayoutView="90" workbookViewId="0">
      <pane xSplit="5" ySplit="9" topLeftCell="F10" activePane="bottomRight" state="frozen"/>
      <selection pane="topRight" activeCell="F1" sqref="F1"/>
      <selection pane="bottomLeft" activeCell="A244" sqref="A244"/>
      <selection pane="bottomRight" activeCell="I13" sqref="I13"/>
    </sheetView>
  </sheetViews>
  <sheetFormatPr defaultRowHeight="11.25" outlineLevelRow="1" outlineLevelCol="1" x14ac:dyDescent="0.2"/>
  <cols>
    <col min="1" max="1" width="3.85546875" style="222" customWidth="1"/>
    <col min="2" max="2" width="3.7109375" style="222" customWidth="1"/>
    <col min="3" max="3" width="30.5703125" style="223" customWidth="1"/>
    <col min="4" max="4" width="16.140625" style="223" customWidth="1"/>
    <col min="5" max="6" width="14.140625" style="223" customWidth="1"/>
    <col min="7" max="7" width="17.42578125" style="223" customWidth="1"/>
    <col min="8" max="8" width="11.85546875" style="223" customWidth="1"/>
    <col min="9" max="9" width="12.85546875" style="223" customWidth="1"/>
    <col min="10" max="10" width="13.7109375" style="223" customWidth="1"/>
    <col min="11" max="11" width="13.28515625" style="224" customWidth="1"/>
    <col min="12" max="12" width="12.5703125" style="224" customWidth="1"/>
    <col min="13" max="13" width="10.5703125" style="224" customWidth="1" outlineLevel="1"/>
    <col min="14" max="14" width="12.5703125" style="224" customWidth="1" outlineLevel="1"/>
    <col min="15" max="15" width="10.7109375" style="224" customWidth="1" outlineLevel="1"/>
    <col min="16" max="16" width="12.5703125" style="224" customWidth="1" outlineLevel="1"/>
    <col min="17" max="17" width="13" style="224" customWidth="1" outlineLevel="1"/>
    <col min="18" max="20" width="12.5703125" style="224" customWidth="1" outlineLevel="1"/>
    <col min="21" max="21" width="2.7109375" style="225" customWidth="1"/>
    <col min="22" max="29" width="9.140625" style="224" customWidth="1" outlineLevel="1"/>
    <col min="30" max="30" width="2.85546875" style="225" customWidth="1"/>
    <col min="31" max="38" width="9.140625" style="224" customWidth="1" outlineLevel="1"/>
    <col min="39" max="39" width="4.28515625" style="225" customWidth="1"/>
    <col min="40" max="47" width="9.140625" style="224" customWidth="1" outlineLevel="1"/>
    <col min="48" max="48" width="2.28515625" style="222" customWidth="1"/>
    <col min="49" max="49" width="14" style="222" customWidth="1"/>
    <col min="50" max="56" width="9.140625" style="222"/>
    <col min="57" max="57" width="27.7109375" style="222" customWidth="1"/>
    <col min="58" max="16384" width="9.140625" style="222"/>
  </cols>
  <sheetData>
    <row r="1" spans="1:71" ht="18" customHeight="1" x14ac:dyDescent="0.2">
      <c r="A1" s="226"/>
      <c r="B1" s="226"/>
      <c r="C1" s="771" t="s">
        <v>124</v>
      </c>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227"/>
      <c r="AU1" s="227"/>
      <c r="AV1" s="228"/>
      <c r="AW1" s="228"/>
    </row>
    <row r="2" spans="1:71" s="232" customFormat="1" ht="25.5" customHeight="1" x14ac:dyDescent="0.2">
      <c r="A2" s="229"/>
      <c r="B2" s="229"/>
      <c r="C2" s="230" t="s">
        <v>7</v>
      </c>
      <c r="D2" s="772">
        <f>'Титул (мед товари) (0)'!C3</f>
        <v>0</v>
      </c>
      <c r="E2" s="772"/>
      <c r="F2" s="772"/>
      <c r="G2" s="772"/>
      <c r="H2" s="772"/>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row>
    <row r="3" spans="1:71" s="232" customFormat="1" ht="28.5" customHeight="1" x14ac:dyDescent="0.2">
      <c r="A3" s="229"/>
      <c r="B3" s="229"/>
      <c r="C3" s="230" t="s">
        <v>8</v>
      </c>
      <c r="D3" s="772">
        <f>'Титул (мед товари) (0)'!C4</f>
        <v>0</v>
      </c>
      <c r="E3" s="772"/>
      <c r="F3" s="772"/>
      <c r="G3" s="772"/>
      <c r="H3" s="772"/>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row>
    <row r="4" spans="1:71" s="232" customFormat="1" ht="28.5" customHeight="1" x14ac:dyDescent="0.2">
      <c r="A4" s="229"/>
      <c r="B4" s="229"/>
      <c r="C4" s="230" t="str">
        <f>'Титул (мед товари) (0)'!F6</f>
        <v>Період звітування:</v>
      </c>
      <c r="D4" s="772">
        <f>'Титул (мед товари) (0)'!H6</f>
        <v>0</v>
      </c>
      <c r="E4" s="772"/>
      <c r="F4" s="772"/>
      <c r="G4" s="772"/>
      <c r="H4" s="772"/>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row>
    <row r="5" spans="1:71" s="232" customFormat="1" ht="17.25" customHeight="1" x14ac:dyDescent="0.2">
      <c r="A5" s="229"/>
      <c r="B5" s="229"/>
      <c r="C5" s="233" t="s">
        <v>125</v>
      </c>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row>
    <row r="6" spans="1:71" s="236" customFormat="1" ht="27" customHeight="1" x14ac:dyDescent="0.2">
      <c r="A6" s="774" t="s">
        <v>22</v>
      </c>
      <c r="B6" s="774"/>
      <c r="C6" s="775" t="s">
        <v>23</v>
      </c>
      <c r="D6" s="776" t="s">
        <v>56</v>
      </c>
      <c r="E6" s="776" t="s">
        <v>126</v>
      </c>
      <c r="F6" s="776" t="s">
        <v>57</v>
      </c>
      <c r="G6" s="768" t="s">
        <v>58</v>
      </c>
      <c r="H6" s="773" t="s">
        <v>2</v>
      </c>
      <c r="I6" s="778" t="s">
        <v>127</v>
      </c>
      <c r="J6" s="778"/>
      <c r="K6" s="773" t="s">
        <v>128</v>
      </c>
      <c r="L6" s="773"/>
      <c r="M6" s="773" t="s">
        <v>129</v>
      </c>
      <c r="N6" s="773"/>
      <c r="O6" s="773"/>
      <c r="P6" s="773"/>
      <c r="Q6" s="773"/>
      <c r="R6" s="773"/>
      <c r="S6" s="773" t="str">
        <f>M6</f>
        <v xml:space="preserve">Отримано майна </v>
      </c>
      <c r="T6" s="773"/>
      <c r="U6" s="234"/>
      <c r="V6" s="773" t="s">
        <v>129</v>
      </c>
      <c r="W6" s="773"/>
      <c r="X6" s="773"/>
      <c r="Y6" s="773"/>
      <c r="Z6" s="773"/>
      <c r="AA6" s="773"/>
      <c r="AB6" s="773" t="str">
        <f>V6</f>
        <v xml:space="preserve">Отримано майна </v>
      </c>
      <c r="AC6" s="773"/>
      <c r="AD6" s="234"/>
      <c r="AE6" s="773" t="s">
        <v>130</v>
      </c>
      <c r="AF6" s="773"/>
      <c r="AG6" s="773"/>
      <c r="AH6" s="773"/>
      <c r="AI6" s="773"/>
      <c r="AJ6" s="773"/>
      <c r="AK6" s="773" t="str">
        <f>AE6</f>
        <v xml:space="preserve">Отримано  майна </v>
      </c>
      <c r="AL6" s="773"/>
      <c r="AM6" s="235"/>
      <c r="AN6" s="773" t="s">
        <v>130</v>
      </c>
      <c r="AO6" s="773"/>
      <c r="AP6" s="773"/>
      <c r="AQ6" s="773"/>
      <c r="AR6" s="773"/>
      <c r="AS6" s="773"/>
      <c r="AT6" s="773" t="str">
        <f>AN6</f>
        <v xml:space="preserve">Отримано  майна </v>
      </c>
      <c r="AU6" s="773"/>
    </row>
    <row r="7" spans="1:71" s="236" customFormat="1" ht="24" customHeight="1" x14ac:dyDescent="0.2">
      <c r="A7" s="774"/>
      <c r="B7" s="774"/>
      <c r="C7" s="775"/>
      <c r="D7" s="776"/>
      <c r="E7" s="776"/>
      <c r="F7" s="776"/>
      <c r="G7" s="768"/>
      <c r="H7" s="773"/>
      <c r="I7" s="762" t="s">
        <v>201</v>
      </c>
      <c r="J7" s="762"/>
      <c r="K7" s="773" t="str">
        <f>'Оборот майна (2)'!K7:L7</f>
        <v>Січень 2018 - Грудень 2018</v>
      </c>
      <c r="L7" s="773"/>
      <c r="M7" s="780" t="s">
        <v>211</v>
      </c>
      <c r="N7" s="780"/>
      <c r="O7" s="773" t="s">
        <v>212</v>
      </c>
      <c r="P7" s="773"/>
      <c r="Q7" s="773" t="s">
        <v>213</v>
      </c>
      <c r="R7" s="773"/>
      <c r="S7" s="773" t="s">
        <v>131</v>
      </c>
      <c r="T7" s="773"/>
      <c r="U7" s="237"/>
      <c r="V7" s="773" t="s">
        <v>214</v>
      </c>
      <c r="W7" s="773"/>
      <c r="X7" s="773" t="s">
        <v>215</v>
      </c>
      <c r="Y7" s="773"/>
      <c r="Z7" s="773" t="s">
        <v>216</v>
      </c>
      <c r="AA7" s="773"/>
      <c r="AB7" s="773" t="s">
        <v>132</v>
      </c>
      <c r="AC7" s="773"/>
      <c r="AD7" s="237"/>
      <c r="AE7" s="773" t="s">
        <v>217</v>
      </c>
      <c r="AF7" s="773"/>
      <c r="AG7" s="773" t="s">
        <v>218</v>
      </c>
      <c r="AH7" s="773"/>
      <c r="AI7" s="773" t="s">
        <v>219</v>
      </c>
      <c r="AJ7" s="773"/>
      <c r="AK7" s="773" t="s">
        <v>133</v>
      </c>
      <c r="AL7" s="773"/>
      <c r="AM7" s="238"/>
      <c r="AN7" s="773" t="s">
        <v>220</v>
      </c>
      <c r="AO7" s="773"/>
      <c r="AP7" s="773" t="s">
        <v>221</v>
      </c>
      <c r="AQ7" s="773"/>
      <c r="AR7" s="773" t="s">
        <v>222</v>
      </c>
      <c r="AS7" s="773"/>
      <c r="AT7" s="773" t="s">
        <v>134</v>
      </c>
      <c r="AU7" s="773"/>
      <c r="BE7" s="239"/>
      <c r="BF7" s="239"/>
      <c r="BG7" s="239"/>
      <c r="BH7" s="239"/>
      <c r="BI7" s="239"/>
      <c r="BJ7" s="239"/>
      <c r="BK7" s="239"/>
    </row>
    <row r="8" spans="1:71" s="245" customFormat="1" ht="27.75" customHeight="1" x14ac:dyDescent="0.25">
      <c r="A8" s="774"/>
      <c r="B8" s="774"/>
      <c r="C8" s="775"/>
      <c r="D8" s="776"/>
      <c r="E8" s="776"/>
      <c r="F8" s="776"/>
      <c r="G8" s="768"/>
      <c r="H8" s="773"/>
      <c r="I8" s="240" t="s">
        <v>60</v>
      </c>
      <c r="J8" s="241" t="s">
        <v>61</v>
      </c>
      <c r="K8" s="242" t="s">
        <v>60</v>
      </c>
      <c r="L8" s="241" t="s">
        <v>61</v>
      </c>
      <c r="M8" s="242" t="s">
        <v>60</v>
      </c>
      <c r="N8" s="241" t="s">
        <v>61</v>
      </c>
      <c r="O8" s="242" t="s">
        <v>60</v>
      </c>
      <c r="P8" s="241" t="s">
        <v>61</v>
      </c>
      <c r="Q8" s="242" t="s">
        <v>60</v>
      </c>
      <c r="R8" s="241" t="s">
        <v>61</v>
      </c>
      <c r="S8" s="242" t="s">
        <v>60</v>
      </c>
      <c r="T8" s="241" t="s">
        <v>61</v>
      </c>
      <c r="U8" s="243"/>
      <c r="V8" s="242" t="s">
        <v>60</v>
      </c>
      <c r="W8" s="241" t="s">
        <v>61</v>
      </c>
      <c r="X8" s="242" t="s">
        <v>60</v>
      </c>
      <c r="Y8" s="241" t="s">
        <v>61</v>
      </c>
      <c r="Z8" s="242" t="s">
        <v>60</v>
      </c>
      <c r="AA8" s="241" t="s">
        <v>61</v>
      </c>
      <c r="AB8" s="242" t="s">
        <v>60</v>
      </c>
      <c r="AC8" s="241" t="s">
        <v>61</v>
      </c>
      <c r="AD8" s="243"/>
      <c r="AE8" s="242" t="s">
        <v>60</v>
      </c>
      <c r="AF8" s="241" t="s">
        <v>61</v>
      </c>
      <c r="AG8" s="242" t="s">
        <v>60</v>
      </c>
      <c r="AH8" s="241" t="s">
        <v>61</v>
      </c>
      <c r="AI8" s="242" t="s">
        <v>60</v>
      </c>
      <c r="AJ8" s="241" t="s">
        <v>61</v>
      </c>
      <c r="AK8" s="242" t="s">
        <v>60</v>
      </c>
      <c r="AL8" s="241" t="s">
        <v>61</v>
      </c>
      <c r="AM8" s="244"/>
      <c r="AN8" s="242" t="s">
        <v>60</v>
      </c>
      <c r="AO8" s="241" t="s">
        <v>61</v>
      </c>
      <c r="AP8" s="242" t="s">
        <v>60</v>
      </c>
      <c r="AQ8" s="241" t="s">
        <v>61</v>
      </c>
      <c r="AR8" s="242" t="s">
        <v>60</v>
      </c>
      <c r="AS8" s="241" t="s">
        <v>61</v>
      </c>
      <c r="AT8" s="242" t="s">
        <v>60</v>
      </c>
      <c r="AU8" s="241" t="s">
        <v>61</v>
      </c>
      <c r="BE8" s="60" t="s">
        <v>34</v>
      </c>
      <c r="BF8" s="239"/>
      <c r="BG8" s="239"/>
      <c r="BH8" s="239"/>
      <c r="BI8" s="239"/>
      <c r="BJ8" s="239"/>
      <c r="BK8" s="246"/>
    </row>
    <row r="9" spans="1:71" s="260" customFormat="1" ht="61.5" customHeight="1" x14ac:dyDescent="0.25">
      <c r="A9" s="247"/>
      <c r="B9" s="248"/>
      <c r="C9" s="249" t="s">
        <v>23</v>
      </c>
      <c r="D9" s="250" t="s">
        <v>62</v>
      </c>
      <c r="E9" s="133" t="s">
        <v>0</v>
      </c>
      <c r="F9" s="133" t="s">
        <v>57</v>
      </c>
      <c r="G9" s="251" t="s">
        <v>58</v>
      </c>
      <c r="H9" s="252" t="s">
        <v>59</v>
      </c>
      <c r="I9" s="253"/>
      <c r="J9" s="254"/>
      <c r="K9" s="255"/>
      <c r="L9" s="256"/>
      <c r="M9" s="255"/>
      <c r="N9" s="256"/>
      <c r="O9" s="255"/>
      <c r="P9" s="256"/>
      <c r="Q9" s="255"/>
      <c r="R9" s="256"/>
      <c r="S9" s="257"/>
      <c r="T9" s="257"/>
      <c r="U9" s="258"/>
      <c r="V9" s="255"/>
      <c r="W9" s="256"/>
      <c r="X9" s="255"/>
      <c r="Y9" s="256"/>
      <c r="Z9" s="255"/>
      <c r="AA9" s="256"/>
      <c r="AB9" s="257"/>
      <c r="AC9" s="257"/>
      <c r="AD9" s="258"/>
      <c r="AE9" s="255"/>
      <c r="AF9" s="256"/>
      <c r="AG9" s="255"/>
      <c r="AH9" s="256"/>
      <c r="AI9" s="255"/>
      <c r="AJ9" s="256"/>
      <c r="AK9" s="257"/>
      <c r="AL9" s="257"/>
      <c r="AM9" s="259"/>
      <c r="AN9" s="255"/>
      <c r="AO9" s="256"/>
      <c r="AP9" s="255"/>
      <c r="AQ9" s="256"/>
      <c r="AR9" s="255"/>
      <c r="AS9" s="256"/>
      <c r="AT9" s="257"/>
      <c r="AU9" s="257"/>
      <c r="BE9" s="60" t="s">
        <v>35</v>
      </c>
      <c r="BF9" s="239"/>
      <c r="BG9" s="239"/>
      <c r="BH9" s="239"/>
      <c r="BI9" s="239"/>
      <c r="BJ9" s="239"/>
      <c r="BK9" s="246"/>
    </row>
    <row r="10" spans="1:71" s="226" customFormat="1" ht="13.5" customHeight="1" x14ac:dyDescent="0.2">
      <c r="A10" s="261">
        <v>0</v>
      </c>
      <c r="B10" s="261">
        <v>0</v>
      </c>
      <c r="C10" s="261">
        <v>0</v>
      </c>
      <c r="D10" s="261">
        <v>0</v>
      </c>
      <c r="E10" s="261">
        <v>0</v>
      </c>
      <c r="F10" s="261"/>
      <c r="G10" s="261">
        <v>0</v>
      </c>
      <c r="H10" s="262">
        <v>0</v>
      </c>
      <c r="I10" s="263">
        <v>0</v>
      </c>
      <c r="J10" s="261">
        <v>0</v>
      </c>
      <c r="K10" s="261">
        <v>0</v>
      </c>
      <c r="L10" s="261">
        <v>0</v>
      </c>
      <c r="M10" s="261">
        <v>0</v>
      </c>
      <c r="N10" s="261">
        <v>0</v>
      </c>
      <c r="O10" s="261">
        <v>0</v>
      </c>
      <c r="P10" s="261">
        <v>0</v>
      </c>
      <c r="Q10" s="261">
        <v>0</v>
      </c>
      <c r="R10" s="261">
        <v>0</v>
      </c>
      <c r="S10" s="261">
        <v>0</v>
      </c>
      <c r="T10" s="261">
        <v>0</v>
      </c>
      <c r="U10" s="261">
        <v>0</v>
      </c>
      <c r="V10" s="261">
        <v>0</v>
      </c>
      <c r="W10" s="261">
        <v>0</v>
      </c>
      <c r="X10" s="261">
        <v>0</v>
      </c>
      <c r="Y10" s="261">
        <v>0</v>
      </c>
      <c r="Z10" s="261">
        <v>0</v>
      </c>
      <c r="AA10" s="261">
        <v>0</v>
      </c>
      <c r="AB10" s="261">
        <v>0</v>
      </c>
      <c r="AC10" s="261">
        <v>0</v>
      </c>
      <c r="AD10" s="261">
        <v>0</v>
      </c>
      <c r="AE10" s="261">
        <v>0</v>
      </c>
      <c r="AF10" s="261">
        <v>0</v>
      </c>
      <c r="AG10" s="261">
        <v>0</v>
      </c>
      <c r="AH10" s="261">
        <v>0</v>
      </c>
      <c r="AI10" s="261">
        <v>0</v>
      </c>
      <c r="AJ10" s="261">
        <v>0</v>
      </c>
      <c r="AK10" s="261">
        <v>0</v>
      </c>
      <c r="AL10" s="261">
        <v>0</v>
      </c>
      <c r="AM10" s="261">
        <v>0</v>
      </c>
      <c r="AN10" s="261">
        <v>0</v>
      </c>
      <c r="AO10" s="261">
        <v>0</v>
      </c>
      <c r="AP10" s="261">
        <v>0</v>
      </c>
      <c r="AQ10" s="261">
        <v>0</v>
      </c>
      <c r="AR10" s="261">
        <v>0</v>
      </c>
      <c r="AS10" s="261">
        <v>0</v>
      </c>
      <c r="AT10" s="261">
        <v>0</v>
      </c>
      <c r="AU10" s="261">
        <v>0</v>
      </c>
      <c r="BE10" s="60" t="s">
        <v>36</v>
      </c>
      <c r="BH10" s="239"/>
    </row>
    <row r="11" spans="1:71" s="260" customFormat="1" ht="15" customHeight="1" thickBot="1" x14ac:dyDescent="0.25">
      <c r="A11" s="264" t="s">
        <v>63</v>
      </c>
      <c r="B11" s="264" t="s">
        <v>63</v>
      </c>
      <c r="C11" s="265" t="s">
        <v>64</v>
      </c>
      <c r="D11" s="266">
        <v>0</v>
      </c>
      <c r="E11" s="266">
        <v>0</v>
      </c>
      <c r="F11" s="267"/>
      <c r="G11" s="267">
        <v>0</v>
      </c>
      <c r="H11" s="268"/>
      <c r="I11" s="269"/>
      <c r="J11" s="270"/>
      <c r="K11" s="271"/>
      <c r="L11" s="270"/>
      <c r="M11" s="271"/>
      <c r="N11" s="270"/>
      <c r="O11" s="271"/>
      <c r="P11" s="270"/>
      <c r="Q11" s="271"/>
      <c r="R11" s="272"/>
      <c r="S11" s="273"/>
      <c r="T11" s="273"/>
      <c r="U11" s="274"/>
      <c r="V11" s="271"/>
      <c r="W11" s="270"/>
      <c r="X11" s="271"/>
      <c r="Y11" s="270"/>
      <c r="Z11" s="271"/>
      <c r="AA11" s="270"/>
      <c r="AB11" s="273"/>
      <c r="AC11" s="273"/>
      <c r="AD11" s="274"/>
      <c r="AE11" s="271"/>
      <c r="AF11" s="270"/>
      <c r="AG11" s="271"/>
      <c r="AH11" s="270"/>
      <c r="AI11" s="271"/>
      <c r="AJ11" s="270"/>
      <c r="AK11" s="273"/>
      <c r="AL11" s="273"/>
      <c r="AM11" s="275"/>
      <c r="AN11" s="271"/>
      <c r="AO11" s="270"/>
      <c r="AP11" s="271"/>
      <c r="AQ11" s="270"/>
      <c r="AR11" s="271"/>
      <c r="AS11" s="270"/>
      <c r="AT11" s="273"/>
      <c r="AU11" s="273"/>
      <c r="BE11" s="60" t="s">
        <v>37</v>
      </c>
      <c r="BF11" s="239"/>
      <c r="BG11" s="239"/>
      <c r="BH11" s="239"/>
      <c r="BI11" s="239"/>
      <c r="BJ11" s="239"/>
      <c r="BK11" s="239"/>
    </row>
    <row r="12" spans="1:71" s="260" customFormat="1" ht="17.25" hidden="1" customHeight="1" outlineLevel="1" thickBot="1" x14ac:dyDescent="0.25">
      <c r="A12" s="276">
        <v>1</v>
      </c>
      <c r="B12" s="276">
        <v>1</v>
      </c>
      <c r="C12" s="277"/>
      <c r="D12" s="278"/>
      <c r="E12" s="279"/>
      <c r="F12" s="280"/>
      <c r="G12" s="281"/>
      <c r="H12" s="282">
        <v>1</v>
      </c>
      <c r="I12" s="283"/>
      <c r="J12" s="284">
        <f t="shared" ref="J12:J26" si="0">I12*$H12</f>
        <v>0</v>
      </c>
      <c r="K12" s="285">
        <f>SUM(M12,O12,Q12,V12,X12,Z12,AE12,AG12,AI12,AN12,AP12,AR12)</f>
        <v>0</v>
      </c>
      <c r="L12" s="286">
        <f>SUM(N12,P12,R12,W12,Y12,AA12,AF12,AH12,AJ12,AO12,AQ12,AS12)</f>
        <v>0</v>
      </c>
      <c r="M12" s="287"/>
      <c r="N12" s="284">
        <f>M12*$H12</f>
        <v>0</v>
      </c>
      <c r="O12" s="287"/>
      <c r="P12" s="284">
        <f>O12*$H12</f>
        <v>0</v>
      </c>
      <c r="Q12" s="287"/>
      <c r="R12" s="288">
        <f>Q12*$H12</f>
        <v>0</v>
      </c>
      <c r="S12" s="289">
        <f>M12+O12+Q12</f>
        <v>0</v>
      </c>
      <c r="T12" s="290">
        <f>N12+P12+R12</f>
        <v>0</v>
      </c>
      <c r="U12" s="291"/>
      <c r="V12" s="287"/>
      <c r="W12" s="284">
        <f>V12*$H12</f>
        <v>0</v>
      </c>
      <c r="X12" s="287"/>
      <c r="Y12" s="284">
        <f>X12*$H12</f>
        <v>0</v>
      </c>
      <c r="Z12" s="287"/>
      <c r="AA12" s="284">
        <f>Z12*$H12</f>
        <v>0</v>
      </c>
      <c r="AB12" s="289">
        <f>V12+X12+Z12</f>
        <v>0</v>
      </c>
      <c r="AC12" s="290">
        <f>W12+Y12+AA12</f>
        <v>0</v>
      </c>
      <c r="AD12" s="291"/>
      <c r="AE12" s="287"/>
      <c r="AF12" s="284">
        <f>AE12*$H12</f>
        <v>0</v>
      </c>
      <c r="AG12" s="287"/>
      <c r="AH12" s="284">
        <f>AG12*$H12</f>
        <v>0</v>
      </c>
      <c r="AI12" s="287"/>
      <c r="AJ12" s="284">
        <f>AI12*$H12</f>
        <v>0</v>
      </c>
      <c r="AK12" s="289">
        <f>AE12+AG12+AI12</f>
        <v>0</v>
      </c>
      <c r="AL12" s="290">
        <f>AF12+AH12+AJ12</f>
        <v>0</v>
      </c>
      <c r="AM12" s="292"/>
      <c r="AN12" s="287"/>
      <c r="AO12" s="284">
        <f>AN12*$H12</f>
        <v>0</v>
      </c>
      <c r="AP12" s="287"/>
      <c r="AQ12" s="284">
        <f>AP12*$H12</f>
        <v>0</v>
      </c>
      <c r="AR12" s="287"/>
      <c r="AS12" s="284">
        <f>AR12*$H12</f>
        <v>0</v>
      </c>
      <c r="AT12" s="289">
        <f>AN12+AP12+AR12</f>
        <v>0</v>
      </c>
      <c r="AU12" s="290">
        <f>AO12+AQ12+AS12</f>
        <v>0</v>
      </c>
      <c r="BE12" s="60" t="s">
        <v>38</v>
      </c>
      <c r="BF12" s="239"/>
      <c r="BG12" s="239"/>
      <c r="BH12" s="239"/>
      <c r="BI12" s="239"/>
      <c r="BJ12" s="239"/>
      <c r="BK12" s="239"/>
    </row>
    <row r="13" spans="1:71" s="260" customFormat="1" ht="17.25" hidden="1" customHeight="1" outlineLevel="1" thickBot="1" x14ac:dyDescent="0.25">
      <c r="A13" s="276">
        <v>1</v>
      </c>
      <c r="B13" s="276">
        <f>B12+1</f>
        <v>2</v>
      </c>
      <c r="C13" s="277"/>
      <c r="D13" s="278"/>
      <c r="E13" s="279"/>
      <c r="F13" s="280"/>
      <c r="G13" s="281"/>
      <c r="H13" s="282">
        <v>1</v>
      </c>
      <c r="I13" s="283"/>
      <c r="J13" s="284">
        <f t="shared" si="0"/>
        <v>0</v>
      </c>
      <c r="K13" s="285">
        <f t="shared" ref="K13:K26" si="1">SUM(M13,O13,Q13,V13,X13,Z13,AE13,AG13,AI13,AN13,AP13,AR13)</f>
        <v>0</v>
      </c>
      <c r="L13" s="286">
        <f t="shared" ref="L13:L26" si="2">SUM(N13,P13,R13,W13,Y13,AA13,AF13,AH13,AJ13,AO13,AQ13,AS13)</f>
        <v>0</v>
      </c>
      <c r="M13" s="287"/>
      <c r="N13" s="284">
        <f t="shared" ref="N13:N26" si="3">M13*$H13</f>
        <v>0</v>
      </c>
      <c r="O13" s="287"/>
      <c r="P13" s="284">
        <f t="shared" ref="P13:P26" si="4">O13*$H13</f>
        <v>0</v>
      </c>
      <c r="Q13" s="287"/>
      <c r="R13" s="288">
        <f t="shared" ref="R13:R26" si="5">Q13*$H13</f>
        <v>0</v>
      </c>
      <c r="S13" s="289">
        <f t="shared" ref="S13:S26" si="6">M13+O13+Q13</f>
        <v>0</v>
      </c>
      <c r="T13" s="290">
        <f t="shared" ref="T13:T26" si="7">N13+P13+R13</f>
        <v>0</v>
      </c>
      <c r="U13" s="291"/>
      <c r="V13" s="287"/>
      <c r="W13" s="284">
        <f t="shared" ref="W13:W26" si="8">V13*$H13</f>
        <v>0</v>
      </c>
      <c r="X13" s="287"/>
      <c r="Y13" s="284">
        <f t="shared" ref="Y13:Y26" si="9">X13*$H13</f>
        <v>0</v>
      </c>
      <c r="Z13" s="287"/>
      <c r="AA13" s="284">
        <f t="shared" ref="AA13:AA26" si="10">Z13*$H13</f>
        <v>0</v>
      </c>
      <c r="AB13" s="289">
        <f t="shared" ref="AB13:AB26" si="11">V13+X13+Z13</f>
        <v>0</v>
      </c>
      <c r="AC13" s="290">
        <f t="shared" ref="AC13:AC26" si="12">W13+Y13+AA13</f>
        <v>0</v>
      </c>
      <c r="AD13" s="291"/>
      <c r="AE13" s="287"/>
      <c r="AF13" s="284">
        <f t="shared" ref="AF13:AF26" si="13">AE13*$H13</f>
        <v>0</v>
      </c>
      <c r="AG13" s="287"/>
      <c r="AH13" s="284">
        <f t="shared" ref="AH13:AH26" si="14">AG13*$H13</f>
        <v>0</v>
      </c>
      <c r="AI13" s="287"/>
      <c r="AJ13" s="284">
        <f t="shared" ref="AJ13:AJ26" si="15">AI13*$H13</f>
        <v>0</v>
      </c>
      <c r="AK13" s="289">
        <f t="shared" ref="AK13:AK26" si="16">AE13+AG13+AI13</f>
        <v>0</v>
      </c>
      <c r="AL13" s="290">
        <f t="shared" ref="AL13:AL26" si="17">AF13+AH13+AJ13</f>
        <v>0</v>
      </c>
      <c r="AM13" s="292"/>
      <c r="AN13" s="287"/>
      <c r="AO13" s="284">
        <f t="shared" ref="AO13:AO26" si="18">AN13*$H13</f>
        <v>0</v>
      </c>
      <c r="AP13" s="287"/>
      <c r="AQ13" s="284">
        <f t="shared" ref="AQ13:AQ26" si="19">AP13*$H13</f>
        <v>0</v>
      </c>
      <c r="AR13" s="287"/>
      <c r="AS13" s="284">
        <f t="shared" ref="AS13:AS26" si="20">AR13*$H13</f>
        <v>0</v>
      </c>
      <c r="AT13" s="289">
        <f t="shared" ref="AT13:AT26" si="21">AN13+AP13+AR13</f>
        <v>0</v>
      </c>
      <c r="AU13" s="290">
        <f t="shared" ref="AU13:AU26" si="22">AO13+AQ13+AS13</f>
        <v>0</v>
      </c>
      <c r="BE13" s="60" t="s">
        <v>39</v>
      </c>
      <c r="BF13" s="239"/>
      <c r="BG13" s="239"/>
      <c r="BH13" s="239"/>
      <c r="BI13" s="239"/>
      <c r="BJ13" s="239"/>
      <c r="BK13" s="239"/>
      <c r="BS13" s="293" t="s">
        <v>135</v>
      </c>
    </row>
    <row r="14" spans="1:71" s="260" customFormat="1" ht="15" hidden="1" customHeight="1" outlineLevel="1" thickBot="1" x14ac:dyDescent="0.25">
      <c r="A14" s="276">
        <v>1</v>
      </c>
      <c r="B14" s="276">
        <f t="shared" ref="B14:B26" si="23">B13+1</f>
        <v>3</v>
      </c>
      <c r="C14" s="277"/>
      <c r="D14" s="278"/>
      <c r="E14" s="279"/>
      <c r="F14" s="280"/>
      <c r="G14" s="281"/>
      <c r="H14" s="282"/>
      <c r="I14" s="283"/>
      <c r="J14" s="284">
        <f t="shared" si="0"/>
        <v>0</v>
      </c>
      <c r="K14" s="285">
        <f t="shared" si="1"/>
        <v>0</v>
      </c>
      <c r="L14" s="286">
        <f t="shared" si="2"/>
        <v>0</v>
      </c>
      <c r="M14" s="287"/>
      <c r="N14" s="284">
        <f t="shared" si="3"/>
        <v>0</v>
      </c>
      <c r="O14" s="287"/>
      <c r="P14" s="284">
        <f t="shared" si="4"/>
        <v>0</v>
      </c>
      <c r="Q14" s="287"/>
      <c r="R14" s="288">
        <f t="shared" si="5"/>
        <v>0</v>
      </c>
      <c r="S14" s="289">
        <f t="shared" si="6"/>
        <v>0</v>
      </c>
      <c r="T14" s="290">
        <f t="shared" si="7"/>
        <v>0</v>
      </c>
      <c r="U14" s="291"/>
      <c r="V14" s="287"/>
      <c r="W14" s="284">
        <f t="shared" si="8"/>
        <v>0</v>
      </c>
      <c r="X14" s="287"/>
      <c r="Y14" s="284">
        <f t="shared" si="9"/>
        <v>0</v>
      </c>
      <c r="Z14" s="287"/>
      <c r="AA14" s="284">
        <f t="shared" si="10"/>
        <v>0</v>
      </c>
      <c r="AB14" s="289">
        <f t="shared" si="11"/>
        <v>0</v>
      </c>
      <c r="AC14" s="290">
        <f t="shared" si="12"/>
        <v>0</v>
      </c>
      <c r="AD14" s="291"/>
      <c r="AE14" s="287"/>
      <c r="AF14" s="284">
        <f t="shared" si="13"/>
        <v>0</v>
      </c>
      <c r="AG14" s="287"/>
      <c r="AH14" s="284">
        <f t="shared" si="14"/>
        <v>0</v>
      </c>
      <c r="AI14" s="287"/>
      <c r="AJ14" s="284">
        <f t="shared" si="15"/>
        <v>0</v>
      </c>
      <c r="AK14" s="289">
        <f t="shared" si="16"/>
        <v>0</v>
      </c>
      <c r="AL14" s="290">
        <f t="shared" si="17"/>
        <v>0</v>
      </c>
      <c r="AM14" s="292"/>
      <c r="AN14" s="287"/>
      <c r="AO14" s="284">
        <f t="shared" si="18"/>
        <v>0</v>
      </c>
      <c r="AP14" s="287"/>
      <c r="AQ14" s="284">
        <f t="shared" si="19"/>
        <v>0</v>
      </c>
      <c r="AR14" s="287"/>
      <c r="AS14" s="284">
        <f t="shared" si="20"/>
        <v>0</v>
      </c>
      <c r="AT14" s="289">
        <f t="shared" si="21"/>
        <v>0</v>
      </c>
      <c r="AU14" s="290">
        <f t="shared" si="22"/>
        <v>0</v>
      </c>
      <c r="BE14" s="60" t="s">
        <v>40</v>
      </c>
      <c r="BF14" s="239"/>
      <c r="BG14" s="239"/>
      <c r="BH14" s="239"/>
      <c r="BI14" s="239"/>
      <c r="BJ14" s="239"/>
      <c r="BK14" s="239"/>
      <c r="BS14" s="293" t="s">
        <v>136</v>
      </c>
    </row>
    <row r="15" spans="1:71" s="260" customFormat="1" ht="15" hidden="1" customHeight="1" outlineLevel="1" thickBot="1" x14ac:dyDescent="0.25">
      <c r="A15" s="276">
        <v>1</v>
      </c>
      <c r="B15" s="276">
        <f t="shared" si="23"/>
        <v>4</v>
      </c>
      <c r="C15" s="277"/>
      <c r="D15" s="278"/>
      <c r="E15" s="279"/>
      <c r="F15" s="280"/>
      <c r="G15" s="281"/>
      <c r="H15" s="282"/>
      <c r="I15" s="283"/>
      <c r="J15" s="284">
        <f t="shared" si="0"/>
        <v>0</v>
      </c>
      <c r="K15" s="285">
        <f t="shared" si="1"/>
        <v>0</v>
      </c>
      <c r="L15" s="286">
        <f t="shared" si="2"/>
        <v>0</v>
      </c>
      <c r="M15" s="287"/>
      <c r="N15" s="284">
        <f t="shared" si="3"/>
        <v>0</v>
      </c>
      <c r="O15" s="287"/>
      <c r="P15" s="284">
        <f t="shared" si="4"/>
        <v>0</v>
      </c>
      <c r="Q15" s="287"/>
      <c r="R15" s="288">
        <f t="shared" si="5"/>
        <v>0</v>
      </c>
      <c r="S15" s="289">
        <f t="shared" si="6"/>
        <v>0</v>
      </c>
      <c r="T15" s="290">
        <f t="shared" si="7"/>
        <v>0</v>
      </c>
      <c r="U15" s="291"/>
      <c r="V15" s="287"/>
      <c r="W15" s="284">
        <f t="shared" si="8"/>
        <v>0</v>
      </c>
      <c r="X15" s="287"/>
      <c r="Y15" s="284">
        <f t="shared" si="9"/>
        <v>0</v>
      </c>
      <c r="Z15" s="287"/>
      <c r="AA15" s="284">
        <f t="shared" si="10"/>
        <v>0</v>
      </c>
      <c r="AB15" s="289">
        <f t="shared" si="11"/>
        <v>0</v>
      </c>
      <c r="AC15" s="290">
        <f t="shared" si="12"/>
        <v>0</v>
      </c>
      <c r="AD15" s="291"/>
      <c r="AE15" s="287"/>
      <c r="AF15" s="284">
        <f t="shared" si="13"/>
        <v>0</v>
      </c>
      <c r="AG15" s="287"/>
      <c r="AH15" s="284">
        <f t="shared" si="14"/>
        <v>0</v>
      </c>
      <c r="AI15" s="287"/>
      <c r="AJ15" s="284">
        <f t="shared" si="15"/>
        <v>0</v>
      </c>
      <c r="AK15" s="289">
        <f t="shared" si="16"/>
        <v>0</v>
      </c>
      <c r="AL15" s="290">
        <f t="shared" si="17"/>
        <v>0</v>
      </c>
      <c r="AM15" s="292"/>
      <c r="AN15" s="287"/>
      <c r="AO15" s="284">
        <f t="shared" si="18"/>
        <v>0</v>
      </c>
      <c r="AP15" s="287"/>
      <c r="AQ15" s="284">
        <f t="shared" si="19"/>
        <v>0</v>
      </c>
      <c r="AR15" s="287"/>
      <c r="AS15" s="284">
        <f t="shared" si="20"/>
        <v>0</v>
      </c>
      <c r="AT15" s="289">
        <f t="shared" si="21"/>
        <v>0</v>
      </c>
      <c r="AU15" s="290">
        <f t="shared" si="22"/>
        <v>0</v>
      </c>
      <c r="BE15" s="75" t="s">
        <v>41</v>
      </c>
      <c r="BF15" s="239"/>
      <c r="BG15" s="239"/>
      <c r="BH15" s="239"/>
      <c r="BI15" s="239"/>
      <c r="BJ15" s="239"/>
      <c r="BK15" s="239"/>
      <c r="BS15" s="293" t="s">
        <v>137</v>
      </c>
    </row>
    <row r="16" spans="1:71" s="260" customFormat="1" ht="15" hidden="1" customHeight="1" outlineLevel="1" thickBot="1" x14ac:dyDescent="0.25">
      <c r="A16" s="276">
        <v>1</v>
      </c>
      <c r="B16" s="276">
        <f t="shared" si="23"/>
        <v>5</v>
      </c>
      <c r="C16" s="277"/>
      <c r="D16" s="278"/>
      <c r="E16" s="279"/>
      <c r="F16" s="280"/>
      <c r="G16" s="281"/>
      <c r="H16" s="282"/>
      <c r="I16" s="283"/>
      <c r="J16" s="284">
        <f t="shared" si="0"/>
        <v>0</v>
      </c>
      <c r="K16" s="285">
        <f t="shared" si="1"/>
        <v>0</v>
      </c>
      <c r="L16" s="286">
        <f t="shared" si="2"/>
        <v>0</v>
      </c>
      <c r="M16" s="287"/>
      <c r="N16" s="284">
        <f t="shared" si="3"/>
        <v>0</v>
      </c>
      <c r="O16" s="287"/>
      <c r="P16" s="284">
        <f t="shared" si="4"/>
        <v>0</v>
      </c>
      <c r="Q16" s="287"/>
      <c r="R16" s="288">
        <f t="shared" si="5"/>
        <v>0</v>
      </c>
      <c r="S16" s="289">
        <f t="shared" si="6"/>
        <v>0</v>
      </c>
      <c r="T16" s="290">
        <f t="shared" si="7"/>
        <v>0</v>
      </c>
      <c r="U16" s="291"/>
      <c r="V16" s="287"/>
      <c r="W16" s="284">
        <f t="shared" si="8"/>
        <v>0</v>
      </c>
      <c r="X16" s="287"/>
      <c r="Y16" s="284">
        <f t="shared" si="9"/>
        <v>0</v>
      </c>
      <c r="Z16" s="287"/>
      <c r="AA16" s="284">
        <f t="shared" si="10"/>
        <v>0</v>
      </c>
      <c r="AB16" s="289">
        <f t="shared" si="11"/>
        <v>0</v>
      </c>
      <c r="AC16" s="290">
        <f t="shared" si="12"/>
        <v>0</v>
      </c>
      <c r="AD16" s="291"/>
      <c r="AE16" s="287"/>
      <c r="AF16" s="284">
        <f t="shared" si="13"/>
        <v>0</v>
      </c>
      <c r="AG16" s="287"/>
      <c r="AH16" s="284">
        <f t="shared" si="14"/>
        <v>0</v>
      </c>
      <c r="AI16" s="287"/>
      <c r="AJ16" s="284">
        <f t="shared" si="15"/>
        <v>0</v>
      </c>
      <c r="AK16" s="289">
        <f t="shared" si="16"/>
        <v>0</v>
      </c>
      <c r="AL16" s="290">
        <f t="shared" si="17"/>
        <v>0</v>
      </c>
      <c r="AM16" s="292"/>
      <c r="AN16" s="287"/>
      <c r="AO16" s="284">
        <f t="shared" si="18"/>
        <v>0</v>
      </c>
      <c r="AP16" s="287"/>
      <c r="AQ16" s="284">
        <f t="shared" si="19"/>
        <v>0</v>
      </c>
      <c r="AR16" s="287"/>
      <c r="AS16" s="284">
        <f t="shared" si="20"/>
        <v>0</v>
      </c>
      <c r="AT16" s="289">
        <f t="shared" si="21"/>
        <v>0</v>
      </c>
      <c r="AU16" s="290">
        <f t="shared" si="22"/>
        <v>0</v>
      </c>
      <c r="BE16" s="60" t="s">
        <v>42</v>
      </c>
      <c r="BF16" s="239"/>
      <c r="BG16" s="239"/>
      <c r="BH16" s="239"/>
      <c r="BI16" s="239"/>
      <c r="BJ16" s="239"/>
      <c r="BK16" s="239"/>
      <c r="BS16" s="293" t="s">
        <v>138</v>
      </c>
    </row>
    <row r="17" spans="1:71" s="260" customFormat="1" ht="15" hidden="1" customHeight="1" outlineLevel="1" thickBot="1" x14ac:dyDescent="0.25">
      <c r="A17" s="276">
        <v>1</v>
      </c>
      <c r="B17" s="276">
        <f t="shared" si="23"/>
        <v>6</v>
      </c>
      <c r="C17" s="277"/>
      <c r="D17" s="278"/>
      <c r="E17" s="279"/>
      <c r="F17" s="280"/>
      <c r="G17" s="281"/>
      <c r="H17" s="282"/>
      <c r="I17" s="283"/>
      <c r="J17" s="284">
        <f t="shared" si="0"/>
        <v>0</v>
      </c>
      <c r="K17" s="285">
        <f t="shared" si="1"/>
        <v>0</v>
      </c>
      <c r="L17" s="286">
        <f t="shared" si="2"/>
        <v>0</v>
      </c>
      <c r="M17" s="287"/>
      <c r="N17" s="284">
        <f t="shared" si="3"/>
        <v>0</v>
      </c>
      <c r="O17" s="287"/>
      <c r="P17" s="284">
        <f t="shared" si="4"/>
        <v>0</v>
      </c>
      <c r="Q17" s="287"/>
      <c r="R17" s="288">
        <f t="shared" si="5"/>
        <v>0</v>
      </c>
      <c r="S17" s="289">
        <f t="shared" si="6"/>
        <v>0</v>
      </c>
      <c r="T17" s="290">
        <f t="shared" si="7"/>
        <v>0</v>
      </c>
      <c r="U17" s="291"/>
      <c r="V17" s="287"/>
      <c r="W17" s="284">
        <f t="shared" si="8"/>
        <v>0</v>
      </c>
      <c r="X17" s="287"/>
      <c r="Y17" s="284">
        <f t="shared" si="9"/>
        <v>0</v>
      </c>
      <c r="Z17" s="287"/>
      <c r="AA17" s="284">
        <f t="shared" si="10"/>
        <v>0</v>
      </c>
      <c r="AB17" s="289">
        <f t="shared" si="11"/>
        <v>0</v>
      </c>
      <c r="AC17" s="290">
        <f t="shared" si="12"/>
        <v>0</v>
      </c>
      <c r="AD17" s="291"/>
      <c r="AE17" s="287"/>
      <c r="AF17" s="284">
        <f t="shared" si="13"/>
        <v>0</v>
      </c>
      <c r="AG17" s="287"/>
      <c r="AH17" s="284">
        <f t="shared" si="14"/>
        <v>0</v>
      </c>
      <c r="AI17" s="287"/>
      <c r="AJ17" s="284">
        <f t="shared" si="15"/>
        <v>0</v>
      </c>
      <c r="AK17" s="289">
        <f t="shared" si="16"/>
        <v>0</v>
      </c>
      <c r="AL17" s="290">
        <f t="shared" si="17"/>
        <v>0</v>
      </c>
      <c r="AM17" s="292"/>
      <c r="AN17" s="287"/>
      <c r="AO17" s="284">
        <f t="shared" si="18"/>
        <v>0</v>
      </c>
      <c r="AP17" s="287"/>
      <c r="AQ17" s="284">
        <f t="shared" si="19"/>
        <v>0</v>
      </c>
      <c r="AR17" s="287"/>
      <c r="AS17" s="284">
        <f t="shared" si="20"/>
        <v>0</v>
      </c>
      <c r="AT17" s="289">
        <f t="shared" si="21"/>
        <v>0</v>
      </c>
      <c r="AU17" s="290">
        <f t="shared" si="22"/>
        <v>0</v>
      </c>
      <c r="BE17" s="60" t="s">
        <v>43</v>
      </c>
      <c r="BF17" s="239"/>
      <c r="BG17" s="239"/>
      <c r="BH17" s="239"/>
      <c r="BI17" s="239"/>
      <c r="BJ17" s="239"/>
      <c r="BK17" s="239"/>
    </row>
    <row r="18" spans="1:71" s="260" customFormat="1" ht="15" hidden="1" customHeight="1" outlineLevel="1" thickBot="1" x14ac:dyDescent="0.25">
      <c r="A18" s="276">
        <v>1</v>
      </c>
      <c r="B18" s="276">
        <f t="shared" si="23"/>
        <v>7</v>
      </c>
      <c r="C18" s="277"/>
      <c r="D18" s="278"/>
      <c r="E18" s="279"/>
      <c r="F18" s="280"/>
      <c r="G18" s="281"/>
      <c r="H18" s="282"/>
      <c r="I18" s="283"/>
      <c r="J18" s="284">
        <f t="shared" si="0"/>
        <v>0</v>
      </c>
      <c r="K18" s="285">
        <f t="shared" si="1"/>
        <v>0</v>
      </c>
      <c r="L18" s="286">
        <f t="shared" si="2"/>
        <v>0</v>
      </c>
      <c r="M18" s="287"/>
      <c r="N18" s="284">
        <f t="shared" si="3"/>
        <v>0</v>
      </c>
      <c r="O18" s="287"/>
      <c r="P18" s="284">
        <f t="shared" si="4"/>
        <v>0</v>
      </c>
      <c r="Q18" s="287"/>
      <c r="R18" s="288">
        <f t="shared" si="5"/>
        <v>0</v>
      </c>
      <c r="S18" s="289">
        <f t="shared" si="6"/>
        <v>0</v>
      </c>
      <c r="T18" s="290">
        <f t="shared" si="7"/>
        <v>0</v>
      </c>
      <c r="U18" s="291"/>
      <c r="V18" s="287"/>
      <c r="W18" s="284">
        <f t="shared" si="8"/>
        <v>0</v>
      </c>
      <c r="X18" s="287"/>
      <c r="Y18" s="284">
        <f t="shared" si="9"/>
        <v>0</v>
      </c>
      <c r="Z18" s="287"/>
      <c r="AA18" s="284">
        <f t="shared" si="10"/>
        <v>0</v>
      </c>
      <c r="AB18" s="289">
        <f t="shared" si="11"/>
        <v>0</v>
      </c>
      <c r="AC18" s="290">
        <f t="shared" si="12"/>
        <v>0</v>
      </c>
      <c r="AD18" s="291"/>
      <c r="AE18" s="287"/>
      <c r="AF18" s="284">
        <f t="shared" si="13"/>
        <v>0</v>
      </c>
      <c r="AG18" s="287"/>
      <c r="AH18" s="284">
        <f t="shared" si="14"/>
        <v>0</v>
      </c>
      <c r="AI18" s="287"/>
      <c r="AJ18" s="284">
        <f t="shared" si="15"/>
        <v>0</v>
      </c>
      <c r="AK18" s="289">
        <f t="shared" si="16"/>
        <v>0</v>
      </c>
      <c r="AL18" s="290">
        <f t="shared" si="17"/>
        <v>0</v>
      </c>
      <c r="AM18" s="292"/>
      <c r="AN18" s="287"/>
      <c r="AO18" s="284">
        <f t="shared" si="18"/>
        <v>0</v>
      </c>
      <c r="AP18" s="287"/>
      <c r="AQ18" s="284">
        <f t="shared" si="19"/>
        <v>0</v>
      </c>
      <c r="AR18" s="287"/>
      <c r="AS18" s="284">
        <f t="shared" si="20"/>
        <v>0</v>
      </c>
      <c r="AT18" s="289">
        <f t="shared" si="21"/>
        <v>0</v>
      </c>
      <c r="AU18" s="290">
        <f t="shared" si="22"/>
        <v>0</v>
      </c>
      <c r="BE18" s="60" t="s">
        <v>44</v>
      </c>
      <c r="BF18" s="239"/>
      <c r="BG18" s="239"/>
      <c r="BH18" s="239"/>
      <c r="BI18" s="239"/>
      <c r="BJ18" s="239"/>
      <c r="BK18" s="239"/>
    </row>
    <row r="19" spans="1:71" s="260" customFormat="1" ht="15" hidden="1" customHeight="1" outlineLevel="1" thickBot="1" x14ac:dyDescent="0.25">
      <c r="A19" s="276">
        <v>1</v>
      </c>
      <c r="B19" s="276">
        <f t="shared" si="23"/>
        <v>8</v>
      </c>
      <c r="C19" s="277"/>
      <c r="D19" s="278"/>
      <c r="E19" s="279"/>
      <c r="F19" s="280"/>
      <c r="G19" s="281"/>
      <c r="H19" s="282"/>
      <c r="I19" s="283"/>
      <c r="J19" s="284">
        <f t="shared" si="0"/>
        <v>0</v>
      </c>
      <c r="K19" s="285">
        <f t="shared" si="1"/>
        <v>0</v>
      </c>
      <c r="L19" s="286">
        <f t="shared" si="2"/>
        <v>0</v>
      </c>
      <c r="M19" s="287"/>
      <c r="N19" s="284">
        <f t="shared" si="3"/>
        <v>0</v>
      </c>
      <c r="O19" s="287"/>
      <c r="P19" s="284">
        <f t="shared" si="4"/>
        <v>0</v>
      </c>
      <c r="Q19" s="287"/>
      <c r="R19" s="288">
        <f t="shared" si="5"/>
        <v>0</v>
      </c>
      <c r="S19" s="289">
        <f t="shared" si="6"/>
        <v>0</v>
      </c>
      <c r="T19" s="290">
        <f t="shared" si="7"/>
        <v>0</v>
      </c>
      <c r="U19" s="291"/>
      <c r="V19" s="287"/>
      <c r="W19" s="284">
        <f t="shared" si="8"/>
        <v>0</v>
      </c>
      <c r="X19" s="287"/>
      <c r="Y19" s="284">
        <f t="shared" si="9"/>
        <v>0</v>
      </c>
      <c r="Z19" s="287"/>
      <c r="AA19" s="284">
        <f t="shared" si="10"/>
        <v>0</v>
      </c>
      <c r="AB19" s="289">
        <f t="shared" si="11"/>
        <v>0</v>
      </c>
      <c r="AC19" s="290">
        <f t="shared" si="12"/>
        <v>0</v>
      </c>
      <c r="AD19" s="291"/>
      <c r="AE19" s="287"/>
      <c r="AF19" s="284">
        <f t="shared" si="13"/>
        <v>0</v>
      </c>
      <c r="AG19" s="287"/>
      <c r="AH19" s="284">
        <f t="shared" si="14"/>
        <v>0</v>
      </c>
      <c r="AI19" s="287"/>
      <c r="AJ19" s="284">
        <f t="shared" si="15"/>
        <v>0</v>
      </c>
      <c r="AK19" s="289">
        <f t="shared" si="16"/>
        <v>0</v>
      </c>
      <c r="AL19" s="290">
        <f t="shared" si="17"/>
        <v>0</v>
      </c>
      <c r="AM19" s="292"/>
      <c r="AN19" s="287"/>
      <c r="AO19" s="284">
        <f t="shared" si="18"/>
        <v>0</v>
      </c>
      <c r="AP19" s="287"/>
      <c r="AQ19" s="284">
        <f t="shared" si="19"/>
        <v>0</v>
      </c>
      <c r="AR19" s="287"/>
      <c r="AS19" s="284">
        <f t="shared" si="20"/>
        <v>0</v>
      </c>
      <c r="AT19" s="289">
        <f t="shared" si="21"/>
        <v>0</v>
      </c>
      <c r="AU19" s="290">
        <f t="shared" si="22"/>
        <v>0</v>
      </c>
      <c r="BE19" s="60" t="s">
        <v>45</v>
      </c>
      <c r="BF19" s="239"/>
      <c r="BG19" s="239"/>
      <c r="BH19" s="239"/>
      <c r="BI19" s="239"/>
      <c r="BJ19" s="239"/>
      <c r="BK19" s="239"/>
    </row>
    <row r="20" spans="1:71" s="260" customFormat="1" ht="15" hidden="1" customHeight="1" outlineLevel="1" thickBot="1" x14ac:dyDescent="0.25">
      <c r="A20" s="276">
        <v>1</v>
      </c>
      <c r="B20" s="276">
        <f t="shared" si="23"/>
        <v>9</v>
      </c>
      <c r="C20" s="277"/>
      <c r="D20" s="278"/>
      <c r="E20" s="279"/>
      <c r="F20" s="280"/>
      <c r="G20" s="281"/>
      <c r="H20" s="282"/>
      <c r="I20" s="283"/>
      <c r="J20" s="284">
        <f t="shared" si="0"/>
        <v>0</v>
      </c>
      <c r="K20" s="285">
        <f t="shared" si="1"/>
        <v>0</v>
      </c>
      <c r="L20" s="286">
        <f t="shared" si="2"/>
        <v>0</v>
      </c>
      <c r="M20" s="287"/>
      <c r="N20" s="284">
        <f t="shared" si="3"/>
        <v>0</v>
      </c>
      <c r="O20" s="287"/>
      <c r="P20" s="284">
        <f t="shared" si="4"/>
        <v>0</v>
      </c>
      <c r="Q20" s="287"/>
      <c r="R20" s="288">
        <f t="shared" si="5"/>
        <v>0</v>
      </c>
      <c r="S20" s="289">
        <f t="shared" si="6"/>
        <v>0</v>
      </c>
      <c r="T20" s="290">
        <f t="shared" si="7"/>
        <v>0</v>
      </c>
      <c r="U20" s="291"/>
      <c r="V20" s="287"/>
      <c r="W20" s="284">
        <f t="shared" si="8"/>
        <v>0</v>
      </c>
      <c r="X20" s="287"/>
      <c r="Y20" s="284">
        <f t="shared" si="9"/>
        <v>0</v>
      </c>
      <c r="Z20" s="287"/>
      <c r="AA20" s="284">
        <f t="shared" si="10"/>
        <v>0</v>
      </c>
      <c r="AB20" s="289">
        <f t="shared" si="11"/>
        <v>0</v>
      </c>
      <c r="AC20" s="290">
        <f t="shared" si="12"/>
        <v>0</v>
      </c>
      <c r="AD20" s="291"/>
      <c r="AE20" s="287"/>
      <c r="AF20" s="284">
        <f t="shared" si="13"/>
        <v>0</v>
      </c>
      <c r="AG20" s="287"/>
      <c r="AH20" s="284">
        <f t="shared" si="14"/>
        <v>0</v>
      </c>
      <c r="AI20" s="287"/>
      <c r="AJ20" s="284">
        <f t="shared" si="15"/>
        <v>0</v>
      </c>
      <c r="AK20" s="289">
        <f t="shared" si="16"/>
        <v>0</v>
      </c>
      <c r="AL20" s="290">
        <f t="shared" si="17"/>
        <v>0</v>
      </c>
      <c r="AM20" s="292"/>
      <c r="AN20" s="287"/>
      <c r="AO20" s="284">
        <f t="shared" si="18"/>
        <v>0</v>
      </c>
      <c r="AP20" s="287"/>
      <c r="AQ20" s="284">
        <f t="shared" si="19"/>
        <v>0</v>
      </c>
      <c r="AR20" s="287"/>
      <c r="AS20" s="284">
        <f t="shared" si="20"/>
        <v>0</v>
      </c>
      <c r="AT20" s="289">
        <f t="shared" si="21"/>
        <v>0</v>
      </c>
      <c r="AU20" s="290">
        <f t="shared" si="22"/>
        <v>0</v>
      </c>
      <c r="BE20" s="60" t="s">
        <v>46</v>
      </c>
      <c r="BF20" s="239"/>
      <c r="BG20" s="239"/>
      <c r="BH20" s="239"/>
      <c r="BI20" s="239"/>
      <c r="BJ20" s="239"/>
      <c r="BK20" s="239"/>
    </row>
    <row r="21" spans="1:71" s="260" customFormat="1" ht="15" hidden="1" customHeight="1" outlineLevel="1" thickBot="1" x14ac:dyDescent="0.25">
      <c r="A21" s="276">
        <v>1</v>
      </c>
      <c r="B21" s="276">
        <f t="shared" si="23"/>
        <v>10</v>
      </c>
      <c r="C21" s="277"/>
      <c r="D21" s="278"/>
      <c r="E21" s="279"/>
      <c r="F21" s="280"/>
      <c r="G21" s="281"/>
      <c r="H21" s="282"/>
      <c r="I21" s="283"/>
      <c r="J21" s="284">
        <f t="shared" si="0"/>
        <v>0</v>
      </c>
      <c r="K21" s="285">
        <f t="shared" si="1"/>
        <v>0</v>
      </c>
      <c r="L21" s="286">
        <f t="shared" si="2"/>
        <v>0</v>
      </c>
      <c r="M21" s="287"/>
      <c r="N21" s="284">
        <f t="shared" si="3"/>
        <v>0</v>
      </c>
      <c r="O21" s="287"/>
      <c r="P21" s="284">
        <f t="shared" si="4"/>
        <v>0</v>
      </c>
      <c r="Q21" s="287"/>
      <c r="R21" s="288">
        <f t="shared" si="5"/>
        <v>0</v>
      </c>
      <c r="S21" s="289">
        <f t="shared" si="6"/>
        <v>0</v>
      </c>
      <c r="T21" s="290">
        <f t="shared" si="7"/>
        <v>0</v>
      </c>
      <c r="U21" s="291"/>
      <c r="V21" s="287"/>
      <c r="W21" s="284">
        <f t="shared" si="8"/>
        <v>0</v>
      </c>
      <c r="X21" s="287"/>
      <c r="Y21" s="284">
        <f t="shared" si="9"/>
        <v>0</v>
      </c>
      <c r="Z21" s="287"/>
      <c r="AA21" s="284">
        <f t="shared" si="10"/>
        <v>0</v>
      </c>
      <c r="AB21" s="289">
        <f t="shared" si="11"/>
        <v>0</v>
      </c>
      <c r="AC21" s="290">
        <f t="shared" si="12"/>
        <v>0</v>
      </c>
      <c r="AD21" s="291"/>
      <c r="AE21" s="287"/>
      <c r="AF21" s="284">
        <f t="shared" si="13"/>
        <v>0</v>
      </c>
      <c r="AG21" s="287"/>
      <c r="AH21" s="284">
        <f t="shared" si="14"/>
        <v>0</v>
      </c>
      <c r="AI21" s="287"/>
      <c r="AJ21" s="284">
        <f t="shared" si="15"/>
        <v>0</v>
      </c>
      <c r="AK21" s="289">
        <f t="shared" si="16"/>
        <v>0</v>
      </c>
      <c r="AL21" s="290">
        <f t="shared" si="17"/>
        <v>0</v>
      </c>
      <c r="AM21" s="292"/>
      <c r="AN21" s="287"/>
      <c r="AO21" s="284">
        <f t="shared" si="18"/>
        <v>0</v>
      </c>
      <c r="AP21" s="287"/>
      <c r="AQ21" s="284">
        <f t="shared" si="19"/>
        <v>0</v>
      </c>
      <c r="AR21" s="287"/>
      <c r="AS21" s="284">
        <f t="shared" si="20"/>
        <v>0</v>
      </c>
      <c r="AT21" s="289">
        <f t="shared" si="21"/>
        <v>0</v>
      </c>
      <c r="AU21" s="290">
        <f t="shared" si="22"/>
        <v>0</v>
      </c>
      <c r="BE21" s="60" t="s">
        <v>47</v>
      </c>
      <c r="BF21" s="239"/>
      <c r="BG21" s="239"/>
      <c r="BH21" s="239"/>
      <c r="BI21" s="239"/>
      <c r="BJ21" s="239"/>
      <c r="BK21" s="239"/>
    </row>
    <row r="22" spans="1:71" s="260" customFormat="1" ht="15" hidden="1" customHeight="1" outlineLevel="1" thickBot="1" x14ac:dyDescent="0.25">
      <c r="A22" s="276">
        <v>1</v>
      </c>
      <c r="B22" s="276">
        <f t="shared" si="23"/>
        <v>11</v>
      </c>
      <c r="C22" s="277"/>
      <c r="D22" s="278"/>
      <c r="E22" s="279"/>
      <c r="F22" s="280"/>
      <c r="G22" s="281"/>
      <c r="H22" s="282"/>
      <c r="I22" s="283"/>
      <c r="J22" s="284">
        <f t="shared" si="0"/>
        <v>0</v>
      </c>
      <c r="K22" s="285">
        <f t="shared" si="1"/>
        <v>0</v>
      </c>
      <c r="L22" s="286">
        <f t="shared" si="2"/>
        <v>0</v>
      </c>
      <c r="M22" s="287"/>
      <c r="N22" s="284">
        <f t="shared" si="3"/>
        <v>0</v>
      </c>
      <c r="O22" s="287"/>
      <c r="P22" s="284">
        <f t="shared" si="4"/>
        <v>0</v>
      </c>
      <c r="Q22" s="287"/>
      <c r="R22" s="288">
        <f t="shared" si="5"/>
        <v>0</v>
      </c>
      <c r="S22" s="289">
        <f t="shared" si="6"/>
        <v>0</v>
      </c>
      <c r="T22" s="290">
        <f t="shared" si="7"/>
        <v>0</v>
      </c>
      <c r="U22" s="291"/>
      <c r="V22" s="287"/>
      <c r="W22" s="284">
        <f t="shared" si="8"/>
        <v>0</v>
      </c>
      <c r="X22" s="287"/>
      <c r="Y22" s="284">
        <f t="shared" si="9"/>
        <v>0</v>
      </c>
      <c r="Z22" s="287"/>
      <c r="AA22" s="284">
        <f t="shared" si="10"/>
        <v>0</v>
      </c>
      <c r="AB22" s="289">
        <f t="shared" si="11"/>
        <v>0</v>
      </c>
      <c r="AC22" s="290">
        <f t="shared" si="12"/>
        <v>0</v>
      </c>
      <c r="AD22" s="291"/>
      <c r="AE22" s="287"/>
      <c r="AF22" s="284">
        <f t="shared" si="13"/>
        <v>0</v>
      </c>
      <c r="AG22" s="287"/>
      <c r="AH22" s="284">
        <f t="shared" si="14"/>
        <v>0</v>
      </c>
      <c r="AI22" s="287"/>
      <c r="AJ22" s="284">
        <f t="shared" si="15"/>
        <v>0</v>
      </c>
      <c r="AK22" s="289">
        <f t="shared" si="16"/>
        <v>0</v>
      </c>
      <c r="AL22" s="290">
        <f t="shared" si="17"/>
        <v>0</v>
      </c>
      <c r="AM22" s="292"/>
      <c r="AN22" s="287"/>
      <c r="AO22" s="284">
        <f t="shared" si="18"/>
        <v>0</v>
      </c>
      <c r="AP22" s="287"/>
      <c r="AQ22" s="284">
        <f t="shared" si="19"/>
        <v>0</v>
      </c>
      <c r="AR22" s="287"/>
      <c r="AS22" s="284">
        <f t="shared" si="20"/>
        <v>0</v>
      </c>
      <c r="AT22" s="289">
        <f t="shared" si="21"/>
        <v>0</v>
      </c>
      <c r="AU22" s="290">
        <f t="shared" si="22"/>
        <v>0</v>
      </c>
      <c r="BE22" s="60" t="s">
        <v>48</v>
      </c>
      <c r="BF22" s="239"/>
      <c r="BG22" s="239"/>
      <c r="BH22" s="239"/>
      <c r="BI22" s="239"/>
      <c r="BJ22" s="239"/>
      <c r="BK22" s="239"/>
    </row>
    <row r="23" spans="1:71" s="260" customFormat="1" ht="15" hidden="1" customHeight="1" outlineLevel="1" thickBot="1" x14ac:dyDescent="0.25">
      <c r="A23" s="276">
        <v>1</v>
      </c>
      <c r="B23" s="276">
        <f t="shared" si="23"/>
        <v>12</v>
      </c>
      <c r="C23" s="277"/>
      <c r="D23" s="278"/>
      <c r="E23" s="279"/>
      <c r="F23" s="280"/>
      <c r="G23" s="281"/>
      <c r="H23" s="282"/>
      <c r="I23" s="283"/>
      <c r="J23" s="284">
        <f t="shared" si="0"/>
        <v>0</v>
      </c>
      <c r="K23" s="285">
        <f t="shared" si="1"/>
        <v>0</v>
      </c>
      <c r="L23" s="286">
        <f t="shared" si="2"/>
        <v>0</v>
      </c>
      <c r="M23" s="287"/>
      <c r="N23" s="284">
        <f t="shared" si="3"/>
        <v>0</v>
      </c>
      <c r="O23" s="287"/>
      <c r="P23" s="284">
        <f t="shared" si="4"/>
        <v>0</v>
      </c>
      <c r="Q23" s="287"/>
      <c r="R23" s="288">
        <f t="shared" si="5"/>
        <v>0</v>
      </c>
      <c r="S23" s="289">
        <f t="shared" si="6"/>
        <v>0</v>
      </c>
      <c r="T23" s="290">
        <f t="shared" si="7"/>
        <v>0</v>
      </c>
      <c r="U23" s="291"/>
      <c r="V23" s="287"/>
      <c r="W23" s="284">
        <f t="shared" si="8"/>
        <v>0</v>
      </c>
      <c r="X23" s="287"/>
      <c r="Y23" s="284">
        <f t="shared" si="9"/>
        <v>0</v>
      </c>
      <c r="Z23" s="287"/>
      <c r="AA23" s="284">
        <f t="shared" si="10"/>
        <v>0</v>
      </c>
      <c r="AB23" s="289">
        <f t="shared" si="11"/>
        <v>0</v>
      </c>
      <c r="AC23" s="290">
        <f t="shared" si="12"/>
        <v>0</v>
      </c>
      <c r="AD23" s="291"/>
      <c r="AE23" s="287"/>
      <c r="AF23" s="284">
        <f t="shared" si="13"/>
        <v>0</v>
      </c>
      <c r="AG23" s="287"/>
      <c r="AH23" s="284">
        <f t="shared" si="14"/>
        <v>0</v>
      </c>
      <c r="AI23" s="287"/>
      <c r="AJ23" s="284">
        <f t="shared" si="15"/>
        <v>0</v>
      </c>
      <c r="AK23" s="289">
        <f t="shared" si="16"/>
        <v>0</v>
      </c>
      <c r="AL23" s="290">
        <f t="shared" si="17"/>
        <v>0</v>
      </c>
      <c r="AM23" s="292"/>
      <c r="AN23" s="287"/>
      <c r="AO23" s="284">
        <f t="shared" si="18"/>
        <v>0</v>
      </c>
      <c r="AP23" s="287"/>
      <c r="AQ23" s="284">
        <f t="shared" si="19"/>
        <v>0</v>
      </c>
      <c r="AR23" s="287"/>
      <c r="AS23" s="284">
        <f t="shared" si="20"/>
        <v>0</v>
      </c>
      <c r="AT23" s="289">
        <f t="shared" si="21"/>
        <v>0</v>
      </c>
      <c r="AU23" s="290">
        <f t="shared" si="22"/>
        <v>0</v>
      </c>
      <c r="BE23" s="60" t="s">
        <v>49</v>
      </c>
      <c r="BF23" s="239"/>
      <c r="BG23" s="239"/>
      <c r="BH23" s="239"/>
      <c r="BI23" s="239"/>
      <c r="BJ23" s="239"/>
      <c r="BK23" s="239"/>
    </row>
    <row r="24" spans="1:71" s="260" customFormat="1" ht="15" hidden="1" customHeight="1" outlineLevel="1" thickBot="1" x14ac:dyDescent="0.25">
      <c r="A24" s="276">
        <v>1</v>
      </c>
      <c r="B24" s="276">
        <f t="shared" si="23"/>
        <v>13</v>
      </c>
      <c r="C24" s="277"/>
      <c r="D24" s="278"/>
      <c r="E24" s="279"/>
      <c r="F24" s="280"/>
      <c r="G24" s="281"/>
      <c r="H24" s="282"/>
      <c r="I24" s="283"/>
      <c r="J24" s="284">
        <f t="shared" si="0"/>
        <v>0</v>
      </c>
      <c r="K24" s="285">
        <f t="shared" si="1"/>
        <v>0</v>
      </c>
      <c r="L24" s="286">
        <f t="shared" si="2"/>
        <v>0</v>
      </c>
      <c r="M24" s="287"/>
      <c r="N24" s="284">
        <f t="shared" si="3"/>
        <v>0</v>
      </c>
      <c r="O24" s="287"/>
      <c r="P24" s="284">
        <f t="shared" si="4"/>
        <v>0</v>
      </c>
      <c r="Q24" s="287"/>
      <c r="R24" s="288">
        <f t="shared" si="5"/>
        <v>0</v>
      </c>
      <c r="S24" s="289">
        <f t="shared" si="6"/>
        <v>0</v>
      </c>
      <c r="T24" s="290">
        <f t="shared" si="7"/>
        <v>0</v>
      </c>
      <c r="U24" s="291"/>
      <c r="V24" s="287"/>
      <c r="W24" s="284">
        <f t="shared" si="8"/>
        <v>0</v>
      </c>
      <c r="X24" s="287"/>
      <c r="Y24" s="284">
        <f t="shared" si="9"/>
        <v>0</v>
      </c>
      <c r="Z24" s="287"/>
      <c r="AA24" s="284">
        <f t="shared" si="10"/>
        <v>0</v>
      </c>
      <c r="AB24" s="289">
        <f t="shared" si="11"/>
        <v>0</v>
      </c>
      <c r="AC24" s="290">
        <f t="shared" si="12"/>
        <v>0</v>
      </c>
      <c r="AD24" s="291"/>
      <c r="AE24" s="287"/>
      <c r="AF24" s="284">
        <f t="shared" si="13"/>
        <v>0</v>
      </c>
      <c r="AG24" s="287"/>
      <c r="AH24" s="284">
        <f t="shared" si="14"/>
        <v>0</v>
      </c>
      <c r="AI24" s="287"/>
      <c r="AJ24" s="284">
        <f t="shared" si="15"/>
        <v>0</v>
      </c>
      <c r="AK24" s="289">
        <f t="shared" si="16"/>
        <v>0</v>
      </c>
      <c r="AL24" s="290">
        <f t="shared" si="17"/>
        <v>0</v>
      </c>
      <c r="AM24" s="292"/>
      <c r="AN24" s="287"/>
      <c r="AO24" s="284">
        <f t="shared" si="18"/>
        <v>0</v>
      </c>
      <c r="AP24" s="287"/>
      <c r="AQ24" s="284">
        <f t="shared" si="19"/>
        <v>0</v>
      </c>
      <c r="AR24" s="287"/>
      <c r="AS24" s="284">
        <f t="shared" si="20"/>
        <v>0</v>
      </c>
      <c r="AT24" s="289">
        <f t="shared" si="21"/>
        <v>0</v>
      </c>
      <c r="AU24" s="290">
        <f t="shared" si="22"/>
        <v>0</v>
      </c>
      <c r="BE24" s="80" t="s">
        <v>50</v>
      </c>
      <c r="BF24" s="239"/>
      <c r="BG24" s="239"/>
      <c r="BH24" s="239"/>
      <c r="BI24" s="239"/>
      <c r="BJ24" s="239"/>
      <c r="BK24" s="239"/>
    </row>
    <row r="25" spans="1:71" s="260" customFormat="1" ht="15" hidden="1" customHeight="1" outlineLevel="1" thickBot="1" x14ac:dyDescent="0.25">
      <c r="A25" s="276">
        <v>1</v>
      </c>
      <c r="B25" s="276">
        <f t="shared" si="23"/>
        <v>14</v>
      </c>
      <c r="C25" s="277"/>
      <c r="D25" s="278"/>
      <c r="E25" s="279"/>
      <c r="F25" s="280"/>
      <c r="G25" s="281"/>
      <c r="H25" s="282"/>
      <c r="I25" s="283"/>
      <c r="J25" s="284">
        <f t="shared" si="0"/>
        <v>0</v>
      </c>
      <c r="K25" s="285">
        <f t="shared" si="1"/>
        <v>0</v>
      </c>
      <c r="L25" s="286">
        <f t="shared" si="2"/>
        <v>0</v>
      </c>
      <c r="M25" s="287"/>
      <c r="N25" s="284">
        <f t="shared" si="3"/>
        <v>0</v>
      </c>
      <c r="O25" s="287"/>
      <c r="P25" s="284">
        <f t="shared" si="4"/>
        <v>0</v>
      </c>
      <c r="Q25" s="287"/>
      <c r="R25" s="288">
        <f t="shared" si="5"/>
        <v>0</v>
      </c>
      <c r="S25" s="289">
        <f t="shared" si="6"/>
        <v>0</v>
      </c>
      <c r="T25" s="290">
        <f t="shared" si="7"/>
        <v>0</v>
      </c>
      <c r="U25" s="291"/>
      <c r="V25" s="287"/>
      <c r="W25" s="284">
        <f t="shared" si="8"/>
        <v>0</v>
      </c>
      <c r="X25" s="287"/>
      <c r="Y25" s="284">
        <f t="shared" si="9"/>
        <v>0</v>
      </c>
      <c r="Z25" s="287"/>
      <c r="AA25" s="284">
        <f t="shared" si="10"/>
        <v>0</v>
      </c>
      <c r="AB25" s="289">
        <f t="shared" si="11"/>
        <v>0</v>
      </c>
      <c r="AC25" s="290">
        <f t="shared" si="12"/>
        <v>0</v>
      </c>
      <c r="AD25" s="291"/>
      <c r="AE25" s="287"/>
      <c r="AF25" s="284">
        <f t="shared" si="13"/>
        <v>0</v>
      </c>
      <c r="AG25" s="287"/>
      <c r="AH25" s="284">
        <f t="shared" si="14"/>
        <v>0</v>
      </c>
      <c r="AI25" s="287"/>
      <c r="AJ25" s="284">
        <f t="shared" si="15"/>
        <v>0</v>
      </c>
      <c r="AK25" s="289">
        <f t="shared" si="16"/>
        <v>0</v>
      </c>
      <c r="AL25" s="290">
        <f t="shared" si="17"/>
        <v>0</v>
      </c>
      <c r="AM25" s="292"/>
      <c r="AN25" s="287"/>
      <c r="AO25" s="284">
        <f t="shared" si="18"/>
        <v>0</v>
      </c>
      <c r="AP25" s="287"/>
      <c r="AQ25" s="284">
        <f t="shared" si="19"/>
        <v>0</v>
      </c>
      <c r="AR25" s="287"/>
      <c r="AS25" s="284">
        <f t="shared" si="20"/>
        <v>0</v>
      </c>
      <c r="AT25" s="289">
        <f t="shared" si="21"/>
        <v>0</v>
      </c>
      <c r="AU25" s="290">
        <f t="shared" si="22"/>
        <v>0</v>
      </c>
      <c r="BE25" s="81" t="s">
        <v>139</v>
      </c>
      <c r="BF25" s="239"/>
      <c r="BG25" s="239"/>
      <c r="BH25" s="239"/>
      <c r="BI25" s="239"/>
      <c r="BJ25" s="239"/>
      <c r="BK25" s="239"/>
    </row>
    <row r="26" spans="1:71" s="260" customFormat="1" ht="15" hidden="1" customHeight="1" outlineLevel="1" thickBot="1" x14ac:dyDescent="0.25">
      <c r="A26" s="276">
        <v>1</v>
      </c>
      <c r="B26" s="276">
        <f t="shared" si="23"/>
        <v>15</v>
      </c>
      <c r="C26" s="277"/>
      <c r="D26" s="278"/>
      <c r="E26" s="279"/>
      <c r="F26" s="280"/>
      <c r="G26" s="281"/>
      <c r="H26" s="282"/>
      <c r="I26" s="283"/>
      <c r="J26" s="284">
        <f t="shared" si="0"/>
        <v>0</v>
      </c>
      <c r="K26" s="285">
        <f t="shared" si="1"/>
        <v>0</v>
      </c>
      <c r="L26" s="286">
        <f t="shared" si="2"/>
        <v>0</v>
      </c>
      <c r="M26" s="287"/>
      <c r="N26" s="284">
        <f t="shared" si="3"/>
        <v>0</v>
      </c>
      <c r="O26" s="287"/>
      <c r="P26" s="284">
        <f t="shared" si="4"/>
        <v>0</v>
      </c>
      <c r="Q26" s="287"/>
      <c r="R26" s="288">
        <f t="shared" si="5"/>
        <v>0</v>
      </c>
      <c r="S26" s="289">
        <f t="shared" si="6"/>
        <v>0</v>
      </c>
      <c r="T26" s="290">
        <f t="shared" si="7"/>
        <v>0</v>
      </c>
      <c r="U26" s="291"/>
      <c r="V26" s="287"/>
      <c r="W26" s="284">
        <f t="shared" si="8"/>
        <v>0</v>
      </c>
      <c r="X26" s="287"/>
      <c r="Y26" s="284">
        <f t="shared" si="9"/>
        <v>0</v>
      </c>
      <c r="Z26" s="287"/>
      <c r="AA26" s="284">
        <f t="shared" si="10"/>
        <v>0</v>
      </c>
      <c r="AB26" s="289">
        <f t="shared" si="11"/>
        <v>0</v>
      </c>
      <c r="AC26" s="290">
        <f t="shared" si="12"/>
        <v>0</v>
      </c>
      <c r="AD26" s="291"/>
      <c r="AE26" s="287"/>
      <c r="AF26" s="284">
        <f t="shared" si="13"/>
        <v>0</v>
      </c>
      <c r="AG26" s="287"/>
      <c r="AH26" s="284">
        <f t="shared" si="14"/>
        <v>0</v>
      </c>
      <c r="AI26" s="287"/>
      <c r="AJ26" s="284">
        <f t="shared" si="15"/>
        <v>0</v>
      </c>
      <c r="AK26" s="289">
        <f t="shared" si="16"/>
        <v>0</v>
      </c>
      <c r="AL26" s="290">
        <f t="shared" si="17"/>
        <v>0</v>
      </c>
      <c r="AM26" s="292"/>
      <c r="AN26" s="287"/>
      <c r="AO26" s="284">
        <f t="shared" si="18"/>
        <v>0</v>
      </c>
      <c r="AP26" s="287"/>
      <c r="AQ26" s="284">
        <f t="shared" si="19"/>
        <v>0</v>
      </c>
      <c r="AR26" s="287"/>
      <c r="AS26" s="284">
        <f t="shared" si="20"/>
        <v>0</v>
      </c>
      <c r="AT26" s="289">
        <f t="shared" si="21"/>
        <v>0</v>
      </c>
      <c r="AU26" s="290">
        <f t="shared" si="22"/>
        <v>0</v>
      </c>
      <c r="BE26" s="81" t="s">
        <v>175</v>
      </c>
      <c r="BF26" s="239"/>
      <c r="BG26" s="239"/>
      <c r="BH26" s="239"/>
      <c r="BI26" s="239"/>
      <c r="BJ26" s="239"/>
      <c r="BK26" s="239"/>
    </row>
    <row r="27" spans="1:71" s="260" customFormat="1" ht="18" customHeight="1" collapsed="1" x14ac:dyDescent="0.2">
      <c r="A27" s="295" t="s">
        <v>63</v>
      </c>
      <c r="B27" s="296" t="s">
        <v>63</v>
      </c>
      <c r="C27" s="297" t="s">
        <v>65</v>
      </c>
      <c r="D27" s="298"/>
      <c r="E27" s="299"/>
      <c r="F27" s="299"/>
      <c r="G27" s="299"/>
      <c r="H27" s="300" t="e">
        <f>(J27+L27)/(I27+K27)</f>
        <v>#DIV/0!</v>
      </c>
      <c r="I27" s="301">
        <f t="shared" ref="I27:T27" si="24">SUM(I12:I26)</f>
        <v>0</v>
      </c>
      <c r="J27" s="302">
        <f t="shared" si="24"/>
        <v>0</v>
      </c>
      <c r="K27" s="303">
        <f t="shared" si="24"/>
        <v>0</v>
      </c>
      <c r="L27" s="302">
        <f t="shared" si="24"/>
        <v>0</v>
      </c>
      <c r="M27" s="303">
        <f t="shared" si="24"/>
        <v>0</v>
      </c>
      <c r="N27" s="302">
        <f t="shared" si="24"/>
        <v>0</v>
      </c>
      <c r="O27" s="303">
        <f t="shared" si="24"/>
        <v>0</v>
      </c>
      <c r="P27" s="302">
        <f t="shared" si="24"/>
        <v>0</v>
      </c>
      <c r="Q27" s="303">
        <f t="shared" si="24"/>
        <v>0</v>
      </c>
      <c r="R27" s="302">
        <f t="shared" si="24"/>
        <v>0</v>
      </c>
      <c r="S27" s="303">
        <f t="shared" si="24"/>
        <v>0</v>
      </c>
      <c r="T27" s="302">
        <f t="shared" si="24"/>
        <v>0</v>
      </c>
      <c r="U27" s="304"/>
      <c r="V27" s="303">
        <f t="shared" ref="V27:AC27" si="25">SUM(V12:V26)</f>
        <v>0</v>
      </c>
      <c r="W27" s="302">
        <f t="shared" si="25"/>
        <v>0</v>
      </c>
      <c r="X27" s="303">
        <f t="shared" si="25"/>
        <v>0</v>
      </c>
      <c r="Y27" s="302">
        <f t="shared" si="25"/>
        <v>0</v>
      </c>
      <c r="Z27" s="303">
        <f t="shared" si="25"/>
        <v>0</v>
      </c>
      <c r="AA27" s="302">
        <f t="shared" si="25"/>
        <v>0</v>
      </c>
      <c r="AB27" s="303">
        <f t="shared" si="25"/>
        <v>0</v>
      </c>
      <c r="AC27" s="302">
        <f t="shared" si="25"/>
        <v>0</v>
      </c>
      <c r="AD27" s="304"/>
      <c r="AE27" s="303">
        <f t="shared" ref="AE27:AL27" si="26">SUM(AE12:AE26)</f>
        <v>0</v>
      </c>
      <c r="AF27" s="302">
        <f t="shared" si="26"/>
        <v>0</v>
      </c>
      <c r="AG27" s="303">
        <f t="shared" si="26"/>
        <v>0</v>
      </c>
      <c r="AH27" s="302">
        <f t="shared" si="26"/>
        <v>0</v>
      </c>
      <c r="AI27" s="303">
        <f t="shared" si="26"/>
        <v>0</v>
      </c>
      <c r="AJ27" s="302">
        <f t="shared" si="26"/>
        <v>0</v>
      </c>
      <c r="AK27" s="303">
        <f t="shared" si="26"/>
        <v>0</v>
      </c>
      <c r="AL27" s="302">
        <f t="shared" si="26"/>
        <v>0</v>
      </c>
      <c r="AM27" s="305"/>
      <c r="AN27" s="303">
        <f t="shared" ref="AN27:AU27" si="27">SUM(AN12:AN26)</f>
        <v>0</v>
      </c>
      <c r="AO27" s="302">
        <f t="shared" si="27"/>
        <v>0</v>
      </c>
      <c r="AP27" s="303">
        <f t="shared" si="27"/>
        <v>0</v>
      </c>
      <c r="AQ27" s="302">
        <f t="shared" si="27"/>
        <v>0</v>
      </c>
      <c r="AR27" s="303">
        <f t="shared" si="27"/>
        <v>0</v>
      </c>
      <c r="AS27" s="302">
        <f t="shared" si="27"/>
        <v>0</v>
      </c>
      <c r="AT27" s="303">
        <f t="shared" si="27"/>
        <v>0</v>
      </c>
      <c r="AU27" s="302">
        <f t="shared" si="27"/>
        <v>0</v>
      </c>
      <c r="BE27" s="294"/>
      <c r="BF27" s="239"/>
      <c r="BG27" s="239"/>
      <c r="BH27" s="239"/>
      <c r="BI27" s="239"/>
      <c r="BJ27" s="239"/>
      <c r="BK27" s="239"/>
    </row>
    <row r="28" spans="1:71" s="226" customFormat="1" ht="13.5" customHeight="1" x14ac:dyDescent="0.2">
      <c r="A28" s="261">
        <v>0</v>
      </c>
      <c r="B28" s="261">
        <v>0</v>
      </c>
      <c r="C28" s="261">
        <v>0</v>
      </c>
      <c r="D28" s="261">
        <v>0</v>
      </c>
      <c r="E28" s="261">
        <v>0</v>
      </c>
      <c r="F28" s="261"/>
      <c r="G28" s="261">
        <v>0</v>
      </c>
      <c r="H28" s="306">
        <v>0</v>
      </c>
      <c r="I28" s="263">
        <v>0</v>
      </c>
      <c r="J28" s="261">
        <v>0</v>
      </c>
      <c r="K28" s="261">
        <v>0</v>
      </c>
      <c r="L28" s="261">
        <v>0</v>
      </c>
      <c r="M28" s="261">
        <v>0</v>
      </c>
      <c r="N28" s="261">
        <v>0</v>
      </c>
      <c r="O28" s="261">
        <v>0</v>
      </c>
      <c r="P28" s="261">
        <v>0</v>
      </c>
      <c r="Q28" s="261">
        <v>0</v>
      </c>
      <c r="R28" s="261">
        <v>0</v>
      </c>
      <c r="S28" s="261">
        <v>0</v>
      </c>
      <c r="T28" s="261">
        <v>0</v>
      </c>
      <c r="U28" s="261">
        <v>0</v>
      </c>
      <c r="V28" s="261">
        <v>0</v>
      </c>
      <c r="W28" s="261">
        <v>0</v>
      </c>
      <c r="X28" s="261">
        <v>0</v>
      </c>
      <c r="Y28" s="261">
        <v>0</v>
      </c>
      <c r="Z28" s="261">
        <v>0</v>
      </c>
      <c r="AA28" s="261">
        <v>0</v>
      </c>
      <c r="AB28" s="261">
        <v>0</v>
      </c>
      <c r="AC28" s="261">
        <v>0</v>
      </c>
      <c r="AD28" s="261">
        <v>0</v>
      </c>
      <c r="AE28" s="261">
        <v>0</v>
      </c>
      <c r="AF28" s="261">
        <v>0</v>
      </c>
      <c r="AG28" s="261">
        <v>0</v>
      </c>
      <c r="AH28" s="261">
        <v>0</v>
      </c>
      <c r="AI28" s="261">
        <v>0</v>
      </c>
      <c r="AJ28" s="261">
        <v>0</v>
      </c>
      <c r="AK28" s="261">
        <v>0</v>
      </c>
      <c r="AL28" s="261">
        <v>0</v>
      </c>
      <c r="AM28" s="261">
        <v>0</v>
      </c>
      <c r="AN28" s="261">
        <v>0</v>
      </c>
      <c r="AO28" s="261">
        <v>0</v>
      </c>
      <c r="AP28" s="261">
        <v>0</v>
      </c>
      <c r="AQ28" s="261">
        <v>0</v>
      </c>
      <c r="AR28" s="261">
        <v>0</v>
      </c>
      <c r="AS28" s="261">
        <v>0</v>
      </c>
      <c r="AT28" s="261">
        <v>0</v>
      </c>
      <c r="AU28" s="261">
        <v>0</v>
      </c>
      <c r="BE28" s="294"/>
      <c r="BH28" s="239"/>
      <c r="BS28" s="260"/>
    </row>
    <row r="29" spans="1:71" s="260" customFormat="1" ht="15" customHeight="1" x14ac:dyDescent="0.2">
      <c r="A29" s="307" t="s">
        <v>66</v>
      </c>
      <c r="B29" s="307" t="s">
        <v>67</v>
      </c>
      <c r="C29" s="308" t="s">
        <v>68</v>
      </c>
      <c r="D29" s="309"/>
      <c r="E29" s="310"/>
      <c r="F29" s="310"/>
      <c r="G29" s="310"/>
      <c r="H29" s="311"/>
      <c r="I29" s="269"/>
      <c r="J29" s="270"/>
      <c r="K29" s="271"/>
      <c r="L29" s="270"/>
      <c r="M29" s="271"/>
      <c r="N29" s="270"/>
      <c r="O29" s="271"/>
      <c r="P29" s="270"/>
      <c r="Q29" s="271"/>
      <c r="R29" s="270"/>
      <c r="S29" s="271"/>
      <c r="T29" s="270"/>
      <c r="U29" s="274"/>
      <c r="V29" s="271"/>
      <c r="W29" s="270"/>
      <c r="X29" s="271"/>
      <c r="Y29" s="270"/>
      <c r="Z29" s="271"/>
      <c r="AA29" s="270"/>
      <c r="AB29" s="271"/>
      <c r="AC29" s="270"/>
      <c r="AD29" s="274"/>
      <c r="AE29" s="271"/>
      <c r="AF29" s="270"/>
      <c r="AG29" s="271"/>
      <c r="AH29" s="270"/>
      <c r="AI29" s="271"/>
      <c r="AJ29" s="270"/>
      <c r="AK29" s="271"/>
      <c r="AL29" s="270"/>
      <c r="AM29" s="275"/>
      <c r="AN29" s="271"/>
      <c r="AO29" s="270"/>
      <c r="AP29" s="271"/>
      <c r="AQ29" s="270"/>
      <c r="AR29" s="271"/>
      <c r="AS29" s="270"/>
      <c r="AT29" s="271"/>
      <c r="AU29" s="270"/>
      <c r="BE29" s="294"/>
      <c r="BF29" s="239"/>
      <c r="BG29" s="239"/>
      <c r="BH29" s="239"/>
      <c r="BI29" s="239"/>
      <c r="BJ29" s="239"/>
      <c r="BK29" s="239"/>
    </row>
    <row r="30" spans="1:71" s="260" customFormat="1" ht="12.75" hidden="1" outlineLevel="1" x14ac:dyDescent="0.2">
      <c r="A30" s="276">
        <v>2</v>
      </c>
      <c r="B30" s="276">
        <v>1</v>
      </c>
      <c r="C30" s="277"/>
      <c r="D30" s="278"/>
      <c r="E30" s="279"/>
      <c r="F30" s="280"/>
      <c r="G30" s="281"/>
      <c r="H30" s="282"/>
      <c r="I30" s="283"/>
      <c r="J30" s="284">
        <f t="shared" ref="J30:J44" si="28">I30*$H30</f>
        <v>0</v>
      </c>
      <c r="K30" s="285">
        <f t="shared" ref="K30:K44" si="29">SUM(M30,O30,Q30,V30,X30,Z30,AE30,AG30,AI30,AN30,AP30,AR30)</f>
        <v>0</v>
      </c>
      <c r="L30" s="286">
        <f t="shared" ref="L30:L44" si="30">SUM(N30,P30,R30,W30,Y30,AA30,AF30,AH30,AJ30,AO30,AQ30,AS30)</f>
        <v>0</v>
      </c>
      <c r="M30" s="287"/>
      <c r="N30" s="284">
        <f>M30*$H30</f>
        <v>0</v>
      </c>
      <c r="O30" s="287"/>
      <c r="P30" s="284">
        <f>O30*$H30</f>
        <v>0</v>
      </c>
      <c r="Q30" s="287"/>
      <c r="R30" s="288">
        <f>Q30*$H30</f>
        <v>0</v>
      </c>
      <c r="S30" s="289">
        <f t="shared" ref="S30:S44" si="31">M30+O30+Q30</f>
        <v>0</v>
      </c>
      <c r="T30" s="290">
        <f t="shared" ref="T30:T44" si="32">N30+P30+R30</f>
        <v>0</v>
      </c>
      <c r="U30" s="291"/>
      <c r="V30" s="287"/>
      <c r="W30" s="284">
        <f>V30*$H30</f>
        <v>0</v>
      </c>
      <c r="X30" s="287"/>
      <c r="Y30" s="284">
        <f>X30*$H30</f>
        <v>0</v>
      </c>
      <c r="Z30" s="287"/>
      <c r="AA30" s="284">
        <f>Z30*$H30</f>
        <v>0</v>
      </c>
      <c r="AB30" s="289">
        <f t="shared" ref="AB30:AB44" si="33">V30+X30+Z30</f>
        <v>0</v>
      </c>
      <c r="AC30" s="290">
        <f t="shared" ref="AC30:AC44" si="34">W30+Y30+AA30</f>
        <v>0</v>
      </c>
      <c r="AD30" s="291"/>
      <c r="AE30" s="287"/>
      <c r="AF30" s="284">
        <f>AE30*$H30</f>
        <v>0</v>
      </c>
      <c r="AG30" s="287"/>
      <c r="AH30" s="284">
        <f>AG30*$H30</f>
        <v>0</v>
      </c>
      <c r="AI30" s="287"/>
      <c r="AJ30" s="284">
        <f>AI30*$H30</f>
        <v>0</v>
      </c>
      <c r="AK30" s="289">
        <f t="shared" ref="AK30:AK44" si="35">AE30+AG30+AI30</f>
        <v>0</v>
      </c>
      <c r="AL30" s="290">
        <f t="shared" ref="AL30:AL44" si="36">AF30+AH30+AJ30</f>
        <v>0</v>
      </c>
      <c r="AM30" s="292"/>
      <c r="AN30" s="287"/>
      <c r="AO30" s="284">
        <f>AN30*$H30</f>
        <v>0</v>
      </c>
      <c r="AP30" s="287"/>
      <c r="AQ30" s="284">
        <f>AP30*$H30</f>
        <v>0</v>
      </c>
      <c r="AR30" s="287"/>
      <c r="AS30" s="284">
        <f>AR30*$H30</f>
        <v>0</v>
      </c>
      <c r="AT30" s="289">
        <f t="shared" ref="AT30:AT44" si="37">AN30+AP30+AR30</f>
        <v>0</v>
      </c>
      <c r="AU30" s="290">
        <f t="shared" ref="AU30:AU44" si="38">AO30+AQ30+AS30</f>
        <v>0</v>
      </c>
      <c r="BE30" s="239"/>
      <c r="BF30" s="239"/>
      <c r="BG30" s="239"/>
      <c r="BH30" s="239"/>
      <c r="BI30" s="239"/>
      <c r="BJ30" s="239"/>
      <c r="BK30" s="239"/>
    </row>
    <row r="31" spans="1:71" s="260" customFormat="1" ht="12.75" hidden="1" outlineLevel="1" x14ac:dyDescent="0.2">
      <c r="A31" s="276">
        <v>2</v>
      </c>
      <c r="B31" s="276">
        <f>B30+1</f>
        <v>2</v>
      </c>
      <c r="C31" s="277"/>
      <c r="D31" s="278"/>
      <c r="E31" s="279"/>
      <c r="F31" s="280"/>
      <c r="G31" s="281"/>
      <c r="H31" s="282"/>
      <c r="I31" s="283"/>
      <c r="J31" s="284">
        <f t="shared" si="28"/>
        <v>0</v>
      </c>
      <c r="K31" s="285">
        <f t="shared" si="29"/>
        <v>0</v>
      </c>
      <c r="L31" s="286">
        <f t="shared" si="30"/>
        <v>0</v>
      </c>
      <c r="M31" s="287"/>
      <c r="N31" s="284">
        <f t="shared" ref="N31:N44" si="39">M31*$H31</f>
        <v>0</v>
      </c>
      <c r="O31" s="287"/>
      <c r="P31" s="284">
        <f t="shared" ref="P31:P44" si="40">O31*$H31</f>
        <v>0</v>
      </c>
      <c r="Q31" s="287"/>
      <c r="R31" s="288">
        <f t="shared" ref="R31:R44" si="41">Q31*$H31</f>
        <v>0</v>
      </c>
      <c r="S31" s="289">
        <f t="shared" si="31"/>
        <v>0</v>
      </c>
      <c r="T31" s="290">
        <f t="shared" si="32"/>
        <v>0</v>
      </c>
      <c r="U31" s="291"/>
      <c r="V31" s="287"/>
      <c r="W31" s="284">
        <f t="shared" ref="W31:W44" si="42">V31*$H31</f>
        <v>0</v>
      </c>
      <c r="X31" s="287"/>
      <c r="Y31" s="284">
        <f t="shared" ref="Y31:Y44" si="43">X31*$H31</f>
        <v>0</v>
      </c>
      <c r="Z31" s="287"/>
      <c r="AA31" s="284">
        <f t="shared" ref="AA31:AA44" si="44">Z31*$H31</f>
        <v>0</v>
      </c>
      <c r="AB31" s="289">
        <f t="shared" si="33"/>
        <v>0</v>
      </c>
      <c r="AC31" s="290">
        <f t="shared" si="34"/>
        <v>0</v>
      </c>
      <c r="AD31" s="291"/>
      <c r="AE31" s="287"/>
      <c r="AF31" s="284">
        <f t="shared" ref="AF31:AF44" si="45">AE31*$H31</f>
        <v>0</v>
      </c>
      <c r="AG31" s="287"/>
      <c r="AH31" s="284">
        <f t="shared" ref="AH31:AH44" si="46">AG31*$H31</f>
        <v>0</v>
      </c>
      <c r="AI31" s="287"/>
      <c r="AJ31" s="284">
        <f t="shared" ref="AJ31:AJ44" si="47">AI31*$H31</f>
        <v>0</v>
      </c>
      <c r="AK31" s="289">
        <f t="shared" si="35"/>
        <v>0</v>
      </c>
      <c r="AL31" s="290">
        <f t="shared" si="36"/>
        <v>0</v>
      </c>
      <c r="AM31" s="292"/>
      <c r="AN31" s="287"/>
      <c r="AO31" s="284">
        <f t="shared" ref="AO31:AO44" si="48">AN31*$H31</f>
        <v>0</v>
      </c>
      <c r="AP31" s="287"/>
      <c r="AQ31" s="284">
        <f t="shared" ref="AQ31:AQ44" si="49">AP31*$H31</f>
        <v>0</v>
      </c>
      <c r="AR31" s="287"/>
      <c r="AS31" s="284">
        <f t="shared" ref="AS31:AS44" si="50">AR31*$H31</f>
        <v>0</v>
      </c>
      <c r="AT31" s="289">
        <f t="shared" si="37"/>
        <v>0</v>
      </c>
      <c r="AU31" s="290">
        <f t="shared" si="38"/>
        <v>0</v>
      </c>
      <c r="BE31" s="239"/>
      <c r="BF31" s="239"/>
      <c r="BG31" s="239"/>
      <c r="BH31" s="239"/>
      <c r="BI31" s="239"/>
      <c r="BJ31" s="239"/>
      <c r="BK31" s="239"/>
    </row>
    <row r="32" spans="1:71" s="260" customFormat="1" ht="12.75" hidden="1" outlineLevel="1" x14ac:dyDescent="0.2">
      <c r="A32" s="276">
        <v>2</v>
      </c>
      <c r="B32" s="276">
        <f t="shared" ref="B32:B44" si="51">B31+1</f>
        <v>3</v>
      </c>
      <c r="C32" s="277"/>
      <c r="D32" s="278"/>
      <c r="E32" s="279"/>
      <c r="F32" s="280"/>
      <c r="G32" s="281"/>
      <c r="H32" s="282"/>
      <c r="I32" s="283"/>
      <c r="J32" s="284">
        <f t="shared" si="28"/>
        <v>0</v>
      </c>
      <c r="K32" s="285">
        <f t="shared" si="29"/>
        <v>0</v>
      </c>
      <c r="L32" s="286">
        <f t="shared" si="30"/>
        <v>0</v>
      </c>
      <c r="M32" s="287"/>
      <c r="N32" s="284">
        <f t="shared" si="39"/>
        <v>0</v>
      </c>
      <c r="O32" s="287"/>
      <c r="P32" s="284">
        <f t="shared" si="40"/>
        <v>0</v>
      </c>
      <c r="Q32" s="287"/>
      <c r="R32" s="288">
        <f t="shared" si="41"/>
        <v>0</v>
      </c>
      <c r="S32" s="289">
        <f t="shared" si="31"/>
        <v>0</v>
      </c>
      <c r="T32" s="290">
        <f t="shared" si="32"/>
        <v>0</v>
      </c>
      <c r="U32" s="291"/>
      <c r="V32" s="287"/>
      <c r="W32" s="284">
        <f t="shared" si="42"/>
        <v>0</v>
      </c>
      <c r="X32" s="287"/>
      <c r="Y32" s="284">
        <f t="shared" si="43"/>
        <v>0</v>
      </c>
      <c r="Z32" s="287"/>
      <c r="AA32" s="284">
        <f t="shared" si="44"/>
        <v>0</v>
      </c>
      <c r="AB32" s="289">
        <f t="shared" si="33"/>
        <v>0</v>
      </c>
      <c r="AC32" s="290">
        <f t="shared" si="34"/>
        <v>0</v>
      </c>
      <c r="AD32" s="291"/>
      <c r="AE32" s="287"/>
      <c r="AF32" s="284">
        <f t="shared" si="45"/>
        <v>0</v>
      </c>
      <c r="AG32" s="287"/>
      <c r="AH32" s="284">
        <f t="shared" si="46"/>
        <v>0</v>
      </c>
      <c r="AI32" s="287"/>
      <c r="AJ32" s="284">
        <f t="shared" si="47"/>
        <v>0</v>
      </c>
      <c r="AK32" s="289">
        <f t="shared" si="35"/>
        <v>0</v>
      </c>
      <c r="AL32" s="290">
        <f t="shared" si="36"/>
        <v>0</v>
      </c>
      <c r="AM32" s="292"/>
      <c r="AN32" s="287"/>
      <c r="AO32" s="284">
        <f t="shared" si="48"/>
        <v>0</v>
      </c>
      <c r="AP32" s="287"/>
      <c r="AQ32" s="284">
        <f t="shared" si="49"/>
        <v>0</v>
      </c>
      <c r="AR32" s="287"/>
      <c r="AS32" s="284">
        <f t="shared" si="50"/>
        <v>0</v>
      </c>
      <c r="AT32" s="289">
        <f t="shared" si="37"/>
        <v>0</v>
      </c>
      <c r="AU32" s="290">
        <f t="shared" si="38"/>
        <v>0</v>
      </c>
      <c r="BE32" s="226"/>
      <c r="BF32" s="239"/>
      <c r="BG32" s="239"/>
      <c r="BH32" s="239"/>
      <c r="BI32" s="239"/>
      <c r="BJ32" s="239"/>
      <c r="BK32" s="239"/>
    </row>
    <row r="33" spans="1:71" s="260" customFormat="1" ht="12.75" hidden="1" outlineLevel="1" x14ac:dyDescent="0.2">
      <c r="A33" s="276">
        <v>2</v>
      </c>
      <c r="B33" s="276">
        <f t="shared" si="51"/>
        <v>4</v>
      </c>
      <c r="C33" s="277"/>
      <c r="D33" s="278"/>
      <c r="E33" s="279"/>
      <c r="F33" s="280"/>
      <c r="G33" s="281"/>
      <c r="H33" s="282"/>
      <c r="I33" s="283"/>
      <c r="J33" s="284">
        <f t="shared" si="28"/>
        <v>0</v>
      </c>
      <c r="K33" s="285">
        <f t="shared" si="29"/>
        <v>0</v>
      </c>
      <c r="L33" s="286">
        <f t="shared" si="30"/>
        <v>0</v>
      </c>
      <c r="M33" s="287"/>
      <c r="N33" s="284">
        <f t="shared" si="39"/>
        <v>0</v>
      </c>
      <c r="O33" s="287"/>
      <c r="P33" s="284">
        <f t="shared" si="40"/>
        <v>0</v>
      </c>
      <c r="Q33" s="287"/>
      <c r="R33" s="288">
        <f t="shared" si="41"/>
        <v>0</v>
      </c>
      <c r="S33" s="289">
        <f t="shared" si="31"/>
        <v>0</v>
      </c>
      <c r="T33" s="290">
        <f t="shared" si="32"/>
        <v>0</v>
      </c>
      <c r="U33" s="291"/>
      <c r="V33" s="287"/>
      <c r="W33" s="284">
        <f t="shared" si="42"/>
        <v>0</v>
      </c>
      <c r="X33" s="287"/>
      <c r="Y33" s="284">
        <f t="shared" si="43"/>
        <v>0</v>
      </c>
      <c r="Z33" s="287"/>
      <c r="AA33" s="284">
        <f t="shared" si="44"/>
        <v>0</v>
      </c>
      <c r="AB33" s="289">
        <f t="shared" si="33"/>
        <v>0</v>
      </c>
      <c r="AC33" s="290">
        <f t="shared" si="34"/>
        <v>0</v>
      </c>
      <c r="AD33" s="291"/>
      <c r="AE33" s="287"/>
      <c r="AF33" s="284">
        <f t="shared" si="45"/>
        <v>0</v>
      </c>
      <c r="AG33" s="287"/>
      <c r="AH33" s="284">
        <f t="shared" si="46"/>
        <v>0</v>
      </c>
      <c r="AI33" s="287"/>
      <c r="AJ33" s="284">
        <f t="shared" si="47"/>
        <v>0</v>
      </c>
      <c r="AK33" s="289">
        <f t="shared" si="35"/>
        <v>0</v>
      </c>
      <c r="AL33" s="290">
        <f t="shared" si="36"/>
        <v>0</v>
      </c>
      <c r="AM33" s="292"/>
      <c r="AN33" s="287"/>
      <c r="AO33" s="284">
        <f t="shared" si="48"/>
        <v>0</v>
      </c>
      <c r="AP33" s="287"/>
      <c r="AQ33" s="284">
        <f t="shared" si="49"/>
        <v>0</v>
      </c>
      <c r="AR33" s="287"/>
      <c r="AS33" s="284">
        <f t="shared" si="50"/>
        <v>0</v>
      </c>
      <c r="AT33" s="289">
        <f t="shared" si="37"/>
        <v>0</v>
      </c>
      <c r="AU33" s="290">
        <f t="shared" si="38"/>
        <v>0</v>
      </c>
      <c r="BF33" s="239"/>
      <c r="BG33" s="239"/>
      <c r="BH33" s="239"/>
      <c r="BI33" s="239"/>
      <c r="BJ33" s="239"/>
      <c r="BK33" s="239"/>
    </row>
    <row r="34" spans="1:71" s="260" customFormat="1" ht="12.75" hidden="1" outlineLevel="1" x14ac:dyDescent="0.2">
      <c r="A34" s="276">
        <v>2</v>
      </c>
      <c r="B34" s="276">
        <f t="shared" si="51"/>
        <v>5</v>
      </c>
      <c r="C34" s="277"/>
      <c r="D34" s="278"/>
      <c r="E34" s="279"/>
      <c r="F34" s="280"/>
      <c r="G34" s="281"/>
      <c r="H34" s="282"/>
      <c r="I34" s="283"/>
      <c r="J34" s="284">
        <f t="shared" si="28"/>
        <v>0</v>
      </c>
      <c r="K34" s="285">
        <f t="shared" si="29"/>
        <v>0</v>
      </c>
      <c r="L34" s="286">
        <f t="shared" si="30"/>
        <v>0</v>
      </c>
      <c r="M34" s="287"/>
      <c r="N34" s="284">
        <f t="shared" si="39"/>
        <v>0</v>
      </c>
      <c r="O34" s="287"/>
      <c r="P34" s="284">
        <f t="shared" si="40"/>
        <v>0</v>
      </c>
      <c r="Q34" s="287"/>
      <c r="R34" s="288">
        <f t="shared" si="41"/>
        <v>0</v>
      </c>
      <c r="S34" s="289">
        <f t="shared" si="31"/>
        <v>0</v>
      </c>
      <c r="T34" s="290">
        <f t="shared" si="32"/>
        <v>0</v>
      </c>
      <c r="U34" s="291"/>
      <c r="V34" s="287"/>
      <c r="W34" s="284">
        <f t="shared" si="42"/>
        <v>0</v>
      </c>
      <c r="X34" s="287"/>
      <c r="Y34" s="284">
        <f t="shared" si="43"/>
        <v>0</v>
      </c>
      <c r="Z34" s="287"/>
      <c r="AA34" s="284">
        <f t="shared" si="44"/>
        <v>0</v>
      </c>
      <c r="AB34" s="289">
        <f t="shared" si="33"/>
        <v>0</v>
      </c>
      <c r="AC34" s="290">
        <f t="shared" si="34"/>
        <v>0</v>
      </c>
      <c r="AD34" s="291"/>
      <c r="AE34" s="287"/>
      <c r="AF34" s="284">
        <f t="shared" si="45"/>
        <v>0</v>
      </c>
      <c r="AG34" s="287"/>
      <c r="AH34" s="284">
        <f t="shared" si="46"/>
        <v>0</v>
      </c>
      <c r="AI34" s="287"/>
      <c r="AJ34" s="284">
        <f t="shared" si="47"/>
        <v>0</v>
      </c>
      <c r="AK34" s="289">
        <f t="shared" si="35"/>
        <v>0</v>
      </c>
      <c r="AL34" s="290">
        <f t="shared" si="36"/>
        <v>0</v>
      </c>
      <c r="AM34" s="292"/>
      <c r="AN34" s="287"/>
      <c r="AO34" s="284">
        <f t="shared" si="48"/>
        <v>0</v>
      </c>
      <c r="AP34" s="287"/>
      <c r="AQ34" s="284">
        <f t="shared" si="49"/>
        <v>0</v>
      </c>
      <c r="AR34" s="287"/>
      <c r="AS34" s="284">
        <f t="shared" si="50"/>
        <v>0</v>
      </c>
      <c r="AT34" s="289">
        <f t="shared" si="37"/>
        <v>0</v>
      </c>
      <c r="AU34" s="290">
        <f t="shared" si="38"/>
        <v>0</v>
      </c>
      <c r="BF34" s="239"/>
      <c r="BG34" s="239"/>
      <c r="BH34" s="239"/>
      <c r="BI34" s="239"/>
      <c r="BJ34" s="239"/>
      <c r="BK34" s="239"/>
    </row>
    <row r="35" spans="1:71" s="260" customFormat="1" ht="12.75" hidden="1" outlineLevel="1" x14ac:dyDescent="0.2">
      <c r="A35" s="276">
        <v>2</v>
      </c>
      <c r="B35" s="276">
        <f t="shared" si="51"/>
        <v>6</v>
      </c>
      <c r="C35" s="277"/>
      <c r="D35" s="278"/>
      <c r="E35" s="279"/>
      <c r="F35" s="280"/>
      <c r="G35" s="281"/>
      <c r="H35" s="282"/>
      <c r="I35" s="283"/>
      <c r="J35" s="284">
        <f t="shared" si="28"/>
        <v>0</v>
      </c>
      <c r="K35" s="285">
        <f t="shared" si="29"/>
        <v>0</v>
      </c>
      <c r="L35" s="286">
        <f t="shared" si="30"/>
        <v>0</v>
      </c>
      <c r="M35" s="287"/>
      <c r="N35" s="284">
        <f t="shared" si="39"/>
        <v>0</v>
      </c>
      <c r="O35" s="287"/>
      <c r="P35" s="284">
        <f t="shared" si="40"/>
        <v>0</v>
      </c>
      <c r="Q35" s="287"/>
      <c r="R35" s="288">
        <f t="shared" si="41"/>
        <v>0</v>
      </c>
      <c r="S35" s="289">
        <f t="shared" si="31"/>
        <v>0</v>
      </c>
      <c r="T35" s="290">
        <f t="shared" si="32"/>
        <v>0</v>
      </c>
      <c r="U35" s="291"/>
      <c r="V35" s="287"/>
      <c r="W35" s="284">
        <f t="shared" si="42"/>
        <v>0</v>
      </c>
      <c r="X35" s="287"/>
      <c r="Y35" s="284">
        <f t="shared" si="43"/>
        <v>0</v>
      </c>
      <c r="Z35" s="287"/>
      <c r="AA35" s="284">
        <f t="shared" si="44"/>
        <v>0</v>
      </c>
      <c r="AB35" s="289">
        <f t="shared" si="33"/>
        <v>0</v>
      </c>
      <c r="AC35" s="290">
        <f t="shared" si="34"/>
        <v>0</v>
      </c>
      <c r="AD35" s="291"/>
      <c r="AE35" s="287"/>
      <c r="AF35" s="284">
        <f t="shared" si="45"/>
        <v>0</v>
      </c>
      <c r="AG35" s="287"/>
      <c r="AH35" s="284">
        <f t="shared" si="46"/>
        <v>0</v>
      </c>
      <c r="AI35" s="287"/>
      <c r="AJ35" s="284">
        <f t="shared" si="47"/>
        <v>0</v>
      </c>
      <c r="AK35" s="289">
        <f t="shared" si="35"/>
        <v>0</v>
      </c>
      <c r="AL35" s="290">
        <f t="shared" si="36"/>
        <v>0</v>
      </c>
      <c r="AM35" s="292"/>
      <c r="AN35" s="287"/>
      <c r="AO35" s="284">
        <f t="shared" si="48"/>
        <v>0</v>
      </c>
      <c r="AP35" s="287"/>
      <c r="AQ35" s="284">
        <f t="shared" si="49"/>
        <v>0</v>
      </c>
      <c r="AR35" s="287"/>
      <c r="AS35" s="284">
        <f t="shared" si="50"/>
        <v>0</v>
      </c>
      <c r="AT35" s="289">
        <f t="shared" si="37"/>
        <v>0</v>
      </c>
      <c r="AU35" s="290">
        <f t="shared" si="38"/>
        <v>0</v>
      </c>
      <c r="BF35" s="239"/>
      <c r="BG35" s="239"/>
      <c r="BI35" s="239"/>
      <c r="BJ35" s="239"/>
      <c r="BK35" s="239"/>
    </row>
    <row r="36" spans="1:71" s="260" customFormat="1" ht="12.75" hidden="1" outlineLevel="1" x14ac:dyDescent="0.2">
      <c r="A36" s="276">
        <v>2</v>
      </c>
      <c r="B36" s="276">
        <f t="shared" si="51"/>
        <v>7</v>
      </c>
      <c r="C36" s="277"/>
      <c r="D36" s="278"/>
      <c r="E36" s="279"/>
      <c r="F36" s="280"/>
      <c r="G36" s="281"/>
      <c r="H36" s="282"/>
      <c r="I36" s="283"/>
      <c r="J36" s="284">
        <f t="shared" si="28"/>
        <v>0</v>
      </c>
      <c r="K36" s="285">
        <f t="shared" si="29"/>
        <v>0</v>
      </c>
      <c r="L36" s="286">
        <f t="shared" si="30"/>
        <v>0</v>
      </c>
      <c r="M36" s="287"/>
      <c r="N36" s="284">
        <f t="shared" si="39"/>
        <v>0</v>
      </c>
      <c r="O36" s="287"/>
      <c r="P36" s="284">
        <f t="shared" si="40"/>
        <v>0</v>
      </c>
      <c r="Q36" s="287"/>
      <c r="R36" s="288">
        <f t="shared" si="41"/>
        <v>0</v>
      </c>
      <c r="S36" s="289">
        <f t="shared" si="31"/>
        <v>0</v>
      </c>
      <c r="T36" s="290">
        <f t="shared" si="32"/>
        <v>0</v>
      </c>
      <c r="U36" s="291"/>
      <c r="V36" s="287"/>
      <c r="W36" s="284">
        <f t="shared" si="42"/>
        <v>0</v>
      </c>
      <c r="X36" s="287"/>
      <c r="Y36" s="284">
        <f t="shared" si="43"/>
        <v>0</v>
      </c>
      <c r="Z36" s="287"/>
      <c r="AA36" s="284">
        <f t="shared" si="44"/>
        <v>0</v>
      </c>
      <c r="AB36" s="289">
        <f t="shared" si="33"/>
        <v>0</v>
      </c>
      <c r="AC36" s="290">
        <f t="shared" si="34"/>
        <v>0</v>
      </c>
      <c r="AD36" s="291"/>
      <c r="AE36" s="287"/>
      <c r="AF36" s="284">
        <f t="shared" si="45"/>
        <v>0</v>
      </c>
      <c r="AG36" s="287"/>
      <c r="AH36" s="284">
        <f t="shared" si="46"/>
        <v>0</v>
      </c>
      <c r="AI36" s="287"/>
      <c r="AJ36" s="284">
        <f t="shared" si="47"/>
        <v>0</v>
      </c>
      <c r="AK36" s="289">
        <f t="shared" si="35"/>
        <v>0</v>
      </c>
      <c r="AL36" s="290">
        <f t="shared" si="36"/>
        <v>0</v>
      </c>
      <c r="AM36" s="292"/>
      <c r="AN36" s="287"/>
      <c r="AO36" s="284">
        <f t="shared" si="48"/>
        <v>0</v>
      </c>
      <c r="AP36" s="287"/>
      <c r="AQ36" s="284">
        <f t="shared" si="49"/>
        <v>0</v>
      </c>
      <c r="AR36" s="287"/>
      <c r="AS36" s="284">
        <f t="shared" si="50"/>
        <v>0</v>
      </c>
      <c r="AT36" s="289">
        <f t="shared" si="37"/>
        <v>0</v>
      </c>
      <c r="AU36" s="290">
        <f t="shared" si="38"/>
        <v>0</v>
      </c>
      <c r="BF36" s="239"/>
      <c r="BG36" s="239"/>
      <c r="BI36" s="239"/>
      <c r="BJ36" s="239"/>
      <c r="BK36" s="239"/>
    </row>
    <row r="37" spans="1:71" s="260" customFormat="1" ht="12.75" hidden="1" outlineLevel="1" x14ac:dyDescent="0.2">
      <c r="A37" s="276">
        <v>2</v>
      </c>
      <c r="B37" s="276">
        <f t="shared" si="51"/>
        <v>8</v>
      </c>
      <c r="C37" s="277"/>
      <c r="D37" s="278"/>
      <c r="E37" s="279"/>
      <c r="F37" s="280"/>
      <c r="G37" s="281"/>
      <c r="H37" s="282"/>
      <c r="I37" s="283"/>
      <c r="J37" s="284">
        <f t="shared" si="28"/>
        <v>0</v>
      </c>
      <c r="K37" s="285">
        <f t="shared" si="29"/>
        <v>0</v>
      </c>
      <c r="L37" s="286">
        <f t="shared" si="30"/>
        <v>0</v>
      </c>
      <c r="M37" s="287"/>
      <c r="N37" s="284">
        <f t="shared" si="39"/>
        <v>0</v>
      </c>
      <c r="O37" s="287"/>
      <c r="P37" s="284">
        <f t="shared" si="40"/>
        <v>0</v>
      </c>
      <c r="Q37" s="287"/>
      <c r="R37" s="288">
        <f t="shared" si="41"/>
        <v>0</v>
      </c>
      <c r="S37" s="289">
        <f t="shared" si="31"/>
        <v>0</v>
      </c>
      <c r="T37" s="290">
        <f t="shared" si="32"/>
        <v>0</v>
      </c>
      <c r="U37" s="291"/>
      <c r="V37" s="287"/>
      <c r="W37" s="284">
        <f t="shared" si="42"/>
        <v>0</v>
      </c>
      <c r="X37" s="287"/>
      <c r="Y37" s="284">
        <f t="shared" si="43"/>
        <v>0</v>
      </c>
      <c r="Z37" s="287"/>
      <c r="AA37" s="284">
        <f t="shared" si="44"/>
        <v>0</v>
      </c>
      <c r="AB37" s="289">
        <f t="shared" si="33"/>
        <v>0</v>
      </c>
      <c r="AC37" s="290">
        <f t="shared" si="34"/>
        <v>0</v>
      </c>
      <c r="AD37" s="291"/>
      <c r="AE37" s="287"/>
      <c r="AF37" s="284">
        <f t="shared" si="45"/>
        <v>0</v>
      </c>
      <c r="AG37" s="287"/>
      <c r="AH37" s="284">
        <f t="shared" si="46"/>
        <v>0</v>
      </c>
      <c r="AI37" s="287"/>
      <c r="AJ37" s="284">
        <f t="shared" si="47"/>
        <v>0</v>
      </c>
      <c r="AK37" s="289">
        <f t="shared" si="35"/>
        <v>0</v>
      </c>
      <c r="AL37" s="290">
        <f t="shared" si="36"/>
        <v>0</v>
      </c>
      <c r="AM37" s="292"/>
      <c r="AN37" s="287"/>
      <c r="AO37" s="284">
        <f t="shared" si="48"/>
        <v>0</v>
      </c>
      <c r="AP37" s="287"/>
      <c r="AQ37" s="284">
        <f t="shared" si="49"/>
        <v>0</v>
      </c>
      <c r="AR37" s="287"/>
      <c r="AS37" s="284">
        <f t="shared" si="50"/>
        <v>0</v>
      </c>
      <c r="AT37" s="289">
        <f t="shared" si="37"/>
        <v>0</v>
      </c>
      <c r="AU37" s="290">
        <f t="shared" si="38"/>
        <v>0</v>
      </c>
      <c r="BF37" s="239"/>
      <c r="BG37" s="239"/>
      <c r="BI37" s="239"/>
      <c r="BJ37" s="239"/>
      <c r="BK37" s="239"/>
    </row>
    <row r="38" spans="1:71" s="260" customFormat="1" ht="12.75" hidden="1" outlineLevel="1" x14ac:dyDescent="0.2">
      <c r="A38" s="276">
        <v>2</v>
      </c>
      <c r="B38" s="276">
        <f t="shared" si="51"/>
        <v>9</v>
      </c>
      <c r="C38" s="277"/>
      <c r="D38" s="278"/>
      <c r="E38" s="279"/>
      <c r="F38" s="280"/>
      <c r="G38" s="281"/>
      <c r="H38" s="282"/>
      <c r="I38" s="283"/>
      <c r="J38" s="284">
        <f t="shared" si="28"/>
        <v>0</v>
      </c>
      <c r="K38" s="285">
        <f t="shared" si="29"/>
        <v>0</v>
      </c>
      <c r="L38" s="286">
        <f t="shared" si="30"/>
        <v>0</v>
      </c>
      <c r="M38" s="287"/>
      <c r="N38" s="284">
        <f t="shared" si="39"/>
        <v>0</v>
      </c>
      <c r="O38" s="287"/>
      <c r="P38" s="284">
        <f t="shared" si="40"/>
        <v>0</v>
      </c>
      <c r="Q38" s="287"/>
      <c r="R38" s="288">
        <f t="shared" si="41"/>
        <v>0</v>
      </c>
      <c r="S38" s="289">
        <f t="shared" si="31"/>
        <v>0</v>
      </c>
      <c r="T38" s="290">
        <f t="shared" si="32"/>
        <v>0</v>
      </c>
      <c r="U38" s="291"/>
      <c r="V38" s="287"/>
      <c r="W38" s="284">
        <f t="shared" si="42"/>
        <v>0</v>
      </c>
      <c r="X38" s="287"/>
      <c r="Y38" s="284">
        <f t="shared" si="43"/>
        <v>0</v>
      </c>
      <c r="Z38" s="287"/>
      <c r="AA38" s="284">
        <f t="shared" si="44"/>
        <v>0</v>
      </c>
      <c r="AB38" s="289">
        <f t="shared" si="33"/>
        <v>0</v>
      </c>
      <c r="AC38" s="290">
        <f t="shared" si="34"/>
        <v>0</v>
      </c>
      <c r="AD38" s="291"/>
      <c r="AE38" s="287"/>
      <c r="AF38" s="284">
        <f t="shared" si="45"/>
        <v>0</v>
      </c>
      <c r="AG38" s="287"/>
      <c r="AH38" s="284">
        <f t="shared" si="46"/>
        <v>0</v>
      </c>
      <c r="AI38" s="287"/>
      <c r="AJ38" s="284">
        <f t="shared" si="47"/>
        <v>0</v>
      </c>
      <c r="AK38" s="289">
        <f t="shared" si="35"/>
        <v>0</v>
      </c>
      <c r="AL38" s="290">
        <f t="shared" si="36"/>
        <v>0</v>
      </c>
      <c r="AM38" s="292"/>
      <c r="AN38" s="287"/>
      <c r="AO38" s="284">
        <f t="shared" si="48"/>
        <v>0</v>
      </c>
      <c r="AP38" s="287"/>
      <c r="AQ38" s="284">
        <f t="shared" si="49"/>
        <v>0</v>
      </c>
      <c r="AR38" s="287"/>
      <c r="AS38" s="284">
        <f t="shared" si="50"/>
        <v>0</v>
      </c>
      <c r="AT38" s="289">
        <f t="shared" si="37"/>
        <v>0</v>
      </c>
      <c r="AU38" s="290">
        <f t="shared" si="38"/>
        <v>0</v>
      </c>
      <c r="BF38" s="239"/>
      <c r="BG38" s="239"/>
      <c r="BI38" s="239"/>
      <c r="BJ38" s="239"/>
      <c r="BK38" s="239"/>
    </row>
    <row r="39" spans="1:71" s="260" customFormat="1" ht="12.75" hidden="1" outlineLevel="1" x14ac:dyDescent="0.2">
      <c r="A39" s="276">
        <v>2</v>
      </c>
      <c r="B39" s="276">
        <f t="shared" si="51"/>
        <v>10</v>
      </c>
      <c r="C39" s="277"/>
      <c r="D39" s="278"/>
      <c r="E39" s="279"/>
      <c r="F39" s="280"/>
      <c r="G39" s="281"/>
      <c r="H39" s="282"/>
      <c r="I39" s="283"/>
      <c r="J39" s="284">
        <f t="shared" si="28"/>
        <v>0</v>
      </c>
      <c r="K39" s="285">
        <f t="shared" si="29"/>
        <v>0</v>
      </c>
      <c r="L39" s="286">
        <f t="shared" si="30"/>
        <v>0</v>
      </c>
      <c r="M39" s="287"/>
      <c r="N39" s="284">
        <f t="shared" si="39"/>
        <v>0</v>
      </c>
      <c r="O39" s="287"/>
      <c r="P39" s="284">
        <f t="shared" si="40"/>
        <v>0</v>
      </c>
      <c r="Q39" s="287"/>
      <c r="R39" s="288">
        <f t="shared" si="41"/>
        <v>0</v>
      </c>
      <c r="S39" s="289">
        <f t="shared" si="31"/>
        <v>0</v>
      </c>
      <c r="T39" s="290">
        <f t="shared" si="32"/>
        <v>0</v>
      </c>
      <c r="U39" s="291"/>
      <c r="V39" s="287"/>
      <c r="W39" s="284">
        <f t="shared" si="42"/>
        <v>0</v>
      </c>
      <c r="X39" s="287"/>
      <c r="Y39" s="284">
        <f t="shared" si="43"/>
        <v>0</v>
      </c>
      <c r="Z39" s="287"/>
      <c r="AA39" s="284">
        <f t="shared" si="44"/>
        <v>0</v>
      </c>
      <c r="AB39" s="289">
        <f t="shared" si="33"/>
        <v>0</v>
      </c>
      <c r="AC39" s="290">
        <f t="shared" si="34"/>
        <v>0</v>
      </c>
      <c r="AD39" s="291"/>
      <c r="AE39" s="287"/>
      <c r="AF39" s="284">
        <f t="shared" si="45"/>
        <v>0</v>
      </c>
      <c r="AG39" s="287"/>
      <c r="AH39" s="284">
        <f t="shared" si="46"/>
        <v>0</v>
      </c>
      <c r="AI39" s="287"/>
      <c r="AJ39" s="284">
        <f t="shared" si="47"/>
        <v>0</v>
      </c>
      <c r="AK39" s="289">
        <f t="shared" si="35"/>
        <v>0</v>
      </c>
      <c r="AL39" s="290">
        <f t="shared" si="36"/>
        <v>0</v>
      </c>
      <c r="AM39" s="292"/>
      <c r="AN39" s="287"/>
      <c r="AO39" s="284">
        <f t="shared" si="48"/>
        <v>0</v>
      </c>
      <c r="AP39" s="287"/>
      <c r="AQ39" s="284">
        <f t="shared" si="49"/>
        <v>0</v>
      </c>
      <c r="AR39" s="287"/>
      <c r="AS39" s="284">
        <f t="shared" si="50"/>
        <v>0</v>
      </c>
      <c r="AT39" s="289">
        <f t="shared" si="37"/>
        <v>0</v>
      </c>
      <c r="AU39" s="290">
        <f t="shared" si="38"/>
        <v>0</v>
      </c>
      <c r="BF39" s="239"/>
      <c r="BG39" s="239"/>
      <c r="BI39" s="239"/>
      <c r="BJ39" s="239"/>
      <c r="BK39" s="239"/>
    </row>
    <row r="40" spans="1:71" s="260" customFormat="1" ht="12.75" hidden="1" outlineLevel="1" x14ac:dyDescent="0.2">
      <c r="A40" s="276">
        <v>2</v>
      </c>
      <c r="B40" s="276">
        <f t="shared" si="51"/>
        <v>11</v>
      </c>
      <c r="C40" s="277"/>
      <c r="D40" s="278"/>
      <c r="E40" s="279"/>
      <c r="F40" s="280"/>
      <c r="G40" s="281"/>
      <c r="H40" s="282"/>
      <c r="I40" s="283"/>
      <c r="J40" s="284">
        <f t="shared" si="28"/>
        <v>0</v>
      </c>
      <c r="K40" s="285">
        <f t="shared" si="29"/>
        <v>0</v>
      </c>
      <c r="L40" s="286">
        <f t="shared" si="30"/>
        <v>0</v>
      </c>
      <c r="M40" s="287"/>
      <c r="N40" s="284">
        <f t="shared" si="39"/>
        <v>0</v>
      </c>
      <c r="O40" s="287"/>
      <c r="P40" s="284">
        <f t="shared" si="40"/>
        <v>0</v>
      </c>
      <c r="Q40" s="287"/>
      <c r="R40" s="288">
        <f t="shared" si="41"/>
        <v>0</v>
      </c>
      <c r="S40" s="289">
        <f t="shared" si="31"/>
        <v>0</v>
      </c>
      <c r="T40" s="290">
        <f t="shared" si="32"/>
        <v>0</v>
      </c>
      <c r="U40" s="291"/>
      <c r="V40" s="287"/>
      <c r="W40" s="284">
        <f t="shared" si="42"/>
        <v>0</v>
      </c>
      <c r="X40" s="287"/>
      <c r="Y40" s="284">
        <f t="shared" si="43"/>
        <v>0</v>
      </c>
      <c r="Z40" s="287"/>
      <c r="AA40" s="284">
        <f t="shared" si="44"/>
        <v>0</v>
      </c>
      <c r="AB40" s="289">
        <f t="shared" si="33"/>
        <v>0</v>
      </c>
      <c r="AC40" s="290">
        <f t="shared" si="34"/>
        <v>0</v>
      </c>
      <c r="AD40" s="291"/>
      <c r="AE40" s="287"/>
      <c r="AF40" s="284">
        <f t="shared" si="45"/>
        <v>0</v>
      </c>
      <c r="AG40" s="287"/>
      <c r="AH40" s="284">
        <f t="shared" si="46"/>
        <v>0</v>
      </c>
      <c r="AI40" s="287"/>
      <c r="AJ40" s="284">
        <f t="shared" si="47"/>
        <v>0</v>
      </c>
      <c r="AK40" s="289">
        <f t="shared" si="35"/>
        <v>0</v>
      </c>
      <c r="AL40" s="290">
        <f t="shared" si="36"/>
        <v>0</v>
      </c>
      <c r="AM40" s="292"/>
      <c r="AN40" s="287"/>
      <c r="AO40" s="284">
        <f t="shared" si="48"/>
        <v>0</v>
      </c>
      <c r="AP40" s="287"/>
      <c r="AQ40" s="284">
        <f t="shared" si="49"/>
        <v>0</v>
      </c>
      <c r="AR40" s="287"/>
      <c r="AS40" s="284">
        <f t="shared" si="50"/>
        <v>0</v>
      </c>
      <c r="AT40" s="289">
        <f t="shared" si="37"/>
        <v>0</v>
      </c>
      <c r="AU40" s="290">
        <f t="shared" si="38"/>
        <v>0</v>
      </c>
      <c r="BF40" s="239"/>
      <c r="BG40" s="239"/>
      <c r="BI40" s="239"/>
      <c r="BJ40" s="239"/>
      <c r="BK40" s="239"/>
    </row>
    <row r="41" spans="1:71" s="260" customFormat="1" ht="12.75" hidden="1" outlineLevel="1" x14ac:dyDescent="0.2">
      <c r="A41" s="276">
        <v>2</v>
      </c>
      <c r="B41" s="276">
        <f t="shared" si="51"/>
        <v>12</v>
      </c>
      <c r="C41" s="277"/>
      <c r="D41" s="278"/>
      <c r="E41" s="279"/>
      <c r="F41" s="280"/>
      <c r="G41" s="281"/>
      <c r="H41" s="282"/>
      <c r="I41" s="283"/>
      <c r="J41" s="284">
        <f t="shared" si="28"/>
        <v>0</v>
      </c>
      <c r="K41" s="285">
        <f t="shared" si="29"/>
        <v>0</v>
      </c>
      <c r="L41" s="286">
        <f t="shared" si="30"/>
        <v>0</v>
      </c>
      <c r="M41" s="287"/>
      <c r="N41" s="284">
        <f t="shared" si="39"/>
        <v>0</v>
      </c>
      <c r="O41" s="287"/>
      <c r="P41" s="284">
        <f t="shared" si="40"/>
        <v>0</v>
      </c>
      <c r="Q41" s="287"/>
      <c r="R41" s="288">
        <f t="shared" si="41"/>
        <v>0</v>
      </c>
      <c r="S41" s="289">
        <f t="shared" si="31"/>
        <v>0</v>
      </c>
      <c r="T41" s="290">
        <f t="shared" si="32"/>
        <v>0</v>
      </c>
      <c r="U41" s="291"/>
      <c r="V41" s="287"/>
      <c r="W41" s="284">
        <f t="shared" si="42"/>
        <v>0</v>
      </c>
      <c r="X41" s="287"/>
      <c r="Y41" s="284">
        <f t="shared" si="43"/>
        <v>0</v>
      </c>
      <c r="Z41" s="287"/>
      <c r="AA41" s="284">
        <f t="shared" si="44"/>
        <v>0</v>
      </c>
      <c r="AB41" s="289">
        <f t="shared" si="33"/>
        <v>0</v>
      </c>
      <c r="AC41" s="290">
        <f t="shared" si="34"/>
        <v>0</v>
      </c>
      <c r="AD41" s="291"/>
      <c r="AE41" s="287"/>
      <c r="AF41" s="284">
        <f t="shared" si="45"/>
        <v>0</v>
      </c>
      <c r="AG41" s="287"/>
      <c r="AH41" s="284">
        <f t="shared" si="46"/>
        <v>0</v>
      </c>
      <c r="AI41" s="287"/>
      <c r="AJ41" s="284">
        <f t="shared" si="47"/>
        <v>0</v>
      </c>
      <c r="AK41" s="289">
        <f t="shared" si="35"/>
        <v>0</v>
      </c>
      <c r="AL41" s="290">
        <f t="shared" si="36"/>
        <v>0</v>
      </c>
      <c r="AM41" s="292"/>
      <c r="AN41" s="287"/>
      <c r="AO41" s="284">
        <f t="shared" si="48"/>
        <v>0</v>
      </c>
      <c r="AP41" s="287"/>
      <c r="AQ41" s="284">
        <f t="shared" si="49"/>
        <v>0</v>
      </c>
      <c r="AR41" s="287"/>
      <c r="AS41" s="284">
        <f t="shared" si="50"/>
        <v>0</v>
      </c>
      <c r="AT41" s="289">
        <f t="shared" si="37"/>
        <v>0</v>
      </c>
      <c r="AU41" s="290">
        <f t="shared" si="38"/>
        <v>0</v>
      </c>
      <c r="BF41" s="239"/>
      <c r="BG41" s="239"/>
      <c r="BI41" s="239"/>
      <c r="BJ41" s="239"/>
      <c r="BK41" s="239"/>
    </row>
    <row r="42" spans="1:71" s="260" customFormat="1" ht="12.75" hidden="1" outlineLevel="1" x14ac:dyDescent="0.2">
      <c r="A42" s="276">
        <v>2</v>
      </c>
      <c r="B42" s="276">
        <f t="shared" si="51"/>
        <v>13</v>
      </c>
      <c r="C42" s="277"/>
      <c r="D42" s="278"/>
      <c r="E42" s="279"/>
      <c r="F42" s="280"/>
      <c r="G42" s="281"/>
      <c r="H42" s="282"/>
      <c r="I42" s="283"/>
      <c r="J42" s="284">
        <f t="shared" si="28"/>
        <v>0</v>
      </c>
      <c r="K42" s="285">
        <f t="shared" si="29"/>
        <v>0</v>
      </c>
      <c r="L42" s="286">
        <f t="shared" si="30"/>
        <v>0</v>
      </c>
      <c r="M42" s="287"/>
      <c r="N42" s="284">
        <f t="shared" si="39"/>
        <v>0</v>
      </c>
      <c r="O42" s="287"/>
      <c r="P42" s="284">
        <f t="shared" si="40"/>
        <v>0</v>
      </c>
      <c r="Q42" s="287"/>
      <c r="R42" s="288">
        <f t="shared" si="41"/>
        <v>0</v>
      </c>
      <c r="S42" s="289">
        <f t="shared" si="31"/>
        <v>0</v>
      </c>
      <c r="T42" s="290">
        <f t="shared" si="32"/>
        <v>0</v>
      </c>
      <c r="U42" s="291"/>
      <c r="V42" s="287"/>
      <c r="W42" s="284">
        <f t="shared" si="42"/>
        <v>0</v>
      </c>
      <c r="X42" s="287"/>
      <c r="Y42" s="284">
        <f t="shared" si="43"/>
        <v>0</v>
      </c>
      <c r="Z42" s="287"/>
      <c r="AA42" s="284">
        <f t="shared" si="44"/>
        <v>0</v>
      </c>
      <c r="AB42" s="289">
        <f t="shared" si="33"/>
        <v>0</v>
      </c>
      <c r="AC42" s="290">
        <f t="shared" si="34"/>
        <v>0</v>
      </c>
      <c r="AD42" s="291"/>
      <c r="AE42" s="287"/>
      <c r="AF42" s="284">
        <f t="shared" si="45"/>
        <v>0</v>
      </c>
      <c r="AG42" s="287"/>
      <c r="AH42" s="284">
        <f t="shared" si="46"/>
        <v>0</v>
      </c>
      <c r="AI42" s="287"/>
      <c r="AJ42" s="284">
        <f t="shared" si="47"/>
        <v>0</v>
      </c>
      <c r="AK42" s="289">
        <f t="shared" si="35"/>
        <v>0</v>
      </c>
      <c r="AL42" s="290">
        <f t="shared" si="36"/>
        <v>0</v>
      </c>
      <c r="AM42" s="292"/>
      <c r="AN42" s="287"/>
      <c r="AO42" s="284">
        <f t="shared" si="48"/>
        <v>0</v>
      </c>
      <c r="AP42" s="287"/>
      <c r="AQ42" s="284">
        <f t="shared" si="49"/>
        <v>0</v>
      </c>
      <c r="AR42" s="287"/>
      <c r="AS42" s="284">
        <f t="shared" si="50"/>
        <v>0</v>
      </c>
      <c r="AT42" s="289">
        <f t="shared" si="37"/>
        <v>0</v>
      </c>
      <c r="AU42" s="290">
        <f t="shared" si="38"/>
        <v>0</v>
      </c>
      <c r="BF42" s="239"/>
      <c r="BG42" s="239"/>
      <c r="BI42" s="239"/>
      <c r="BJ42" s="239"/>
      <c r="BK42" s="239"/>
    </row>
    <row r="43" spans="1:71" s="260" customFormat="1" ht="12.75" hidden="1" outlineLevel="1" x14ac:dyDescent="0.2">
      <c r="A43" s="276">
        <v>2</v>
      </c>
      <c r="B43" s="276">
        <f t="shared" si="51"/>
        <v>14</v>
      </c>
      <c r="C43" s="277"/>
      <c r="D43" s="278"/>
      <c r="E43" s="279"/>
      <c r="F43" s="280"/>
      <c r="G43" s="281"/>
      <c r="H43" s="282"/>
      <c r="I43" s="283"/>
      <c r="J43" s="284">
        <f t="shared" si="28"/>
        <v>0</v>
      </c>
      <c r="K43" s="285">
        <f t="shared" si="29"/>
        <v>0</v>
      </c>
      <c r="L43" s="286">
        <f t="shared" si="30"/>
        <v>0</v>
      </c>
      <c r="M43" s="287"/>
      <c r="N43" s="284">
        <f t="shared" si="39"/>
        <v>0</v>
      </c>
      <c r="O43" s="287"/>
      <c r="P43" s="284">
        <f t="shared" si="40"/>
        <v>0</v>
      </c>
      <c r="Q43" s="287"/>
      <c r="R43" s="288">
        <f t="shared" si="41"/>
        <v>0</v>
      </c>
      <c r="S43" s="289">
        <f t="shared" si="31"/>
        <v>0</v>
      </c>
      <c r="T43" s="290">
        <f t="shared" si="32"/>
        <v>0</v>
      </c>
      <c r="U43" s="291"/>
      <c r="V43" s="287"/>
      <c r="W43" s="284">
        <f t="shared" si="42"/>
        <v>0</v>
      </c>
      <c r="X43" s="287"/>
      <c r="Y43" s="284">
        <f t="shared" si="43"/>
        <v>0</v>
      </c>
      <c r="Z43" s="287"/>
      <c r="AA43" s="284">
        <f t="shared" si="44"/>
        <v>0</v>
      </c>
      <c r="AB43" s="289">
        <f t="shared" si="33"/>
        <v>0</v>
      </c>
      <c r="AC43" s="290">
        <f t="shared" si="34"/>
        <v>0</v>
      </c>
      <c r="AD43" s="291"/>
      <c r="AE43" s="287"/>
      <c r="AF43" s="284">
        <f t="shared" si="45"/>
        <v>0</v>
      </c>
      <c r="AG43" s="287"/>
      <c r="AH43" s="284">
        <f t="shared" si="46"/>
        <v>0</v>
      </c>
      <c r="AI43" s="287"/>
      <c r="AJ43" s="284">
        <f t="shared" si="47"/>
        <v>0</v>
      </c>
      <c r="AK43" s="289">
        <f t="shared" si="35"/>
        <v>0</v>
      </c>
      <c r="AL43" s="290">
        <f t="shared" si="36"/>
        <v>0</v>
      </c>
      <c r="AM43" s="292"/>
      <c r="AN43" s="287"/>
      <c r="AO43" s="284">
        <f t="shared" si="48"/>
        <v>0</v>
      </c>
      <c r="AP43" s="287"/>
      <c r="AQ43" s="284">
        <f t="shared" si="49"/>
        <v>0</v>
      </c>
      <c r="AR43" s="287"/>
      <c r="AS43" s="284">
        <f t="shared" si="50"/>
        <v>0</v>
      </c>
      <c r="AT43" s="289">
        <f t="shared" si="37"/>
        <v>0</v>
      </c>
      <c r="AU43" s="290">
        <f t="shared" si="38"/>
        <v>0</v>
      </c>
      <c r="BF43" s="239"/>
      <c r="BG43" s="239"/>
      <c r="BI43" s="239"/>
      <c r="BJ43" s="239"/>
      <c r="BK43" s="239"/>
    </row>
    <row r="44" spans="1:71" s="260" customFormat="1" ht="12.75" hidden="1" outlineLevel="1" x14ac:dyDescent="0.2">
      <c r="A44" s="276">
        <v>2</v>
      </c>
      <c r="B44" s="276">
        <f t="shared" si="51"/>
        <v>15</v>
      </c>
      <c r="C44" s="277"/>
      <c r="D44" s="278"/>
      <c r="E44" s="279"/>
      <c r="F44" s="280"/>
      <c r="G44" s="281"/>
      <c r="H44" s="282"/>
      <c r="I44" s="283"/>
      <c r="J44" s="284">
        <f t="shared" si="28"/>
        <v>0</v>
      </c>
      <c r="K44" s="285">
        <f t="shared" si="29"/>
        <v>0</v>
      </c>
      <c r="L44" s="286">
        <f t="shared" si="30"/>
        <v>0</v>
      </c>
      <c r="M44" s="287"/>
      <c r="N44" s="284">
        <f t="shared" si="39"/>
        <v>0</v>
      </c>
      <c r="O44" s="287"/>
      <c r="P44" s="284">
        <f t="shared" si="40"/>
        <v>0</v>
      </c>
      <c r="Q44" s="287"/>
      <c r="R44" s="288">
        <f t="shared" si="41"/>
        <v>0</v>
      </c>
      <c r="S44" s="289">
        <f t="shared" si="31"/>
        <v>0</v>
      </c>
      <c r="T44" s="290">
        <f t="shared" si="32"/>
        <v>0</v>
      </c>
      <c r="U44" s="291"/>
      <c r="V44" s="287"/>
      <c r="W44" s="284">
        <f t="shared" si="42"/>
        <v>0</v>
      </c>
      <c r="X44" s="287"/>
      <c r="Y44" s="284">
        <f t="shared" si="43"/>
        <v>0</v>
      </c>
      <c r="Z44" s="287"/>
      <c r="AA44" s="284">
        <f t="shared" si="44"/>
        <v>0</v>
      </c>
      <c r="AB44" s="289">
        <f t="shared" si="33"/>
        <v>0</v>
      </c>
      <c r="AC44" s="290">
        <f t="shared" si="34"/>
        <v>0</v>
      </c>
      <c r="AD44" s="291"/>
      <c r="AE44" s="287"/>
      <c r="AF44" s="284">
        <f t="shared" si="45"/>
        <v>0</v>
      </c>
      <c r="AG44" s="287"/>
      <c r="AH44" s="284">
        <f t="shared" si="46"/>
        <v>0</v>
      </c>
      <c r="AI44" s="287"/>
      <c r="AJ44" s="284">
        <f t="shared" si="47"/>
        <v>0</v>
      </c>
      <c r="AK44" s="289">
        <f t="shared" si="35"/>
        <v>0</v>
      </c>
      <c r="AL44" s="290">
        <f t="shared" si="36"/>
        <v>0</v>
      </c>
      <c r="AM44" s="292"/>
      <c r="AN44" s="287"/>
      <c r="AO44" s="284">
        <f t="shared" si="48"/>
        <v>0</v>
      </c>
      <c r="AP44" s="287"/>
      <c r="AQ44" s="284">
        <f t="shared" si="49"/>
        <v>0</v>
      </c>
      <c r="AR44" s="287"/>
      <c r="AS44" s="284">
        <f t="shared" si="50"/>
        <v>0</v>
      </c>
      <c r="AT44" s="289">
        <f t="shared" si="37"/>
        <v>0</v>
      </c>
      <c r="AU44" s="290">
        <f t="shared" si="38"/>
        <v>0</v>
      </c>
      <c r="BF44" s="239"/>
      <c r="BG44" s="239"/>
      <c r="BI44" s="239"/>
      <c r="BJ44" s="239"/>
      <c r="BK44" s="239"/>
    </row>
    <row r="45" spans="1:71" s="260" customFormat="1" ht="15" customHeight="1" collapsed="1" x14ac:dyDescent="0.2">
      <c r="A45" s="295" t="s">
        <v>66</v>
      </c>
      <c r="B45" s="296" t="s">
        <v>67</v>
      </c>
      <c r="C45" s="297" t="s">
        <v>69</v>
      </c>
      <c r="D45" s="298"/>
      <c r="E45" s="299"/>
      <c r="F45" s="299"/>
      <c r="G45" s="299"/>
      <c r="H45" s="300" t="e">
        <f>(J45+L45)/(I45+K45)</f>
        <v>#DIV/0!</v>
      </c>
      <c r="I45" s="301">
        <f t="shared" ref="I45:T45" si="52">SUM(I30:I44)</f>
        <v>0</v>
      </c>
      <c r="J45" s="302">
        <f t="shared" si="52"/>
        <v>0</v>
      </c>
      <c r="K45" s="303">
        <f t="shared" si="52"/>
        <v>0</v>
      </c>
      <c r="L45" s="302">
        <f t="shared" si="52"/>
        <v>0</v>
      </c>
      <c r="M45" s="303">
        <f t="shared" si="52"/>
        <v>0</v>
      </c>
      <c r="N45" s="302">
        <f t="shared" si="52"/>
        <v>0</v>
      </c>
      <c r="O45" s="303">
        <f t="shared" si="52"/>
        <v>0</v>
      </c>
      <c r="P45" s="302">
        <f t="shared" si="52"/>
        <v>0</v>
      </c>
      <c r="Q45" s="303">
        <f t="shared" si="52"/>
        <v>0</v>
      </c>
      <c r="R45" s="302">
        <f t="shared" si="52"/>
        <v>0</v>
      </c>
      <c r="S45" s="303">
        <f t="shared" si="52"/>
        <v>0</v>
      </c>
      <c r="T45" s="302">
        <f t="shared" si="52"/>
        <v>0</v>
      </c>
      <c r="U45" s="304"/>
      <c r="V45" s="303">
        <f t="shared" ref="V45:AC45" si="53">SUM(V30:V44)</f>
        <v>0</v>
      </c>
      <c r="W45" s="302">
        <f t="shared" si="53"/>
        <v>0</v>
      </c>
      <c r="X45" s="303">
        <f t="shared" si="53"/>
        <v>0</v>
      </c>
      <c r="Y45" s="302">
        <f t="shared" si="53"/>
        <v>0</v>
      </c>
      <c r="Z45" s="303">
        <f t="shared" si="53"/>
        <v>0</v>
      </c>
      <c r="AA45" s="302">
        <f t="shared" si="53"/>
        <v>0</v>
      </c>
      <c r="AB45" s="303">
        <f t="shared" si="53"/>
        <v>0</v>
      </c>
      <c r="AC45" s="302">
        <f t="shared" si="53"/>
        <v>0</v>
      </c>
      <c r="AD45" s="304"/>
      <c r="AE45" s="303">
        <f t="shared" ref="AE45:AL45" si="54">SUM(AE30:AE44)</f>
        <v>0</v>
      </c>
      <c r="AF45" s="302">
        <f t="shared" si="54"/>
        <v>0</v>
      </c>
      <c r="AG45" s="303">
        <f t="shared" si="54"/>
        <v>0</v>
      </c>
      <c r="AH45" s="302">
        <f t="shared" si="54"/>
        <v>0</v>
      </c>
      <c r="AI45" s="303">
        <f t="shared" si="54"/>
        <v>0</v>
      </c>
      <c r="AJ45" s="302">
        <f t="shared" si="54"/>
        <v>0</v>
      </c>
      <c r="AK45" s="303">
        <f t="shared" si="54"/>
        <v>0</v>
      </c>
      <c r="AL45" s="302">
        <f t="shared" si="54"/>
        <v>0</v>
      </c>
      <c r="AM45" s="304"/>
      <c r="AN45" s="303">
        <f t="shared" ref="AN45:AU45" si="55">SUM(AN30:AN44)</f>
        <v>0</v>
      </c>
      <c r="AO45" s="302">
        <f t="shared" si="55"/>
        <v>0</v>
      </c>
      <c r="AP45" s="303">
        <f t="shared" si="55"/>
        <v>0</v>
      </c>
      <c r="AQ45" s="302">
        <f t="shared" si="55"/>
        <v>0</v>
      </c>
      <c r="AR45" s="303">
        <f t="shared" si="55"/>
        <v>0</v>
      </c>
      <c r="AS45" s="302">
        <f t="shared" si="55"/>
        <v>0</v>
      </c>
      <c r="AT45" s="303">
        <f t="shared" si="55"/>
        <v>0</v>
      </c>
      <c r="AU45" s="302">
        <f t="shared" si="55"/>
        <v>0</v>
      </c>
    </row>
    <row r="46" spans="1:71" s="226" customFormat="1" ht="13.5" customHeight="1" x14ac:dyDescent="0.2">
      <c r="A46" s="261">
        <v>0</v>
      </c>
      <c r="B46" s="261">
        <v>0</v>
      </c>
      <c r="C46" s="261">
        <v>0</v>
      </c>
      <c r="D46" s="261">
        <v>0</v>
      </c>
      <c r="E46" s="261">
        <v>0</v>
      </c>
      <c r="F46" s="261"/>
      <c r="G46" s="261">
        <v>0</v>
      </c>
      <c r="H46" s="306">
        <v>0</v>
      </c>
      <c r="I46" s="263">
        <v>0</v>
      </c>
      <c r="J46" s="261">
        <v>0</v>
      </c>
      <c r="K46" s="261">
        <v>0</v>
      </c>
      <c r="L46" s="261">
        <v>0</v>
      </c>
      <c r="M46" s="261">
        <v>0</v>
      </c>
      <c r="N46" s="261">
        <v>0</v>
      </c>
      <c r="O46" s="261">
        <v>0</v>
      </c>
      <c r="P46" s="261">
        <v>0</v>
      </c>
      <c r="Q46" s="261">
        <v>0</v>
      </c>
      <c r="R46" s="261">
        <v>0</v>
      </c>
      <c r="S46" s="261">
        <v>0</v>
      </c>
      <c r="T46" s="261">
        <v>0</v>
      </c>
      <c r="U46" s="261">
        <v>0</v>
      </c>
      <c r="V46" s="261">
        <v>0</v>
      </c>
      <c r="W46" s="261">
        <v>0</v>
      </c>
      <c r="X46" s="261">
        <v>0</v>
      </c>
      <c r="Y46" s="261">
        <v>0</v>
      </c>
      <c r="Z46" s="261">
        <v>0</v>
      </c>
      <c r="AA46" s="261">
        <v>0</v>
      </c>
      <c r="AB46" s="261">
        <v>0</v>
      </c>
      <c r="AC46" s="261">
        <v>0</v>
      </c>
      <c r="AD46" s="261">
        <v>0</v>
      </c>
      <c r="AE46" s="261">
        <v>0</v>
      </c>
      <c r="AF46" s="261">
        <v>0</v>
      </c>
      <c r="AG46" s="261">
        <v>0</v>
      </c>
      <c r="AH46" s="261">
        <v>0</v>
      </c>
      <c r="AI46" s="261">
        <v>0</v>
      </c>
      <c r="AJ46" s="261">
        <v>0</v>
      </c>
      <c r="AK46" s="261">
        <v>0</v>
      </c>
      <c r="AL46" s="261">
        <v>0</v>
      </c>
      <c r="AM46" s="261">
        <v>0</v>
      </c>
      <c r="AN46" s="261">
        <v>0</v>
      </c>
      <c r="AO46" s="261">
        <v>0</v>
      </c>
      <c r="AP46" s="261">
        <v>0</v>
      </c>
      <c r="AQ46" s="261">
        <v>0</v>
      </c>
      <c r="AR46" s="261">
        <v>0</v>
      </c>
      <c r="AS46" s="261">
        <v>0</v>
      </c>
      <c r="AT46" s="261">
        <v>0</v>
      </c>
      <c r="AU46" s="261">
        <v>0</v>
      </c>
      <c r="BE46" s="260"/>
      <c r="BH46" s="260"/>
      <c r="BS46" s="260"/>
    </row>
    <row r="47" spans="1:71" s="260" customFormat="1" ht="15" customHeight="1" x14ac:dyDescent="0.2">
      <c r="A47" s="312" t="s">
        <v>70</v>
      </c>
      <c r="B47" s="307" t="s">
        <v>70</v>
      </c>
      <c r="C47" s="313" t="s">
        <v>71</v>
      </c>
      <c r="D47" s="309"/>
      <c r="E47" s="310"/>
      <c r="F47" s="310"/>
      <c r="G47" s="310"/>
      <c r="H47" s="311"/>
      <c r="I47" s="269"/>
      <c r="J47" s="270"/>
      <c r="K47" s="271"/>
      <c r="L47" s="270"/>
      <c r="M47" s="271"/>
      <c r="N47" s="270"/>
      <c r="O47" s="271"/>
      <c r="P47" s="270"/>
      <c r="Q47" s="271"/>
      <c r="R47" s="270"/>
      <c r="S47" s="271"/>
      <c r="T47" s="270"/>
      <c r="U47" s="274"/>
      <c r="V47" s="271"/>
      <c r="W47" s="270"/>
      <c r="X47" s="271"/>
      <c r="Y47" s="270"/>
      <c r="Z47" s="271"/>
      <c r="AA47" s="270"/>
      <c r="AB47" s="271"/>
      <c r="AC47" s="270"/>
      <c r="AD47" s="274"/>
      <c r="AE47" s="271"/>
      <c r="AF47" s="270"/>
      <c r="AG47" s="271"/>
      <c r="AH47" s="270"/>
      <c r="AI47" s="271"/>
      <c r="AJ47" s="270"/>
      <c r="AK47" s="271"/>
      <c r="AL47" s="270"/>
      <c r="AM47" s="274"/>
      <c r="AN47" s="271"/>
      <c r="AO47" s="270"/>
      <c r="AP47" s="271"/>
      <c r="AQ47" s="270"/>
      <c r="AR47" s="271"/>
      <c r="AS47" s="270"/>
      <c r="AT47" s="271"/>
      <c r="AU47" s="270"/>
    </row>
    <row r="48" spans="1:71" s="260" customFormat="1" ht="12.75" hidden="1" outlineLevel="1" x14ac:dyDescent="0.2">
      <c r="A48" s="276">
        <v>3</v>
      </c>
      <c r="B48" s="276">
        <v>1</v>
      </c>
      <c r="C48" s="277"/>
      <c r="D48" s="278"/>
      <c r="E48" s="279"/>
      <c r="F48" s="280"/>
      <c r="G48" s="281"/>
      <c r="H48" s="282"/>
      <c r="I48" s="283"/>
      <c r="J48" s="284">
        <f t="shared" ref="J48:J62" si="56">I48*$H48</f>
        <v>0</v>
      </c>
      <c r="K48" s="285">
        <f t="shared" ref="K48:K62" si="57">SUM(M48,O48,Q48,V48,X48,Z48,AE48,AG48,AI48,AN48,AP48,AR48)</f>
        <v>0</v>
      </c>
      <c r="L48" s="286">
        <f t="shared" ref="L48:L62" si="58">SUM(N48,P48,R48,W48,Y48,AA48,AF48,AH48,AJ48,AO48,AQ48,AS48)</f>
        <v>0</v>
      </c>
      <c r="M48" s="287"/>
      <c r="N48" s="284">
        <f>M48*$H48</f>
        <v>0</v>
      </c>
      <c r="O48" s="287"/>
      <c r="P48" s="284">
        <f>O48*$H48</f>
        <v>0</v>
      </c>
      <c r="Q48" s="287"/>
      <c r="R48" s="288">
        <f>Q48*$H48</f>
        <v>0</v>
      </c>
      <c r="S48" s="289">
        <f t="shared" ref="S48:S62" si="59">M48+O48+Q48</f>
        <v>0</v>
      </c>
      <c r="T48" s="290">
        <f t="shared" ref="T48:T62" si="60">N48+P48+R48</f>
        <v>0</v>
      </c>
      <c r="U48" s="291"/>
      <c r="V48" s="287"/>
      <c r="W48" s="284">
        <f>V48*$H48</f>
        <v>0</v>
      </c>
      <c r="X48" s="287"/>
      <c r="Y48" s="284">
        <f>X48*$H48</f>
        <v>0</v>
      </c>
      <c r="Z48" s="287"/>
      <c r="AA48" s="284">
        <f>Z48*$H48</f>
        <v>0</v>
      </c>
      <c r="AB48" s="289">
        <f t="shared" ref="AB48:AB62" si="61">V48+X48+Z48</f>
        <v>0</v>
      </c>
      <c r="AC48" s="290">
        <f t="shared" ref="AC48:AC62" si="62">W48+Y48+AA48</f>
        <v>0</v>
      </c>
      <c r="AD48" s="291"/>
      <c r="AE48" s="287"/>
      <c r="AF48" s="284">
        <f>AE48*$H48</f>
        <v>0</v>
      </c>
      <c r="AG48" s="287"/>
      <c r="AH48" s="284">
        <f>AG48*$H48</f>
        <v>0</v>
      </c>
      <c r="AI48" s="287"/>
      <c r="AJ48" s="284">
        <f>AI48*$H48</f>
        <v>0</v>
      </c>
      <c r="AK48" s="289">
        <f t="shared" ref="AK48:AK62" si="63">AE48+AG48+AI48</f>
        <v>0</v>
      </c>
      <c r="AL48" s="290">
        <f t="shared" ref="AL48:AL62" si="64">AF48+AH48+AJ48</f>
        <v>0</v>
      </c>
      <c r="AM48" s="292"/>
      <c r="AN48" s="287"/>
      <c r="AO48" s="284">
        <f>AN48*$H48</f>
        <v>0</v>
      </c>
      <c r="AP48" s="287"/>
      <c r="AQ48" s="284">
        <f>AP48*$H48</f>
        <v>0</v>
      </c>
      <c r="AR48" s="287"/>
      <c r="AS48" s="284">
        <f>AR48*$H48</f>
        <v>0</v>
      </c>
      <c r="AT48" s="289">
        <f t="shared" ref="AT48:AT62" si="65">AN48+AP48+AR48</f>
        <v>0</v>
      </c>
      <c r="AU48" s="290">
        <f t="shared" ref="AU48:AU62" si="66">AO48+AQ48+AS48</f>
        <v>0</v>
      </c>
    </row>
    <row r="49" spans="1:71" s="260" customFormat="1" ht="12.75" hidden="1" outlineLevel="1" x14ac:dyDescent="0.2">
      <c r="A49" s="276">
        <v>3</v>
      </c>
      <c r="B49" s="276">
        <f>1+B48</f>
        <v>2</v>
      </c>
      <c r="C49" s="277"/>
      <c r="D49" s="278"/>
      <c r="E49" s="279"/>
      <c r="F49" s="280"/>
      <c r="G49" s="281"/>
      <c r="H49" s="282"/>
      <c r="I49" s="283"/>
      <c r="J49" s="284">
        <f t="shared" si="56"/>
        <v>0</v>
      </c>
      <c r="K49" s="285">
        <f t="shared" si="57"/>
        <v>0</v>
      </c>
      <c r="L49" s="286">
        <f t="shared" si="58"/>
        <v>0</v>
      </c>
      <c r="M49" s="287"/>
      <c r="N49" s="284">
        <f t="shared" ref="N49:N62" si="67">M49*$H49</f>
        <v>0</v>
      </c>
      <c r="O49" s="287"/>
      <c r="P49" s="284">
        <f t="shared" ref="P49:P62" si="68">O49*$H49</f>
        <v>0</v>
      </c>
      <c r="Q49" s="287"/>
      <c r="R49" s="288">
        <f t="shared" ref="R49:R62" si="69">Q49*$H49</f>
        <v>0</v>
      </c>
      <c r="S49" s="289">
        <f t="shared" si="59"/>
        <v>0</v>
      </c>
      <c r="T49" s="290">
        <f t="shared" si="60"/>
        <v>0</v>
      </c>
      <c r="U49" s="291"/>
      <c r="V49" s="287"/>
      <c r="W49" s="284">
        <f t="shared" ref="W49:W62" si="70">V49*$H49</f>
        <v>0</v>
      </c>
      <c r="X49" s="287"/>
      <c r="Y49" s="284">
        <f t="shared" ref="Y49:Y62" si="71">X49*$H49</f>
        <v>0</v>
      </c>
      <c r="Z49" s="287"/>
      <c r="AA49" s="284">
        <f t="shared" ref="AA49:AA62" si="72">Z49*$H49</f>
        <v>0</v>
      </c>
      <c r="AB49" s="289">
        <f t="shared" si="61"/>
        <v>0</v>
      </c>
      <c r="AC49" s="290">
        <f t="shared" si="62"/>
        <v>0</v>
      </c>
      <c r="AD49" s="291"/>
      <c r="AE49" s="287"/>
      <c r="AF49" s="284">
        <f t="shared" ref="AF49:AF62" si="73">AE49*$H49</f>
        <v>0</v>
      </c>
      <c r="AG49" s="287"/>
      <c r="AH49" s="284">
        <f t="shared" ref="AH49:AH62" si="74">AG49*$H49</f>
        <v>0</v>
      </c>
      <c r="AI49" s="287"/>
      <c r="AJ49" s="284">
        <f t="shared" ref="AJ49:AJ62" si="75">AI49*$H49</f>
        <v>0</v>
      </c>
      <c r="AK49" s="289">
        <f t="shared" si="63"/>
        <v>0</v>
      </c>
      <c r="AL49" s="290">
        <f t="shared" si="64"/>
        <v>0</v>
      </c>
      <c r="AM49" s="292"/>
      <c r="AN49" s="287"/>
      <c r="AO49" s="284">
        <f t="shared" ref="AO49:AO62" si="76">AN49*$H49</f>
        <v>0</v>
      </c>
      <c r="AP49" s="287"/>
      <c r="AQ49" s="284">
        <f t="shared" ref="AQ49:AQ62" si="77">AP49*$H49</f>
        <v>0</v>
      </c>
      <c r="AR49" s="287"/>
      <c r="AS49" s="284">
        <f t="shared" ref="AS49:AS62" si="78">AR49*$H49</f>
        <v>0</v>
      </c>
      <c r="AT49" s="289">
        <f t="shared" si="65"/>
        <v>0</v>
      </c>
      <c r="AU49" s="290">
        <f t="shared" si="66"/>
        <v>0</v>
      </c>
    </row>
    <row r="50" spans="1:71" s="260" customFormat="1" ht="12.75" hidden="1" outlineLevel="1" x14ac:dyDescent="0.2">
      <c r="A50" s="276">
        <v>3</v>
      </c>
      <c r="B50" s="276">
        <f t="shared" ref="B50:B62" si="79">1+B49</f>
        <v>3</v>
      </c>
      <c r="C50" s="277"/>
      <c r="D50" s="278"/>
      <c r="E50" s="279"/>
      <c r="F50" s="280"/>
      <c r="G50" s="281"/>
      <c r="H50" s="282"/>
      <c r="I50" s="283"/>
      <c r="J50" s="284">
        <f t="shared" si="56"/>
        <v>0</v>
      </c>
      <c r="K50" s="285">
        <f t="shared" si="57"/>
        <v>0</v>
      </c>
      <c r="L50" s="286">
        <f t="shared" si="58"/>
        <v>0</v>
      </c>
      <c r="M50" s="287"/>
      <c r="N50" s="284">
        <f t="shared" si="67"/>
        <v>0</v>
      </c>
      <c r="O50" s="287"/>
      <c r="P50" s="284">
        <f t="shared" si="68"/>
        <v>0</v>
      </c>
      <c r="Q50" s="287"/>
      <c r="R50" s="288">
        <f t="shared" si="69"/>
        <v>0</v>
      </c>
      <c r="S50" s="289">
        <f t="shared" si="59"/>
        <v>0</v>
      </c>
      <c r="T50" s="290">
        <f t="shared" si="60"/>
        <v>0</v>
      </c>
      <c r="U50" s="291"/>
      <c r="V50" s="287"/>
      <c r="W50" s="284">
        <f t="shared" si="70"/>
        <v>0</v>
      </c>
      <c r="X50" s="287"/>
      <c r="Y50" s="284">
        <f t="shared" si="71"/>
        <v>0</v>
      </c>
      <c r="Z50" s="287"/>
      <c r="AA50" s="284">
        <f t="shared" si="72"/>
        <v>0</v>
      </c>
      <c r="AB50" s="289">
        <f t="shared" si="61"/>
        <v>0</v>
      </c>
      <c r="AC50" s="290">
        <f t="shared" si="62"/>
        <v>0</v>
      </c>
      <c r="AD50" s="291"/>
      <c r="AE50" s="287"/>
      <c r="AF50" s="284">
        <f t="shared" si="73"/>
        <v>0</v>
      </c>
      <c r="AG50" s="287"/>
      <c r="AH50" s="284">
        <f t="shared" si="74"/>
        <v>0</v>
      </c>
      <c r="AI50" s="287"/>
      <c r="AJ50" s="284">
        <f t="shared" si="75"/>
        <v>0</v>
      </c>
      <c r="AK50" s="289">
        <f t="shared" si="63"/>
        <v>0</v>
      </c>
      <c r="AL50" s="290">
        <f t="shared" si="64"/>
        <v>0</v>
      </c>
      <c r="AM50" s="292"/>
      <c r="AN50" s="287"/>
      <c r="AO50" s="284">
        <f t="shared" si="76"/>
        <v>0</v>
      </c>
      <c r="AP50" s="287"/>
      <c r="AQ50" s="284">
        <f t="shared" si="77"/>
        <v>0</v>
      </c>
      <c r="AR50" s="287"/>
      <c r="AS50" s="284">
        <f t="shared" si="78"/>
        <v>0</v>
      </c>
      <c r="AT50" s="289">
        <f t="shared" si="65"/>
        <v>0</v>
      </c>
      <c r="AU50" s="290">
        <f t="shared" si="66"/>
        <v>0</v>
      </c>
      <c r="BE50" s="226"/>
    </row>
    <row r="51" spans="1:71" s="260" customFormat="1" ht="12.75" hidden="1" outlineLevel="1" x14ac:dyDescent="0.2">
      <c r="A51" s="276">
        <v>3</v>
      </c>
      <c r="B51" s="276">
        <f t="shared" si="79"/>
        <v>4</v>
      </c>
      <c r="C51" s="277"/>
      <c r="D51" s="278"/>
      <c r="E51" s="279"/>
      <c r="F51" s="280"/>
      <c r="G51" s="281"/>
      <c r="H51" s="282"/>
      <c r="I51" s="283"/>
      <c r="J51" s="284">
        <f t="shared" si="56"/>
        <v>0</v>
      </c>
      <c r="K51" s="285">
        <f t="shared" si="57"/>
        <v>0</v>
      </c>
      <c r="L51" s="286">
        <f t="shared" si="58"/>
        <v>0</v>
      </c>
      <c r="M51" s="287"/>
      <c r="N51" s="284">
        <f t="shared" si="67"/>
        <v>0</v>
      </c>
      <c r="O51" s="287"/>
      <c r="P51" s="284">
        <f t="shared" si="68"/>
        <v>0</v>
      </c>
      <c r="Q51" s="287"/>
      <c r="R51" s="288">
        <f t="shared" si="69"/>
        <v>0</v>
      </c>
      <c r="S51" s="289">
        <f t="shared" si="59"/>
        <v>0</v>
      </c>
      <c r="T51" s="290">
        <f t="shared" si="60"/>
        <v>0</v>
      </c>
      <c r="U51" s="291"/>
      <c r="V51" s="287"/>
      <c r="W51" s="284">
        <f t="shared" si="70"/>
        <v>0</v>
      </c>
      <c r="X51" s="287"/>
      <c r="Y51" s="284">
        <f t="shared" si="71"/>
        <v>0</v>
      </c>
      <c r="Z51" s="287"/>
      <c r="AA51" s="284">
        <f t="shared" si="72"/>
        <v>0</v>
      </c>
      <c r="AB51" s="289">
        <f t="shared" si="61"/>
        <v>0</v>
      </c>
      <c r="AC51" s="290">
        <f t="shared" si="62"/>
        <v>0</v>
      </c>
      <c r="AD51" s="291"/>
      <c r="AE51" s="287"/>
      <c r="AF51" s="284">
        <f t="shared" si="73"/>
        <v>0</v>
      </c>
      <c r="AG51" s="287"/>
      <c r="AH51" s="284">
        <f t="shared" si="74"/>
        <v>0</v>
      </c>
      <c r="AI51" s="287"/>
      <c r="AJ51" s="284">
        <f t="shared" si="75"/>
        <v>0</v>
      </c>
      <c r="AK51" s="289">
        <f t="shared" si="63"/>
        <v>0</v>
      </c>
      <c r="AL51" s="290">
        <f t="shared" si="64"/>
        <v>0</v>
      </c>
      <c r="AM51" s="292"/>
      <c r="AN51" s="287"/>
      <c r="AO51" s="284">
        <f t="shared" si="76"/>
        <v>0</v>
      </c>
      <c r="AP51" s="287"/>
      <c r="AQ51" s="284">
        <f t="shared" si="77"/>
        <v>0</v>
      </c>
      <c r="AR51" s="287"/>
      <c r="AS51" s="284">
        <f t="shared" si="78"/>
        <v>0</v>
      </c>
      <c r="AT51" s="289">
        <f t="shared" si="65"/>
        <v>0</v>
      </c>
      <c r="AU51" s="290">
        <f t="shared" si="66"/>
        <v>0</v>
      </c>
    </row>
    <row r="52" spans="1:71" s="260" customFormat="1" ht="12.75" hidden="1" outlineLevel="1" x14ac:dyDescent="0.2">
      <c r="A52" s="276">
        <v>3</v>
      </c>
      <c r="B52" s="276">
        <f t="shared" si="79"/>
        <v>5</v>
      </c>
      <c r="C52" s="277"/>
      <c r="D52" s="278"/>
      <c r="E52" s="279"/>
      <c r="F52" s="280"/>
      <c r="G52" s="281"/>
      <c r="H52" s="282"/>
      <c r="I52" s="283"/>
      <c r="J52" s="284">
        <f t="shared" si="56"/>
        <v>0</v>
      </c>
      <c r="K52" s="285">
        <f t="shared" si="57"/>
        <v>0</v>
      </c>
      <c r="L52" s="286">
        <f t="shared" si="58"/>
        <v>0</v>
      </c>
      <c r="M52" s="287"/>
      <c r="N52" s="284">
        <f t="shared" si="67"/>
        <v>0</v>
      </c>
      <c r="O52" s="287"/>
      <c r="P52" s="284">
        <f t="shared" si="68"/>
        <v>0</v>
      </c>
      <c r="Q52" s="287"/>
      <c r="R52" s="288">
        <f t="shared" si="69"/>
        <v>0</v>
      </c>
      <c r="S52" s="289">
        <f t="shared" si="59"/>
        <v>0</v>
      </c>
      <c r="T52" s="290">
        <f t="shared" si="60"/>
        <v>0</v>
      </c>
      <c r="U52" s="291"/>
      <c r="V52" s="287"/>
      <c r="W52" s="284">
        <f t="shared" si="70"/>
        <v>0</v>
      </c>
      <c r="X52" s="287"/>
      <c r="Y52" s="284">
        <f t="shared" si="71"/>
        <v>0</v>
      </c>
      <c r="Z52" s="287"/>
      <c r="AA52" s="284">
        <f t="shared" si="72"/>
        <v>0</v>
      </c>
      <c r="AB52" s="289">
        <f t="shared" si="61"/>
        <v>0</v>
      </c>
      <c r="AC52" s="290">
        <f t="shared" si="62"/>
        <v>0</v>
      </c>
      <c r="AD52" s="291"/>
      <c r="AE52" s="287"/>
      <c r="AF52" s="284">
        <f t="shared" si="73"/>
        <v>0</v>
      </c>
      <c r="AG52" s="287"/>
      <c r="AH52" s="284">
        <f t="shared" si="74"/>
        <v>0</v>
      </c>
      <c r="AI52" s="287"/>
      <c r="AJ52" s="284">
        <f t="shared" si="75"/>
        <v>0</v>
      </c>
      <c r="AK52" s="289">
        <f t="shared" si="63"/>
        <v>0</v>
      </c>
      <c r="AL52" s="290">
        <f t="shared" si="64"/>
        <v>0</v>
      </c>
      <c r="AM52" s="292"/>
      <c r="AN52" s="287"/>
      <c r="AO52" s="284">
        <f t="shared" si="76"/>
        <v>0</v>
      </c>
      <c r="AP52" s="287"/>
      <c r="AQ52" s="284">
        <f t="shared" si="77"/>
        <v>0</v>
      </c>
      <c r="AR52" s="287"/>
      <c r="AS52" s="284">
        <f t="shared" si="78"/>
        <v>0</v>
      </c>
      <c r="AT52" s="289">
        <f t="shared" si="65"/>
        <v>0</v>
      </c>
      <c r="AU52" s="290">
        <f t="shared" si="66"/>
        <v>0</v>
      </c>
    </row>
    <row r="53" spans="1:71" s="260" customFormat="1" ht="12.75" hidden="1" outlineLevel="1" x14ac:dyDescent="0.2">
      <c r="A53" s="276">
        <v>3</v>
      </c>
      <c r="B53" s="276">
        <f t="shared" si="79"/>
        <v>6</v>
      </c>
      <c r="C53" s="277"/>
      <c r="D53" s="278"/>
      <c r="E53" s="279"/>
      <c r="F53" s="280"/>
      <c r="G53" s="281"/>
      <c r="H53" s="282"/>
      <c r="I53" s="283"/>
      <c r="J53" s="284">
        <f t="shared" si="56"/>
        <v>0</v>
      </c>
      <c r="K53" s="285">
        <f t="shared" si="57"/>
        <v>0</v>
      </c>
      <c r="L53" s="286">
        <f t="shared" si="58"/>
        <v>0</v>
      </c>
      <c r="M53" s="287"/>
      <c r="N53" s="284">
        <f t="shared" si="67"/>
        <v>0</v>
      </c>
      <c r="O53" s="287"/>
      <c r="P53" s="284">
        <f t="shared" si="68"/>
        <v>0</v>
      </c>
      <c r="Q53" s="287"/>
      <c r="R53" s="288">
        <f t="shared" si="69"/>
        <v>0</v>
      </c>
      <c r="S53" s="289">
        <f t="shared" si="59"/>
        <v>0</v>
      </c>
      <c r="T53" s="290">
        <f t="shared" si="60"/>
        <v>0</v>
      </c>
      <c r="U53" s="291"/>
      <c r="V53" s="287"/>
      <c r="W53" s="284">
        <f t="shared" si="70"/>
        <v>0</v>
      </c>
      <c r="X53" s="287"/>
      <c r="Y53" s="284">
        <f t="shared" si="71"/>
        <v>0</v>
      </c>
      <c r="Z53" s="287"/>
      <c r="AA53" s="284">
        <f t="shared" si="72"/>
        <v>0</v>
      </c>
      <c r="AB53" s="289">
        <f t="shared" si="61"/>
        <v>0</v>
      </c>
      <c r="AC53" s="290">
        <f t="shared" si="62"/>
        <v>0</v>
      </c>
      <c r="AD53" s="291"/>
      <c r="AE53" s="287"/>
      <c r="AF53" s="284">
        <f t="shared" si="73"/>
        <v>0</v>
      </c>
      <c r="AG53" s="287"/>
      <c r="AH53" s="284">
        <f t="shared" si="74"/>
        <v>0</v>
      </c>
      <c r="AI53" s="287"/>
      <c r="AJ53" s="284">
        <f t="shared" si="75"/>
        <v>0</v>
      </c>
      <c r="AK53" s="289">
        <f t="shared" si="63"/>
        <v>0</v>
      </c>
      <c r="AL53" s="290">
        <f t="shared" si="64"/>
        <v>0</v>
      </c>
      <c r="AM53" s="292"/>
      <c r="AN53" s="287"/>
      <c r="AO53" s="284">
        <f t="shared" si="76"/>
        <v>0</v>
      </c>
      <c r="AP53" s="287"/>
      <c r="AQ53" s="284">
        <f t="shared" si="77"/>
        <v>0</v>
      </c>
      <c r="AR53" s="287"/>
      <c r="AS53" s="284">
        <f t="shared" si="78"/>
        <v>0</v>
      </c>
      <c r="AT53" s="289">
        <f t="shared" si="65"/>
        <v>0</v>
      </c>
      <c r="AU53" s="290">
        <f t="shared" si="66"/>
        <v>0</v>
      </c>
    </row>
    <row r="54" spans="1:71" s="260" customFormat="1" ht="12.75" hidden="1" outlineLevel="1" x14ac:dyDescent="0.2">
      <c r="A54" s="276">
        <v>3</v>
      </c>
      <c r="B54" s="276">
        <f t="shared" si="79"/>
        <v>7</v>
      </c>
      <c r="C54" s="277"/>
      <c r="D54" s="278"/>
      <c r="E54" s="279"/>
      <c r="F54" s="280"/>
      <c r="G54" s="281"/>
      <c r="H54" s="282"/>
      <c r="I54" s="283"/>
      <c r="J54" s="284">
        <f t="shared" si="56"/>
        <v>0</v>
      </c>
      <c r="K54" s="285">
        <f t="shared" si="57"/>
        <v>0</v>
      </c>
      <c r="L54" s="286">
        <f t="shared" si="58"/>
        <v>0</v>
      </c>
      <c r="M54" s="287"/>
      <c r="N54" s="284">
        <f t="shared" si="67"/>
        <v>0</v>
      </c>
      <c r="O54" s="287"/>
      <c r="P54" s="284">
        <f t="shared" si="68"/>
        <v>0</v>
      </c>
      <c r="Q54" s="287"/>
      <c r="R54" s="288">
        <f t="shared" si="69"/>
        <v>0</v>
      </c>
      <c r="S54" s="289">
        <f t="shared" si="59"/>
        <v>0</v>
      </c>
      <c r="T54" s="290">
        <f t="shared" si="60"/>
        <v>0</v>
      </c>
      <c r="U54" s="291"/>
      <c r="V54" s="287"/>
      <c r="W54" s="284">
        <f t="shared" si="70"/>
        <v>0</v>
      </c>
      <c r="X54" s="287"/>
      <c r="Y54" s="284">
        <f t="shared" si="71"/>
        <v>0</v>
      </c>
      <c r="Z54" s="287"/>
      <c r="AA54" s="284">
        <f t="shared" si="72"/>
        <v>0</v>
      </c>
      <c r="AB54" s="289">
        <f t="shared" si="61"/>
        <v>0</v>
      </c>
      <c r="AC54" s="290">
        <f t="shared" si="62"/>
        <v>0</v>
      </c>
      <c r="AD54" s="291"/>
      <c r="AE54" s="287"/>
      <c r="AF54" s="284">
        <f t="shared" si="73"/>
        <v>0</v>
      </c>
      <c r="AG54" s="287"/>
      <c r="AH54" s="284">
        <f t="shared" si="74"/>
        <v>0</v>
      </c>
      <c r="AI54" s="287"/>
      <c r="AJ54" s="284">
        <f t="shared" si="75"/>
        <v>0</v>
      </c>
      <c r="AK54" s="289">
        <f t="shared" si="63"/>
        <v>0</v>
      </c>
      <c r="AL54" s="290">
        <f t="shared" si="64"/>
        <v>0</v>
      </c>
      <c r="AM54" s="292"/>
      <c r="AN54" s="287"/>
      <c r="AO54" s="284">
        <f t="shared" si="76"/>
        <v>0</v>
      </c>
      <c r="AP54" s="287"/>
      <c r="AQ54" s="284">
        <f t="shared" si="77"/>
        <v>0</v>
      </c>
      <c r="AR54" s="287"/>
      <c r="AS54" s="284">
        <f t="shared" si="78"/>
        <v>0</v>
      </c>
      <c r="AT54" s="289">
        <f t="shared" si="65"/>
        <v>0</v>
      </c>
      <c r="AU54" s="290">
        <f t="shared" si="66"/>
        <v>0</v>
      </c>
    </row>
    <row r="55" spans="1:71" s="260" customFormat="1" ht="12.75" hidden="1" outlineLevel="1" x14ac:dyDescent="0.2">
      <c r="A55" s="276">
        <v>3</v>
      </c>
      <c r="B55" s="276">
        <f t="shared" si="79"/>
        <v>8</v>
      </c>
      <c r="C55" s="277"/>
      <c r="D55" s="278"/>
      <c r="E55" s="279"/>
      <c r="F55" s="280"/>
      <c r="G55" s="281"/>
      <c r="H55" s="282"/>
      <c r="I55" s="283"/>
      <c r="J55" s="284">
        <f t="shared" si="56"/>
        <v>0</v>
      </c>
      <c r="K55" s="285">
        <f t="shared" si="57"/>
        <v>0</v>
      </c>
      <c r="L55" s="286">
        <f t="shared" si="58"/>
        <v>0</v>
      </c>
      <c r="M55" s="287"/>
      <c r="N55" s="284">
        <f t="shared" si="67"/>
        <v>0</v>
      </c>
      <c r="O55" s="287"/>
      <c r="P55" s="284">
        <f t="shared" si="68"/>
        <v>0</v>
      </c>
      <c r="Q55" s="287"/>
      <c r="R55" s="288">
        <f t="shared" si="69"/>
        <v>0</v>
      </c>
      <c r="S55" s="289">
        <f t="shared" si="59"/>
        <v>0</v>
      </c>
      <c r="T55" s="290">
        <f t="shared" si="60"/>
        <v>0</v>
      </c>
      <c r="U55" s="291"/>
      <c r="V55" s="287"/>
      <c r="W55" s="284">
        <f t="shared" si="70"/>
        <v>0</v>
      </c>
      <c r="X55" s="287"/>
      <c r="Y55" s="284">
        <f t="shared" si="71"/>
        <v>0</v>
      </c>
      <c r="Z55" s="287"/>
      <c r="AA55" s="284">
        <f t="shared" si="72"/>
        <v>0</v>
      </c>
      <c r="AB55" s="289">
        <f t="shared" si="61"/>
        <v>0</v>
      </c>
      <c r="AC55" s="290">
        <f t="shared" si="62"/>
        <v>0</v>
      </c>
      <c r="AD55" s="291"/>
      <c r="AE55" s="287"/>
      <c r="AF55" s="284">
        <f t="shared" si="73"/>
        <v>0</v>
      </c>
      <c r="AG55" s="287"/>
      <c r="AH55" s="284">
        <f t="shared" si="74"/>
        <v>0</v>
      </c>
      <c r="AI55" s="287"/>
      <c r="AJ55" s="284">
        <f t="shared" si="75"/>
        <v>0</v>
      </c>
      <c r="AK55" s="289">
        <f t="shared" si="63"/>
        <v>0</v>
      </c>
      <c r="AL55" s="290">
        <f t="shared" si="64"/>
        <v>0</v>
      </c>
      <c r="AM55" s="292"/>
      <c r="AN55" s="287"/>
      <c r="AO55" s="284">
        <f t="shared" si="76"/>
        <v>0</v>
      </c>
      <c r="AP55" s="287"/>
      <c r="AQ55" s="284">
        <f t="shared" si="77"/>
        <v>0</v>
      </c>
      <c r="AR55" s="287"/>
      <c r="AS55" s="284">
        <f t="shared" si="78"/>
        <v>0</v>
      </c>
      <c r="AT55" s="289">
        <f t="shared" si="65"/>
        <v>0</v>
      </c>
      <c r="AU55" s="290">
        <f t="shared" si="66"/>
        <v>0</v>
      </c>
    </row>
    <row r="56" spans="1:71" s="260" customFormat="1" ht="12.75" hidden="1" outlineLevel="1" x14ac:dyDescent="0.2">
      <c r="A56" s="276">
        <v>3</v>
      </c>
      <c r="B56" s="276">
        <f t="shared" si="79"/>
        <v>9</v>
      </c>
      <c r="C56" s="277"/>
      <c r="D56" s="278"/>
      <c r="E56" s="279"/>
      <c r="F56" s="280"/>
      <c r="G56" s="281"/>
      <c r="H56" s="282"/>
      <c r="I56" s="283"/>
      <c r="J56" s="284">
        <f t="shared" si="56"/>
        <v>0</v>
      </c>
      <c r="K56" s="285">
        <f t="shared" si="57"/>
        <v>0</v>
      </c>
      <c r="L56" s="286">
        <f t="shared" si="58"/>
        <v>0</v>
      </c>
      <c r="M56" s="287"/>
      <c r="N56" s="284">
        <f t="shared" si="67"/>
        <v>0</v>
      </c>
      <c r="O56" s="287"/>
      <c r="P56" s="284">
        <f t="shared" si="68"/>
        <v>0</v>
      </c>
      <c r="Q56" s="287"/>
      <c r="R56" s="288">
        <f t="shared" si="69"/>
        <v>0</v>
      </c>
      <c r="S56" s="289">
        <f t="shared" si="59"/>
        <v>0</v>
      </c>
      <c r="T56" s="290">
        <f t="shared" si="60"/>
        <v>0</v>
      </c>
      <c r="U56" s="291"/>
      <c r="V56" s="287"/>
      <c r="W56" s="284">
        <f t="shared" si="70"/>
        <v>0</v>
      </c>
      <c r="X56" s="287"/>
      <c r="Y56" s="284">
        <f t="shared" si="71"/>
        <v>0</v>
      </c>
      <c r="Z56" s="287"/>
      <c r="AA56" s="284">
        <f t="shared" si="72"/>
        <v>0</v>
      </c>
      <c r="AB56" s="289">
        <f t="shared" si="61"/>
        <v>0</v>
      </c>
      <c r="AC56" s="290">
        <f t="shared" si="62"/>
        <v>0</v>
      </c>
      <c r="AD56" s="291"/>
      <c r="AE56" s="287"/>
      <c r="AF56" s="284">
        <f t="shared" si="73"/>
        <v>0</v>
      </c>
      <c r="AG56" s="287"/>
      <c r="AH56" s="284">
        <f t="shared" si="74"/>
        <v>0</v>
      </c>
      <c r="AI56" s="287"/>
      <c r="AJ56" s="284">
        <f t="shared" si="75"/>
        <v>0</v>
      </c>
      <c r="AK56" s="289">
        <f t="shared" si="63"/>
        <v>0</v>
      </c>
      <c r="AL56" s="290">
        <f t="shared" si="64"/>
        <v>0</v>
      </c>
      <c r="AM56" s="292"/>
      <c r="AN56" s="287"/>
      <c r="AO56" s="284">
        <f t="shared" si="76"/>
        <v>0</v>
      </c>
      <c r="AP56" s="287"/>
      <c r="AQ56" s="284">
        <f t="shared" si="77"/>
        <v>0</v>
      </c>
      <c r="AR56" s="287"/>
      <c r="AS56" s="284">
        <f t="shared" si="78"/>
        <v>0</v>
      </c>
      <c r="AT56" s="289">
        <f t="shared" si="65"/>
        <v>0</v>
      </c>
      <c r="AU56" s="290">
        <f t="shared" si="66"/>
        <v>0</v>
      </c>
    </row>
    <row r="57" spans="1:71" s="260" customFormat="1" ht="12.75" hidden="1" outlineLevel="1" x14ac:dyDescent="0.2">
      <c r="A57" s="276">
        <v>3</v>
      </c>
      <c r="B57" s="276">
        <f t="shared" si="79"/>
        <v>10</v>
      </c>
      <c r="C57" s="277"/>
      <c r="D57" s="278"/>
      <c r="E57" s="279"/>
      <c r="F57" s="280"/>
      <c r="G57" s="281"/>
      <c r="H57" s="282"/>
      <c r="I57" s="283"/>
      <c r="J57" s="284">
        <f t="shared" si="56"/>
        <v>0</v>
      </c>
      <c r="K57" s="285">
        <f t="shared" si="57"/>
        <v>0</v>
      </c>
      <c r="L57" s="286">
        <f t="shared" si="58"/>
        <v>0</v>
      </c>
      <c r="M57" s="287"/>
      <c r="N57" s="284">
        <f t="shared" si="67"/>
        <v>0</v>
      </c>
      <c r="O57" s="287"/>
      <c r="P57" s="284">
        <f t="shared" si="68"/>
        <v>0</v>
      </c>
      <c r="Q57" s="287"/>
      <c r="R57" s="288">
        <f t="shared" si="69"/>
        <v>0</v>
      </c>
      <c r="S57" s="289">
        <f t="shared" si="59"/>
        <v>0</v>
      </c>
      <c r="T57" s="290">
        <f t="shared" si="60"/>
        <v>0</v>
      </c>
      <c r="U57" s="291"/>
      <c r="V57" s="287"/>
      <c r="W57" s="284">
        <f t="shared" si="70"/>
        <v>0</v>
      </c>
      <c r="X57" s="287"/>
      <c r="Y57" s="284">
        <f t="shared" si="71"/>
        <v>0</v>
      </c>
      <c r="Z57" s="287"/>
      <c r="AA57" s="284">
        <f t="shared" si="72"/>
        <v>0</v>
      </c>
      <c r="AB57" s="289">
        <f t="shared" si="61"/>
        <v>0</v>
      </c>
      <c r="AC57" s="290">
        <f t="shared" si="62"/>
        <v>0</v>
      </c>
      <c r="AD57" s="291"/>
      <c r="AE57" s="287"/>
      <c r="AF57" s="284">
        <f t="shared" si="73"/>
        <v>0</v>
      </c>
      <c r="AG57" s="287"/>
      <c r="AH57" s="284">
        <f t="shared" si="74"/>
        <v>0</v>
      </c>
      <c r="AI57" s="287"/>
      <c r="AJ57" s="284">
        <f t="shared" si="75"/>
        <v>0</v>
      </c>
      <c r="AK57" s="289">
        <f t="shared" si="63"/>
        <v>0</v>
      </c>
      <c r="AL57" s="290">
        <f t="shared" si="64"/>
        <v>0</v>
      </c>
      <c r="AM57" s="292"/>
      <c r="AN57" s="287"/>
      <c r="AO57" s="284">
        <f t="shared" si="76"/>
        <v>0</v>
      </c>
      <c r="AP57" s="287"/>
      <c r="AQ57" s="284">
        <f t="shared" si="77"/>
        <v>0</v>
      </c>
      <c r="AR57" s="287"/>
      <c r="AS57" s="284">
        <f t="shared" si="78"/>
        <v>0</v>
      </c>
      <c r="AT57" s="289">
        <f t="shared" si="65"/>
        <v>0</v>
      </c>
      <c r="AU57" s="290">
        <f t="shared" si="66"/>
        <v>0</v>
      </c>
    </row>
    <row r="58" spans="1:71" s="260" customFormat="1" ht="12.75" hidden="1" outlineLevel="1" x14ac:dyDescent="0.2">
      <c r="A58" s="276">
        <v>3</v>
      </c>
      <c r="B58" s="276">
        <f t="shared" si="79"/>
        <v>11</v>
      </c>
      <c r="C58" s="277"/>
      <c r="D58" s="278"/>
      <c r="E58" s="279"/>
      <c r="F58" s="280"/>
      <c r="G58" s="281"/>
      <c r="H58" s="282"/>
      <c r="I58" s="283"/>
      <c r="J58" s="284">
        <f t="shared" si="56"/>
        <v>0</v>
      </c>
      <c r="K58" s="285">
        <f t="shared" si="57"/>
        <v>0</v>
      </c>
      <c r="L58" s="286">
        <f t="shared" si="58"/>
        <v>0</v>
      </c>
      <c r="M58" s="287"/>
      <c r="N58" s="284">
        <f t="shared" si="67"/>
        <v>0</v>
      </c>
      <c r="O58" s="287"/>
      <c r="P58" s="284">
        <f t="shared" si="68"/>
        <v>0</v>
      </c>
      <c r="Q58" s="287"/>
      <c r="R58" s="288">
        <f t="shared" si="69"/>
        <v>0</v>
      </c>
      <c r="S58" s="289">
        <f t="shared" si="59"/>
        <v>0</v>
      </c>
      <c r="T58" s="290">
        <f t="shared" si="60"/>
        <v>0</v>
      </c>
      <c r="U58" s="291"/>
      <c r="V58" s="287"/>
      <c r="W58" s="284">
        <f t="shared" si="70"/>
        <v>0</v>
      </c>
      <c r="X58" s="287"/>
      <c r="Y58" s="284">
        <f t="shared" si="71"/>
        <v>0</v>
      </c>
      <c r="Z58" s="287"/>
      <c r="AA58" s="284">
        <f t="shared" si="72"/>
        <v>0</v>
      </c>
      <c r="AB58" s="289">
        <f t="shared" si="61"/>
        <v>0</v>
      </c>
      <c r="AC58" s="290">
        <f t="shared" si="62"/>
        <v>0</v>
      </c>
      <c r="AD58" s="291"/>
      <c r="AE58" s="287"/>
      <c r="AF58" s="284">
        <f t="shared" si="73"/>
        <v>0</v>
      </c>
      <c r="AG58" s="287"/>
      <c r="AH58" s="284">
        <f t="shared" si="74"/>
        <v>0</v>
      </c>
      <c r="AI58" s="287"/>
      <c r="AJ58" s="284">
        <f t="shared" si="75"/>
        <v>0</v>
      </c>
      <c r="AK58" s="289">
        <f t="shared" si="63"/>
        <v>0</v>
      </c>
      <c r="AL58" s="290">
        <f t="shared" si="64"/>
        <v>0</v>
      </c>
      <c r="AM58" s="292"/>
      <c r="AN58" s="287"/>
      <c r="AO58" s="284">
        <f t="shared" si="76"/>
        <v>0</v>
      </c>
      <c r="AP58" s="287"/>
      <c r="AQ58" s="284">
        <f t="shared" si="77"/>
        <v>0</v>
      </c>
      <c r="AR58" s="287"/>
      <c r="AS58" s="284">
        <f t="shared" si="78"/>
        <v>0</v>
      </c>
      <c r="AT58" s="289">
        <f t="shared" si="65"/>
        <v>0</v>
      </c>
      <c r="AU58" s="290">
        <f t="shared" si="66"/>
        <v>0</v>
      </c>
    </row>
    <row r="59" spans="1:71" s="260" customFormat="1" ht="12.75" hidden="1" outlineLevel="1" x14ac:dyDescent="0.2">
      <c r="A59" s="276">
        <v>3</v>
      </c>
      <c r="B59" s="276">
        <f t="shared" si="79"/>
        <v>12</v>
      </c>
      <c r="C59" s="277"/>
      <c r="D59" s="278"/>
      <c r="E59" s="279"/>
      <c r="F59" s="280"/>
      <c r="G59" s="281"/>
      <c r="H59" s="282"/>
      <c r="I59" s="283"/>
      <c r="J59" s="284">
        <f t="shared" si="56"/>
        <v>0</v>
      </c>
      <c r="K59" s="285">
        <f t="shared" si="57"/>
        <v>0</v>
      </c>
      <c r="L59" s="286">
        <f t="shared" si="58"/>
        <v>0</v>
      </c>
      <c r="M59" s="287"/>
      <c r="N59" s="284">
        <f t="shared" si="67"/>
        <v>0</v>
      </c>
      <c r="O59" s="287"/>
      <c r="P59" s="284">
        <f t="shared" si="68"/>
        <v>0</v>
      </c>
      <c r="Q59" s="287"/>
      <c r="R59" s="288">
        <f t="shared" si="69"/>
        <v>0</v>
      </c>
      <c r="S59" s="289">
        <f t="shared" si="59"/>
        <v>0</v>
      </c>
      <c r="T59" s="290">
        <f t="shared" si="60"/>
        <v>0</v>
      </c>
      <c r="U59" s="291"/>
      <c r="V59" s="287"/>
      <c r="W59" s="284">
        <f t="shared" si="70"/>
        <v>0</v>
      </c>
      <c r="X59" s="287"/>
      <c r="Y59" s="284">
        <f t="shared" si="71"/>
        <v>0</v>
      </c>
      <c r="Z59" s="287"/>
      <c r="AA59" s="284">
        <f t="shared" si="72"/>
        <v>0</v>
      </c>
      <c r="AB59" s="289">
        <f t="shared" si="61"/>
        <v>0</v>
      </c>
      <c r="AC59" s="290">
        <f t="shared" si="62"/>
        <v>0</v>
      </c>
      <c r="AD59" s="291"/>
      <c r="AE59" s="287"/>
      <c r="AF59" s="284">
        <f t="shared" si="73"/>
        <v>0</v>
      </c>
      <c r="AG59" s="287"/>
      <c r="AH59" s="284">
        <f t="shared" si="74"/>
        <v>0</v>
      </c>
      <c r="AI59" s="287"/>
      <c r="AJ59" s="284">
        <f t="shared" si="75"/>
        <v>0</v>
      </c>
      <c r="AK59" s="289">
        <f t="shared" si="63"/>
        <v>0</v>
      </c>
      <c r="AL59" s="290">
        <f t="shared" si="64"/>
        <v>0</v>
      </c>
      <c r="AM59" s="292"/>
      <c r="AN59" s="287"/>
      <c r="AO59" s="284">
        <f t="shared" si="76"/>
        <v>0</v>
      </c>
      <c r="AP59" s="287"/>
      <c r="AQ59" s="284">
        <f t="shared" si="77"/>
        <v>0</v>
      </c>
      <c r="AR59" s="287"/>
      <c r="AS59" s="284">
        <f t="shared" si="78"/>
        <v>0</v>
      </c>
      <c r="AT59" s="289">
        <f t="shared" si="65"/>
        <v>0</v>
      </c>
      <c r="AU59" s="290">
        <f t="shared" si="66"/>
        <v>0</v>
      </c>
    </row>
    <row r="60" spans="1:71" s="260" customFormat="1" ht="12.75" hidden="1" outlineLevel="1" x14ac:dyDescent="0.2">
      <c r="A60" s="276">
        <v>3</v>
      </c>
      <c r="B60" s="276">
        <f t="shared" si="79"/>
        <v>13</v>
      </c>
      <c r="C60" s="277"/>
      <c r="D60" s="278"/>
      <c r="E60" s="279"/>
      <c r="F60" s="280"/>
      <c r="G60" s="281"/>
      <c r="H60" s="282"/>
      <c r="I60" s="283"/>
      <c r="J60" s="284">
        <f t="shared" si="56"/>
        <v>0</v>
      </c>
      <c r="K60" s="285">
        <f t="shared" si="57"/>
        <v>0</v>
      </c>
      <c r="L60" s="286">
        <f t="shared" si="58"/>
        <v>0</v>
      </c>
      <c r="M60" s="287"/>
      <c r="N60" s="284">
        <f t="shared" si="67"/>
        <v>0</v>
      </c>
      <c r="O60" s="287"/>
      <c r="P60" s="284">
        <f t="shared" si="68"/>
        <v>0</v>
      </c>
      <c r="Q60" s="287"/>
      <c r="R60" s="288">
        <f t="shared" si="69"/>
        <v>0</v>
      </c>
      <c r="S60" s="289">
        <f t="shared" si="59"/>
        <v>0</v>
      </c>
      <c r="T60" s="290">
        <f t="shared" si="60"/>
        <v>0</v>
      </c>
      <c r="U60" s="291"/>
      <c r="V60" s="287"/>
      <c r="W60" s="284">
        <f t="shared" si="70"/>
        <v>0</v>
      </c>
      <c r="X60" s="287"/>
      <c r="Y60" s="284">
        <f t="shared" si="71"/>
        <v>0</v>
      </c>
      <c r="Z60" s="287"/>
      <c r="AA60" s="284">
        <f t="shared" si="72"/>
        <v>0</v>
      </c>
      <c r="AB60" s="289">
        <f t="shared" si="61"/>
        <v>0</v>
      </c>
      <c r="AC60" s="290">
        <f t="shared" si="62"/>
        <v>0</v>
      </c>
      <c r="AD60" s="291"/>
      <c r="AE60" s="287"/>
      <c r="AF60" s="284">
        <f t="shared" si="73"/>
        <v>0</v>
      </c>
      <c r="AG60" s="287"/>
      <c r="AH60" s="284">
        <f t="shared" si="74"/>
        <v>0</v>
      </c>
      <c r="AI60" s="287"/>
      <c r="AJ60" s="284">
        <f t="shared" si="75"/>
        <v>0</v>
      </c>
      <c r="AK60" s="289">
        <f t="shared" si="63"/>
        <v>0</v>
      </c>
      <c r="AL60" s="290">
        <f t="shared" si="64"/>
        <v>0</v>
      </c>
      <c r="AM60" s="292"/>
      <c r="AN60" s="287"/>
      <c r="AO60" s="284">
        <f t="shared" si="76"/>
        <v>0</v>
      </c>
      <c r="AP60" s="287"/>
      <c r="AQ60" s="284">
        <f t="shared" si="77"/>
        <v>0</v>
      </c>
      <c r="AR60" s="287"/>
      <c r="AS60" s="284">
        <f t="shared" si="78"/>
        <v>0</v>
      </c>
      <c r="AT60" s="289">
        <f t="shared" si="65"/>
        <v>0</v>
      </c>
      <c r="AU60" s="290">
        <f t="shared" si="66"/>
        <v>0</v>
      </c>
    </row>
    <row r="61" spans="1:71" s="260" customFormat="1" ht="12.75" hidden="1" outlineLevel="1" x14ac:dyDescent="0.2">
      <c r="A61" s="276">
        <v>3</v>
      </c>
      <c r="B61" s="276">
        <f t="shared" si="79"/>
        <v>14</v>
      </c>
      <c r="C61" s="277"/>
      <c r="D61" s="278"/>
      <c r="E61" s="279"/>
      <c r="F61" s="280"/>
      <c r="G61" s="281"/>
      <c r="H61" s="282"/>
      <c r="I61" s="283"/>
      <c r="J61" s="284">
        <f t="shared" si="56"/>
        <v>0</v>
      </c>
      <c r="K61" s="285">
        <f t="shared" si="57"/>
        <v>0</v>
      </c>
      <c r="L61" s="286">
        <f t="shared" si="58"/>
        <v>0</v>
      </c>
      <c r="M61" s="287"/>
      <c r="N61" s="284">
        <f t="shared" si="67"/>
        <v>0</v>
      </c>
      <c r="O61" s="287"/>
      <c r="P61" s="284">
        <f t="shared" si="68"/>
        <v>0</v>
      </c>
      <c r="Q61" s="287"/>
      <c r="R61" s="288">
        <f t="shared" si="69"/>
        <v>0</v>
      </c>
      <c r="S61" s="289">
        <f t="shared" si="59"/>
        <v>0</v>
      </c>
      <c r="T61" s="290">
        <f t="shared" si="60"/>
        <v>0</v>
      </c>
      <c r="U61" s="291"/>
      <c r="V61" s="287"/>
      <c r="W61" s="284">
        <f t="shared" si="70"/>
        <v>0</v>
      </c>
      <c r="X61" s="287"/>
      <c r="Y61" s="284">
        <f t="shared" si="71"/>
        <v>0</v>
      </c>
      <c r="Z61" s="287"/>
      <c r="AA61" s="284">
        <f t="shared" si="72"/>
        <v>0</v>
      </c>
      <c r="AB61" s="289">
        <f t="shared" si="61"/>
        <v>0</v>
      </c>
      <c r="AC61" s="290">
        <f t="shared" si="62"/>
        <v>0</v>
      </c>
      <c r="AD61" s="291"/>
      <c r="AE61" s="287"/>
      <c r="AF61" s="284">
        <f t="shared" si="73"/>
        <v>0</v>
      </c>
      <c r="AG61" s="287"/>
      <c r="AH61" s="284">
        <f t="shared" si="74"/>
        <v>0</v>
      </c>
      <c r="AI61" s="287"/>
      <c r="AJ61" s="284">
        <f t="shared" si="75"/>
        <v>0</v>
      </c>
      <c r="AK61" s="289">
        <f t="shared" si="63"/>
        <v>0</v>
      </c>
      <c r="AL61" s="290">
        <f t="shared" si="64"/>
        <v>0</v>
      </c>
      <c r="AM61" s="292"/>
      <c r="AN61" s="287"/>
      <c r="AO61" s="284">
        <f t="shared" si="76"/>
        <v>0</v>
      </c>
      <c r="AP61" s="287"/>
      <c r="AQ61" s="284">
        <f t="shared" si="77"/>
        <v>0</v>
      </c>
      <c r="AR61" s="287"/>
      <c r="AS61" s="284">
        <f t="shared" si="78"/>
        <v>0</v>
      </c>
      <c r="AT61" s="289">
        <f t="shared" si="65"/>
        <v>0</v>
      </c>
      <c r="AU61" s="290">
        <f t="shared" si="66"/>
        <v>0</v>
      </c>
    </row>
    <row r="62" spans="1:71" s="260" customFormat="1" ht="12.75" hidden="1" outlineLevel="1" x14ac:dyDescent="0.2">
      <c r="A62" s="276">
        <v>3</v>
      </c>
      <c r="B62" s="276">
        <f t="shared" si="79"/>
        <v>15</v>
      </c>
      <c r="C62" s="277"/>
      <c r="D62" s="278"/>
      <c r="E62" s="279"/>
      <c r="F62" s="280"/>
      <c r="G62" s="281"/>
      <c r="H62" s="282"/>
      <c r="I62" s="283"/>
      <c r="J62" s="284">
        <f t="shared" si="56"/>
        <v>0</v>
      </c>
      <c r="K62" s="285">
        <f t="shared" si="57"/>
        <v>0</v>
      </c>
      <c r="L62" s="286">
        <f t="shared" si="58"/>
        <v>0</v>
      </c>
      <c r="M62" s="287"/>
      <c r="N62" s="284">
        <f t="shared" si="67"/>
        <v>0</v>
      </c>
      <c r="O62" s="287"/>
      <c r="P62" s="284">
        <f t="shared" si="68"/>
        <v>0</v>
      </c>
      <c r="Q62" s="287"/>
      <c r="R62" s="288">
        <f t="shared" si="69"/>
        <v>0</v>
      </c>
      <c r="S62" s="289">
        <f t="shared" si="59"/>
        <v>0</v>
      </c>
      <c r="T62" s="290">
        <f t="shared" si="60"/>
        <v>0</v>
      </c>
      <c r="U62" s="291"/>
      <c r="V62" s="287"/>
      <c r="W62" s="284">
        <f t="shared" si="70"/>
        <v>0</v>
      </c>
      <c r="X62" s="287"/>
      <c r="Y62" s="284">
        <f t="shared" si="71"/>
        <v>0</v>
      </c>
      <c r="Z62" s="287"/>
      <c r="AA62" s="284">
        <f t="shared" si="72"/>
        <v>0</v>
      </c>
      <c r="AB62" s="289">
        <f t="shared" si="61"/>
        <v>0</v>
      </c>
      <c r="AC62" s="290">
        <f t="shared" si="62"/>
        <v>0</v>
      </c>
      <c r="AD62" s="291"/>
      <c r="AE62" s="287"/>
      <c r="AF62" s="284">
        <f t="shared" si="73"/>
        <v>0</v>
      </c>
      <c r="AG62" s="287"/>
      <c r="AH62" s="284">
        <f t="shared" si="74"/>
        <v>0</v>
      </c>
      <c r="AI62" s="287"/>
      <c r="AJ62" s="284">
        <f t="shared" si="75"/>
        <v>0</v>
      </c>
      <c r="AK62" s="289">
        <f t="shared" si="63"/>
        <v>0</v>
      </c>
      <c r="AL62" s="290">
        <f t="shared" si="64"/>
        <v>0</v>
      </c>
      <c r="AM62" s="292"/>
      <c r="AN62" s="287"/>
      <c r="AO62" s="284">
        <f t="shared" si="76"/>
        <v>0</v>
      </c>
      <c r="AP62" s="287"/>
      <c r="AQ62" s="284">
        <f t="shared" si="77"/>
        <v>0</v>
      </c>
      <c r="AR62" s="287"/>
      <c r="AS62" s="284">
        <f t="shared" si="78"/>
        <v>0</v>
      </c>
      <c r="AT62" s="289">
        <f t="shared" si="65"/>
        <v>0</v>
      </c>
      <c r="AU62" s="290">
        <f t="shared" si="66"/>
        <v>0</v>
      </c>
    </row>
    <row r="63" spans="1:71" s="260" customFormat="1" ht="15" customHeight="1" collapsed="1" x14ac:dyDescent="0.2">
      <c r="A63" s="295" t="s">
        <v>70</v>
      </c>
      <c r="B63" s="296" t="s">
        <v>70</v>
      </c>
      <c r="C63" s="297" t="s">
        <v>72</v>
      </c>
      <c r="D63" s="298"/>
      <c r="E63" s="314"/>
      <c r="F63" s="314"/>
      <c r="G63" s="299"/>
      <c r="H63" s="300" t="e">
        <f>(J63+L63)/(I63+K63)</f>
        <v>#DIV/0!</v>
      </c>
      <c r="I63" s="301">
        <f t="shared" ref="I63:T63" si="80">SUM(I48:I62)</f>
        <v>0</v>
      </c>
      <c r="J63" s="302">
        <f t="shared" si="80"/>
        <v>0</v>
      </c>
      <c r="K63" s="303">
        <f t="shared" si="80"/>
        <v>0</v>
      </c>
      <c r="L63" s="302">
        <f t="shared" si="80"/>
        <v>0</v>
      </c>
      <c r="M63" s="303">
        <f t="shared" si="80"/>
        <v>0</v>
      </c>
      <c r="N63" s="302">
        <f t="shared" si="80"/>
        <v>0</v>
      </c>
      <c r="O63" s="303">
        <f t="shared" si="80"/>
        <v>0</v>
      </c>
      <c r="P63" s="302">
        <f t="shared" si="80"/>
        <v>0</v>
      </c>
      <c r="Q63" s="303">
        <f t="shared" si="80"/>
        <v>0</v>
      </c>
      <c r="R63" s="302">
        <f t="shared" si="80"/>
        <v>0</v>
      </c>
      <c r="S63" s="303">
        <f t="shared" si="80"/>
        <v>0</v>
      </c>
      <c r="T63" s="302">
        <f t="shared" si="80"/>
        <v>0</v>
      </c>
      <c r="U63" s="304"/>
      <c r="V63" s="303">
        <f t="shared" ref="V63:AC63" si="81">SUM(V48:V62)</f>
        <v>0</v>
      </c>
      <c r="W63" s="302">
        <f t="shared" si="81"/>
        <v>0</v>
      </c>
      <c r="X63" s="303">
        <f t="shared" si="81"/>
        <v>0</v>
      </c>
      <c r="Y63" s="302">
        <f t="shared" si="81"/>
        <v>0</v>
      </c>
      <c r="Z63" s="303">
        <f t="shared" si="81"/>
        <v>0</v>
      </c>
      <c r="AA63" s="302">
        <f t="shared" si="81"/>
        <v>0</v>
      </c>
      <c r="AB63" s="303">
        <f t="shared" si="81"/>
        <v>0</v>
      </c>
      <c r="AC63" s="302">
        <f t="shared" si="81"/>
        <v>0</v>
      </c>
      <c r="AD63" s="304"/>
      <c r="AE63" s="303">
        <f t="shared" ref="AE63:AL63" si="82">SUM(AE48:AE62)</f>
        <v>0</v>
      </c>
      <c r="AF63" s="302">
        <f t="shared" si="82"/>
        <v>0</v>
      </c>
      <c r="AG63" s="303">
        <f t="shared" si="82"/>
        <v>0</v>
      </c>
      <c r="AH63" s="302">
        <f t="shared" si="82"/>
        <v>0</v>
      </c>
      <c r="AI63" s="303">
        <f t="shared" si="82"/>
        <v>0</v>
      </c>
      <c r="AJ63" s="302">
        <f t="shared" si="82"/>
        <v>0</v>
      </c>
      <c r="AK63" s="303">
        <f t="shared" si="82"/>
        <v>0</v>
      </c>
      <c r="AL63" s="302">
        <f t="shared" si="82"/>
        <v>0</v>
      </c>
      <c r="AM63" s="304"/>
      <c r="AN63" s="303">
        <f t="shared" ref="AN63:AU63" si="83">SUM(AN48:AN62)</f>
        <v>0</v>
      </c>
      <c r="AO63" s="302">
        <f t="shared" si="83"/>
        <v>0</v>
      </c>
      <c r="AP63" s="303">
        <f t="shared" si="83"/>
        <v>0</v>
      </c>
      <c r="AQ63" s="302">
        <f t="shared" si="83"/>
        <v>0</v>
      </c>
      <c r="AR63" s="303">
        <f t="shared" si="83"/>
        <v>0</v>
      </c>
      <c r="AS63" s="302">
        <f t="shared" si="83"/>
        <v>0</v>
      </c>
      <c r="AT63" s="303">
        <f t="shared" si="83"/>
        <v>0</v>
      </c>
      <c r="AU63" s="302">
        <f t="shared" si="83"/>
        <v>0</v>
      </c>
      <c r="BH63" s="222"/>
      <c r="BS63" s="222"/>
    </row>
    <row r="64" spans="1:71" s="226" customFormat="1" ht="13.5" customHeight="1" x14ac:dyDescent="0.2">
      <c r="A64" s="261">
        <v>0</v>
      </c>
      <c r="B64" s="261">
        <v>0</v>
      </c>
      <c r="C64" s="261">
        <v>0</v>
      </c>
      <c r="D64" s="261">
        <v>0</v>
      </c>
      <c r="E64" s="261">
        <v>0</v>
      </c>
      <c r="F64" s="261"/>
      <c r="G64" s="261">
        <v>0</v>
      </c>
      <c r="H64" s="306">
        <v>0</v>
      </c>
      <c r="I64" s="263">
        <v>0</v>
      </c>
      <c r="J64" s="261">
        <v>0</v>
      </c>
      <c r="K64" s="261">
        <v>0</v>
      </c>
      <c r="L64" s="261">
        <v>0</v>
      </c>
      <c r="M64" s="261">
        <v>0</v>
      </c>
      <c r="N64" s="261">
        <v>0</v>
      </c>
      <c r="O64" s="261">
        <v>0</v>
      </c>
      <c r="P64" s="261">
        <v>0</v>
      </c>
      <c r="Q64" s="261">
        <v>0</v>
      </c>
      <c r="R64" s="261">
        <v>0</v>
      </c>
      <c r="S64" s="261">
        <v>0</v>
      </c>
      <c r="T64" s="261">
        <v>0</v>
      </c>
      <c r="U64" s="261">
        <v>0</v>
      </c>
      <c r="V64" s="261">
        <v>0</v>
      </c>
      <c r="W64" s="261">
        <v>0</v>
      </c>
      <c r="X64" s="261">
        <v>0</v>
      </c>
      <c r="Y64" s="261">
        <v>0</v>
      </c>
      <c r="Z64" s="261">
        <v>0</v>
      </c>
      <c r="AA64" s="261">
        <v>0</v>
      </c>
      <c r="AB64" s="261">
        <v>0</v>
      </c>
      <c r="AC64" s="261">
        <v>0</v>
      </c>
      <c r="AD64" s="261">
        <v>0</v>
      </c>
      <c r="AE64" s="261">
        <v>0</v>
      </c>
      <c r="AF64" s="261">
        <v>0</v>
      </c>
      <c r="AG64" s="261">
        <v>0</v>
      </c>
      <c r="AH64" s="261">
        <v>0</v>
      </c>
      <c r="AI64" s="261">
        <v>0</v>
      </c>
      <c r="AJ64" s="261">
        <v>0</v>
      </c>
      <c r="AK64" s="261">
        <v>0</v>
      </c>
      <c r="AL64" s="261">
        <v>0</v>
      </c>
      <c r="AM64" s="261">
        <v>0</v>
      </c>
      <c r="AN64" s="261">
        <v>0</v>
      </c>
      <c r="AO64" s="261">
        <v>0</v>
      </c>
      <c r="AP64" s="261">
        <v>0</v>
      </c>
      <c r="AQ64" s="261">
        <v>0</v>
      </c>
      <c r="AR64" s="261">
        <v>0</v>
      </c>
      <c r="AS64" s="261">
        <v>0</v>
      </c>
      <c r="AT64" s="261">
        <v>0</v>
      </c>
      <c r="AU64" s="261">
        <v>0</v>
      </c>
      <c r="BE64" s="260"/>
      <c r="BH64" s="222"/>
      <c r="BS64" s="222"/>
    </row>
    <row r="65" spans="1:71" s="260" customFormat="1" ht="15" customHeight="1" x14ac:dyDescent="0.2">
      <c r="A65" s="312" t="s">
        <v>73</v>
      </c>
      <c r="B65" s="307" t="s">
        <v>73</v>
      </c>
      <c r="C65" s="313" t="s">
        <v>74</v>
      </c>
      <c r="D65" s="309"/>
      <c r="E65" s="315"/>
      <c r="F65" s="315"/>
      <c r="G65" s="310"/>
      <c r="H65" s="311"/>
      <c r="I65" s="269"/>
      <c r="J65" s="270"/>
      <c r="K65" s="271"/>
      <c r="L65" s="270"/>
      <c r="M65" s="271"/>
      <c r="N65" s="270"/>
      <c r="O65" s="271"/>
      <c r="P65" s="270"/>
      <c r="Q65" s="271"/>
      <c r="R65" s="270"/>
      <c r="S65" s="271"/>
      <c r="T65" s="270"/>
      <c r="U65" s="274"/>
      <c r="V65" s="271"/>
      <c r="W65" s="270"/>
      <c r="X65" s="271"/>
      <c r="Y65" s="270"/>
      <c r="Z65" s="271"/>
      <c r="AA65" s="270"/>
      <c r="AB65" s="271"/>
      <c r="AC65" s="270"/>
      <c r="AD65" s="274"/>
      <c r="AE65" s="271"/>
      <c r="AF65" s="270"/>
      <c r="AG65" s="271"/>
      <c r="AH65" s="270"/>
      <c r="AI65" s="271"/>
      <c r="AJ65" s="270"/>
      <c r="AK65" s="271"/>
      <c r="AL65" s="270"/>
      <c r="AM65" s="274"/>
      <c r="AN65" s="271"/>
      <c r="AO65" s="270"/>
      <c r="AP65" s="271"/>
      <c r="AQ65" s="270"/>
      <c r="AR65" s="271"/>
      <c r="AS65" s="270"/>
      <c r="AT65" s="271"/>
      <c r="AU65" s="270"/>
      <c r="BE65" s="222"/>
      <c r="BH65" s="222"/>
      <c r="BS65" s="222"/>
    </row>
    <row r="66" spans="1:71" ht="15.75" hidden="1" customHeight="1" outlineLevel="1" x14ac:dyDescent="0.2">
      <c r="A66" s="316">
        <f t="shared" ref="A66:A80" si="84">$A$48+1</f>
        <v>4</v>
      </c>
      <c r="B66" s="316">
        <f t="shared" ref="B66:B80" si="85">B48</f>
        <v>1</v>
      </c>
      <c r="C66" s="277"/>
      <c r="D66" s="278"/>
      <c r="E66" s="279"/>
      <c r="F66" s="280"/>
      <c r="G66" s="281"/>
      <c r="H66" s="282"/>
      <c r="I66" s="283"/>
      <c r="J66" s="284">
        <f t="shared" ref="J66:J80" si="86">I66*$H66</f>
        <v>0</v>
      </c>
      <c r="K66" s="285">
        <f t="shared" ref="K66:K80" si="87">SUM(M66,O66,Q66,V66,X66,Z66,AE66,AG66,AI66,AN66,AP66,AR66)</f>
        <v>0</v>
      </c>
      <c r="L66" s="286">
        <f t="shared" ref="L66:L80" si="88">SUM(N66,P66,R66,W66,Y66,AA66,AF66,AH66,AJ66,AO66,AQ66,AS66)</f>
        <v>0</v>
      </c>
      <c r="M66" s="287"/>
      <c r="N66" s="284">
        <f>M66*$H66</f>
        <v>0</v>
      </c>
      <c r="O66" s="287"/>
      <c r="P66" s="284">
        <f>O66*$H66</f>
        <v>0</v>
      </c>
      <c r="Q66" s="287"/>
      <c r="R66" s="288">
        <f>Q66*$H66</f>
        <v>0</v>
      </c>
      <c r="S66" s="289">
        <f t="shared" ref="S66:S80" si="89">M66+O66+Q66</f>
        <v>0</v>
      </c>
      <c r="T66" s="290">
        <f t="shared" ref="T66:T80" si="90">N66+P66+R66</f>
        <v>0</v>
      </c>
      <c r="U66" s="291"/>
      <c r="V66" s="287"/>
      <c r="W66" s="284">
        <f>V66*$H66</f>
        <v>0</v>
      </c>
      <c r="X66" s="287"/>
      <c r="Y66" s="284">
        <f>X66*$H66</f>
        <v>0</v>
      </c>
      <c r="Z66" s="287"/>
      <c r="AA66" s="284">
        <f>Z66*$H66</f>
        <v>0</v>
      </c>
      <c r="AB66" s="289">
        <f t="shared" ref="AB66:AB80" si="91">V66+X66+Z66</f>
        <v>0</v>
      </c>
      <c r="AC66" s="290">
        <f t="shared" ref="AC66:AC80" si="92">W66+Y66+AA66</f>
        <v>0</v>
      </c>
      <c r="AD66" s="291"/>
      <c r="AE66" s="287"/>
      <c r="AF66" s="284">
        <f>AE66*$H66</f>
        <v>0</v>
      </c>
      <c r="AG66" s="287"/>
      <c r="AH66" s="284">
        <f>AG66*$H66</f>
        <v>0</v>
      </c>
      <c r="AI66" s="287"/>
      <c r="AJ66" s="284">
        <f>AI66*$H66</f>
        <v>0</v>
      </c>
      <c r="AK66" s="289">
        <f t="shared" ref="AK66:AK80" si="93">AE66+AG66+AI66</f>
        <v>0</v>
      </c>
      <c r="AL66" s="290">
        <f t="shared" ref="AL66:AL80" si="94">AF66+AH66+AJ66</f>
        <v>0</v>
      </c>
      <c r="AM66" s="292"/>
      <c r="AN66" s="287"/>
      <c r="AO66" s="284">
        <f>AN66*$H66</f>
        <v>0</v>
      </c>
      <c r="AP66" s="287"/>
      <c r="AQ66" s="284">
        <f>AP66*$H66</f>
        <v>0</v>
      </c>
      <c r="AR66" s="287"/>
      <c r="AS66" s="284">
        <f>AR66*$H66</f>
        <v>0</v>
      </c>
      <c r="AT66" s="289">
        <f t="shared" ref="AT66:AT80" si="95">AN66+AP66+AR66</f>
        <v>0</v>
      </c>
      <c r="AU66" s="290">
        <f t="shared" ref="AU66:AU80" si="96">AO66+AQ66+AS66</f>
        <v>0</v>
      </c>
    </row>
    <row r="67" spans="1:71" ht="11.25" hidden="1" customHeight="1" outlineLevel="1" x14ac:dyDescent="0.2">
      <c r="A67" s="316">
        <f t="shared" si="84"/>
        <v>4</v>
      </c>
      <c r="B67" s="316">
        <f t="shared" si="85"/>
        <v>2</v>
      </c>
      <c r="C67" s="277"/>
      <c r="D67" s="278"/>
      <c r="E67" s="279"/>
      <c r="F67" s="280"/>
      <c r="G67" s="281"/>
      <c r="H67" s="282"/>
      <c r="I67" s="283"/>
      <c r="J67" s="284">
        <f t="shared" si="86"/>
        <v>0</v>
      </c>
      <c r="K67" s="285">
        <f t="shared" si="87"/>
        <v>0</v>
      </c>
      <c r="L67" s="286">
        <f t="shared" si="88"/>
        <v>0</v>
      </c>
      <c r="M67" s="287"/>
      <c r="N67" s="284">
        <f t="shared" ref="N67:N80" si="97">M67*$H67</f>
        <v>0</v>
      </c>
      <c r="O67" s="287"/>
      <c r="P67" s="284">
        <f t="shared" ref="P67:P80" si="98">O67*$H67</f>
        <v>0</v>
      </c>
      <c r="Q67" s="287"/>
      <c r="R67" s="288">
        <f t="shared" ref="R67:R80" si="99">Q67*$H67</f>
        <v>0</v>
      </c>
      <c r="S67" s="289">
        <f t="shared" si="89"/>
        <v>0</v>
      </c>
      <c r="T67" s="290">
        <f t="shared" si="90"/>
        <v>0</v>
      </c>
      <c r="U67" s="291"/>
      <c r="V67" s="287"/>
      <c r="W67" s="284">
        <f t="shared" ref="W67:W80" si="100">V67*$H67</f>
        <v>0</v>
      </c>
      <c r="X67" s="287"/>
      <c r="Y67" s="284">
        <f t="shared" ref="Y67:Y80" si="101">X67*$H67</f>
        <v>0</v>
      </c>
      <c r="Z67" s="287"/>
      <c r="AA67" s="284">
        <f t="shared" ref="AA67:AA80" si="102">Z67*$H67</f>
        <v>0</v>
      </c>
      <c r="AB67" s="289">
        <f t="shared" si="91"/>
        <v>0</v>
      </c>
      <c r="AC67" s="290">
        <f t="shared" si="92"/>
        <v>0</v>
      </c>
      <c r="AD67" s="291"/>
      <c r="AE67" s="287"/>
      <c r="AF67" s="284">
        <f t="shared" ref="AF67:AF80" si="103">AE67*$H67</f>
        <v>0</v>
      </c>
      <c r="AG67" s="287"/>
      <c r="AH67" s="284">
        <f t="shared" ref="AH67:AH80" si="104">AG67*$H67</f>
        <v>0</v>
      </c>
      <c r="AI67" s="287"/>
      <c r="AJ67" s="284">
        <f t="shared" ref="AJ67:AJ80" si="105">AI67*$H67</f>
        <v>0</v>
      </c>
      <c r="AK67" s="289">
        <f t="shared" si="93"/>
        <v>0</v>
      </c>
      <c r="AL67" s="290">
        <f t="shared" si="94"/>
        <v>0</v>
      </c>
      <c r="AM67" s="292"/>
      <c r="AN67" s="287"/>
      <c r="AO67" s="284">
        <f t="shared" ref="AO67:AO80" si="106">AN67*$H67</f>
        <v>0</v>
      </c>
      <c r="AP67" s="287"/>
      <c r="AQ67" s="284">
        <f t="shared" ref="AQ67:AQ80" si="107">AP67*$H67</f>
        <v>0</v>
      </c>
      <c r="AR67" s="287"/>
      <c r="AS67" s="284">
        <f t="shared" ref="AS67:AS80" si="108">AR67*$H67</f>
        <v>0</v>
      </c>
      <c r="AT67" s="289">
        <f t="shared" si="95"/>
        <v>0</v>
      </c>
      <c r="AU67" s="290">
        <f t="shared" si="96"/>
        <v>0</v>
      </c>
    </row>
    <row r="68" spans="1:71" ht="11.25" hidden="1" customHeight="1" outlineLevel="1" x14ac:dyDescent="0.2">
      <c r="A68" s="316">
        <f t="shared" si="84"/>
        <v>4</v>
      </c>
      <c r="B68" s="316">
        <f t="shared" si="85"/>
        <v>3</v>
      </c>
      <c r="C68" s="277"/>
      <c r="D68" s="278"/>
      <c r="E68" s="279"/>
      <c r="F68" s="280"/>
      <c r="G68" s="281"/>
      <c r="H68" s="282"/>
      <c r="I68" s="283"/>
      <c r="J68" s="284">
        <f t="shared" si="86"/>
        <v>0</v>
      </c>
      <c r="K68" s="285">
        <f t="shared" si="87"/>
        <v>0</v>
      </c>
      <c r="L68" s="286">
        <f t="shared" si="88"/>
        <v>0</v>
      </c>
      <c r="M68" s="287"/>
      <c r="N68" s="284">
        <f t="shared" si="97"/>
        <v>0</v>
      </c>
      <c r="O68" s="287"/>
      <c r="P68" s="284">
        <f t="shared" si="98"/>
        <v>0</v>
      </c>
      <c r="Q68" s="287"/>
      <c r="R68" s="288">
        <f t="shared" si="99"/>
        <v>0</v>
      </c>
      <c r="S68" s="289">
        <f t="shared" si="89"/>
        <v>0</v>
      </c>
      <c r="T68" s="290">
        <f t="shared" si="90"/>
        <v>0</v>
      </c>
      <c r="U68" s="291"/>
      <c r="V68" s="287"/>
      <c r="W68" s="284">
        <f t="shared" si="100"/>
        <v>0</v>
      </c>
      <c r="X68" s="287"/>
      <c r="Y68" s="284">
        <f t="shared" si="101"/>
        <v>0</v>
      </c>
      <c r="Z68" s="287"/>
      <c r="AA68" s="284">
        <f t="shared" si="102"/>
        <v>0</v>
      </c>
      <c r="AB68" s="289">
        <f t="shared" si="91"/>
        <v>0</v>
      </c>
      <c r="AC68" s="290">
        <f t="shared" si="92"/>
        <v>0</v>
      </c>
      <c r="AD68" s="291"/>
      <c r="AE68" s="287"/>
      <c r="AF68" s="284">
        <f t="shared" si="103"/>
        <v>0</v>
      </c>
      <c r="AG68" s="287"/>
      <c r="AH68" s="284">
        <f t="shared" si="104"/>
        <v>0</v>
      </c>
      <c r="AI68" s="287"/>
      <c r="AJ68" s="284">
        <f t="shared" si="105"/>
        <v>0</v>
      </c>
      <c r="AK68" s="289">
        <f t="shared" si="93"/>
        <v>0</v>
      </c>
      <c r="AL68" s="290">
        <f t="shared" si="94"/>
        <v>0</v>
      </c>
      <c r="AM68" s="292"/>
      <c r="AN68" s="287"/>
      <c r="AO68" s="284">
        <f t="shared" si="106"/>
        <v>0</v>
      </c>
      <c r="AP68" s="287"/>
      <c r="AQ68" s="284">
        <f t="shared" si="107"/>
        <v>0</v>
      </c>
      <c r="AR68" s="287"/>
      <c r="AS68" s="284">
        <f t="shared" si="108"/>
        <v>0</v>
      </c>
      <c r="AT68" s="289">
        <f t="shared" si="95"/>
        <v>0</v>
      </c>
      <c r="AU68" s="290">
        <f t="shared" si="96"/>
        <v>0</v>
      </c>
      <c r="BE68" s="226"/>
    </row>
    <row r="69" spans="1:71" ht="11.25" hidden="1" customHeight="1" outlineLevel="1" x14ac:dyDescent="0.2">
      <c r="A69" s="316">
        <f t="shared" si="84"/>
        <v>4</v>
      </c>
      <c r="B69" s="316">
        <f t="shared" si="85"/>
        <v>4</v>
      </c>
      <c r="C69" s="277"/>
      <c r="D69" s="278"/>
      <c r="E69" s="279"/>
      <c r="F69" s="280"/>
      <c r="G69" s="281"/>
      <c r="H69" s="282"/>
      <c r="I69" s="283"/>
      <c r="J69" s="284">
        <f t="shared" si="86"/>
        <v>0</v>
      </c>
      <c r="K69" s="285">
        <f t="shared" si="87"/>
        <v>0</v>
      </c>
      <c r="L69" s="286">
        <f t="shared" si="88"/>
        <v>0</v>
      </c>
      <c r="M69" s="287"/>
      <c r="N69" s="284">
        <f t="shared" si="97"/>
        <v>0</v>
      </c>
      <c r="O69" s="287"/>
      <c r="P69" s="284">
        <f t="shared" si="98"/>
        <v>0</v>
      </c>
      <c r="Q69" s="287"/>
      <c r="R69" s="288">
        <f t="shared" si="99"/>
        <v>0</v>
      </c>
      <c r="S69" s="289">
        <f t="shared" si="89"/>
        <v>0</v>
      </c>
      <c r="T69" s="290">
        <f t="shared" si="90"/>
        <v>0</v>
      </c>
      <c r="U69" s="291"/>
      <c r="V69" s="287"/>
      <c r="W69" s="284">
        <f t="shared" si="100"/>
        <v>0</v>
      </c>
      <c r="X69" s="287"/>
      <c r="Y69" s="284">
        <f t="shared" si="101"/>
        <v>0</v>
      </c>
      <c r="Z69" s="287"/>
      <c r="AA69" s="284">
        <f t="shared" si="102"/>
        <v>0</v>
      </c>
      <c r="AB69" s="289">
        <f t="shared" si="91"/>
        <v>0</v>
      </c>
      <c r="AC69" s="290">
        <f t="shared" si="92"/>
        <v>0</v>
      </c>
      <c r="AD69" s="291"/>
      <c r="AE69" s="287"/>
      <c r="AF69" s="284">
        <f t="shared" si="103"/>
        <v>0</v>
      </c>
      <c r="AG69" s="287"/>
      <c r="AH69" s="284">
        <f t="shared" si="104"/>
        <v>0</v>
      </c>
      <c r="AI69" s="287"/>
      <c r="AJ69" s="284">
        <f t="shared" si="105"/>
        <v>0</v>
      </c>
      <c r="AK69" s="289">
        <f t="shared" si="93"/>
        <v>0</v>
      </c>
      <c r="AL69" s="290">
        <f t="shared" si="94"/>
        <v>0</v>
      </c>
      <c r="AM69" s="292"/>
      <c r="AN69" s="287"/>
      <c r="AO69" s="284">
        <f t="shared" si="106"/>
        <v>0</v>
      </c>
      <c r="AP69" s="287"/>
      <c r="AQ69" s="284">
        <f t="shared" si="107"/>
        <v>0</v>
      </c>
      <c r="AR69" s="287"/>
      <c r="AS69" s="284">
        <f t="shared" si="108"/>
        <v>0</v>
      </c>
      <c r="AT69" s="289">
        <f t="shared" si="95"/>
        <v>0</v>
      </c>
      <c r="AU69" s="290">
        <f t="shared" si="96"/>
        <v>0</v>
      </c>
    </row>
    <row r="70" spans="1:71" ht="11.25" hidden="1" customHeight="1" outlineLevel="1" x14ac:dyDescent="0.2">
      <c r="A70" s="316">
        <f t="shared" si="84"/>
        <v>4</v>
      </c>
      <c r="B70" s="316">
        <f t="shared" si="85"/>
        <v>5</v>
      </c>
      <c r="C70" s="277"/>
      <c r="D70" s="278"/>
      <c r="E70" s="279"/>
      <c r="F70" s="280"/>
      <c r="G70" s="281"/>
      <c r="H70" s="282"/>
      <c r="I70" s="283"/>
      <c r="J70" s="284">
        <f t="shared" si="86"/>
        <v>0</v>
      </c>
      <c r="K70" s="285">
        <f t="shared" si="87"/>
        <v>0</v>
      </c>
      <c r="L70" s="286">
        <f t="shared" si="88"/>
        <v>0</v>
      </c>
      <c r="M70" s="287"/>
      <c r="N70" s="284">
        <f t="shared" si="97"/>
        <v>0</v>
      </c>
      <c r="O70" s="287"/>
      <c r="P70" s="284">
        <f t="shared" si="98"/>
        <v>0</v>
      </c>
      <c r="Q70" s="287"/>
      <c r="R70" s="288">
        <f t="shared" si="99"/>
        <v>0</v>
      </c>
      <c r="S70" s="289">
        <f t="shared" si="89"/>
        <v>0</v>
      </c>
      <c r="T70" s="290">
        <f t="shared" si="90"/>
        <v>0</v>
      </c>
      <c r="U70" s="291"/>
      <c r="V70" s="287"/>
      <c r="W70" s="284">
        <f t="shared" si="100"/>
        <v>0</v>
      </c>
      <c r="X70" s="287"/>
      <c r="Y70" s="284">
        <f t="shared" si="101"/>
        <v>0</v>
      </c>
      <c r="Z70" s="287"/>
      <c r="AA70" s="284">
        <f t="shared" si="102"/>
        <v>0</v>
      </c>
      <c r="AB70" s="289">
        <f t="shared" si="91"/>
        <v>0</v>
      </c>
      <c r="AC70" s="290">
        <f t="shared" si="92"/>
        <v>0</v>
      </c>
      <c r="AD70" s="291"/>
      <c r="AE70" s="287"/>
      <c r="AF70" s="284">
        <f t="shared" si="103"/>
        <v>0</v>
      </c>
      <c r="AG70" s="287"/>
      <c r="AH70" s="284">
        <f t="shared" si="104"/>
        <v>0</v>
      </c>
      <c r="AI70" s="287"/>
      <c r="AJ70" s="284">
        <f t="shared" si="105"/>
        <v>0</v>
      </c>
      <c r="AK70" s="289">
        <f t="shared" si="93"/>
        <v>0</v>
      </c>
      <c r="AL70" s="290">
        <f t="shared" si="94"/>
        <v>0</v>
      </c>
      <c r="AM70" s="292"/>
      <c r="AN70" s="287"/>
      <c r="AO70" s="284">
        <f t="shared" si="106"/>
        <v>0</v>
      </c>
      <c r="AP70" s="287"/>
      <c r="AQ70" s="284">
        <f t="shared" si="107"/>
        <v>0</v>
      </c>
      <c r="AR70" s="287"/>
      <c r="AS70" s="284">
        <f t="shared" si="108"/>
        <v>0</v>
      </c>
      <c r="AT70" s="289">
        <f t="shared" si="95"/>
        <v>0</v>
      </c>
      <c r="AU70" s="290">
        <f t="shared" si="96"/>
        <v>0</v>
      </c>
    </row>
    <row r="71" spans="1:71" ht="11.25" hidden="1" customHeight="1" outlineLevel="1" x14ac:dyDescent="0.2">
      <c r="A71" s="316">
        <f t="shared" si="84"/>
        <v>4</v>
      </c>
      <c r="B71" s="316">
        <f t="shared" si="85"/>
        <v>6</v>
      </c>
      <c r="C71" s="277"/>
      <c r="D71" s="278"/>
      <c r="E71" s="279"/>
      <c r="F71" s="280"/>
      <c r="G71" s="281"/>
      <c r="H71" s="282"/>
      <c r="I71" s="283"/>
      <c r="J71" s="284">
        <f t="shared" si="86"/>
        <v>0</v>
      </c>
      <c r="K71" s="285">
        <f t="shared" si="87"/>
        <v>0</v>
      </c>
      <c r="L71" s="286">
        <f t="shared" si="88"/>
        <v>0</v>
      </c>
      <c r="M71" s="287"/>
      <c r="N71" s="284">
        <f t="shared" si="97"/>
        <v>0</v>
      </c>
      <c r="O71" s="287"/>
      <c r="P71" s="284">
        <f t="shared" si="98"/>
        <v>0</v>
      </c>
      <c r="Q71" s="287"/>
      <c r="R71" s="288">
        <f t="shared" si="99"/>
        <v>0</v>
      </c>
      <c r="S71" s="289">
        <f t="shared" si="89"/>
        <v>0</v>
      </c>
      <c r="T71" s="290">
        <f t="shared" si="90"/>
        <v>0</v>
      </c>
      <c r="U71" s="291"/>
      <c r="V71" s="287"/>
      <c r="W71" s="284">
        <f t="shared" si="100"/>
        <v>0</v>
      </c>
      <c r="X71" s="287"/>
      <c r="Y71" s="284">
        <f t="shared" si="101"/>
        <v>0</v>
      </c>
      <c r="Z71" s="287"/>
      <c r="AA71" s="284">
        <f t="shared" si="102"/>
        <v>0</v>
      </c>
      <c r="AB71" s="289">
        <f t="shared" si="91"/>
        <v>0</v>
      </c>
      <c r="AC71" s="290">
        <f t="shared" si="92"/>
        <v>0</v>
      </c>
      <c r="AD71" s="291"/>
      <c r="AE71" s="287"/>
      <c r="AF71" s="284">
        <f t="shared" si="103"/>
        <v>0</v>
      </c>
      <c r="AG71" s="287"/>
      <c r="AH71" s="284">
        <f t="shared" si="104"/>
        <v>0</v>
      </c>
      <c r="AI71" s="287"/>
      <c r="AJ71" s="284">
        <f t="shared" si="105"/>
        <v>0</v>
      </c>
      <c r="AK71" s="289">
        <f t="shared" si="93"/>
        <v>0</v>
      </c>
      <c r="AL71" s="290">
        <f t="shared" si="94"/>
        <v>0</v>
      </c>
      <c r="AM71" s="292"/>
      <c r="AN71" s="287"/>
      <c r="AO71" s="284">
        <f t="shared" si="106"/>
        <v>0</v>
      </c>
      <c r="AP71" s="287"/>
      <c r="AQ71" s="284">
        <f t="shared" si="107"/>
        <v>0</v>
      </c>
      <c r="AR71" s="287"/>
      <c r="AS71" s="284">
        <f t="shared" si="108"/>
        <v>0</v>
      </c>
      <c r="AT71" s="289">
        <f t="shared" si="95"/>
        <v>0</v>
      </c>
      <c r="AU71" s="290">
        <f t="shared" si="96"/>
        <v>0</v>
      </c>
    </row>
    <row r="72" spans="1:71" ht="11.25" hidden="1" customHeight="1" outlineLevel="1" x14ac:dyDescent="0.2">
      <c r="A72" s="316">
        <f t="shared" si="84"/>
        <v>4</v>
      </c>
      <c r="B72" s="316">
        <f t="shared" si="85"/>
        <v>7</v>
      </c>
      <c r="C72" s="277"/>
      <c r="D72" s="278"/>
      <c r="E72" s="279"/>
      <c r="F72" s="280"/>
      <c r="G72" s="281"/>
      <c r="H72" s="282"/>
      <c r="I72" s="283"/>
      <c r="J72" s="284">
        <f t="shared" si="86"/>
        <v>0</v>
      </c>
      <c r="K72" s="285">
        <f t="shared" si="87"/>
        <v>0</v>
      </c>
      <c r="L72" s="286">
        <f t="shared" si="88"/>
        <v>0</v>
      </c>
      <c r="M72" s="287"/>
      <c r="N72" s="284">
        <f t="shared" si="97"/>
        <v>0</v>
      </c>
      <c r="O72" s="287"/>
      <c r="P72" s="284">
        <f t="shared" si="98"/>
        <v>0</v>
      </c>
      <c r="Q72" s="287"/>
      <c r="R72" s="288">
        <f t="shared" si="99"/>
        <v>0</v>
      </c>
      <c r="S72" s="289">
        <f t="shared" si="89"/>
        <v>0</v>
      </c>
      <c r="T72" s="290">
        <f t="shared" si="90"/>
        <v>0</v>
      </c>
      <c r="U72" s="291"/>
      <c r="V72" s="287"/>
      <c r="W72" s="284">
        <f t="shared" si="100"/>
        <v>0</v>
      </c>
      <c r="X72" s="287"/>
      <c r="Y72" s="284">
        <f t="shared" si="101"/>
        <v>0</v>
      </c>
      <c r="Z72" s="287"/>
      <c r="AA72" s="284">
        <f t="shared" si="102"/>
        <v>0</v>
      </c>
      <c r="AB72" s="289">
        <f t="shared" si="91"/>
        <v>0</v>
      </c>
      <c r="AC72" s="290">
        <f t="shared" si="92"/>
        <v>0</v>
      </c>
      <c r="AD72" s="291"/>
      <c r="AE72" s="287"/>
      <c r="AF72" s="284">
        <f t="shared" si="103"/>
        <v>0</v>
      </c>
      <c r="AG72" s="287"/>
      <c r="AH72" s="284">
        <f t="shared" si="104"/>
        <v>0</v>
      </c>
      <c r="AI72" s="287"/>
      <c r="AJ72" s="284">
        <f t="shared" si="105"/>
        <v>0</v>
      </c>
      <c r="AK72" s="289">
        <f t="shared" si="93"/>
        <v>0</v>
      </c>
      <c r="AL72" s="290">
        <f t="shared" si="94"/>
        <v>0</v>
      </c>
      <c r="AM72" s="292"/>
      <c r="AN72" s="287"/>
      <c r="AO72" s="284">
        <f t="shared" si="106"/>
        <v>0</v>
      </c>
      <c r="AP72" s="287"/>
      <c r="AQ72" s="284">
        <f t="shared" si="107"/>
        <v>0</v>
      </c>
      <c r="AR72" s="287"/>
      <c r="AS72" s="284">
        <f t="shared" si="108"/>
        <v>0</v>
      </c>
      <c r="AT72" s="289">
        <f t="shared" si="95"/>
        <v>0</v>
      </c>
      <c r="AU72" s="290">
        <f t="shared" si="96"/>
        <v>0</v>
      </c>
    </row>
    <row r="73" spans="1:71" ht="11.25" hidden="1" customHeight="1" outlineLevel="1" x14ac:dyDescent="0.2">
      <c r="A73" s="316">
        <f t="shared" si="84"/>
        <v>4</v>
      </c>
      <c r="B73" s="316">
        <f t="shared" si="85"/>
        <v>8</v>
      </c>
      <c r="C73" s="277"/>
      <c r="D73" s="278"/>
      <c r="E73" s="279"/>
      <c r="F73" s="280"/>
      <c r="G73" s="281"/>
      <c r="H73" s="282"/>
      <c r="I73" s="283"/>
      <c r="J73" s="284">
        <f t="shared" si="86"/>
        <v>0</v>
      </c>
      <c r="K73" s="285">
        <f t="shared" si="87"/>
        <v>0</v>
      </c>
      <c r="L73" s="286">
        <f t="shared" si="88"/>
        <v>0</v>
      </c>
      <c r="M73" s="287"/>
      <c r="N73" s="284">
        <f t="shared" si="97"/>
        <v>0</v>
      </c>
      <c r="O73" s="287"/>
      <c r="P73" s="284">
        <f t="shared" si="98"/>
        <v>0</v>
      </c>
      <c r="Q73" s="287"/>
      <c r="R73" s="288">
        <f t="shared" si="99"/>
        <v>0</v>
      </c>
      <c r="S73" s="289">
        <f t="shared" si="89"/>
        <v>0</v>
      </c>
      <c r="T73" s="290">
        <f t="shared" si="90"/>
        <v>0</v>
      </c>
      <c r="U73" s="291"/>
      <c r="V73" s="287"/>
      <c r="W73" s="284">
        <f t="shared" si="100"/>
        <v>0</v>
      </c>
      <c r="X73" s="287"/>
      <c r="Y73" s="284">
        <f t="shared" si="101"/>
        <v>0</v>
      </c>
      <c r="Z73" s="287"/>
      <c r="AA73" s="284">
        <f t="shared" si="102"/>
        <v>0</v>
      </c>
      <c r="AB73" s="289">
        <f t="shared" si="91"/>
        <v>0</v>
      </c>
      <c r="AC73" s="290">
        <f t="shared" si="92"/>
        <v>0</v>
      </c>
      <c r="AD73" s="291"/>
      <c r="AE73" s="287"/>
      <c r="AF73" s="284">
        <f t="shared" si="103"/>
        <v>0</v>
      </c>
      <c r="AG73" s="287"/>
      <c r="AH73" s="284">
        <f t="shared" si="104"/>
        <v>0</v>
      </c>
      <c r="AI73" s="287"/>
      <c r="AJ73" s="284">
        <f t="shared" si="105"/>
        <v>0</v>
      </c>
      <c r="AK73" s="289">
        <f t="shared" si="93"/>
        <v>0</v>
      </c>
      <c r="AL73" s="290">
        <f t="shared" si="94"/>
        <v>0</v>
      </c>
      <c r="AM73" s="292"/>
      <c r="AN73" s="287"/>
      <c r="AO73" s="284">
        <f t="shared" si="106"/>
        <v>0</v>
      </c>
      <c r="AP73" s="287"/>
      <c r="AQ73" s="284">
        <f t="shared" si="107"/>
        <v>0</v>
      </c>
      <c r="AR73" s="287"/>
      <c r="AS73" s="284">
        <f t="shared" si="108"/>
        <v>0</v>
      </c>
      <c r="AT73" s="289">
        <f t="shared" si="95"/>
        <v>0</v>
      </c>
      <c r="AU73" s="290">
        <f t="shared" si="96"/>
        <v>0</v>
      </c>
    </row>
    <row r="74" spans="1:71" ht="11.25" hidden="1" customHeight="1" outlineLevel="1" x14ac:dyDescent="0.2">
      <c r="A74" s="316">
        <f t="shared" si="84"/>
        <v>4</v>
      </c>
      <c r="B74" s="316">
        <f t="shared" si="85"/>
        <v>9</v>
      </c>
      <c r="C74" s="277"/>
      <c r="D74" s="278"/>
      <c r="E74" s="279"/>
      <c r="F74" s="280"/>
      <c r="G74" s="281"/>
      <c r="H74" s="282"/>
      <c r="I74" s="283"/>
      <c r="J74" s="284">
        <f t="shared" si="86"/>
        <v>0</v>
      </c>
      <c r="K74" s="285">
        <f t="shared" si="87"/>
        <v>0</v>
      </c>
      <c r="L74" s="286">
        <f t="shared" si="88"/>
        <v>0</v>
      </c>
      <c r="M74" s="287"/>
      <c r="N74" s="284">
        <f t="shared" si="97"/>
        <v>0</v>
      </c>
      <c r="O74" s="287"/>
      <c r="P74" s="284">
        <f t="shared" si="98"/>
        <v>0</v>
      </c>
      <c r="Q74" s="287"/>
      <c r="R74" s="288">
        <f t="shared" si="99"/>
        <v>0</v>
      </c>
      <c r="S74" s="289">
        <f t="shared" si="89"/>
        <v>0</v>
      </c>
      <c r="T74" s="290">
        <f t="shared" si="90"/>
        <v>0</v>
      </c>
      <c r="U74" s="291"/>
      <c r="V74" s="287"/>
      <c r="W74" s="284">
        <f t="shared" si="100"/>
        <v>0</v>
      </c>
      <c r="X74" s="287"/>
      <c r="Y74" s="284">
        <f t="shared" si="101"/>
        <v>0</v>
      </c>
      <c r="Z74" s="287"/>
      <c r="AA74" s="284">
        <f t="shared" si="102"/>
        <v>0</v>
      </c>
      <c r="AB74" s="289">
        <f t="shared" si="91"/>
        <v>0</v>
      </c>
      <c r="AC74" s="290">
        <f t="shared" si="92"/>
        <v>0</v>
      </c>
      <c r="AD74" s="291"/>
      <c r="AE74" s="287"/>
      <c r="AF74" s="284">
        <f t="shared" si="103"/>
        <v>0</v>
      </c>
      <c r="AG74" s="287"/>
      <c r="AH74" s="284">
        <f t="shared" si="104"/>
        <v>0</v>
      </c>
      <c r="AI74" s="287"/>
      <c r="AJ74" s="284">
        <f t="shared" si="105"/>
        <v>0</v>
      </c>
      <c r="AK74" s="289">
        <f t="shared" si="93"/>
        <v>0</v>
      </c>
      <c r="AL74" s="290">
        <f t="shared" si="94"/>
        <v>0</v>
      </c>
      <c r="AM74" s="292"/>
      <c r="AN74" s="287"/>
      <c r="AO74" s="284">
        <f t="shared" si="106"/>
        <v>0</v>
      </c>
      <c r="AP74" s="287"/>
      <c r="AQ74" s="284">
        <f t="shared" si="107"/>
        <v>0</v>
      </c>
      <c r="AR74" s="287"/>
      <c r="AS74" s="284">
        <f t="shared" si="108"/>
        <v>0</v>
      </c>
      <c r="AT74" s="289">
        <f t="shared" si="95"/>
        <v>0</v>
      </c>
      <c r="AU74" s="290">
        <f t="shared" si="96"/>
        <v>0</v>
      </c>
    </row>
    <row r="75" spans="1:71" ht="11.25" hidden="1" customHeight="1" outlineLevel="1" x14ac:dyDescent="0.2">
      <c r="A75" s="316">
        <f t="shared" si="84"/>
        <v>4</v>
      </c>
      <c r="B75" s="316">
        <f t="shared" si="85"/>
        <v>10</v>
      </c>
      <c r="C75" s="277"/>
      <c r="D75" s="278"/>
      <c r="E75" s="279"/>
      <c r="F75" s="280"/>
      <c r="G75" s="281"/>
      <c r="H75" s="282"/>
      <c r="I75" s="283"/>
      <c r="J75" s="284">
        <f t="shared" si="86"/>
        <v>0</v>
      </c>
      <c r="K75" s="285">
        <f t="shared" si="87"/>
        <v>0</v>
      </c>
      <c r="L75" s="286">
        <f t="shared" si="88"/>
        <v>0</v>
      </c>
      <c r="M75" s="287"/>
      <c r="N75" s="284">
        <f t="shared" si="97"/>
        <v>0</v>
      </c>
      <c r="O75" s="287"/>
      <c r="P75" s="284">
        <f t="shared" si="98"/>
        <v>0</v>
      </c>
      <c r="Q75" s="287"/>
      <c r="R75" s="288">
        <f t="shared" si="99"/>
        <v>0</v>
      </c>
      <c r="S75" s="289">
        <f t="shared" si="89"/>
        <v>0</v>
      </c>
      <c r="T75" s="290">
        <f t="shared" si="90"/>
        <v>0</v>
      </c>
      <c r="U75" s="291"/>
      <c r="V75" s="287"/>
      <c r="W75" s="284">
        <f t="shared" si="100"/>
        <v>0</v>
      </c>
      <c r="X75" s="287"/>
      <c r="Y75" s="284">
        <f t="shared" si="101"/>
        <v>0</v>
      </c>
      <c r="Z75" s="287"/>
      <c r="AA75" s="284">
        <f t="shared" si="102"/>
        <v>0</v>
      </c>
      <c r="AB75" s="289">
        <f t="shared" si="91"/>
        <v>0</v>
      </c>
      <c r="AC75" s="290">
        <f t="shared" si="92"/>
        <v>0</v>
      </c>
      <c r="AD75" s="291"/>
      <c r="AE75" s="287"/>
      <c r="AF75" s="284">
        <f t="shared" si="103"/>
        <v>0</v>
      </c>
      <c r="AG75" s="287"/>
      <c r="AH75" s="284">
        <f t="shared" si="104"/>
        <v>0</v>
      </c>
      <c r="AI75" s="287"/>
      <c r="AJ75" s="284">
        <f t="shared" si="105"/>
        <v>0</v>
      </c>
      <c r="AK75" s="289">
        <f t="shared" si="93"/>
        <v>0</v>
      </c>
      <c r="AL75" s="290">
        <f t="shared" si="94"/>
        <v>0</v>
      </c>
      <c r="AM75" s="292"/>
      <c r="AN75" s="287"/>
      <c r="AO75" s="284">
        <f t="shared" si="106"/>
        <v>0</v>
      </c>
      <c r="AP75" s="287"/>
      <c r="AQ75" s="284">
        <f t="shared" si="107"/>
        <v>0</v>
      </c>
      <c r="AR75" s="287"/>
      <c r="AS75" s="284">
        <f t="shared" si="108"/>
        <v>0</v>
      </c>
      <c r="AT75" s="289">
        <f t="shared" si="95"/>
        <v>0</v>
      </c>
      <c r="AU75" s="290">
        <f t="shared" si="96"/>
        <v>0</v>
      </c>
    </row>
    <row r="76" spans="1:71" ht="11.25" hidden="1" customHeight="1" outlineLevel="1" x14ac:dyDescent="0.2">
      <c r="A76" s="316">
        <f t="shared" si="84"/>
        <v>4</v>
      </c>
      <c r="B76" s="316">
        <f t="shared" si="85"/>
        <v>11</v>
      </c>
      <c r="C76" s="277"/>
      <c r="D76" s="278"/>
      <c r="E76" s="279"/>
      <c r="F76" s="280"/>
      <c r="G76" s="281"/>
      <c r="H76" s="282"/>
      <c r="I76" s="283"/>
      <c r="J76" s="284">
        <f t="shared" si="86"/>
        <v>0</v>
      </c>
      <c r="K76" s="285">
        <f t="shared" si="87"/>
        <v>0</v>
      </c>
      <c r="L76" s="286">
        <f t="shared" si="88"/>
        <v>0</v>
      </c>
      <c r="M76" s="287"/>
      <c r="N76" s="284">
        <f t="shared" si="97"/>
        <v>0</v>
      </c>
      <c r="O76" s="287"/>
      <c r="P76" s="284">
        <f t="shared" si="98"/>
        <v>0</v>
      </c>
      <c r="Q76" s="287"/>
      <c r="R76" s="288">
        <f t="shared" si="99"/>
        <v>0</v>
      </c>
      <c r="S76" s="289">
        <f t="shared" si="89"/>
        <v>0</v>
      </c>
      <c r="T76" s="290">
        <f t="shared" si="90"/>
        <v>0</v>
      </c>
      <c r="U76" s="291"/>
      <c r="V76" s="287"/>
      <c r="W76" s="284">
        <f t="shared" si="100"/>
        <v>0</v>
      </c>
      <c r="X76" s="287"/>
      <c r="Y76" s="284">
        <f t="shared" si="101"/>
        <v>0</v>
      </c>
      <c r="Z76" s="287"/>
      <c r="AA76" s="284">
        <f t="shared" si="102"/>
        <v>0</v>
      </c>
      <c r="AB76" s="289">
        <f t="shared" si="91"/>
        <v>0</v>
      </c>
      <c r="AC76" s="290">
        <f t="shared" si="92"/>
        <v>0</v>
      </c>
      <c r="AD76" s="291"/>
      <c r="AE76" s="287"/>
      <c r="AF76" s="284">
        <f t="shared" si="103"/>
        <v>0</v>
      </c>
      <c r="AG76" s="287"/>
      <c r="AH76" s="284">
        <f t="shared" si="104"/>
        <v>0</v>
      </c>
      <c r="AI76" s="287"/>
      <c r="AJ76" s="284">
        <f t="shared" si="105"/>
        <v>0</v>
      </c>
      <c r="AK76" s="289">
        <f t="shared" si="93"/>
        <v>0</v>
      </c>
      <c r="AL76" s="290">
        <f t="shared" si="94"/>
        <v>0</v>
      </c>
      <c r="AM76" s="292"/>
      <c r="AN76" s="287"/>
      <c r="AO76" s="284">
        <f t="shared" si="106"/>
        <v>0</v>
      </c>
      <c r="AP76" s="287"/>
      <c r="AQ76" s="284">
        <f t="shared" si="107"/>
        <v>0</v>
      </c>
      <c r="AR76" s="287"/>
      <c r="AS76" s="284">
        <f t="shared" si="108"/>
        <v>0</v>
      </c>
      <c r="AT76" s="289">
        <f t="shared" si="95"/>
        <v>0</v>
      </c>
      <c r="AU76" s="290">
        <f t="shared" si="96"/>
        <v>0</v>
      </c>
    </row>
    <row r="77" spans="1:71" ht="11.25" hidden="1" customHeight="1" outlineLevel="1" x14ac:dyDescent="0.2">
      <c r="A77" s="316">
        <f t="shared" si="84"/>
        <v>4</v>
      </c>
      <c r="B77" s="316">
        <f t="shared" si="85"/>
        <v>12</v>
      </c>
      <c r="C77" s="277"/>
      <c r="D77" s="278"/>
      <c r="E77" s="279"/>
      <c r="F77" s="280"/>
      <c r="G77" s="281"/>
      <c r="H77" s="282"/>
      <c r="I77" s="283"/>
      <c r="J77" s="284">
        <f t="shared" si="86"/>
        <v>0</v>
      </c>
      <c r="K77" s="285">
        <f t="shared" si="87"/>
        <v>0</v>
      </c>
      <c r="L77" s="286">
        <f t="shared" si="88"/>
        <v>0</v>
      </c>
      <c r="M77" s="287"/>
      <c r="N77" s="284">
        <f t="shared" si="97"/>
        <v>0</v>
      </c>
      <c r="O77" s="287"/>
      <c r="P77" s="284">
        <f t="shared" si="98"/>
        <v>0</v>
      </c>
      <c r="Q77" s="287"/>
      <c r="R77" s="288">
        <f t="shared" si="99"/>
        <v>0</v>
      </c>
      <c r="S77" s="289">
        <f t="shared" si="89"/>
        <v>0</v>
      </c>
      <c r="T77" s="290">
        <f t="shared" si="90"/>
        <v>0</v>
      </c>
      <c r="U77" s="291"/>
      <c r="V77" s="287"/>
      <c r="W77" s="284">
        <f t="shared" si="100"/>
        <v>0</v>
      </c>
      <c r="X77" s="287"/>
      <c r="Y77" s="284">
        <f t="shared" si="101"/>
        <v>0</v>
      </c>
      <c r="Z77" s="287"/>
      <c r="AA77" s="284">
        <f t="shared" si="102"/>
        <v>0</v>
      </c>
      <c r="AB77" s="289">
        <f t="shared" si="91"/>
        <v>0</v>
      </c>
      <c r="AC77" s="290">
        <f t="shared" si="92"/>
        <v>0</v>
      </c>
      <c r="AD77" s="291"/>
      <c r="AE77" s="287"/>
      <c r="AF77" s="284">
        <f t="shared" si="103"/>
        <v>0</v>
      </c>
      <c r="AG77" s="287"/>
      <c r="AH77" s="284">
        <f t="shared" si="104"/>
        <v>0</v>
      </c>
      <c r="AI77" s="287"/>
      <c r="AJ77" s="284">
        <f t="shared" si="105"/>
        <v>0</v>
      </c>
      <c r="AK77" s="289">
        <f t="shared" si="93"/>
        <v>0</v>
      </c>
      <c r="AL77" s="290">
        <f t="shared" si="94"/>
        <v>0</v>
      </c>
      <c r="AM77" s="292"/>
      <c r="AN77" s="287"/>
      <c r="AO77" s="284">
        <f t="shared" si="106"/>
        <v>0</v>
      </c>
      <c r="AP77" s="287"/>
      <c r="AQ77" s="284">
        <f t="shared" si="107"/>
        <v>0</v>
      </c>
      <c r="AR77" s="287"/>
      <c r="AS77" s="284">
        <f t="shared" si="108"/>
        <v>0</v>
      </c>
      <c r="AT77" s="289">
        <f t="shared" si="95"/>
        <v>0</v>
      </c>
      <c r="AU77" s="290">
        <f t="shared" si="96"/>
        <v>0</v>
      </c>
    </row>
    <row r="78" spans="1:71" ht="11.25" hidden="1" customHeight="1" outlineLevel="1" x14ac:dyDescent="0.2">
      <c r="A78" s="316">
        <f t="shared" si="84"/>
        <v>4</v>
      </c>
      <c r="B78" s="316">
        <f t="shared" si="85"/>
        <v>13</v>
      </c>
      <c r="C78" s="277"/>
      <c r="D78" s="278"/>
      <c r="E78" s="279"/>
      <c r="F78" s="280"/>
      <c r="G78" s="281"/>
      <c r="H78" s="282"/>
      <c r="I78" s="283"/>
      <c r="J78" s="284">
        <f t="shared" si="86"/>
        <v>0</v>
      </c>
      <c r="K78" s="285">
        <f t="shared" si="87"/>
        <v>0</v>
      </c>
      <c r="L78" s="286">
        <f t="shared" si="88"/>
        <v>0</v>
      </c>
      <c r="M78" s="287"/>
      <c r="N78" s="284">
        <f t="shared" si="97"/>
        <v>0</v>
      </c>
      <c r="O78" s="287"/>
      <c r="P78" s="284">
        <f t="shared" si="98"/>
        <v>0</v>
      </c>
      <c r="Q78" s="287"/>
      <c r="R78" s="288">
        <f t="shared" si="99"/>
        <v>0</v>
      </c>
      <c r="S78" s="289">
        <f t="shared" si="89"/>
        <v>0</v>
      </c>
      <c r="T78" s="290">
        <f t="shared" si="90"/>
        <v>0</v>
      </c>
      <c r="U78" s="291"/>
      <c r="V78" s="287"/>
      <c r="W78" s="284">
        <f t="shared" si="100"/>
        <v>0</v>
      </c>
      <c r="X78" s="287"/>
      <c r="Y78" s="284">
        <f t="shared" si="101"/>
        <v>0</v>
      </c>
      <c r="Z78" s="287"/>
      <c r="AA78" s="284">
        <f t="shared" si="102"/>
        <v>0</v>
      </c>
      <c r="AB78" s="289">
        <f t="shared" si="91"/>
        <v>0</v>
      </c>
      <c r="AC78" s="290">
        <f t="shared" si="92"/>
        <v>0</v>
      </c>
      <c r="AD78" s="291"/>
      <c r="AE78" s="287"/>
      <c r="AF78" s="284">
        <f t="shared" si="103"/>
        <v>0</v>
      </c>
      <c r="AG78" s="287"/>
      <c r="AH78" s="284">
        <f t="shared" si="104"/>
        <v>0</v>
      </c>
      <c r="AI78" s="287"/>
      <c r="AJ78" s="284">
        <f t="shared" si="105"/>
        <v>0</v>
      </c>
      <c r="AK78" s="289">
        <f t="shared" si="93"/>
        <v>0</v>
      </c>
      <c r="AL78" s="290">
        <f t="shared" si="94"/>
        <v>0</v>
      </c>
      <c r="AM78" s="292"/>
      <c r="AN78" s="287"/>
      <c r="AO78" s="284">
        <f t="shared" si="106"/>
        <v>0</v>
      </c>
      <c r="AP78" s="287"/>
      <c r="AQ78" s="284">
        <f t="shared" si="107"/>
        <v>0</v>
      </c>
      <c r="AR78" s="287"/>
      <c r="AS78" s="284">
        <f t="shared" si="108"/>
        <v>0</v>
      </c>
      <c r="AT78" s="289">
        <f t="shared" si="95"/>
        <v>0</v>
      </c>
      <c r="AU78" s="290">
        <f t="shared" si="96"/>
        <v>0</v>
      </c>
    </row>
    <row r="79" spans="1:71" ht="11.25" hidden="1" customHeight="1" outlineLevel="1" x14ac:dyDescent="0.2">
      <c r="A79" s="316">
        <f t="shared" si="84"/>
        <v>4</v>
      </c>
      <c r="B79" s="316">
        <f t="shared" si="85"/>
        <v>14</v>
      </c>
      <c r="C79" s="277"/>
      <c r="D79" s="278"/>
      <c r="E79" s="279"/>
      <c r="F79" s="280"/>
      <c r="G79" s="281"/>
      <c r="H79" s="282"/>
      <c r="I79" s="283"/>
      <c r="J79" s="284">
        <f t="shared" si="86"/>
        <v>0</v>
      </c>
      <c r="K79" s="285">
        <f t="shared" si="87"/>
        <v>0</v>
      </c>
      <c r="L79" s="286">
        <f t="shared" si="88"/>
        <v>0</v>
      </c>
      <c r="M79" s="287"/>
      <c r="N79" s="284">
        <f t="shared" si="97"/>
        <v>0</v>
      </c>
      <c r="O79" s="287"/>
      <c r="P79" s="284">
        <f t="shared" si="98"/>
        <v>0</v>
      </c>
      <c r="Q79" s="287"/>
      <c r="R79" s="288">
        <f t="shared" si="99"/>
        <v>0</v>
      </c>
      <c r="S79" s="289">
        <f t="shared" si="89"/>
        <v>0</v>
      </c>
      <c r="T79" s="290">
        <f t="shared" si="90"/>
        <v>0</v>
      </c>
      <c r="U79" s="291"/>
      <c r="V79" s="287"/>
      <c r="W79" s="284">
        <f t="shared" si="100"/>
        <v>0</v>
      </c>
      <c r="X79" s="287"/>
      <c r="Y79" s="284">
        <f t="shared" si="101"/>
        <v>0</v>
      </c>
      <c r="Z79" s="287"/>
      <c r="AA79" s="284">
        <f t="shared" si="102"/>
        <v>0</v>
      </c>
      <c r="AB79" s="289">
        <f t="shared" si="91"/>
        <v>0</v>
      </c>
      <c r="AC79" s="290">
        <f t="shared" si="92"/>
        <v>0</v>
      </c>
      <c r="AD79" s="291"/>
      <c r="AE79" s="287"/>
      <c r="AF79" s="284">
        <f t="shared" si="103"/>
        <v>0</v>
      </c>
      <c r="AG79" s="287"/>
      <c r="AH79" s="284">
        <f t="shared" si="104"/>
        <v>0</v>
      </c>
      <c r="AI79" s="287"/>
      <c r="AJ79" s="284">
        <f t="shared" si="105"/>
        <v>0</v>
      </c>
      <c r="AK79" s="289">
        <f t="shared" si="93"/>
        <v>0</v>
      </c>
      <c r="AL79" s="290">
        <f t="shared" si="94"/>
        <v>0</v>
      </c>
      <c r="AM79" s="292"/>
      <c r="AN79" s="287"/>
      <c r="AO79" s="284">
        <f t="shared" si="106"/>
        <v>0</v>
      </c>
      <c r="AP79" s="287"/>
      <c r="AQ79" s="284">
        <f t="shared" si="107"/>
        <v>0</v>
      </c>
      <c r="AR79" s="287"/>
      <c r="AS79" s="284">
        <f t="shared" si="108"/>
        <v>0</v>
      </c>
      <c r="AT79" s="289">
        <f t="shared" si="95"/>
        <v>0</v>
      </c>
      <c r="AU79" s="290">
        <f t="shared" si="96"/>
        <v>0</v>
      </c>
    </row>
    <row r="80" spans="1:71" ht="11.25" hidden="1" customHeight="1" outlineLevel="1" x14ac:dyDescent="0.2">
      <c r="A80" s="316">
        <f t="shared" si="84"/>
        <v>4</v>
      </c>
      <c r="B80" s="316">
        <f t="shared" si="85"/>
        <v>15</v>
      </c>
      <c r="C80" s="277"/>
      <c r="D80" s="278"/>
      <c r="E80" s="279"/>
      <c r="F80" s="280"/>
      <c r="G80" s="281"/>
      <c r="H80" s="282"/>
      <c r="I80" s="283"/>
      <c r="J80" s="284">
        <f t="shared" si="86"/>
        <v>0</v>
      </c>
      <c r="K80" s="285">
        <f t="shared" si="87"/>
        <v>0</v>
      </c>
      <c r="L80" s="286">
        <f t="shared" si="88"/>
        <v>0</v>
      </c>
      <c r="M80" s="287"/>
      <c r="N80" s="284">
        <f t="shared" si="97"/>
        <v>0</v>
      </c>
      <c r="O80" s="287"/>
      <c r="P80" s="284">
        <f t="shared" si="98"/>
        <v>0</v>
      </c>
      <c r="Q80" s="287"/>
      <c r="R80" s="288">
        <f t="shared" si="99"/>
        <v>0</v>
      </c>
      <c r="S80" s="289">
        <f t="shared" si="89"/>
        <v>0</v>
      </c>
      <c r="T80" s="290">
        <f t="shared" si="90"/>
        <v>0</v>
      </c>
      <c r="U80" s="291"/>
      <c r="V80" s="287"/>
      <c r="W80" s="284">
        <f t="shared" si="100"/>
        <v>0</v>
      </c>
      <c r="X80" s="287"/>
      <c r="Y80" s="284">
        <f t="shared" si="101"/>
        <v>0</v>
      </c>
      <c r="Z80" s="287"/>
      <c r="AA80" s="284">
        <f t="shared" si="102"/>
        <v>0</v>
      </c>
      <c r="AB80" s="289">
        <f t="shared" si="91"/>
        <v>0</v>
      </c>
      <c r="AC80" s="290">
        <f t="shared" si="92"/>
        <v>0</v>
      </c>
      <c r="AD80" s="291"/>
      <c r="AE80" s="287"/>
      <c r="AF80" s="284">
        <f t="shared" si="103"/>
        <v>0</v>
      </c>
      <c r="AG80" s="287"/>
      <c r="AH80" s="284">
        <f t="shared" si="104"/>
        <v>0</v>
      </c>
      <c r="AI80" s="287"/>
      <c r="AJ80" s="284">
        <f t="shared" si="105"/>
        <v>0</v>
      </c>
      <c r="AK80" s="289">
        <f t="shared" si="93"/>
        <v>0</v>
      </c>
      <c r="AL80" s="290">
        <f t="shared" si="94"/>
        <v>0</v>
      </c>
      <c r="AM80" s="292"/>
      <c r="AN80" s="287"/>
      <c r="AO80" s="284">
        <f t="shared" si="106"/>
        <v>0</v>
      </c>
      <c r="AP80" s="287"/>
      <c r="AQ80" s="284">
        <f t="shared" si="107"/>
        <v>0</v>
      </c>
      <c r="AR80" s="287"/>
      <c r="AS80" s="284">
        <f t="shared" si="108"/>
        <v>0</v>
      </c>
      <c r="AT80" s="289">
        <f t="shared" si="95"/>
        <v>0</v>
      </c>
      <c r="AU80" s="290">
        <f t="shared" si="96"/>
        <v>0</v>
      </c>
    </row>
    <row r="81" spans="1:71" s="260" customFormat="1" ht="15" customHeight="1" collapsed="1" x14ac:dyDescent="0.2">
      <c r="A81" s="295" t="s">
        <v>73</v>
      </c>
      <c r="B81" s="296" t="s">
        <v>73</v>
      </c>
      <c r="C81" s="297" t="s">
        <v>75</v>
      </c>
      <c r="D81" s="298"/>
      <c r="E81" s="314"/>
      <c r="F81" s="314"/>
      <c r="G81" s="299"/>
      <c r="H81" s="300" t="e">
        <f>(J81+L81)/(I81+K81)</f>
        <v>#DIV/0!</v>
      </c>
      <c r="I81" s="301">
        <f t="shared" ref="I81:T81" si="109">SUM(I66:I80)</f>
        <v>0</v>
      </c>
      <c r="J81" s="302">
        <f t="shared" si="109"/>
        <v>0</v>
      </c>
      <c r="K81" s="303">
        <f t="shared" si="109"/>
        <v>0</v>
      </c>
      <c r="L81" s="302">
        <f t="shared" si="109"/>
        <v>0</v>
      </c>
      <c r="M81" s="303">
        <f t="shared" si="109"/>
        <v>0</v>
      </c>
      <c r="N81" s="302">
        <f t="shared" si="109"/>
        <v>0</v>
      </c>
      <c r="O81" s="303">
        <f t="shared" si="109"/>
        <v>0</v>
      </c>
      <c r="P81" s="302">
        <f t="shared" si="109"/>
        <v>0</v>
      </c>
      <c r="Q81" s="303">
        <f t="shared" si="109"/>
        <v>0</v>
      </c>
      <c r="R81" s="302">
        <f t="shared" si="109"/>
        <v>0</v>
      </c>
      <c r="S81" s="303">
        <f t="shared" si="109"/>
        <v>0</v>
      </c>
      <c r="T81" s="302">
        <f t="shared" si="109"/>
        <v>0</v>
      </c>
      <c r="U81" s="304"/>
      <c r="V81" s="303">
        <f t="shared" ref="V81:AC81" si="110">SUM(V66:V80)</f>
        <v>0</v>
      </c>
      <c r="W81" s="302">
        <f t="shared" si="110"/>
        <v>0</v>
      </c>
      <c r="X81" s="303">
        <f t="shared" si="110"/>
        <v>0</v>
      </c>
      <c r="Y81" s="302">
        <f t="shared" si="110"/>
        <v>0</v>
      </c>
      <c r="Z81" s="303">
        <f t="shared" si="110"/>
        <v>0</v>
      </c>
      <c r="AA81" s="302">
        <f t="shared" si="110"/>
        <v>0</v>
      </c>
      <c r="AB81" s="303">
        <f t="shared" si="110"/>
        <v>0</v>
      </c>
      <c r="AC81" s="302">
        <f t="shared" si="110"/>
        <v>0</v>
      </c>
      <c r="AD81" s="304"/>
      <c r="AE81" s="303">
        <f t="shared" ref="AE81:AL81" si="111">SUM(AE66:AE80)</f>
        <v>0</v>
      </c>
      <c r="AF81" s="302">
        <f t="shared" si="111"/>
        <v>0</v>
      </c>
      <c r="AG81" s="303">
        <f t="shared" si="111"/>
        <v>0</v>
      </c>
      <c r="AH81" s="302">
        <f t="shared" si="111"/>
        <v>0</v>
      </c>
      <c r="AI81" s="303">
        <f t="shared" si="111"/>
        <v>0</v>
      </c>
      <c r="AJ81" s="302">
        <f t="shared" si="111"/>
        <v>0</v>
      </c>
      <c r="AK81" s="303">
        <f t="shared" si="111"/>
        <v>0</v>
      </c>
      <c r="AL81" s="302">
        <f t="shared" si="111"/>
        <v>0</v>
      </c>
      <c r="AM81" s="304"/>
      <c r="AN81" s="303">
        <f t="shared" ref="AN81:AU81" si="112">SUM(AN66:AN80)</f>
        <v>0</v>
      </c>
      <c r="AO81" s="302">
        <f t="shared" si="112"/>
        <v>0</v>
      </c>
      <c r="AP81" s="303">
        <f t="shared" si="112"/>
        <v>0</v>
      </c>
      <c r="AQ81" s="302">
        <f t="shared" si="112"/>
        <v>0</v>
      </c>
      <c r="AR81" s="303">
        <f t="shared" si="112"/>
        <v>0</v>
      </c>
      <c r="AS81" s="302">
        <f t="shared" si="112"/>
        <v>0</v>
      </c>
      <c r="AT81" s="303">
        <f t="shared" si="112"/>
        <v>0</v>
      </c>
      <c r="AU81" s="302">
        <f t="shared" si="112"/>
        <v>0</v>
      </c>
      <c r="BS81" s="222"/>
    </row>
    <row r="82" spans="1:71" s="226" customFormat="1" ht="13.5" customHeight="1" x14ac:dyDescent="0.2">
      <c r="A82" s="261">
        <v>0</v>
      </c>
      <c r="B82" s="261">
        <v>0</v>
      </c>
      <c r="C82" s="261">
        <v>0</v>
      </c>
      <c r="D82" s="261">
        <v>0</v>
      </c>
      <c r="E82" s="261">
        <v>0</v>
      </c>
      <c r="F82" s="261"/>
      <c r="G82" s="261">
        <v>0</v>
      </c>
      <c r="H82" s="306">
        <v>0</v>
      </c>
      <c r="I82" s="263">
        <v>0</v>
      </c>
      <c r="J82" s="261">
        <v>0</v>
      </c>
      <c r="K82" s="261">
        <v>0</v>
      </c>
      <c r="L82" s="261">
        <v>0</v>
      </c>
      <c r="M82" s="261">
        <v>0</v>
      </c>
      <c r="N82" s="261">
        <v>0</v>
      </c>
      <c r="O82" s="261">
        <v>0</v>
      </c>
      <c r="P82" s="261">
        <v>0</v>
      </c>
      <c r="Q82" s="261">
        <v>0</v>
      </c>
      <c r="R82" s="261">
        <v>0</v>
      </c>
      <c r="S82" s="261">
        <v>0</v>
      </c>
      <c r="T82" s="261">
        <v>0</v>
      </c>
      <c r="U82" s="261">
        <v>0</v>
      </c>
      <c r="V82" s="261">
        <v>0</v>
      </c>
      <c r="W82" s="261">
        <v>0</v>
      </c>
      <c r="X82" s="261">
        <v>0</v>
      </c>
      <c r="Y82" s="261">
        <v>0</v>
      </c>
      <c r="Z82" s="261">
        <v>0</v>
      </c>
      <c r="AA82" s="261">
        <v>0</v>
      </c>
      <c r="AB82" s="261">
        <v>0</v>
      </c>
      <c r="AC82" s="261">
        <v>0</v>
      </c>
      <c r="AD82" s="261">
        <v>0</v>
      </c>
      <c r="AE82" s="261">
        <v>0</v>
      </c>
      <c r="AF82" s="261">
        <v>0</v>
      </c>
      <c r="AG82" s="261">
        <v>0</v>
      </c>
      <c r="AH82" s="261">
        <v>0</v>
      </c>
      <c r="AI82" s="261">
        <v>0</v>
      </c>
      <c r="AJ82" s="261">
        <v>0</v>
      </c>
      <c r="AK82" s="261">
        <v>0</v>
      </c>
      <c r="AL82" s="261">
        <v>0</v>
      </c>
      <c r="AM82" s="261">
        <v>0</v>
      </c>
      <c r="AN82" s="261">
        <v>0</v>
      </c>
      <c r="AO82" s="261">
        <v>0</v>
      </c>
      <c r="AP82" s="261">
        <v>0</v>
      </c>
      <c r="AQ82" s="261">
        <v>0</v>
      </c>
      <c r="AR82" s="261">
        <v>0</v>
      </c>
      <c r="AS82" s="261">
        <v>0</v>
      </c>
      <c r="AT82" s="261">
        <v>0</v>
      </c>
      <c r="AU82" s="261">
        <v>0</v>
      </c>
      <c r="BE82" s="260"/>
      <c r="BH82" s="260"/>
      <c r="BS82" s="222"/>
    </row>
    <row r="83" spans="1:71" s="260" customFormat="1" ht="15" customHeight="1" x14ac:dyDescent="0.2">
      <c r="A83" s="312" t="s">
        <v>76</v>
      </c>
      <c r="B83" s="307" t="s">
        <v>77</v>
      </c>
      <c r="C83" s="313" t="s">
        <v>78</v>
      </c>
      <c r="D83" s="309"/>
      <c r="E83" s="315"/>
      <c r="F83" s="315"/>
      <c r="G83" s="310"/>
      <c r="H83" s="311"/>
      <c r="I83" s="269"/>
      <c r="J83" s="270"/>
      <c r="K83" s="271"/>
      <c r="L83" s="270"/>
      <c r="M83" s="271"/>
      <c r="N83" s="270"/>
      <c r="O83" s="271"/>
      <c r="P83" s="270"/>
      <c r="Q83" s="271"/>
      <c r="R83" s="270"/>
      <c r="S83" s="271"/>
      <c r="T83" s="270"/>
      <c r="U83" s="274"/>
      <c r="V83" s="271"/>
      <c r="W83" s="270"/>
      <c r="X83" s="271"/>
      <c r="Y83" s="270"/>
      <c r="Z83" s="271"/>
      <c r="AA83" s="270"/>
      <c r="AB83" s="271"/>
      <c r="AC83" s="270"/>
      <c r="AD83" s="274"/>
      <c r="AE83" s="271"/>
      <c r="AF83" s="270"/>
      <c r="AG83" s="271"/>
      <c r="AH83" s="270"/>
      <c r="AI83" s="271"/>
      <c r="AJ83" s="270"/>
      <c r="AK83" s="271"/>
      <c r="AL83" s="270"/>
      <c r="AM83" s="274"/>
      <c r="AN83" s="271"/>
      <c r="AO83" s="270"/>
      <c r="AP83" s="271"/>
      <c r="AQ83" s="270"/>
      <c r="AR83" s="271"/>
      <c r="AS83" s="270"/>
      <c r="AT83" s="271"/>
      <c r="AU83" s="270"/>
      <c r="BE83" s="222"/>
      <c r="BS83" s="222"/>
    </row>
    <row r="84" spans="1:71" ht="11.25" hidden="1" customHeight="1" outlineLevel="1" x14ac:dyDescent="0.2">
      <c r="A84" s="316">
        <f t="shared" ref="A84:A98" si="113">$A$48+2</f>
        <v>5</v>
      </c>
      <c r="B84" s="316">
        <f t="shared" ref="B84:B98" si="114">B66</f>
        <v>1</v>
      </c>
      <c r="C84" s="277"/>
      <c r="D84" s="278"/>
      <c r="E84" s="279"/>
      <c r="F84" s="280"/>
      <c r="G84" s="281"/>
      <c r="H84" s="282"/>
      <c r="I84" s="283"/>
      <c r="J84" s="284">
        <f t="shared" ref="J84:J98" si="115">I84*$H84</f>
        <v>0</v>
      </c>
      <c r="K84" s="285">
        <f t="shared" ref="K84:K98" si="116">SUM(M84,O84,Q84,V84,X84,Z84,AE84,AG84,AI84,AN84,AP84,AR84)</f>
        <v>0</v>
      </c>
      <c r="L84" s="286">
        <f t="shared" ref="L84:L98" si="117">SUM(N84,P84,R84,W84,Y84,AA84,AF84,AH84,AJ84,AO84,AQ84,AS84)</f>
        <v>0</v>
      </c>
      <c r="M84" s="287"/>
      <c r="N84" s="284">
        <f>M84*$H84</f>
        <v>0</v>
      </c>
      <c r="O84" s="287"/>
      <c r="P84" s="284">
        <f>O84*$H84</f>
        <v>0</v>
      </c>
      <c r="Q84" s="287"/>
      <c r="R84" s="288">
        <f>Q84*$H84</f>
        <v>0</v>
      </c>
      <c r="S84" s="289">
        <f t="shared" ref="S84:S98" si="118">M84+O84+Q84</f>
        <v>0</v>
      </c>
      <c r="T84" s="290">
        <f t="shared" ref="T84:T98" si="119">N84+P84+R84</f>
        <v>0</v>
      </c>
      <c r="U84" s="291"/>
      <c r="V84" s="287"/>
      <c r="W84" s="284">
        <f>V84*$H84</f>
        <v>0</v>
      </c>
      <c r="X84" s="287"/>
      <c r="Y84" s="284">
        <f>X84*$H84</f>
        <v>0</v>
      </c>
      <c r="Z84" s="287"/>
      <c r="AA84" s="284">
        <f>Z84*$H84</f>
        <v>0</v>
      </c>
      <c r="AB84" s="289">
        <f t="shared" ref="AB84:AB98" si="120">V84+X84+Z84</f>
        <v>0</v>
      </c>
      <c r="AC84" s="290">
        <f t="shared" ref="AC84:AC98" si="121">W84+Y84+AA84</f>
        <v>0</v>
      </c>
      <c r="AD84" s="291"/>
      <c r="AE84" s="287"/>
      <c r="AF84" s="284">
        <f>AE84*$H84</f>
        <v>0</v>
      </c>
      <c r="AG84" s="287"/>
      <c r="AH84" s="284">
        <f>AG84*$H84</f>
        <v>0</v>
      </c>
      <c r="AI84" s="287"/>
      <c r="AJ84" s="284">
        <f>AI84*$H84</f>
        <v>0</v>
      </c>
      <c r="AK84" s="289">
        <f t="shared" ref="AK84:AK98" si="122">AE84+AG84+AI84</f>
        <v>0</v>
      </c>
      <c r="AL84" s="290">
        <f t="shared" ref="AL84:AL98" si="123">AF84+AH84+AJ84</f>
        <v>0</v>
      </c>
      <c r="AM84" s="292"/>
      <c r="AN84" s="287"/>
      <c r="AO84" s="284">
        <f>AN84*$H84</f>
        <v>0</v>
      </c>
      <c r="AP84" s="287"/>
      <c r="AQ84" s="284">
        <f>AP84*$H84</f>
        <v>0</v>
      </c>
      <c r="AR84" s="287"/>
      <c r="AS84" s="284">
        <f>AR84*$H84</f>
        <v>0</v>
      </c>
      <c r="AT84" s="289">
        <f t="shared" ref="AT84:AT98" si="124">AN84+AP84+AR84</f>
        <v>0</v>
      </c>
      <c r="AU84" s="290">
        <f t="shared" ref="AU84:AU98" si="125">AO84+AQ84+AS84</f>
        <v>0</v>
      </c>
      <c r="BH84" s="260"/>
    </row>
    <row r="85" spans="1:71" ht="11.25" hidden="1" customHeight="1" outlineLevel="1" x14ac:dyDescent="0.2">
      <c r="A85" s="316">
        <f t="shared" si="113"/>
        <v>5</v>
      </c>
      <c r="B85" s="316">
        <f t="shared" si="114"/>
        <v>2</v>
      </c>
      <c r="C85" s="277"/>
      <c r="D85" s="278"/>
      <c r="E85" s="279"/>
      <c r="F85" s="280"/>
      <c r="G85" s="281"/>
      <c r="H85" s="282"/>
      <c r="I85" s="283"/>
      <c r="J85" s="284">
        <f t="shared" si="115"/>
        <v>0</v>
      </c>
      <c r="K85" s="285">
        <f t="shared" si="116"/>
        <v>0</v>
      </c>
      <c r="L85" s="286">
        <f t="shared" si="117"/>
        <v>0</v>
      </c>
      <c r="M85" s="287"/>
      <c r="N85" s="284">
        <f t="shared" ref="N85:N98" si="126">M85*$H85</f>
        <v>0</v>
      </c>
      <c r="O85" s="287"/>
      <c r="P85" s="284">
        <f t="shared" ref="P85:P98" si="127">O85*$H85</f>
        <v>0</v>
      </c>
      <c r="Q85" s="287"/>
      <c r="R85" s="288">
        <f t="shared" ref="R85:R98" si="128">Q85*$H85</f>
        <v>0</v>
      </c>
      <c r="S85" s="289">
        <f t="shared" si="118"/>
        <v>0</v>
      </c>
      <c r="T85" s="290">
        <f t="shared" si="119"/>
        <v>0</v>
      </c>
      <c r="U85" s="291"/>
      <c r="V85" s="287"/>
      <c r="W85" s="284">
        <f t="shared" ref="W85:W98" si="129">V85*$H85</f>
        <v>0</v>
      </c>
      <c r="X85" s="287"/>
      <c r="Y85" s="284">
        <f t="shared" ref="Y85:Y98" si="130">X85*$H85</f>
        <v>0</v>
      </c>
      <c r="Z85" s="287"/>
      <c r="AA85" s="284">
        <f t="shared" ref="AA85:AA98" si="131">Z85*$H85</f>
        <v>0</v>
      </c>
      <c r="AB85" s="289">
        <f t="shared" si="120"/>
        <v>0</v>
      </c>
      <c r="AC85" s="290">
        <f t="shared" si="121"/>
        <v>0</v>
      </c>
      <c r="AD85" s="291"/>
      <c r="AE85" s="287"/>
      <c r="AF85" s="284">
        <f t="shared" ref="AF85:AF98" si="132">AE85*$H85</f>
        <v>0</v>
      </c>
      <c r="AG85" s="287"/>
      <c r="AH85" s="284">
        <f t="shared" ref="AH85:AH98" si="133">AG85*$H85</f>
        <v>0</v>
      </c>
      <c r="AI85" s="287"/>
      <c r="AJ85" s="284">
        <f t="shared" ref="AJ85:AJ98" si="134">AI85*$H85</f>
        <v>0</v>
      </c>
      <c r="AK85" s="289">
        <f t="shared" si="122"/>
        <v>0</v>
      </c>
      <c r="AL85" s="290">
        <f t="shared" si="123"/>
        <v>0</v>
      </c>
      <c r="AM85" s="292"/>
      <c r="AN85" s="287"/>
      <c r="AO85" s="284">
        <f t="shared" ref="AO85:AO98" si="135">AN85*$H85</f>
        <v>0</v>
      </c>
      <c r="AP85" s="287"/>
      <c r="AQ85" s="284">
        <f t="shared" ref="AQ85:AQ98" si="136">AP85*$H85</f>
        <v>0</v>
      </c>
      <c r="AR85" s="287"/>
      <c r="AS85" s="284">
        <f t="shared" ref="AS85:AS98" si="137">AR85*$H85</f>
        <v>0</v>
      </c>
      <c r="AT85" s="289">
        <f t="shared" si="124"/>
        <v>0</v>
      </c>
      <c r="AU85" s="290">
        <f t="shared" si="125"/>
        <v>0</v>
      </c>
      <c r="BH85" s="260"/>
    </row>
    <row r="86" spans="1:71" ht="11.25" hidden="1" customHeight="1" outlineLevel="1" x14ac:dyDescent="0.2">
      <c r="A86" s="316">
        <f t="shared" si="113"/>
        <v>5</v>
      </c>
      <c r="B86" s="316">
        <f t="shared" si="114"/>
        <v>3</v>
      </c>
      <c r="C86" s="277"/>
      <c r="D86" s="278"/>
      <c r="E86" s="279"/>
      <c r="F86" s="280"/>
      <c r="G86" s="281"/>
      <c r="H86" s="282"/>
      <c r="I86" s="283"/>
      <c r="J86" s="284">
        <f t="shared" si="115"/>
        <v>0</v>
      </c>
      <c r="K86" s="285">
        <f t="shared" si="116"/>
        <v>0</v>
      </c>
      <c r="L86" s="286">
        <f t="shared" si="117"/>
        <v>0</v>
      </c>
      <c r="M86" s="287"/>
      <c r="N86" s="284">
        <f t="shared" si="126"/>
        <v>0</v>
      </c>
      <c r="O86" s="287"/>
      <c r="P86" s="284">
        <f t="shared" si="127"/>
        <v>0</v>
      </c>
      <c r="Q86" s="287"/>
      <c r="R86" s="288">
        <f t="shared" si="128"/>
        <v>0</v>
      </c>
      <c r="S86" s="289">
        <f t="shared" si="118"/>
        <v>0</v>
      </c>
      <c r="T86" s="290">
        <f t="shared" si="119"/>
        <v>0</v>
      </c>
      <c r="U86" s="291"/>
      <c r="V86" s="287"/>
      <c r="W86" s="284">
        <f t="shared" si="129"/>
        <v>0</v>
      </c>
      <c r="X86" s="287"/>
      <c r="Y86" s="284">
        <f t="shared" si="130"/>
        <v>0</v>
      </c>
      <c r="Z86" s="287"/>
      <c r="AA86" s="284">
        <f t="shared" si="131"/>
        <v>0</v>
      </c>
      <c r="AB86" s="289">
        <f t="shared" si="120"/>
        <v>0</v>
      </c>
      <c r="AC86" s="290">
        <f t="shared" si="121"/>
        <v>0</v>
      </c>
      <c r="AD86" s="291"/>
      <c r="AE86" s="287"/>
      <c r="AF86" s="284">
        <f t="shared" si="132"/>
        <v>0</v>
      </c>
      <c r="AG86" s="287"/>
      <c r="AH86" s="284">
        <f t="shared" si="133"/>
        <v>0</v>
      </c>
      <c r="AI86" s="287"/>
      <c r="AJ86" s="284">
        <f t="shared" si="134"/>
        <v>0</v>
      </c>
      <c r="AK86" s="289">
        <f t="shared" si="122"/>
        <v>0</v>
      </c>
      <c r="AL86" s="290">
        <f t="shared" si="123"/>
        <v>0</v>
      </c>
      <c r="AM86" s="292"/>
      <c r="AN86" s="287"/>
      <c r="AO86" s="284">
        <f t="shared" si="135"/>
        <v>0</v>
      </c>
      <c r="AP86" s="287"/>
      <c r="AQ86" s="284">
        <f t="shared" si="136"/>
        <v>0</v>
      </c>
      <c r="AR86" s="287"/>
      <c r="AS86" s="284">
        <f t="shared" si="137"/>
        <v>0</v>
      </c>
      <c r="AT86" s="289">
        <f t="shared" si="124"/>
        <v>0</v>
      </c>
      <c r="AU86" s="290">
        <f t="shared" si="125"/>
        <v>0</v>
      </c>
      <c r="BE86" s="226"/>
      <c r="BH86" s="260"/>
    </row>
    <row r="87" spans="1:71" ht="11.25" hidden="1" customHeight="1" outlineLevel="1" x14ac:dyDescent="0.2">
      <c r="A87" s="316">
        <f t="shared" si="113"/>
        <v>5</v>
      </c>
      <c r="B87" s="316">
        <f t="shared" si="114"/>
        <v>4</v>
      </c>
      <c r="C87" s="277"/>
      <c r="D87" s="278"/>
      <c r="E87" s="279"/>
      <c r="F87" s="280"/>
      <c r="G87" s="281"/>
      <c r="H87" s="282"/>
      <c r="I87" s="283"/>
      <c r="J87" s="284">
        <f t="shared" si="115"/>
        <v>0</v>
      </c>
      <c r="K87" s="285">
        <f t="shared" si="116"/>
        <v>0</v>
      </c>
      <c r="L87" s="286">
        <f t="shared" si="117"/>
        <v>0</v>
      </c>
      <c r="M87" s="287"/>
      <c r="N87" s="284">
        <f t="shared" si="126"/>
        <v>0</v>
      </c>
      <c r="O87" s="287"/>
      <c r="P87" s="284">
        <f t="shared" si="127"/>
        <v>0</v>
      </c>
      <c r="Q87" s="287"/>
      <c r="R87" s="288">
        <f t="shared" si="128"/>
        <v>0</v>
      </c>
      <c r="S87" s="289">
        <f t="shared" si="118"/>
        <v>0</v>
      </c>
      <c r="T87" s="290">
        <f t="shared" si="119"/>
        <v>0</v>
      </c>
      <c r="U87" s="291"/>
      <c r="V87" s="287"/>
      <c r="W87" s="284">
        <f t="shared" si="129"/>
        <v>0</v>
      </c>
      <c r="X87" s="287"/>
      <c r="Y87" s="284">
        <f t="shared" si="130"/>
        <v>0</v>
      </c>
      <c r="Z87" s="287"/>
      <c r="AA87" s="284">
        <f t="shared" si="131"/>
        <v>0</v>
      </c>
      <c r="AB87" s="289">
        <f t="shared" si="120"/>
        <v>0</v>
      </c>
      <c r="AC87" s="290">
        <f t="shared" si="121"/>
        <v>0</v>
      </c>
      <c r="AD87" s="291"/>
      <c r="AE87" s="287"/>
      <c r="AF87" s="284">
        <f t="shared" si="132"/>
        <v>0</v>
      </c>
      <c r="AG87" s="287"/>
      <c r="AH87" s="284">
        <f t="shared" si="133"/>
        <v>0</v>
      </c>
      <c r="AI87" s="287"/>
      <c r="AJ87" s="284">
        <f t="shared" si="134"/>
        <v>0</v>
      </c>
      <c r="AK87" s="289">
        <f t="shared" si="122"/>
        <v>0</v>
      </c>
      <c r="AL87" s="290">
        <f t="shared" si="123"/>
        <v>0</v>
      </c>
      <c r="AM87" s="292"/>
      <c r="AN87" s="287"/>
      <c r="AO87" s="284">
        <f t="shared" si="135"/>
        <v>0</v>
      </c>
      <c r="AP87" s="287"/>
      <c r="AQ87" s="284">
        <f t="shared" si="136"/>
        <v>0</v>
      </c>
      <c r="AR87" s="287"/>
      <c r="AS87" s="284">
        <f t="shared" si="137"/>
        <v>0</v>
      </c>
      <c r="AT87" s="289">
        <f t="shared" si="124"/>
        <v>0</v>
      </c>
      <c r="AU87" s="290">
        <f t="shared" si="125"/>
        <v>0</v>
      </c>
      <c r="BH87" s="260"/>
    </row>
    <row r="88" spans="1:71" ht="11.25" hidden="1" customHeight="1" outlineLevel="1" x14ac:dyDescent="0.2">
      <c r="A88" s="316">
        <f t="shared" si="113"/>
        <v>5</v>
      </c>
      <c r="B88" s="316">
        <f t="shared" si="114"/>
        <v>5</v>
      </c>
      <c r="C88" s="277"/>
      <c r="D88" s="278"/>
      <c r="E88" s="279"/>
      <c r="F88" s="280"/>
      <c r="G88" s="281"/>
      <c r="H88" s="282"/>
      <c r="I88" s="283"/>
      <c r="J88" s="284">
        <f t="shared" si="115"/>
        <v>0</v>
      </c>
      <c r="K88" s="285">
        <f t="shared" si="116"/>
        <v>0</v>
      </c>
      <c r="L88" s="286">
        <f t="shared" si="117"/>
        <v>0</v>
      </c>
      <c r="M88" s="287"/>
      <c r="N88" s="284">
        <f t="shared" si="126"/>
        <v>0</v>
      </c>
      <c r="O88" s="287"/>
      <c r="P88" s="284">
        <f t="shared" si="127"/>
        <v>0</v>
      </c>
      <c r="Q88" s="287"/>
      <c r="R88" s="288">
        <f t="shared" si="128"/>
        <v>0</v>
      </c>
      <c r="S88" s="289">
        <f t="shared" si="118"/>
        <v>0</v>
      </c>
      <c r="T88" s="290">
        <f t="shared" si="119"/>
        <v>0</v>
      </c>
      <c r="U88" s="291"/>
      <c r="V88" s="287"/>
      <c r="W88" s="284">
        <f t="shared" si="129"/>
        <v>0</v>
      </c>
      <c r="X88" s="287"/>
      <c r="Y88" s="284">
        <f t="shared" si="130"/>
        <v>0</v>
      </c>
      <c r="Z88" s="287"/>
      <c r="AA88" s="284">
        <f t="shared" si="131"/>
        <v>0</v>
      </c>
      <c r="AB88" s="289">
        <f t="shared" si="120"/>
        <v>0</v>
      </c>
      <c r="AC88" s="290">
        <f t="shared" si="121"/>
        <v>0</v>
      </c>
      <c r="AD88" s="291"/>
      <c r="AE88" s="287"/>
      <c r="AF88" s="284">
        <f t="shared" si="132"/>
        <v>0</v>
      </c>
      <c r="AG88" s="287"/>
      <c r="AH88" s="284">
        <f t="shared" si="133"/>
        <v>0</v>
      </c>
      <c r="AI88" s="287"/>
      <c r="AJ88" s="284">
        <f t="shared" si="134"/>
        <v>0</v>
      </c>
      <c r="AK88" s="289">
        <f t="shared" si="122"/>
        <v>0</v>
      </c>
      <c r="AL88" s="290">
        <f t="shared" si="123"/>
        <v>0</v>
      </c>
      <c r="AM88" s="292"/>
      <c r="AN88" s="287"/>
      <c r="AO88" s="284">
        <f t="shared" si="135"/>
        <v>0</v>
      </c>
      <c r="AP88" s="287"/>
      <c r="AQ88" s="284">
        <f t="shared" si="136"/>
        <v>0</v>
      </c>
      <c r="AR88" s="287"/>
      <c r="AS88" s="284">
        <f t="shared" si="137"/>
        <v>0</v>
      </c>
      <c r="AT88" s="289">
        <f t="shared" si="124"/>
        <v>0</v>
      </c>
      <c r="AU88" s="290">
        <f t="shared" si="125"/>
        <v>0</v>
      </c>
      <c r="BH88" s="260"/>
    </row>
    <row r="89" spans="1:71" ht="11.25" hidden="1" customHeight="1" outlineLevel="1" x14ac:dyDescent="0.2">
      <c r="A89" s="316">
        <f t="shared" si="113"/>
        <v>5</v>
      </c>
      <c r="B89" s="316">
        <f t="shared" si="114"/>
        <v>6</v>
      </c>
      <c r="C89" s="277"/>
      <c r="D89" s="278"/>
      <c r="E89" s="279"/>
      <c r="F89" s="280"/>
      <c r="G89" s="281"/>
      <c r="H89" s="282"/>
      <c r="I89" s="283"/>
      <c r="J89" s="284">
        <f t="shared" si="115"/>
        <v>0</v>
      </c>
      <c r="K89" s="285">
        <f t="shared" si="116"/>
        <v>0</v>
      </c>
      <c r="L89" s="286">
        <f t="shared" si="117"/>
        <v>0</v>
      </c>
      <c r="M89" s="287"/>
      <c r="N89" s="284">
        <f t="shared" si="126"/>
        <v>0</v>
      </c>
      <c r="O89" s="287"/>
      <c r="P89" s="284">
        <f t="shared" si="127"/>
        <v>0</v>
      </c>
      <c r="Q89" s="287"/>
      <c r="R89" s="288">
        <f t="shared" si="128"/>
        <v>0</v>
      </c>
      <c r="S89" s="289">
        <f t="shared" si="118"/>
        <v>0</v>
      </c>
      <c r="T89" s="290">
        <f t="shared" si="119"/>
        <v>0</v>
      </c>
      <c r="U89" s="291"/>
      <c r="V89" s="287"/>
      <c r="W89" s="284">
        <f t="shared" si="129"/>
        <v>0</v>
      </c>
      <c r="X89" s="287"/>
      <c r="Y89" s="284">
        <f t="shared" si="130"/>
        <v>0</v>
      </c>
      <c r="Z89" s="287"/>
      <c r="AA89" s="284">
        <f t="shared" si="131"/>
        <v>0</v>
      </c>
      <c r="AB89" s="289">
        <f t="shared" si="120"/>
        <v>0</v>
      </c>
      <c r="AC89" s="290">
        <f t="shared" si="121"/>
        <v>0</v>
      </c>
      <c r="AD89" s="291"/>
      <c r="AE89" s="287"/>
      <c r="AF89" s="284">
        <f t="shared" si="132"/>
        <v>0</v>
      </c>
      <c r="AG89" s="287"/>
      <c r="AH89" s="284">
        <f t="shared" si="133"/>
        <v>0</v>
      </c>
      <c r="AI89" s="287"/>
      <c r="AJ89" s="284">
        <f t="shared" si="134"/>
        <v>0</v>
      </c>
      <c r="AK89" s="289">
        <f t="shared" si="122"/>
        <v>0</v>
      </c>
      <c r="AL89" s="290">
        <f t="shared" si="123"/>
        <v>0</v>
      </c>
      <c r="AM89" s="292"/>
      <c r="AN89" s="287"/>
      <c r="AO89" s="284">
        <f t="shared" si="135"/>
        <v>0</v>
      </c>
      <c r="AP89" s="287"/>
      <c r="AQ89" s="284">
        <f t="shared" si="136"/>
        <v>0</v>
      </c>
      <c r="AR89" s="287"/>
      <c r="AS89" s="284">
        <f t="shared" si="137"/>
        <v>0</v>
      </c>
      <c r="AT89" s="289">
        <f t="shared" si="124"/>
        <v>0</v>
      </c>
      <c r="AU89" s="290">
        <f t="shared" si="125"/>
        <v>0</v>
      </c>
      <c r="BH89" s="260"/>
    </row>
    <row r="90" spans="1:71" ht="11.25" hidden="1" customHeight="1" outlineLevel="1" x14ac:dyDescent="0.2">
      <c r="A90" s="316">
        <f t="shared" si="113"/>
        <v>5</v>
      </c>
      <c r="B90" s="316">
        <f t="shared" si="114"/>
        <v>7</v>
      </c>
      <c r="C90" s="277"/>
      <c r="D90" s="278"/>
      <c r="E90" s="279"/>
      <c r="F90" s="280"/>
      <c r="G90" s="281"/>
      <c r="H90" s="282"/>
      <c r="I90" s="283"/>
      <c r="J90" s="284">
        <f t="shared" si="115"/>
        <v>0</v>
      </c>
      <c r="K90" s="285">
        <f t="shared" si="116"/>
        <v>0</v>
      </c>
      <c r="L90" s="286">
        <f t="shared" si="117"/>
        <v>0</v>
      </c>
      <c r="M90" s="287"/>
      <c r="N90" s="284">
        <f t="shared" si="126"/>
        <v>0</v>
      </c>
      <c r="O90" s="287"/>
      <c r="P90" s="284">
        <f t="shared" si="127"/>
        <v>0</v>
      </c>
      <c r="Q90" s="287"/>
      <c r="R90" s="288">
        <f t="shared" si="128"/>
        <v>0</v>
      </c>
      <c r="S90" s="289">
        <f t="shared" si="118"/>
        <v>0</v>
      </c>
      <c r="T90" s="290">
        <f t="shared" si="119"/>
        <v>0</v>
      </c>
      <c r="U90" s="291"/>
      <c r="V90" s="287"/>
      <c r="W90" s="284">
        <f t="shared" si="129"/>
        <v>0</v>
      </c>
      <c r="X90" s="287"/>
      <c r="Y90" s="284">
        <f t="shared" si="130"/>
        <v>0</v>
      </c>
      <c r="Z90" s="287"/>
      <c r="AA90" s="284">
        <f t="shared" si="131"/>
        <v>0</v>
      </c>
      <c r="AB90" s="289">
        <f t="shared" si="120"/>
        <v>0</v>
      </c>
      <c r="AC90" s="290">
        <f t="shared" si="121"/>
        <v>0</v>
      </c>
      <c r="AD90" s="291"/>
      <c r="AE90" s="287"/>
      <c r="AF90" s="284">
        <f t="shared" si="132"/>
        <v>0</v>
      </c>
      <c r="AG90" s="287"/>
      <c r="AH90" s="284">
        <f t="shared" si="133"/>
        <v>0</v>
      </c>
      <c r="AI90" s="287"/>
      <c r="AJ90" s="284">
        <f t="shared" si="134"/>
        <v>0</v>
      </c>
      <c r="AK90" s="289">
        <f t="shared" si="122"/>
        <v>0</v>
      </c>
      <c r="AL90" s="290">
        <f t="shared" si="123"/>
        <v>0</v>
      </c>
      <c r="AM90" s="292"/>
      <c r="AN90" s="287"/>
      <c r="AO90" s="284">
        <f t="shared" si="135"/>
        <v>0</v>
      </c>
      <c r="AP90" s="287"/>
      <c r="AQ90" s="284">
        <f t="shared" si="136"/>
        <v>0</v>
      </c>
      <c r="AR90" s="287"/>
      <c r="AS90" s="284">
        <f t="shared" si="137"/>
        <v>0</v>
      </c>
      <c r="AT90" s="289">
        <f t="shared" si="124"/>
        <v>0</v>
      </c>
      <c r="AU90" s="290">
        <f t="shared" si="125"/>
        <v>0</v>
      </c>
      <c r="BH90" s="260"/>
    </row>
    <row r="91" spans="1:71" ht="11.25" hidden="1" customHeight="1" outlineLevel="1" x14ac:dyDescent="0.2">
      <c r="A91" s="316">
        <f t="shared" si="113"/>
        <v>5</v>
      </c>
      <c r="B91" s="316">
        <f t="shared" si="114"/>
        <v>8</v>
      </c>
      <c r="C91" s="277"/>
      <c r="D91" s="278"/>
      <c r="E91" s="279"/>
      <c r="F91" s="280"/>
      <c r="G91" s="281"/>
      <c r="H91" s="282"/>
      <c r="I91" s="283"/>
      <c r="J91" s="284">
        <f t="shared" si="115"/>
        <v>0</v>
      </c>
      <c r="K91" s="285">
        <f t="shared" si="116"/>
        <v>0</v>
      </c>
      <c r="L91" s="286">
        <f t="shared" si="117"/>
        <v>0</v>
      </c>
      <c r="M91" s="287"/>
      <c r="N91" s="284">
        <f t="shared" si="126"/>
        <v>0</v>
      </c>
      <c r="O91" s="287"/>
      <c r="P91" s="284">
        <f t="shared" si="127"/>
        <v>0</v>
      </c>
      <c r="Q91" s="287"/>
      <c r="R91" s="288">
        <f t="shared" si="128"/>
        <v>0</v>
      </c>
      <c r="S91" s="289">
        <f t="shared" si="118"/>
        <v>0</v>
      </c>
      <c r="T91" s="290">
        <f t="shared" si="119"/>
        <v>0</v>
      </c>
      <c r="U91" s="291"/>
      <c r="V91" s="287"/>
      <c r="W91" s="284">
        <f t="shared" si="129"/>
        <v>0</v>
      </c>
      <c r="X91" s="287"/>
      <c r="Y91" s="284">
        <f t="shared" si="130"/>
        <v>0</v>
      </c>
      <c r="Z91" s="287"/>
      <c r="AA91" s="284">
        <f t="shared" si="131"/>
        <v>0</v>
      </c>
      <c r="AB91" s="289">
        <f t="shared" si="120"/>
        <v>0</v>
      </c>
      <c r="AC91" s="290">
        <f t="shared" si="121"/>
        <v>0</v>
      </c>
      <c r="AD91" s="291"/>
      <c r="AE91" s="287"/>
      <c r="AF91" s="284">
        <f t="shared" si="132"/>
        <v>0</v>
      </c>
      <c r="AG91" s="287"/>
      <c r="AH91" s="284">
        <f t="shared" si="133"/>
        <v>0</v>
      </c>
      <c r="AI91" s="287"/>
      <c r="AJ91" s="284">
        <f t="shared" si="134"/>
        <v>0</v>
      </c>
      <c r="AK91" s="289">
        <f t="shared" si="122"/>
        <v>0</v>
      </c>
      <c r="AL91" s="290">
        <f t="shared" si="123"/>
        <v>0</v>
      </c>
      <c r="AM91" s="292"/>
      <c r="AN91" s="287"/>
      <c r="AO91" s="284">
        <f t="shared" si="135"/>
        <v>0</v>
      </c>
      <c r="AP91" s="287"/>
      <c r="AQ91" s="284">
        <f t="shared" si="136"/>
        <v>0</v>
      </c>
      <c r="AR91" s="287"/>
      <c r="AS91" s="284">
        <f t="shared" si="137"/>
        <v>0</v>
      </c>
      <c r="AT91" s="289">
        <f t="shared" si="124"/>
        <v>0</v>
      </c>
      <c r="AU91" s="290">
        <f t="shared" si="125"/>
        <v>0</v>
      </c>
      <c r="BH91" s="260"/>
    </row>
    <row r="92" spans="1:71" ht="11.25" hidden="1" customHeight="1" outlineLevel="1" x14ac:dyDescent="0.2">
      <c r="A92" s="316">
        <f t="shared" si="113"/>
        <v>5</v>
      </c>
      <c r="B92" s="316">
        <f t="shared" si="114"/>
        <v>9</v>
      </c>
      <c r="C92" s="277"/>
      <c r="D92" s="278"/>
      <c r="E92" s="279"/>
      <c r="F92" s="280"/>
      <c r="G92" s="281"/>
      <c r="H92" s="282"/>
      <c r="I92" s="283"/>
      <c r="J92" s="284">
        <f t="shared" si="115"/>
        <v>0</v>
      </c>
      <c r="K92" s="285">
        <f t="shared" si="116"/>
        <v>0</v>
      </c>
      <c r="L92" s="286">
        <f t="shared" si="117"/>
        <v>0</v>
      </c>
      <c r="M92" s="287"/>
      <c r="N92" s="284">
        <f t="shared" si="126"/>
        <v>0</v>
      </c>
      <c r="O92" s="287"/>
      <c r="P92" s="284">
        <f t="shared" si="127"/>
        <v>0</v>
      </c>
      <c r="Q92" s="287"/>
      <c r="R92" s="288">
        <f t="shared" si="128"/>
        <v>0</v>
      </c>
      <c r="S92" s="289">
        <f t="shared" si="118"/>
        <v>0</v>
      </c>
      <c r="T92" s="290">
        <f t="shared" si="119"/>
        <v>0</v>
      </c>
      <c r="U92" s="291"/>
      <c r="V92" s="287"/>
      <c r="W92" s="284">
        <f t="shared" si="129"/>
        <v>0</v>
      </c>
      <c r="X92" s="287"/>
      <c r="Y92" s="284">
        <f t="shared" si="130"/>
        <v>0</v>
      </c>
      <c r="Z92" s="287"/>
      <c r="AA92" s="284">
        <f t="shared" si="131"/>
        <v>0</v>
      </c>
      <c r="AB92" s="289">
        <f t="shared" si="120"/>
        <v>0</v>
      </c>
      <c r="AC92" s="290">
        <f t="shared" si="121"/>
        <v>0</v>
      </c>
      <c r="AD92" s="291"/>
      <c r="AE92" s="287"/>
      <c r="AF92" s="284">
        <f t="shared" si="132"/>
        <v>0</v>
      </c>
      <c r="AG92" s="287"/>
      <c r="AH92" s="284">
        <f t="shared" si="133"/>
        <v>0</v>
      </c>
      <c r="AI92" s="287"/>
      <c r="AJ92" s="284">
        <f t="shared" si="134"/>
        <v>0</v>
      </c>
      <c r="AK92" s="289">
        <f t="shared" si="122"/>
        <v>0</v>
      </c>
      <c r="AL92" s="290">
        <f t="shared" si="123"/>
        <v>0</v>
      </c>
      <c r="AM92" s="292"/>
      <c r="AN92" s="287"/>
      <c r="AO92" s="284">
        <f t="shared" si="135"/>
        <v>0</v>
      </c>
      <c r="AP92" s="287"/>
      <c r="AQ92" s="284">
        <f t="shared" si="136"/>
        <v>0</v>
      </c>
      <c r="AR92" s="287"/>
      <c r="AS92" s="284">
        <f t="shared" si="137"/>
        <v>0</v>
      </c>
      <c r="AT92" s="289">
        <f t="shared" si="124"/>
        <v>0</v>
      </c>
      <c r="AU92" s="290">
        <f t="shared" si="125"/>
        <v>0</v>
      </c>
      <c r="BH92" s="260"/>
    </row>
    <row r="93" spans="1:71" ht="11.25" hidden="1" customHeight="1" outlineLevel="1" x14ac:dyDescent="0.2">
      <c r="A93" s="316">
        <f t="shared" si="113"/>
        <v>5</v>
      </c>
      <c r="B93" s="316">
        <f t="shared" si="114"/>
        <v>10</v>
      </c>
      <c r="C93" s="277"/>
      <c r="D93" s="278"/>
      <c r="E93" s="279"/>
      <c r="F93" s="280"/>
      <c r="G93" s="281"/>
      <c r="H93" s="282"/>
      <c r="I93" s="283"/>
      <c r="J93" s="284">
        <f t="shared" si="115"/>
        <v>0</v>
      </c>
      <c r="K93" s="285">
        <f t="shared" si="116"/>
        <v>0</v>
      </c>
      <c r="L93" s="286">
        <f t="shared" si="117"/>
        <v>0</v>
      </c>
      <c r="M93" s="287"/>
      <c r="N93" s="284">
        <f t="shared" si="126"/>
        <v>0</v>
      </c>
      <c r="O93" s="287"/>
      <c r="P93" s="284">
        <f t="shared" si="127"/>
        <v>0</v>
      </c>
      <c r="Q93" s="287"/>
      <c r="R93" s="288">
        <f t="shared" si="128"/>
        <v>0</v>
      </c>
      <c r="S93" s="289">
        <f t="shared" si="118"/>
        <v>0</v>
      </c>
      <c r="T93" s="290">
        <f t="shared" si="119"/>
        <v>0</v>
      </c>
      <c r="U93" s="291"/>
      <c r="V93" s="287"/>
      <c r="W93" s="284">
        <f t="shared" si="129"/>
        <v>0</v>
      </c>
      <c r="X93" s="287"/>
      <c r="Y93" s="284">
        <f t="shared" si="130"/>
        <v>0</v>
      </c>
      <c r="Z93" s="287"/>
      <c r="AA93" s="284">
        <f t="shared" si="131"/>
        <v>0</v>
      </c>
      <c r="AB93" s="289">
        <f t="shared" si="120"/>
        <v>0</v>
      </c>
      <c r="AC93" s="290">
        <f t="shared" si="121"/>
        <v>0</v>
      </c>
      <c r="AD93" s="291"/>
      <c r="AE93" s="287"/>
      <c r="AF93" s="284">
        <f t="shared" si="132"/>
        <v>0</v>
      </c>
      <c r="AG93" s="287"/>
      <c r="AH93" s="284">
        <f t="shared" si="133"/>
        <v>0</v>
      </c>
      <c r="AI93" s="287"/>
      <c r="AJ93" s="284">
        <f t="shared" si="134"/>
        <v>0</v>
      </c>
      <c r="AK93" s="289">
        <f t="shared" si="122"/>
        <v>0</v>
      </c>
      <c r="AL93" s="290">
        <f t="shared" si="123"/>
        <v>0</v>
      </c>
      <c r="AM93" s="292"/>
      <c r="AN93" s="287"/>
      <c r="AO93" s="284">
        <f t="shared" si="135"/>
        <v>0</v>
      </c>
      <c r="AP93" s="287"/>
      <c r="AQ93" s="284">
        <f t="shared" si="136"/>
        <v>0</v>
      </c>
      <c r="AR93" s="287"/>
      <c r="AS93" s="284">
        <f t="shared" si="137"/>
        <v>0</v>
      </c>
      <c r="AT93" s="289">
        <f t="shared" si="124"/>
        <v>0</v>
      </c>
      <c r="AU93" s="290">
        <f t="shared" si="125"/>
        <v>0</v>
      </c>
      <c r="BH93" s="260"/>
    </row>
    <row r="94" spans="1:71" ht="11.25" hidden="1" customHeight="1" outlineLevel="1" x14ac:dyDescent="0.2">
      <c r="A94" s="316">
        <f t="shared" si="113"/>
        <v>5</v>
      </c>
      <c r="B94" s="316">
        <f t="shared" si="114"/>
        <v>11</v>
      </c>
      <c r="C94" s="277"/>
      <c r="D94" s="278"/>
      <c r="E94" s="279"/>
      <c r="F94" s="280"/>
      <c r="G94" s="281"/>
      <c r="H94" s="282"/>
      <c r="I94" s="283"/>
      <c r="J94" s="284">
        <f t="shared" si="115"/>
        <v>0</v>
      </c>
      <c r="K94" s="285">
        <f t="shared" si="116"/>
        <v>0</v>
      </c>
      <c r="L94" s="286">
        <f t="shared" si="117"/>
        <v>0</v>
      </c>
      <c r="M94" s="287"/>
      <c r="N94" s="284">
        <f t="shared" si="126"/>
        <v>0</v>
      </c>
      <c r="O94" s="287"/>
      <c r="P94" s="284">
        <f t="shared" si="127"/>
        <v>0</v>
      </c>
      <c r="Q94" s="287"/>
      <c r="R94" s="288">
        <f t="shared" si="128"/>
        <v>0</v>
      </c>
      <c r="S94" s="289">
        <f t="shared" si="118"/>
        <v>0</v>
      </c>
      <c r="T94" s="290">
        <f t="shared" si="119"/>
        <v>0</v>
      </c>
      <c r="U94" s="291"/>
      <c r="V94" s="287"/>
      <c r="W94" s="284">
        <f t="shared" si="129"/>
        <v>0</v>
      </c>
      <c r="X94" s="287"/>
      <c r="Y94" s="284">
        <f t="shared" si="130"/>
        <v>0</v>
      </c>
      <c r="Z94" s="287"/>
      <c r="AA94" s="284">
        <f t="shared" si="131"/>
        <v>0</v>
      </c>
      <c r="AB94" s="289">
        <f t="shared" si="120"/>
        <v>0</v>
      </c>
      <c r="AC94" s="290">
        <f t="shared" si="121"/>
        <v>0</v>
      </c>
      <c r="AD94" s="291"/>
      <c r="AE94" s="287"/>
      <c r="AF94" s="284">
        <f t="shared" si="132"/>
        <v>0</v>
      </c>
      <c r="AG94" s="287"/>
      <c r="AH94" s="284">
        <f t="shared" si="133"/>
        <v>0</v>
      </c>
      <c r="AI94" s="287"/>
      <c r="AJ94" s="284">
        <f t="shared" si="134"/>
        <v>0</v>
      </c>
      <c r="AK94" s="289">
        <f t="shared" si="122"/>
        <v>0</v>
      </c>
      <c r="AL94" s="290">
        <f t="shared" si="123"/>
        <v>0</v>
      </c>
      <c r="AM94" s="292"/>
      <c r="AN94" s="287"/>
      <c r="AO94" s="284">
        <f t="shared" si="135"/>
        <v>0</v>
      </c>
      <c r="AP94" s="287"/>
      <c r="AQ94" s="284">
        <f t="shared" si="136"/>
        <v>0</v>
      </c>
      <c r="AR94" s="287"/>
      <c r="AS94" s="284">
        <f t="shared" si="137"/>
        <v>0</v>
      </c>
      <c r="AT94" s="289">
        <f t="shared" si="124"/>
        <v>0</v>
      </c>
      <c r="AU94" s="290">
        <f t="shared" si="125"/>
        <v>0</v>
      </c>
      <c r="BH94" s="260"/>
    </row>
    <row r="95" spans="1:71" ht="11.25" hidden="1" customHeight="1" outlineLevel="1" x14ac:dyDescent="0.2">
      <c r="A95" s="316">
        <f t="shared" si="113"/>
        <v>5</v>
      </c>
      <c r="B95" s="316">
        <f t="shared" si="114"/>
        <v>12</v>
      </c>
      <c r="C95" s="277"/>
      <c r="D95" s="278"/>
      <c r="E95" s="279"/>
      <c r="F95" s="280"/>
      <c r="G95" s="281"/>
      <c r="H95" s="282"/>
      <c r="I95" s="283"/>
      <c r="J95" s="284">
        <f t="shared" si="115"/>
        <v>0</v>
      </c>
      <c r="K95" s="285">
        <f t="shared" si="116"/>
        <v>0</v>
      </c>
      <c r="L95" s="286">
        <f t="shared" si="117"/>
        <v>0</v>
      </c>
      <c r="M95" s="287"/>
      <c r="N95" s="284">
        <f t="shared" si="126"/>
        <v>0</v>
      </c>
      <c r="O95" s="287"/>
      <c r="P95" s="284">
        <f t="shared" si="127"/>
        <v>0</v>
      </c>
      <c r="Q95" s="287"/>
      <c r="R95" s="288">
        <f t="shared" si="128"/>
        <v>0</v>
      </c>
      <c r="S95" s="289">
        <f t="shared" si="118"/>
        <v>0</v>
      </c>
      <c r="T95" s="290">
        <f t="shared" si="119"/>
        <v>0</v>
      </c>
      <c r="U95" s="291"/>
      <c r="V95" s="287"/>
      <c r="W95" s="284">
        <f t="shared" si="129"/>
        <v>0</v>
      </c>
      <c r="X95" s="287"/>
      <c r="Y95" s="284">
        <f t="shared" si="130"/>
        <v>0</v>
      </c>
      <c r="Z95" s="287"/>
      <c r="AA95" s="284">
        <f t="shared" si="131"/>
        <v>0</v>
      </c>
      <c r="AB95" s="289">
        <f t="shared" si="120"/>
        <v>0</v>
      </c>
      <c r="AC95" s="290">
        <f t="shared" si="121"/>
        <v>0</v>
      </c>
      <c r="AD95" s="291"/>
      <c r="AE95" s="287"/>
      <c r="AF95" s="284">
        <f t="shared" si="132"/>
        <v>0</v>
      </c>
      <c r="AG95" s="287"/>
      <c r="AH95" s="284">
        <f t="shared" si="133"/>
        <v>0</v>
      </c>
      <c r="AI95" s="287"/>
      <c r="AJ95" s="284">
        <f t="shared" si="134"/>
        <v>0</v>
      </c>
      <c r="AK95" s="289">
        <f t="shared" si="122"/>
        <v>0</v>
      </c>
      <c r="AL95" s="290">
        <f t="shared" si="123"/>
        <v>0</v>
      </c>
      <c r="AM95" s="292"/>
      <c r="AN95" s="287"/>
      <c r="AO95" s="284">
        <f t="shared" si="135"/>
        <v>0</v>
      </c>
      <c r="AP95" s="287"/>
      <c r="AQ95" s="284">
        <f t="shared" si="136"/>
        <v>0</v>
      </c>
      <c r="AR95" s="287"/>
      <c r="AS95" s="284">
        <f t="shared" si="137"/>
        <v>0</v>
      </c>
      <c r="AT95" s="289">
        <f t="shared" si="124"/>
        <v>0</v>
      </c>
      <c r="AU95" s="290">
        <f t="shared" si="125"/>
        <v>0</v>
      </c>
      <c r="BH95" s="260"/>
    </row>
    <row r="96" spans="1:71" ht="11.25" hidden="1" customHeight="1" outlineLevel="1" x14ac:dyDescent="0.2">
      <c r="A96" s="316">
        <f t="shared" si="113"/>
        <v>5</v>
      </c>
      <c r="B96" s="316">
        <f t="shared" si="114"/>
        <v>13</v>
      </c>
      <c r="C96" s="277"/>
      <c r="D96" s="278"/>
      <c r="E96" s="279"/>
      <c r="F96" s="280"/>
      <c r="G96" s="281"/>
      <c r="H96" s="282"/>
      <c r="I96" s="283"/>
      <c r="J96" s="284">
        <f t="shared" si="115"/>
        <v>0</v>
      </c>
      <c r="K96" s="285">
        <f t="shared" si="116"/>
        <v>0</v>
      </c>
      <c r="L96" s="286">
        <f t="shared" si="117"/>
        <v>0</v>
      </c>
      <c r="M96" s="287"/>
      <c r="N96" s="284">
        <f t="shared" si="126"/>
        <v>0</v>
      </c>
      <c r="O96" s="287"/>
      <c r="P96" s="284">
        <f t="shared" si="127"/>
        <v>0</v>
      </c>
      <c r="Q96" s="287"/>
      <c r="R96" s="288">
        <f t="shared" si="128"/>
        <v>0</v>
      </c>
      <c r="S96" s="289">
        <f t="shared" si="118"/>
        <v>0</v>
      </c>
      <c r="T96" s="290">
        <f t="shared" si="119"/>
        <v>0</v>
      </c>
      <c r="U96" s="291"/>
      <c r="V96" s="287"/>
      <c r="W96" s="284">
        <f t="shared" si="129"/>
        <v>0</v>
      </c>
      <c r="X96" s="287"/>
      <c r="Y96" s="284">
        <f t="shared" si="130"/>
        <v>0</v>
      </c>
      <c r="Z96" s="287"/>
      <c r="AA96" s="284">
        <f t="shared" si="131"/>
        <v>0</v>
      </c>
      <c r="AB96" s="289">
        <f t="shared" si="120"/>
        <v>0</v>
      </c>
      <c r="AC96" s="290">
        <f t="shared" si="121"/>
        <v>0</v>
      </c>
      <c r="AD96" s="291"/>
      <c r="AE96" s="287"/>
      <c r="AF96" s="284">
        <f t="shared" si="132"/>
        <v>0</v>
      </c>
      <c r="AG96" s="287"/>
      <c r="AH96" s="284">
        <f t="shared" si="133"/>
        <v>0</v>
      </c>
      <c r="AI96" s="287"/>
      <c r="AJ96" s="284">
        <f t="shared" si="134"/>
        <v>0</v>
      </c>
      <c r="AK96" s="289">
        <f t="shared" si="122"/>
        <v>0</v>
      </c>
      <c r="AL96" s="290">
        <f t="shared" si="123"/>
        <v>0</v>
      </c>
      <c r="AM96" s="292"/>
      <c r="AN96" s="287"/>
      <c r="AO96" s="284">
        <f t="shared" si="135"/>
        <v>0</v>
      </c>
      <c r="AP96" s="287"/>
      <c r="AQ96" s="284">
        <f t="shared" si="136"/>
        <v>0</v>
      </c>
      <c r="AR96" s="287"/>
      <c r="AS96" s="284">
        <f t="shared" si="137"/>
        <v>0</v>
      </c>
      <c r="AT96" s="289">
        <f t="shared" si="124"/>
        <v>0</v>
      </c>
      <c r="AU96" s="290">
        <f t="shared" si="125"/>
        <v>0</v>
      </c>
      <c r="BH96" s="260"/>
    </row>
    <row r="97" spans="1:71" ht="11.25" hidden="1" customHeight="1" outlineLevel="1" x14ac:dyDescent="0.2">
      <c r="A97" s="316">
        <f t="shared" si="113"/>
        <v>5</v>
      </c>
      <c r="B97" s="316">
        <f t="shared" si="114"/>
        <v>14</v>
      </c>
      <c r="C97" s="277"/>
      <c r="D97" s="278"/>
      <c r="E97" s="279"/>
      <c r="F97" s="280"/>
      <c r="G97" s="281"/>
      <c r="H97" s="282"/>
      <c r="I97" s="283"/>
      <c r="J97" s="284">
        <f t="shared" si="115"/>
        <v>0</v>
      </c>
      <c r="K97" s="285">
        <f t="shared" si="116"/>
        <v>0</v>
      </c>
      <c r="L97" s="286">
        <f t="shared" si="117"/>
        <v>0</v>
      </c>
      <c r="M97" s="287"/>
      <c r="N97" s="284">
        <f t="shared" si="126"/>
        <v>0</v>
      </c>
      <c r="O97" s="287"/>
      <c r="P97" s="284">
        <f t="shared" si="127"/>
        <v>0</v>
      </c>
      <c r="Q97" s="287"/>
      <c r="R97" s="288">
        <f t="shared" si="128"/>
        <v>0</v>
      </c>
      <c r="S97" s="289">
        <f t="shared" si="118"/>
        <v>0</v>
      </c>
      <c r="T97" s="290">
        <f t="shared" si="119"/>
        <v>0</v>
      </c>
      <c r="U97" s="291"/>
      <c r="V97" s="287"/>
      <c r="W97" s="284">
        <f t="shared" si="129"/>
        <v>0</v>
      </c>
      <c r="X97" s="287"/>
      <c r="Y97" s="284">
        <f t="shared" si="130"/>
        <v>0</v>
      </c>
      <c r="Z97" s="287"/>
      <c r="AA97" s="284">
        <f t="shared" si="131"/>
        <v>0</v>
      </c>
      <c r="AB97" s="289">
        <f t="shared" si="120"/>
        <v>0</v>
      </c>
      <c r="AC97" s="290">
        <f t="shared" si="121"/>
        <v>0</v>
      </c>
      <c r="AD97" s="291"/>
      <c r="AE97" s="287"/>
      <c r="AF97" s="284">
        <f t="shared" si="132"/>
        <v>0</v>
      </c>
      <c r="AG97" s="287"/>
      <c r="AH97" s="284">
        <f t="shared" si="133"/>
        <v>0</v>
      </c>
      <c r="AI97" s="287"/>
      <c r="AJ97" s="284">
        <f t="shared" si="134"/>
        <v>0</v>
      </c>
      <c r="AK97" s="289">
        <f t="shared" si="122"/>
        <v>0</v>
      </c>
      <c r="AL97" s="290">
        <f t="shared" si="123"/>
        <v>0</v>
      </c>
      <c r="AM97" s="292"/>
      <c r="AN97" s="287"/>
      <c r="AO97" s="284">
        <f t="shared" si="135"/>
        <v>0</v>
      </c>
      <c r="AP97" s="287"/>
      <c r="AQ97" s="284">
        <f t="shared" si="136"/>
        <v>0</v>
      </c>
      <c r="AR97" s="287"/>
      <c r="AS97" s="284">
        <f t="shared" si="137"/>
        <v>0</v>
      </c>
      <c r="AT97" s="289">
        <f t="shared" si="124"/>
        <v>0</v>
      </c>
      <c r="AU97" s="290">
        <f t="shared" si="125"/>
        <v>0</v>
      </c>
      <c r="BH97" s="260"/>
    </row>
    <row r="98" spans="1:71" ht="11.25" hidden="1" customHeight="1" outlineLevel="1" x14ac:dyDescent="0.2">
      <c r="A98" s="316">
        <f t="shared" si="113"/>
        <v>5</v>
      </c>
      <c r="B98" s="316">
        <f t="shared" si="114"/>
        <v>15</v>
      </c>
      <c r="C98" s="277"/>
      <c r="D98" s="278"/>
      <c r="E98" s="279"/>
      <c r="F98" s="280"/>
      <c r="G98" s="281"/>
      <c r="H98" s="282"/>
      <c r="I98" s="283"/>
      <c r="J98" s="284">
        <f t="shared" si="115"/>
        <v>0</v>
      </c>
      <c r="K98" s="285">
        <f t="shared" si="116"/>
        <v>0</v>
      </c>
      <c r="L98" s="286">
        <f t="shared" si="117"/>
        <v>0</v>
      </c>
      <c r="M98" s="287"/>
      <c r="N98" s="284">
        <f t="shared" si="126"/>
        <v>0</v>
      </c>
      <c r="O98" s="287"/>
      <c r="P98" s="284">
        <f t="shared" si="127"/>
        <v>0</v>
      </c>
      <c r="Q98" s="287"/>
      <c r="R98" s="288">
        <f t="shared" si="128"/>
        <v>0</v>
      </c>
      <c r="S98" s="289">
        <f t="shared" si="118"/>
        <v>0</v>
      </c>
      <c r="T98" s="290">
        <f t="shared" si="119"/>
        <v>0</v>
      </c>
      <c r="U98" s="291"/>
      <c r="V98" s="287"/>
      <c r="W98" s="284">
        <f t="shared" si="129"/>
        <v>0</v>
      </c>
      <c r="X98" s="287"/>
      <c r="Y98" s="284">
        <f t="shared" si="130"/>
        <v>0</v>
      </c>
      <c r="Z98" s="287"/>
      <c r="AA98" s="284">
        <f t="shared" si="131"/>
        <v>0</v>
      </c>
      <c r="AB98" s="289">
        <f t="shared" si="120"/>
        <v>0</v>
      </c>
      <c r="AC98" s="290">
        <f t="shared" si="121"/>
        <v>0</v>
      </c>
      <c r="AD98" s="291"/>
      <c r="AE98" s="287"/>
      <c r="AF98" s="284">
        <f t="shared" si="132"/>
        <v>0</v>
      </c>
      <c r="AG98" s="287"/>
      <c r="AH98" s="284">
        <f t="shared" si="133"/>
        <v>0</v>
      </c>
      <c r="AI98" s="287"/>
      <c r="AJ98" s="284">
        <f t="shared" si="134"/>
        <v>0</v>
      </c>
      <c r="AK98" s="289">
        <f t="shared" si="122"/>
        <v>0</v>
      </c>
      <c r="AL98" s="290">
        <f t="shared" si="123"/>
        <v>0</v>
      </c>
      <c r="AM98" s="292"/>
      <c r="AN98" s="287"/>
      <c r="AO98" s="284">
        <f t="shared" si="135"/>
        <v>0</v>
      </c>
      <c r="AP98" s="287"/>
      <c r="AQ98" s="284">
        <f t="shared" si="136"/>
        <v>0</v>
      </c>
      <c r="AR98" s="287"/>
      <c r="AS98" s="284">
        <f t="shared" si="137"/>
        <v>0</v>
      </c>
      <c r="AT98" s="289">
        <f t="shared" si="124"/>
        <v>0</v>
      </c>
      <c r="AU98" s="290">
        <f t="shared" si="125"/>
        <v>0</v>
      </c>
    </row>
    <row r="99" spans="1:71" s="260" customFormat="1" ht="15" customHeight="1" collapsed="1" x14ac:dyDescent="0.2">
      <c r="A99" s="295" t="s">
        <v>77</v>
      </c>
      <c r="B99" s="296" t="s">
        <v>77</v>
      </c>
      <c r="C99" s="297" t="s">
        <v>79</v>
      </c>
      <c r="D99" s="298"/>
      <c r="E99" s="314"/>
      <c r="F99" s="314"/>
      <c r="G99" s="299"/>
      <c r="H99" s="300" t="e">
        <f>(J99+L99)/(I99+K99)</f>
        <v>#DIV/0!</v>
      </c>
      <c r="I99" s="301">
        <f t="shared" ref="I99:T99" si="138">SUM(I84:I98)</f>
        <v>0</v>
      </c>
      <c r="J99" s="302">
        <f t="shared" si="138"/>
        <v>0</v>
      </c>
      <c r="K99" s="303">
        <f t="shared" si="138"/>
        <v>0</v>
      </c>
      <c r="L99" s="302">
        <f t="shared" si="138"/>
        <v>0</v>
      </c>
      <c r="M99" s="303">
        <f t="shared" si="138"/>
        <v>0</v>
      </c>
      <c r="N99" s="302">
        <f t="shared" si="138"/>
        <v>0</v>
      </c>
      <c r="O99" s="303">
        <f t="shared" si="138"/>
        <v>0</v>
      </c>
      <c r="P99" s="302">
        <f t="shared" si="138"/>
        <v>0</v>
      </c>
      <c r="Q99" s="303">
        <f t="shared" si="138"/>
        <v>0</v>
      </c>
      <c r="R99" s="302">
        <f t="shared" si="138"/>
        <v>0</v>
      </c>
      <c r="S99" s="303">
        <f t="shared" si="138"/>
        <v>0</v>
      </c>
      <c r="T99" s="302">
        <f t="shared" si="138"/>
        <v>0</v>
      </c>
      <c r="U99" s="304"/>
      <c r="V99" s="303">
        <f t="shared" ref="V99:AC99" si="139">SUM(V84:V98)</f>
        <v>0</v>
      </c>
      <c r="W99" s="302">
        <f t="shared" si="139"/>
        <v>0</v>
      </c>
      <c r="X99" s="303">
        <f t="shared" si="139"/>
        <v>0</v>
      </c>
      <c r="Y99" s="302">
        <f t="shared" si="139"/>
        <v>0</v>
      </c>
      <c r="Z99" s="303">
        <f t="shared" si="139"/>
        <v>0</v>
      </c>
      <c r="AA99" s="302">
        <f t="shared" si="139"/>
        <v>0</v>
      </c>
      <c r="AB99" s="303">
        <f t="shared" si="139"/>
        <v>0</v>
      </c>
      <c r="AC99" s="302">
        <f t="shared" si="139"/>
        <v>0</v>
      </c>
      <c r="AD99" s="304"/>
      <c r="AE99" s="303">
        <f t="shared" ref="AE99:AL99" si="140">SUM(AE84:AE98)</f>
        <v>0</v>
      </c>
      <c r="AF99" s="302">
        <f t="shared" si="140"/>
        <v>0</v>
      </c>
      <c r="AG99" s="303">
        <f t="shared" si="140"/>
        <v>0</v>
      </c>
      <c r="AH99" s="302">
        <f t="shared" si="140"/>
        <v>0</v>
      </c>
      <c r="AI99" s="303">
        <f t="shared" si="140"/>
        <v>0</v>
      </c>
      <c r="AJ99" s="302">
        <f t="shared" si="140"/>
        <v>0</v>
      </c>
      <c r="AK99" s="303">
        <f t="shared" si="140"/>
        <v>0</v>
      </c>
      <c r="AL99" s="302">
        <f t="shared" si="140"/>
        <v>0</v>
      </c>
      <c r="AM99" s="304"/>
      <c r="AN99" s="303">
        <f t="shared" ref="AN99:AU99" si="141">SUM(AN84:AN98)</f>
        <v>0</v>
      </c>
      <c r="AO99" s="302">
        <f t="shared" si="141"/>
        <v>0</v>
      </c>
      <c r="AP99" s="303">
        <f t="shared" si="141"/>
        <v>0</v>
      </c>
      <c r="AQ99" s="302">
        <f t="shared" si="141"/>
        <v>0</v>
      </c>
      <c r="AR99" s="303">
        <f t="shared" si="141"/>
        <v>0</v>
      </c>
      <c r="AS99" s="302">
        <f t="shared" si="141"/>
        <v>0</v>
      </c>
      <c r="AT99" s="303">
        <f t="shared" si="141"/>
        <v>0</v>
      </c>
      <c r="AU99" s="302">
        <f t="shared" si="141"/>
        <v>0</v>
      </c>
      <c r="BS99" s="222"/>
    </row>
    <row r="100" spans="1:71" s="226" customFormat="1" ht="13.5" customHeight="1" x14ac:dyDescent="0.2">
      <c r="A100" s="261">
        <v>0</v>
      </c>
      <c r="B100" s="261">
        <v>0</v>
      </c>
      <c r="C100" s="261">
        <v>0</v>
      </c>
      <c r="D100" s="261">
        <v>0</v>
      </c>
      <c r="E100" s="261">
        <v>0</v>
      </c>
      <c r="F100" s="261"/>
      <c r="G100" s="261">
        <v>0</v>
      </c>
      <c r="H100" s="306">
        <v>0</v>
      </c>
      <c r="I100" s="263">
        <v>0</v>
      </c>
      <c r="J100" s="261">
        <v>0</v>
      </c>
      <c r="K100" s="261">
        <v>0</v>
      </c>
      <c r="L100" s="261">
        <v>0</v>
      </c>
      <c r="M100" s="261">
        <v>0</v>
      </c>
      <c r="N100" s="261">
        <v>0</v>
      </c>
      <c r="O100" s="261">
        <v>0</v>
      </c>
      <c r="P100" s="261">
        <v>0</v>
      </c>
      <c r="Q100" s="261">
        <v>0</v>
      </c>
      <c r="R100" s="261">
        <v>0</v>
      </c>
      <c r="S100" s="261">
        <v>0</v>
      </c>
      <c r="T100" s="261">
        <v>0</v>
      </c>
      <c r="U100" s="261">
        <v>0</v>
      </c>
      <c r="V100" s="261">
        <v>0</v>
      </c>
      <c r="W100" s="261">
        <v>0</v>
      </c>
      <c r="X100" s="261">
        <v>0</v>
      </c>
      <c r="Y100" s="261">
        <v>0</v>
      </c>
      <c r="Z100" s="261">
        <v>0</v>
      </c>
      <c r="AA100" s="261">
        <v>0</v>
      </c>
      <c r="AB100" s="261">
        <v>0</v>
      </c>
      <c r="AC100" s="261">
        <v>0</v>
      </c>
      <c r="AD100" s="261">
        <v>0</v>
      </c>
      <c r="AE100" s="261">
        <v>0</v>
      </c>
      <c r="AF100" s="261">
        <v>0</v>
      </c>
      <c r="AG100" s="261">
        <v>0</v>
      </c>
      <c r="AH100" s="261">
        <v>0</v>
      </c>
      <c r="AI100" s="261">
        <v>0</v>
      </c>
      <c r="AJ100" s="261">
        <v>0</v>
      </c>
      <c r="AK100" s="261">
        <v>0</v>
      </c>
      <c r="AL100" s="261">
        <v>0</v>
      </c>
      <c r="AM100" s="261">
        <v>0</v>
      </c>
      <c r="AN100" s="261">
        <v>0</v>
      </c>
      <c r="AO100" s="261">
        <v>0</v>
      </c>
      <c r="AP100" s="261">
        <v>0</v>
      </c>
      <c r="AQ100" s="261">
        <v>0</v>
      </c>
      <c r="AR100" s="261">
        <v>0</v>
      </c>
      <c r="AS100" s="261">
        <v>0</v>
      </c>
      <c r="AT100" s="261">
        <v>0</v>
      </c>
      <c r="AU100" s="261">
        <v>0</v>
      </c>
      <c r="BE100" s="260"/>
      <c r="BH100" s="260"/>
      <c r="BS100" s="222"/>
    </row>
    <row r="101" spans="1:71" s="260" customFormat="1" ht="15" customHeight="1" x14ac:dyDescent="0.2">
      <c r="A101" s="312" t="s">
        <v>80</v>
      </c>
      <c r="B101" s="307" t="s">
        <v>81</v>
      </c>
      <c r="C101" s="313" t="s">
        <v>82</v>
      </c>
      <c r="D101" s="309"/>
      <c r="E101" s="315"/>
      <c r="F101" s="315"/>
      <c r="G101" s="310"/>
      <c r="H101" s="311"/>
      <c r="I101" s="269"/>
      <c r="J101" s="270"/>
      <c r="K101" s="271"/>
      <c r="L101" s="270"/>
      <c r="M101" s="271"/>
      <c r="N101" s="270"/>
      <c r="O101" s="271"/>
      <c r="P101" s="270"/>
      <c r="Q101" s="271"/>
      <c r="R101" s="270"/>
      <c r="S101" s="271"/>
      <c r="T101" s="270"/>
      <c r="U101" s="274"/>
      <c r="V101" s="271"/>
      <c r="W101" s="270"/>
      <c r="X101" s="271"/>
      <c r="Y101" s="270"/>
      <c r="Z101" s="271"/>
      <c r="AA101" s="270"/>
      <c r="AB101" s="271"/>
      <c r="AC101" s="270"/>
      <c r="AD101" s="274"/>
      <c r="AE101" s="271"/>
      <c r="AF101" s="270"/>
      <c r="AG101" s="271"/>
      <c r="AH101" s="270"/>
      <c r="AI101" s="271"/>
      <c r="AJ101" s="270"/>
      <c r="AK101" s="271"/>
      <c r="AL101" s="270"/>
      <c r="AM101" s="274"/>
      <c r="AN101" s="271"/>
      <c r="AO101" s="270"/>
      <c r="AP101" s="271"/>
      <c r="AQ101" s="270"/>
      <c r="AR101" s="271"/>
      <c r="AS101" s="270"/>
      <c r="AT101" s="271"/>
      <c r="AU101" s="270"/>
      <c r="BE101" s="222"/>
      <c r="BH101" s="222"/>
      <c r="BS101" s="222"/>
    </row>
    <row r="102" spans="1:71" ht="14.25" hidden="1" customHeight="1" outlineLevel="1" x14ac:dyDescent="0.2">
      <c r="A102" s="316">
        <f t="shared" ref="A102:A116" si="142">A84+1</f>
        <v>6</v>
      </c>
      <c r="B102" s="316">
        <f t="shared" ref="B102:B116" si="143">B84</f>
        <v>1</v>
      </c>
      <c r="C102" s="277"/>
      <c r="D102" s="278"/>
      <c r="E102" s="279"/>
      <c r="F102" s="280"/>
      <c r="G102" s="281"/>
      <c r="H102" s="282"/>
      <c r="I102" s="283"/>
      <c r="J102" s="284">
        <f t="shared" ref="J102:J116" si="144">I102*$H102</f>
        <v>0</v>
      </c>
      <c r="K102" s="285">
        <f t="shared" ref="K102:K116" si="145">SUM(M102,O102,Q102,V102,X102,Z102,AE102,AG102,AI102,AN102,AP102,AR102)</f>
        <v>0</v>
      </c>
      <c r="L102" s="286">
        <f t="shared" ref="L102:L116" si="146">SUM(N102,P102,R102,W102,Y102,AA102,AF102,AH102,AJ102,AO102,AQ102,AS102)</f>
        <v>0</v>
      </c>
      <c r="M102" s="287"/>
      <c r="N102" s="284">
        <f>M102*$H102</f>
        <v>0</v>
      </c>
      <c r="O102" s="287"/>
      <c r="P102" s="284">
        <f>O102*$H102</f>
        <v>0</v>
      </c>
      <c r="Q102" s="287"/>
      <c r="R102" s="288">
        <f>Q102*$H102</f>
        <v>0</v>
      </c>
      <c r="S102" s="289">
        <f t="shared" ref="S102:S116" si="147">M102+O102+Q102</f>
        <v>0</v>
      </c>
      <c r="T102" s="290">
        <f t="shared" ref="T102:T116" si="148">N102+P102+R102</f>
        <v>0</v>
      </c>
      <c r="U102" s="291"/>
      <c r="V102" s="287"/>
      <c r="W102" s="284">
        <f>V102*$H102</f>
        <v>0</v>
      </c>
      <c r="X102" s="287"/>
      <c r="Y102" s="284">
        <f>X102*$H102</f>
        <v>0</v>
      </c>
      <c r="Z102" s="287"/>
      <c r="AA102" s="284">
        <f>Z102*$H102</f>
        <v>0</v>
      </c>
      <c r="AB102" s="289">
        <f t="shared" ref="AB102:AB116" si="149">V102+X102+Z102</f>
        <v>0</v>
      </c>
      <c r="AC102" s="290">
        <f t="shared" ref="AC102:AC116" si="150">W102+Y102+AA102</f>
        <v>0</v>
      </c>
      <c r="AD102" s="291"/>
      <c r="AE102" s="287"/>
      <c r="AF102" s="284">
        <f>AE102*$H102</f>
        <v>0</v>
      </c>
      <c r="AG102" s="287"/>
      <c r="AH102" s="284">
        <f>AG102*$H102</f>
        <v>0</v>
      </c>
      <c r="AI102" s="287"/>
      <c r="AJ102" s="284">
        <f>AI102*$H102</f>
        <v>0</v>
      </c>
      <c r="AK102" s="289">
        <f t="shared" ref="AK102:AK116" si="151">AE102+AG102+AI102</f>
        <v>0</v>
      </c>
      <c r="AL102" s="290">
        <f t="shared" ref="AL102:AL116" si="152">AF102+AH102+AJ102</f>
        <v>0</v>
      </c>
      <c r="AM102" s="292"/>
      <c r="AN102" s="287"/>
      <c r="AO102" s="284">
        <f>AN102*$H102</f>
        <v>0</v>
      </c>
      <c r="AP102" s="287"/>
      <c r="AQ102" s="284">
        <f>AP102*$H102</f>
        <v>0</v>
      </c>
      <c r="AR102" s="287"/>
      <c r="AS102" s="284">
        <f>AR102*$H102</f>
        <v>0</v>
      </c>
      <c r="AT102" s="289">
        <f t="shared" ref="AT102:AT116" si="153">AN102+AP102+AR102</f>
        <v>0</v>
      </c>
      <c r="AU102" s="290">
        <f t="shared" ref="AU102:AU116" si="154">AO102+AQ102+AS102</f>
        <v>0</v>
      </c>
    </row>
    <row r="103" spans="1:71" ht="14.25" hidden="1" customHeight="1" outlineLevel="1" x14ac:dyDescent="0.2">
      <c r="A103" s="316">
        <f t="shared" si="142"/>
        <v>6</v>
      </c>
      <c r="B103" s="316">
        <f t="shared" si="143"/>
        <v>2</v>
      </c>
      <c r="C103" s="277"/>
      <c r="D103" s="278"/>
      <c r="E103" s="279"/>
      <c r="F103" s="280"/>
      <c r="G103" s="281"/>
      <c r="H103" s="282"/>
      <c r="I103" s="283"/>
      <c r="J103" s="284">
        <f t="shared" si="144"/>
        <v>0</v>
      </c>
      <c r="K103" s="285">
        <f t="shared" si="145"/>
        <v>0</v>
      </c>
      <c r="L103" s="286">
        <f t="shared" si="146"/>
        <v>0</v>
      </c>
      <c r="M103" s="287"/>
      <c r="N103" s="284">
        <f t="shared" ref="N103:N116" si="155">M103*$H103</f>
        <v>0</v>
      </c>
      <c r="O103" s="287"/>
      <c r="P103" s="284">
        <f t="shared" ref="P103:P116" si="156">O103*$H103</f>
        <v>0</v>
      </c>
      <c r="Q103" s="287"/>
      <c r="R103" s="288">
        <f t="shared" ref="R103:R116" si="157">Q103*$H103</f>
        <v>0</v>
      </c>
      <c r="S103" s="289">
        <f t="shared" si="147"/>
        <v>0</v>
      </c>
      <c r="T103" s="290">
        <f t="shared" si="148"/>
        <v>0</v>
      </c>
      <c r="U103" s="291"/>
      <c r="V103" s="287"/>
      <c r="W103" s="284">
        <f t="shared" ref="W103:W116" si="158">V103*$H103</f>
        <v>0</v>
      </c>
      <c r="X103" s="287"/>
      <c r="Y103" s="284">
        <f t="shared" ref="Y103:Y116" si="159">X103*$H103</f>
        <v>0</v>
      </c>
      <c r="Z103" s="287"/>
      <c r="AA103" s="284">
        <f t="shared" ref="AA103:AA116" si="160">Z103*$H103</f>
        <v>0</v>
      </c>
      <c r="AB103" s="289">
        <f t="shared" si="149"/>
        <v>0</v>
      </c>
      <c r="AC103" s="290">
        <f t="shared" si="150"/>
        <v>0</v>
      </c>
      <c r="AD103" s="291"/>
      <c r="AE103" s="287"/>
      <c r="AF103" s="284">
        <f t="shared" ref="AF103:AF116" si="161">AE103*$H103</f>
        <v>0</v>
      </c>
      <c r="AG103" s="287"/>
      <c r="AH103" s="284">
        <f t="shared" ref="AH103:AH116" si="162">AG103*$H103</f>
        <v>0</v>
      </c>
      <c r="AI103" s="287"/>
      <c r="AJ103" s="284">
        <f t="shared" ref="AJ103:AJ116" si="163">AI103*$H103</f>
        <v>0</v>
      </c>
      <c r="AK103" s="289">
        <f t="shared" si="151"/>
        <v>0</v>
      </c>
      <c r="AL103" s="290">
        <f t="shared" si="152"/>
        <v>0</v>
      </c>
      <c r="AM103" s="292"/>
      <c r="AN103" s="287"/>
      <c r="AO103" s="284">
        <f t="shared" ref="AO103:AO116" si="164">AN103*$H103</f>
        <v>0</v>
      </c>
      <c r="AP103" s="287"/>
      <c r="AQ103" s="284">
        <f t="shared" ref="AQ103:AQ116" si="165">AP103*$H103</f>
        <v>0</v>
      </c>
      <c r="AR103" s="287"/>
      <c r="AS103" s="284">
        <f t="shared" ref="AS103:AS116" si="166">AR103*$H103</f>
        <v>0</v>
      </c>
      <c r="AT103" s="289">
        <f t="shared" si="153"/>
        <v>0</v>
      </c>
      <c r="AU103" s="290">
        <f t="shared" si="154"/>
        <v>0</v>
      </c>
    </row>
    <row r="104" spans="1:71" ht="14.25" hidden="1" customHeight="1" outlineLevel="1" x14ac:dyDescent="0.2">
      <c r="A104" s="316">
        <f t="shared" si="142"/>
        <v>6</v>
      </c>
      <c r="B104" s="316">
        <f t="shared" si="143"/>
        <v>3</v>
      </c>
      <c r="C104" s="277"/>
      <c r="D104" s="278"/>
      <c r="E104" s="279"/>
      <c r="F104" s="280"/>
      <c r="G104" s="281"/>
      <c r="H104" s="282"/>
      <c r="I104" s="283"/>
      <c r="J104" s="284">
        <f t="shared" si="144"/>
        <v>0</v>
      </c>
      <c r="K104" s="285">
        <f t="shared" si="145"/>
        <v>0</v>
      </c>
      <c r="L104" s="286">
        <f t="shared" si="146"/>
        <v>0</v>
      </c>
      <c r="M104" s="287"/>
      <c r="N104" s="284">
        <f t="shared" si="155"/>
        <v>0</v>
      </c>
      <c r="O104" s="287"/>
      <c r="P104" s="284">
        <f t="shared" si="156"/>
        <v>0</v>
      </c>
      <c r="Q104" s="287"/>
      <c r="R104" s="288">
        <f t="shared" si="157"/>
        <v>0</v>
      </c>
      <c r="S104" s="289">
        <f t="shared" si="147"/>
        <v>0</v>
      </c>
      <c r="T104" s="290">
        <f t="shared" si="148"/>
        <v>0</v>
      </c>
      <c r="U104" s="291"/>
      <c r="V104" s="287"/>
      <c r="W104" s="284">
        <f t="shared" si="158"/>
        <v>0</v>
      </c>
      <c r="X104" s="287"/>
      <c r="Y104" s="284">
        <f t="shared" si="159"/>
        <v>0</v>
      </c>
      <c r="Z104" s="287"/>
      <c r="AA104" s="284">
        <f t="shared" si="160"/>
        <v>0</v>
      </c>
      <c r="AB104" s="289">
        <f t="shared" si="149"/>
        <v>0</v>
      </c>
      <c r="AC104" s="290">
        <f t="shared" si="150"/>
        <v>0</v>
      </c>
      <c r="AD104" s="291"/>
      <c r="AE104" s="287"/>
      <c r="AF104" s="284">
        <f t="shared" si="161"/>
        <v>0</v>
      </c>
      <c r="AG104" s="287"/>
      <c r="AH104" s="284">
        <f t="shared" si="162"/>
        <v>0</v>
      </c>
      <c r="AI104" s="287"/>
      <c r="AJ104" s="284">
        <f t="shared" si="163"/>
        <v>0</v>
      </c>
      <c r="AK104" s="289">
        <f t="shared" si="151"/>
        <v>0</v>
      </c>
      <c r="AL104" s="290">
        <f t="shared" si="152"/>
        <v>0</v>
      </c>
      <c r="AM104" s="292"/>
      <c r="AN104" s="287"/>
      <c r="AO104" s="284">
        <f t="shared" si="164"/>
        <v>0</v>
      </c>
      <c r="AP104" s="287"/>
      <c r="AQ104" s="284">
        <f t="shared" si="165"/>
        <v>0</v>
      </c>
      <c r="AR104" s="287"/>
      <c r="AS104" s="284">
        <f t="shared" si="166"/>
        <v>0</v>
      </c>
      <c r="AT104" s="289">
        <f t="shared" si="153"/>
        <v>0</v>
      </c>
      <c r="AU104" s="290">
        <f t="shared" si="154"/>
        <v>0</v>
      </c>
      <c r="BE104" s="226"/>
    </row>
    <row r="105" spans="1:71" ht="14.25" hidden="1" customHeight="1" outlineLevel="1" x14ac:dyDescent="0.2">
      <c r="A105" s="316">
        <f t="shared" si="142"/>
        <v>6</v>
      </c>
      <c r="B105" s="316">
        <f t="shared" si="143"/>
        <v>4</v>
      </c>
      <c r="C105" s="277"/>
      <c r="D105" s="278"/>
      <c r="E105" s="279"/>
      <c r="F105" s="280"/>
      <c r="G105" s="281"/>
      <c r="H105" s="282"/>
      <c r="I105" s="283"/>
      <c r="J105" s="284">
        <f t="shared" si="144"/>
        <v>0</v>
      </c>
      <c r="K105" s="285">
        <f t="shared" si="145"/>
        <v>0</v>
      </c>
      <c r="L105" s="286">
        <f t="shared" si="146"/>
        <v>0</v>
      </c>
      <c r="M105" s="287"/>
      <c r="N105" s="284">
        <f t="shared" si="155"/>
        <v>0</v>
      </c>
      <c r="O105" s="287"/>
      <c r="P105" s="284">
        <f t="shared" si="156"/>
        <v>0</v>
      </c>
      <c r="Q105" s="287"/>
      <c r="R105" s="288">
        <f t="shared" si="157"/>
        <v>0</v>
      </c>
      <c r="S105" s="289">
        <f t="shared" si="147"/>
        <v>0</v>
      </c>
      <c r="T105" s="290">
        <f t="shared" si="148"/>
        <v>0</v>
      </c>
      <c r="U105" s="291"/>
      <c r="V105" s="287"/>
      <c r="W105" s="284">
        <f t="shared" si="158"/>
        <v>0</v>
      </c>
      <c r="X105" s="287"/>
      <c r="Y105" s="284">
        <f t="shared" si="159"/>
        <v>0</v>
      </c>
      <c r="Z105" s="287"/>
      <c r="AA105" s="284">
        <f t="shared" si="160"/>
        <v>0</v>
      </c>
      <c r="AB105" s="289">
        <f t="shared" si="149"/>
        <v>0</v>
      </c>
      <c r="AC105" s="290">
        <f t="shared" si="150"/>
        <v>0</v>
      </c>
      <c r="AD105" s="291"/>
      <c r="AE105" s="287"/>
      <c r="AF105" s="284">
        <f t="shared" si="161"/>
        <v>0</v>
      </c>
      <c r="AG105" s="287"/>
      <c r="AH105" s="284">
        <f t="shared" si="162"/>
        <v>0</v>
      </c>
      <c r="AI105" s="287"/>
      <c r="AJ105" s="284">
        <f t="shared" si="163"/>
        <v>0</v>
      </c>
      <c r="AK105" s="289">
        <f t="shared" si="151"/>
        <v>0</v>
      </c>
      <c r="AL105" s="290">
        <f t="shared" si="152"/>
        <v>0</v>
      </c>
      <c r="AM105" s="292"/>
      <c r="AN105" s="287"/>
      <c r="AO105" s="284">
        <f t="shared" si="164"/>
        <v>0</v>
      </c>
      <c r="AP105" s="287"/>
      <c r="AQ105" s="284">
        <f t="shared" si="165"/>
        <v>0</v>
      </c>
      <c r="AR105" s="287"/>
      <c r="AS105" s="284">
        <f t="shared" si="166"/>
        <v>0</v>
      </c>
      <c r="AT105" s="289">
        <f t="shared" si="153"/>
        <v>0</v>
      </c>
      <c r="AU105" s="290">
        <f t="shared" si="154"/>
        <v>0</v>
      </c>
    </row>
    <row r="106" spans="1:71" ht="14.25" hidden="1" customHeight="1" outlineLevel="1" x14ac:dyDescent="0.2">
      <c r="A106" s="316">
        <f t="shared" si="142"/>
        <v>6</v>
      </c>
      <c r="B106" s="316">
        <f t="shared" si="143"/>
        <v>5</v>
      </c>
      <c r="C106" s="277"/>
      <c r="D106" s="278"/>
      <c r="E106" s="279"/>
      <c r="F106" s="280"/>
      <c r="G106" s="281"/>
      <c r="H106" s="282"/>
      <c r="I106" s="283"/>
      <c r="J106" s="284">
        <f t="shared" si="144"/>
        <v>0</v>
      </c>
      <c r="K106" s="285">
        <f t="shared" si="145"/>
        <v>0</v>
      </c>
      <c r="L106" s="286">
        <f t="shared" si="146"/>
        <v>0</v>
      </c>
      <c r="M106" s="287"/>
      <c r="N106" s="284">
        <f t="shared" si="155"/>
        <v>0</v>
      </c>
      <c r="O106" s="287"/>
      <c r="P106" s="284">
        <f t="shared" si="156"/>
        <v>0</v>
      </c>
      <c r="Q106" s="287"/>
      <c r="R106" s="288">
        <f t="shared" si="157"/>
        <v>0</v>
      </c>
      <c r="S106" s="289">
        <f t="shared" si="147"/>
        <v>0</v>
      </c>
      <c r="T106" s="290">
        <f t="shared" si="148"/>
        <v>0</v>
      </c>
      <c r="U106" s="291"/>
      <c r="V106" s="287"/>
      <c r="W106" s="284">
        <f t="shared" si="158"/>
        <v>0</v>
      </c>
      <c r="X106" s="287"/>
      <c r="Y106" s="284">
        <f t="shared" si="159"/>
        <v>0</v>
      </c>
      <c r="Z106" s="287"/>
      <c r="AA106" s="284">
        <f t="shared" si="160"/>
        <v>0</v>
      </c>
      <c r="AB106" s="289">
        <f t="shared" si="149"/>
        <v>0</v>
      </c>
      <c r="AC106" s="290">
        <f t="shared" si="150"/>
        <v>0</v>
      </c>
      <c r="AD106" s="291"/>
      <c r="AE106" s="287"/>
      <c r="AF106" s="284">
        <f t="shared" si="161"/>
        <v>0</v>
      </c>
      <c r="AG106" s="287"/>
      <c r="AH106" s="284">
        <f t="shared" si="162"/>
        <v>0</v>
      </c>
      <c r="AI106" s="287"/>
      <c r="AJ106" s="284">
        <f t="shared" si="163"/>
        <v>0</v>
      </c>
      <c r="AK106" s="289">
        <f t="shared" si="151"/>
        <v>0</v>
      </c>
      <c r="AL106" s="290">
        <f t="shared" si="152"/>
        <v>0</v>
      </c>
      <c r="AM106" s="292"/>
      <c r="AN106" s="287"/>
      <c r="AO106" s="284">
        <f t="shared" si="164"/>
        <v>0</v>
      </c>
      <c r="AP106" s="287"/>
      <c r="AQ106" s="284">
        <f t="shared" si="165"/>
        <v>0</v>
      </c>
      <c r="AR106" s="287"/>
      <c r="AS106" s="284">
        <f t="shared" si="166"/>
        <v>0</v>
      </c>
      <c r="AT106" s="289">
        <f t="shared" si="153"/>
        <v>0</v>
      </c>
      <c r="AU106" s="290">
        <f t="shared" si="154"/>
        <v>0</v>
      </c>
    </row>
    <row r="107" spans="1:71" ht="14.25" hidden="1" customHeight="1" outlineLevel="1" x14ac:dyDescent="0.2">
      <c r="A107" s="316">
        <f t="shared" si="142"/>
        <v>6</v>
      </c>
      <c r="B107" s="316">
        <f t="shared" si="143"/>
        <v>6</v>
      </c>
      <c r="C107" s="277"/>
      <c r="D107" s="278"/>
      <c r="E107" s="279"/>
      <c r="F107" s="280"/>
      <c r="G107" s="281"/>
      <c r="H107" s="282"/>
      <c r="I107" s="283"/>
      <c r="J107" s="284">
        <f t="shared" si="144"/>
        <v>0</v>
      </c>
      <c r="K107" s="285">
        <f t="shared" si="145"/>
        <v>0</v>
      </c>
      <c r="L107" s="286">
        <f t="shared" si="146"/>
        <v>0</v>
      </c>
      <c r="M107" s="287"/>
      <c r="N107" s="284">
        <f t="shared" si="155"/>
        <v>0</v>
      </c>
      <c r="O107" s="287"/>
      <c r="P107" s="284">
        <f t="shared" si="156"/>
        <v>0</v>
      </c>
      <c r="Q107" s="287"/>
      <c r="R107" s="288">
        <f t="shared" si="157"/>
        <v>0</v>
      </c>
      <c r="S107" s="289">
        <f t="shared" si="147"/>
        <v>0</v>
      </c>
      <c r="T107" s="290">
        <f t="shared" si="148"/>
        <v>0</v>
      </c>
      <c r="U107" s="291"/>
      <c r="V107" s="287"/>
      <c r="W107" s="284">
        <f t="shared" si="158"/>
        <v>0</v>
      </c>
      <c r="X107" s="287"/>
      <c r="Y107" s="284">
        <f t="shared" si="159"/>
        <v>0</v>
      </c>
      <c r="Z107" s="287"/>
      <c r="AA107" s="284">
        <f t="shared" si="160"/>
        <v>0</v>
      </c>
      <c r="AB107" s="289">
        <f t="shared" si="149"/>
        <v>0</v>
      </c>
      <c r="AC107" s="290">
        <f t="shared" si="150"/>
        <v>0</v>
      </c>
      <c r="AD107" s="291"/>
      <c r="AE107" s="287"/>
      <c r="AF107" s="284">
        <f t="shared" si="161"/>
        <v>0</v>
      </c>
      <c r="AG107" s="287"/>
      <c r="AH107" s="284">
        <f t="shared" si="162"/>
        <v>0</v>
      </c>
      <c r="AI107" s="287"/>
      <c r="AJ107" s="284">
        <f t="shared" si="163"/>
        <v>0</v>
      </c>
      <c r="AK107" s="289">
        <f t="shared" si="151"/>
        <v>0</v>
      </c>
      <c r="AL107" s="290">
        <f t="shared" si="152"/>
        <v>0</v>
      </c>
      <c r="AM107" s="292"/>
      <c r="AN107" s="287"/>
      <c r="AO107" s="284">
        <f t="shared" si="164"/>
        <v>0</v>
      </c>
      <c r="AP107" s="287"/>
      <c r="AQ107" s="284">
        <f t="shared" si="165"/>
        <v>0</v>
      </c>
      <c r="AR107" s="287"/>
      <c r="AS107" s="284">
        <f t="shared" si="166"/>
        <v>0</v>
      </c>
      <c r="AT107" s="289">
        <f t="shared" si="153"/>
        <v>0</v>
      </c>
      <c r="AU107" s="290">
        <f t="shared" si="154"/>
        <v>0</v>
      </c>
    </row>
    <row r="108" spans="1:71" ht="14.25" hidden="1" customHeight="1" outlineLevel="1" x14ac:dyDescent="0.2">
      <c r="A108" s="316">
        <f t="shared" si="142"/>
        <v>6</v>
      </c>
      <c r="B108" s="316">
        <f t="shared" si="143"/>
        <v>7</v>
      </c>
      <c r="C108" s="277"/>
      <c r="D108" s="278"/>
      <c r="E108" s="279"/>
      <c r="F108" s="280"/>
      <c r="G108" s="281"/>
      <c r="H108" s="282"/>
      <c r="I108" s="283"/>
      <c r="J108" s="284">
        <f t="shared" si="144"/>
        <v>0</v>
      </c>
      <c r="K108" s="285">
        <f t="shared" si="145"/>
        <v>0</v>
      </c>
      <c r="L108" s="286">
        <f t="shared" si="146"/>
        <v>0</v>
      </c>
      <c r="M108" s="287"/>
      <c r="N108" s="284">
        <f t="shared" si="155"/>
        <v>0</v>
      </c>
      <c r="O108" s="287"/>
      <c r="P108" s="284">
        <f t="shared" si="156"/>
        <v>0</v>
      </c>
      <c r="Q108" s="287"/>
      <c r="R108" s="288">
        <f t="shared" si="157"/>
        <v>0</v>
      </c>
      <c r="S108" s="289">
        <f t="shared" si="147"/>
        <v>0</v>
      </c>
      <c r="T108" s="290">
        <f t="shared" si="148"/>
        <v>0</v>
      </c>
      <c r="U108" s="291"/>
      <c r="V108" s="287"/>
      <c r="W108" s="284">
        <f t="shared" si="158"/>
        <v>0</v>
      </c>
      <c r="X108" s="287"/>
      <c r="Y108" s="284">
        <f t="shared" si="159"/>
        <v>0</v>
      </c>
      <c r="Z108" s="287"/>
      <c r="AA108" s="284">
        <f t="shared" si="160"/>
        <v>0</v>
      </c>
      <c r="AB108" s="289">
        <f t="shared" si="149"/>
        <v>0</v>
      </c>
      <c r="AC108" s="290">
        <f t="shared" si="150"/>
        <v>0</v>
      </c>
      <c r="AD108" s="291"/>
      <c r="AE108" s="287"/>
      <c r="AF108" s="284">
        <f t="shared" si="161"/>
        <v>0</v>
      </c>
      <c r="AG108" s="287"/>
      <c r="AH108" s="284">
        <f t="shared" si="162"/>
        <v>0</v>
      </c>
      <c r="AI108" s="287"/>
      <c r="AJ108" s="284">
        <f t="shared" si="163"/>
        <v>0</v>
      </c>
      <c r="AK108" s="289">
        <f t="shared" si="151"/>
        <v>0</v>
      </c>
      <c r="AL108" s="290">
        <f t="shared" si="152"/>
        <v>0</v>
      </c>
      <c r="AM108" s="292"/>
      <c r="AN108" s="287"/>
      <c r="AO108" s="284">
        <f t="shared" si="164"/>
        <v>0</v>
      </c>
      <c r="AP108" s="287"/>
      <c r="AQ108" s="284">
        <f t="shared" si="165"/>
        <v>0</v>
      </c>
      <c r="AR108" s="287"/>
      <c r="AS108" s="284">
        <f t="shared" si="166"/>
        <v>0</v>
      </c>
      <c r="AT108" s="289">
        <f t="shared" si="153"/>
        <v>0</v>
      </c>
      <c r="AU108" s="290">
        <f t="shared" si="154"/>
        <v>0</v>
      </c>
    </row>
    <row r="109" spans="1:71" ht="14.25" hidden="1" customHeight="1" outlineLevel="1" x14ac:dyDescent="0.2">
      <c r="A109" s="316">
        <f t="shared" si="142"/>
        <v>6</v>
      </c>
      <c r="B109" s="316">
        <f t="shared" si="143"/>
        <v>8</v>
      </c>
      <c r="C109" s="277"/>
      <c r="D109" s="278"/>
      <c r="E109" s="279"/>
      <c r="F109" s="280"/>
      <c r="G109" s="281"/>
      <c r="H109" s="282"/>
      <c r="I109" s="283"/>
      <c r="J109" s="284">
        <f t="shared" si="144"/>
        <v>0</v>
      </c>
      <c r="K109" s="285">
        <f t="shared" si="145"/>
        <v>0</v>
      </c>
      <c r="L109" s="286">
        <f t="shared" si="146"/>
        <v>0</v>
      </c>
      <c r="M109" s="287"/>
      <c r="N109" s="284">
        <f t="shared" si="155"/>
        <v>0</v>
      </c>
      <c r="O109" s="287"/>
      <c r="P109" s="284">
        <f t="shared" si="156"/>
        <v>0</v>
      </c>
      <c r="Q109" s="287"/>
      <c r="R109" s="288">
        <f t="shared" si="157"/>
        <v>0</v>
      </c>
      <c r="S109" s="289">
        <f t="shared" si="147"/>
        <v>0</v>
      </c>
      <c r="T109" s="290">
        <f t="shared" si="148"/>
        <v>0</v>
      </c>
      <c r="U109" s="291"/>
      <c r="V109" s="287"/>
      <c r="W109" s="284">
        <f t="shared" si="158"/>
        <v>0</v>
      </c>
      <c r="X109" s="287"/>
      <c r="Y109" s="284">
        <f t="shared" si="159"/>
        <v>0</v>
      </c>
      <c r="Z109" s="287"/>
      <c r="AA109" s="284">
        <f t="shared" si="160"/>
        <v>0</v>
      </c>
      <c r="AB109" s="289">
        <f t="shared" si="149"/>
        <v>0</v>
      </c>
      <c r="AC109" s="290">
        <f t="shared" si="150"/>
        <v>0</v>
      </c>
      <c r="AD109" s="291"/>
      <c r="AE109" s="287"/>
      <c r="AF109" s="284">
        <f t="shared" si="161"/>
        <v>0</v>
      </c>
      <c r="AG109" s="287"/>
      <c r="AH109" s="284">
        <f t="shared" si="162"/>
        <v>0</v>
      </c>
      <c r="AI109" s="287"/>
      <c r="AJ109" s="284">
        <f t="shared" si="163"/>
        <v>0</v>
      </c>
      <c r="AK109" s="289">
        <f t="shared" si="151"/>
        <v>0</v>
      </c>
      <c r="AL109" s="290">
        <f t="shared" si="152"/>
        <v>0</v>
      </c>
      <c r="AM109" s="292"/>
      <c r="AN109" s="287"/>
      <c r="AO109" s="284">
        <f t="shared" si="164"/>
        <v>0</v>
      </c>
      <c r="AP109" s="287"/>
      <c r="AQ109" s="284">
        <f t="shared" si="165"/>
        <v>0</v>
      </c>
      <c r="AR109" s="287"/>
      <c r="AS109" s="284">
        <f t="shared" si="166"/>
        <v>0</v>
      </c>
      <c r="AT109" s="289">
        <f t="shared" si="153"/>
        <v>0</v>
      </c>
      <c r="AU109" s="290">
        <f t="shared" si="154"/>
        <v>0</v>
      </c>
    </row>
    <row r="110" spans="1:71" ht="14.25" hidden="1" customHeight="1" outlineLevel="1" x14ac:dyDescent="0.2">
      <c r="A110" s="316">
        <f t="shared" si="142"/>
        <v>6</v>
      </c>
      <c r="B110" s="316">
        <f t="shared" si="143"/>
        <v>9</v>
      </c>
      <c r="C110" s="277"/>
      <c r="D110" s="278"/>
      <c r="E110" s="279"/>
      <c r="F110" s="280"/>
      <c r="G110" s="281"/>
      <c r="H110" s="282"/>
      <c r="I110" s="283"/>
      <c r="J110" s="284">
        <f t="shared" si="144"/>
        <v>0</v>
      </c>
      <c r="K110" s="285">
        <f t="shared" si="145"/>
        <v>0</v>
      </c>
      <c r="L110" s="286">
        <f t="shared" si="146"/>
        <v>0</v>
      </c>
      <c r="M110" s="287"/>
      <c r="N110" s="284">
        <f t="shared" si="155"/>
        <v>0</v>
      </c>
      <c r="O110" s="287"/>
      <c r="P110" s="284">
        <f t="shared" si="156"/>
        <v>0</v>
      </c>
      <c r="Q110" s="287"/>
      <c r="R110" s="288">
        <f t="shared" si="157"/>
        <v>0</v>
      </c>
      <c r="S110" s="289">
        <f t="shared" si="147"/>
        <v>0</v>
      </c>
      <c r="T110" s="290">
        <f t="shared" si="148"/>
        <v>0</v>
      </c>
      <c r="U110" s="291"/>
      <c r="V110" s="287"/>
      <c r="W110" s="284">
        <f t="shared" si="158"/>
        <v>0</v>
      </c>
      <c r="X110" s="287"/>
      <c r="Y110" s="284">
        <f t="shared" si="159"/>
        <v>0</v>
      </c>
      <c r="Z110" s="287"/>
      <c r="AA110" s="284">
        <f t="shared" si="160"/>
        <v>0</v>
      </c>
      <c r="AB110" s="289">
        <f t="shared" si="149"/>
        <v>0</v>
      </c>
      <c r="AC110" s="290">
        <f t="shared" si="150"/>
        <v>0</v>
      </c>
      <c r="AD110" s="291"/>
      <c r="AE110" s="287"/>
      <c r="AF110" s="284">
        <f t="shared" si="161"/>
        <v>0</v>
      </c>
      <c r="AG110" s="287"/>
      <c r="AH110" s="284">
        <f t="shared" si="162"/>
        <v>0</v>
      </c>
      <c r="AI110" s="287"/>
      <c r="AJ110" s="284">
        <f t="shared" si="163"/>
        <v>0</v>
      </c>
      <c r="AK110" s="289">
        <f t="shared" si="151"/>
        <v>0</v>
      </c>
      <c r="AL110" s="290">
        <f t="shared" si="152"/>
        <v>0</v>
      </c>
      <c r="AM110" s="292"/>
      <c r="AN110" s="287"/>
      <c r="AO110" s="284">
        <f t="shared" si="164"/>
        <v>0</v>
      </c>
      <c r="AP110" s="287"/>
      <c r="AQ110" s="284">
        <f t="shared" si="165"/>
        <v>0</v>
      </c>
      <c r="AR110" s="287"/>
      <c r="AS110" s="284">
        <f t="shared" si="166"/>
        <v>0</v>
      </c>
      <c r="AT110" s="289">
        <f t="shared" si="153"/>
        <v>0</v>
      </c>
      <c r="AU110" s="290">
        <f t="shared" si="154"/>
        <v>0</v>
      </c>
    </row>
    <row r="111" spans="1:71" ht="14.25" hidden="1" customHeight="1" outlineLevel="1" x14ac:dyDescent="0.2">
      <c r="A111" s="316">
        <f t="shared" si="142"/>
        <v>6</v>
      </c>
      <c r="B111" s="316">
        <f t="shared" si="143"/>
        <v>10</v>
      </c>
      <c r="C111" s="277"/>
      <c r="D111" s="278"/>
      <c r="E111" s="279"/>
      <c r="F111" s="280"/>
      <c r="G111" s="281"/>
      <c r="H111" s="282"/>
      <c r="I111" s="283"/>
      <c r="J111" s="284">
        <f t="shared" si="144"/>
        <v>0</v>
      </c>
      <c r="K111" s="285">
        <f t="shared" si="145"/>
        <v>0</v>
      </c>
      <c r="L111" s="286">
        <f t="shared" si="146"/>
        <v>0</v>
      </c>
      <c r="M111" s="287"/>
      <c r="N111" s="284">
        <f t="shared" si="155"/>
        <v>0</v>
      </c>
      <c r="O111" s="287"/>
      <c r="P111" s="284">
        <f t="shared" si="156"/>
        <v>0</v>
      </c>
      <c r="Q111" s="287"/>
      <c r="R111" s="288">
        <f t="shared" si="157"/>
        <v>0</v>
      </c>
      <c r="S111" s="289">
        <f t="shared" si="147"/>
        <v>0</v>
      </c>
      <c r="T111" s="290">
        <f t="shared" si="148"/>
        <v>0</v>
      </c>
      <c r="U111" s="291"/>
      <c r="V111" s="287"/>
      <c r="W111" s="284">
        <f t="shared" si="158"/>
        <v>0</v>
      </c>
      <c r="X111" s="287"/>
      <c r="Y111" s="284">
        <f t="shared" si="159"/>
        <v>0</v>
      </c>
      <c r="Z111" s="287"/>
      <c r="AA111" s="284">
        <f t="shared" si="160"/>
        <v>0</v>
      </c>
      <c r="AB111" s="289">
        <f t="shared" si="149"/>
        <v>0</v>
      </c>
      <c r="AC111" s="290">
        <f t="shared" si="150"/>
        <v>0</v>
      </c>
      <c r="AD111" s="291"/>
      <c r="AE111" s="287"/>
      <c r="AF111" s="284">
        <f t="shared" si="161"/>
        <v>0</v>
      </c>
      <c r="AG111" s="287"/>
      <c r="AH111" s="284">
        <f t="shared" si="162"/>
        <v>0</v>
      </c>
      <c r="AI111" s="287"/>
      <c r="AJ111" s="284">
        <f t="shared" si="163"/>
        <v>0</v>
      </c>
      <c r="AK111" s="289">
        <f t="shared" si="151"/>
        <v>0</v>
      </c>
      <c r="AL111" s="290">
        <f t="shared" si="152"/>
        <v>0</v>
      </c>
      <c r="AM111" s="292"/>
      <c r="AN111" s="287"/>
      <c r="AO111" s="284">
        <f t="shared" si="164"/>
        <v>0</v>
      </c>
      <c r="AP111" s="287"/>
      <c r="AQ111" s="284">
        <f t="shared" si="165"/>
        <v>0</v>
      </c>
      <c r="AR111" s="287"/>
      <c r="AS111" s="284">
        <f t="shared" si="166"/>
        <v>0</v>
      </c>
      <c r="AT111" s="289">
        <f t="shared" si="153"/>
        <v>0</v>
      </c>
      <c r="AU111" s="290">
        <f t="shared" si="154"/>
        <v>0</v>
      </c>
    </row>
    <row r="112" spans="1:71" ht="14.25" hidden="1" customHeight="1" outlineLevel="1" x14ac:dyDescent="0.2">
      <c r="A112" s="316">
        <f t="shared" si="142"/>
        <v>6</v>
      </c>
      <c r="B112" s="316">
        <f t="shared" si="143"/>
        <v>11</v>
      </c>
      <c r="C112" s="277"/>
      <c r="D112" s="278"/>
      <c r="E112" s="279"/>
      <c r="F112" s="280"/>
      <c r="G112" s="281"/>
      <c r="H112" s="282"/>
      <c r="I112" s="283"/>
      <c r="J112" s="284">
        <f t="shared" si="144"/>
        <v>0</v>
      </c>
      <c r="K112" s="285">
        <f t="shared" si="145"/>
        <v>0</v>
      </c>
      <c r="L112" s="286">
        <f t="shared" si="146"/>
        <v>0</v>
      </c>
      <c r="M112" s="287"/>
      <c r="N112" s="284">
        <f t="shared" si="155"/>
        <v>0</v>
      </c>
      <c r="O112" s="287"/>
      <c r="P112" s="284">
        <f t="shared" si="156"/>
        <v>0</v>
      </c>
      <c r="Q112" s="287"/>
      <c r="R112" s="288">
        <f t="shared" si="157"/>
        <v>0</v>
      </c>
      <c r="S112" s="289">
        <f t="shared" si="147"/>
        <v>0</v>
      </c>
      <c r="T112" s="290">
        <f t="shared" si="148"/>
        <v>0</v>
      </c>
      <c r="U112" s="291"/>
      <c r="V112" s="287"/>
      <c r="W112" s="284">
        <f t="shared" si="158"/>
        <v>0</v>
      </c>
      <c r="X112" s="287"/>
      <c r="Y112" s="284">
        <f t="shared" si="159"/>
        <v>0</v>
      </c>
      <c r="Z112" s="287"/>
      <c r="AA112" s="284">
        <f t="shared" si="160"/>
        <v>0</v>
      </c>
      <c r="AB112" s="289">
        <f t="shared" si="149"/>
        <v>0</v>
      </c>
      <c r="AC112" s="290">
        <f t="shared" si="150"/>
        <v>0</v>
      </c>
      <c r="AD112" s="291"/>
      <c r="AE112" s="287"/>
      <c r="AF112" s="284">
        <f t="shared" si="161"/>
        <v>0</v>
      </c>
      <c r="AG112" s="287"/>
      <c r="AH112" s="284">
        <f t="shared" si="162"/>
        <v>0</v>
      </c>
      <c r="AI112" s="287"/>
      <c r="AJ112" s="284">
        <f t="shared" si="163"/>
        <v>0</v>
      </c>
      <c r="AK112" s="289">
        <f t="shared" si="151"/>
        <v>0</v>
      </c>
      <c r="AL112" s="290">
        <f t="shared" si="152"/>
        <v>0</v>
      </c>
      <c r="AM112" s="292"/>
      <c r="AN112" s="287"/>
      <c r="AO112" s="284">
        <f t="shared" si="164"/>
        <v>0</v>
      </c>
      <c r="AP112" s="287"/>
      <c r="AQ112" s="284">
        <f t="shared" si="165"/>
        <v>0</v>
      </c>
      <c r="AR112" s="287"/>
      <c r="AS112" s="284">
        <f t="shared" si="166"/>
        <v>0</v>
      </c>
      <c r="AT112" s="289">
        <f t="shared" si="153"/>
        <v>0</v>
      </c>
      <c r="AU112" s="290">
        <f t="shared" si="154"/>
        <v>0</v>
      </c>
    </row>
    <row r="113" spans="1:71" ht="14.25" hidden="1" customHeight="1" outlineLevel="1" x14ac:dyDescent="0.2">
      <c r="A113" s="316">
        <f t="shared" si="142"/>
        <v>6</v>
      </c>
      <c r="B113" s="316">
        <f t="shared" si="143"/>
        <v>12</v>
      </c>
      <c r="C113" s="277"/>
      <c r="D113" s="278"/>
      <c r="E113" s="279"/>
      <c r="F113" s="280"/>
      <c r="G113" s="281"/>
      <c r="H113" s="282"/>
      <c r="I113" s="283"/>
      <c r="J113" s="284">
        <f t="shared" si="144"/>
        <v>0</v>
      </c>
      <c r="K113" s="285">
        <f t="shared" si="145"/>
        <v>0</v>
      </c>
      <c r="L113" s="286">
        <f t="shared" si="146"/>
        <v>0</v>
      </c>
      <c r="M113" s="287"/>
      <c r="N113" s="284">
        <f t="shared" si="155"/>
        <v>0</v>
      </c>
      <c r="O113" s="287"/>
      <c r="P113" s="284">
        <f t="shared" si="156"/>
        <v>0</v>
      </c>
      <c r="Q113" s="287"/>
      <c r="R113" s="288">
        <f t="shared" si="157"/>
        <v>0</v>
      </c>
      <c r="S113" s="289">
        <f t="shared" si="147"/>
        <v>0</v>
      </c>
      <c r="T113" s="290">
        <f t="shared" si="148"/>
        <v>0</v>
      </c>
      <c r="U113" s="291"/>
      <c r="V113" s="287"/>
      <c r="W113" s="284">
        <f t="shared" si="158"/>
        <v>0</v>
      </c>
      <c r="X113" s="287"/>
      <c r="Y113" s="284">
        <f t="shared" si="159"/>
        <v>0</v>
      </c>
      <c r="Z113" s="287"/>
      <c r="AA113" s="284">
        <f t="shared" si="160"/>
        <v>0</v>
      </c>
      <c r="AB113" s="289">
        <f t="shared" si="149"/>
        <v>0</v>
      </c>
      <c r="AC113" s="290">
        <f t="shared" si="150"/>
        <v>0</v>
      </c>
      <c r="AD113" s="291"/>
      <c r="AE113" s="287"/>
      <c r="AF113" s="284">
        <f t="shared" si="161"/>
        <v>0</v>
      </c>
      <c r="AG113" s="287"/>
      <c r="AH113" s="284">
        <f t="shared" si="162"/>
        <v>0</v>
      </c>
      <c r="AI113" s="287"/>
      <c r="AJ113" s="284">
        <f t="shared" si="163"/>
        <v>0</v>
      </c>
      <c r="AK113" s="289">
        <f t="shared" si="151"/>
        <v>0</v>
      </c>
      <c r="AL113" s="290">
        <f t="shared" si="152"/>
        <v>0</v>
      </c>
      <c r="AM113" s="292"/>
      <c r="AN113" s="287"/>
      <c r="AO113" s="284">
        <f t="shared" si="164"/>
        <v>0</v>
      </c>
      <c r="AP113" s="287"/>
      <c r="AQ113" s="284">
        <f t="shared" si="165"/>
        <v>0</v>
      </c>
      <c r="AR113" s="287"/>
      <c r="AS113" s="284">
        <f t="shared" si="166"/>
        <v>0</v>
      </c>
      <c r="AT113" s="289">
        <f t="shared" si="153"/>
        <v>0</v>
      </c>
      <c r="AU113" s="290">
        <f t="shared" si="154"/>
        <v>0</v>
      </c>
    </row>
    <row r="114" spans="1:71" ht="14.25" hidden="1" customHeight="1" outlineLevel="1" x14ac:dyDescent="0.2">
      <c r="A114" s="316">
        <f t="shared" si="142"/>
        <v>6</v>
      </c>
      <c r="B114" s="316">
        <f t="shared" si="143"/>
        <v>13</v>
      </c>
      <c r="C114" s="277"/>
      <c r="D114" s="278"/>
      <c r="E114" s="279"/>
      <c r="F114" s="280"/>
      <c r="G114" s="281"/>
      <c r="H114" s="282"/>
      <c r="I114" s="283"/>
      <c r="J114" s="284">
        <f t="shared" si="144"/>
        <v>0</v>
      </c>
      <c r="K114" s="285">
        <f t="shared" si="145"/>
        <v>0</v>
      </c>
      <c r="L114" s="286">
        <f t="shared" si="146"/>
        <v>0</v>
      </c>
      <c r="M114" s="287"/>
      <c r="N114" s="284">
        <f t="shared" si="155"/>
        <v>0</v>
      </c>
      <c r="O114" s="287"/>
      <c r="P114" s="284">
        <f t="shared" si="156"/>
        <v>0</v>
      </c>
      <c r="Q114" s="287"/>
      <c r="R114" s="288">
        <f t="shared" si="157"/>
        <v>0</v>
      </c>
      <c r="S114" s="289">
        <f t="shared" si="147"/>
        <v>0</v>
      </c>
      <c r="T114" s="290">
        <f t="shared" si="148"/>
        <v>0</v>
      </c>
      <c r="U114" s="291"/>
      <c r="V114" s="287"/>
      <c r="W114" s="284">
        <f t="shared" si="158"/>
        <v>0</v>
      </c>
      <c r="X114" s="287"/>
      <c r="Y114" s="284">
        <f t="shared" si="159"/>
        <v>0</v>
      </c>
      <c r="Z114" s="287"/>
      <c r="AA114" s="284">
        <f t="shared" si="160"/>
        <v>0</v>
      </c>
      <c r="AB114" s="289">
        <f t="shared" si="149"/>
        <v>0</v>
      </c>
      <c r="AC114" s="290">
        <f t="shared" si="150"/>
        <v>0</v>
      </c>
      <c r="AD114" s="291"/>
      <c r="AE114" s="287"/>
      <c r="AF114" s="284">
        <f t="shared" si="161"/>
        <v>0</v>
      </c>
      <c r="AG114" s="287"/>
      <c r="AH114" s="284">
        <f t="shared" si="162"/>
        <v>0</v>
      </c>
      <c r="AI114" s="287"/>
      <c r="AJ114" s="284">
        <f t="shared" si="163"/>
        <v>0</v>
      </c>
      <c r="AK114" s="289">
        <f t="shared" si="151"/>
        <v>0</v>
      </c>
      <c r="AL114" s="290">
        <f t="shared" si="152"/>
        <v>0</v>
      </c>
      <c r="AM114" s="292"/>
      <c r="AN114" s="287"/>
      <c r="AO114" s="284">
        <f t="shared" si="164"/>
        <v>0</v>
      </c>
      <c r="AP114" s="287"/>
      <c r="AQ114" s="284">
        <f t="shared" si="165"/>
        <v>0</v>
      </c>
      <c r="AR114" s="287"/>
      <c r="AS114" s="284">
        <f t="shared" si="166"/>
        <v>0</v>
      </c>
      <c r="AT114" s="289">
        <f t="shared" si="153"/>
        <v>0</v>
      </c>
      <c r="AU114" s="290">
        <f t="shared" si="154"/>
        <v>0</v>
      </c>
    </row>
    <row r="115" spans="1:71" ht="14.25" hidden="1" customHeight="1" outlineLevel="1" x14ac:dyDescent="0.2">
      <c r="A115" s="316">
        <f t="shared" si="142"/>
        <v>6</v>
      </c>
      <c r="B115" s="316">
        <f t="shared" si="143"/>
        <v>14</v>
      </c>
      <c r="C115" s="277"/>
      <c r="D115" s="278"/>
      <c r="E115" s="279"/>
      <c r="F115" s="280"/>
      <c r="G115" s="281"/>
      <c r="H115" s="282"/>
      <c r="I115" s="283"/>
      <c r="J115" s="284">
        <f t="shared" si="144"/>
        <v>0</v>
      </c>
      <c r="K115" s="285">
        <f t="shared" si="145"/>
        <v>0</v>
      </c>
      <c r="L115" s="286">
        <f t="shared" si="146"/>
        <v>0</v>
      </c>
      <c r="M115" s="287"/>
      <c r="N115" s="284">
        <f t="shared" si="155"/>
        <v>0</v>
      </c>
      <c r="O115" s="287"/>
      <c r="P115" s="284">
        <f t="shared" si="156"/>
        <v>0</v>
      </c>
      <c r="Q115" s="287"/>
      <c r="R115" s="288">
        <f t="shared" si="157"/>
        <v>0</v>
      </c>
      <c r="S115" s="289">
        <f t="shared" si="147"/>
        <v>0</v>
      </c>
      <c r="T115" s="290">
        <f t="shared" si="148"/>
        <v>0</v>
      </c>
      <c r="U115" s="291"/>
      <c r="V115" s="287"/>
      <c r="W115" s="284">
        <f t="shared" si="158"/>
        <v>0</v>
      </c>
      <c r="X115" s="287"/>
      <c r="Y115" s="284">
        <f t="shared" si="159"/>
        <v>0</v>
      </c>
      <c r="Z115" s="287"/>
      <c r="AA115" s="284">
        <f t="shared" si="160"/>
        <v>0</v>
      </c>
      <c r="AB115" s="289">
        <f t="shared" si="149"/>
        <v>0</v>
      </c>
      <c r="AC115" s="290">
        <f t="shared" si="150"/>
        <v>0</v>
      </c>
      <c r="AD115" s="291"/>
      <c r="AE115" s="287"/>
      <c r="AF115" s="284">
        <f t="shared" si="161"/>
        <v>0</v>
      </c>
      <c r="AG115" s="287"/>
      <c r="AH115" s="284">
        <f t="shared" si="162"/>
        <v>0</v>
      </c>
      <c r="AI115" s="287"/>
      <c r="AJ115" s="284">
        <f t="shared" si="163"/>
        <v>0</v>
      </c>
      <c r="AK115" s="289">
        <f t="shared" si="151"/>
        <v>0</v>
      </c>
      <c r="AL115" s="290">
        <f t="shared" si="152"/>
        <v>0</v>
      </c>
      <c r="AM115" s="292"/>
      <c r="AN115" s="287"/>
      <c r="AO115" s="284">
        <f t="shared" si="164"/>
        <v>0</v>
      </c>
      <c r="AP115" s="287"/>
      <c r="AQ115" s="284">
        <f t="shared" si="165"/>
        <v>0</v>
      </c>
      <c r="AR115" s="287"/>
      <c r="AS115" s="284">
        <f t="shared" si="166"/>
        <v>0</v>
      </c>
      <c r="AT115" s="289">
        <f t="shared" si="153"/>
        <v>0</v>
      </c>
      <c r="AU115" s="290">
        <f t="shared" si="154"/>
        <v>0</v>
      </c>
    </row>
    <row r="116" spans="1:71" ht="14.25" hidden="1" customHeight="1" outlineLevel="1" x14ac:dyDescent="0.2">
      <c r="A116" s="316">
        <f t="shared" si="142"/>
        <v>6</v>
      </c>
      <c r="B116" s="316">
        <f t="shared" si="143"/>
        <v>15</v>
      </c>
      <c r="C116" s="277"/>
      <c r="D116" s="278"/>
      <c r="E116" s="279"/>
      <c r="F116" s="280"/>
      <c r="G116" s="281"/>
      <c r="H116" s="282"/>
      <c r="I116" s="283"/>
      <c r="J116" s="284">
        <f t="shared" si="144"/>
        <v>0</v>
      </c>
      <c r="K116" s="285">
        <f t="shared" si="145"/>
        <v>0</v>
      </c>
      <c r="L116" s="286">
        <f t="shared" si="146"/>
        <v>0</v>
      </c>
      <c r="M116" s="287"/>
      <c r="N116" s="284">
        <f t="shared" si="155"/>
        <v>0</v>
      </c>
      <c r="O116" s="287"/>
      <c r="P116" s="284">
        <f t="shared" si="156"/>
        <v>0</v>
      </c>
      <c r="Q116" s="287"/>
      <c r="R116" s="288">
        <f t="shared" si="157"/>
        <v>0</v>
      </c>
      <c r="S116" s="289">
        <f t="shared" si="147"/>
        <v>0</v>
      </c>
      <c r="T116" s="290">
        <f t="shared" si="148"/>
        <v>0</v>
      </c>
      <c r="U116" s="291"/>
      <c r="V116" s="287"/>
      <c r="W116" s="284">
        <f t="shared" si="158"/>
        <v>0</v>
      </c>
      <c r="X116" s="287"/>
      <c r="Y116" s="284">
        <f t="shared" si="159"/>
        <v>0</v>
      </c>
      <c r="Z116" s="287"/>
      <c r="AA116" s="284">
        <f t="shared" si="160"/>
        <v>0</v>
      </c>
      <c r="AB116" s="289">
        <f t="shared" si="149"/>
        <v>0</v>
      </c>
      <c r="AC116" s="290">
        <f t="shared" si="150"/>
        <v>0</v>
      </c>
      <c r="AD116" s="291"/>
      <c r="AE116" s="287"/>
      <c r="AF116" s="284">
        <f t="shared" si="161"/>
        <v>0</v>
      </c>
      <c r="AG116" s="287"/>
      <c r="AH116" s="284">
        <f t="shared" si="162"/>
        <v>0</v>
      </c>
      <c r="AI116" s="287"/>
      <c r="AJ116" s="284">
        <f t="shared" si="163"/>
        <v>0</v>
      </c>
      <c r="AK116" s="289">
        <f t="shared" si="151"/>
        <v>0</v>
      </c>
      <c r="AL116" s="290">
        <f t="shared" si="152"/>
        <v>0</v>
      </c>
      <c r="AM116" s="292"/>
      <c r="AN116" s="287"/>
      <c r="AO116" s="284">
        <f t="shared" si="164"/>
        <v>0</v>
      </c>
      <c r="AP116" s="287"/>
      <c r="AQ116" s="284">
        <f t="shared" si="165"/>
        <v>0</v>
      </c>
      <c r="AR116" s="287"/>
      <c r="AS116" s="284">
        <f t="shared" si="166"/>
        <v>0</v>
      </c>
      <c r="AT116" s="289">
        <f t="shared" si="153"/>
        <v>0</v>
      </c>
      <c r="AU116" s="290">
        <f t="shared" si="154"/>
        <v>0</v>
      </c>
    </row>
    <row r="117" spans="1:71" s="260" customFormat="1" ht="15" customHeight="1" collapsed="1" x14ac:dyDescent="0.2">
      <c r="A117" s="295" t="s">
        <v>81</v>
      </c>
      <c r="B117" s="296" t="s">
        <v>81</v>
      </c>
      <c r="C117" s="297" t="s">
        <v>83</v>
      </c>
      <c r="D117" s="298"/>
      <c r="E117" s="314"/>
      <c r="F117" s="314"/>
      <c r="G117" s="299"/>
      <c r="H117" s="300" t="e">
        <f>(J117+L117)/(I117+K117)</f>
        <v>#DIV/0!</v>
      </c>
      <c r="I117" s="301">
        <f t="shared" ref="I117:T117" si="167">SUM(I102:I116)</f>
        <v>0</v>
      </c>
      <c r="J117" s="302">
        <f t="shared" si="167"/>
        <v>0</v>
      </c>
      <c r="K117" s="303">
        <f t="shared" si="167"/>
        <v>0</v>
      </c>
      <c r="L117" s="302">
        <f t="shared" si="167"/>
        <v>0</v>
      </c>
      <c r="M117" s="303">
        <f t="shared" si="167"/>
        <v>0</v>
      </c>
      <c r="N117" s="302">
        <f t="shared" si="167"/>
        <v>0</v>
      </c>
      <c r="O117" s="303">
        <f t="shared" si="167"/>
        <v>0</v>
      </c>
      <c r="P117" s="302">
        <f t="shared" si="167"/>
        <v>0</v>
      </c>
      <c r="Q117" s="303">
        <f t="shared" si="167"/>
        <v>0</v>
      </c>
      <c r="R117" s="302">
        <f t="shared" si="167"/>
        <v>0</v>
      </c>
      <c r="S117" s="303">
        <f t="shared" si="167"/>
        <v>0</v>
      </c>
      <c r="T117" s="302">
        <f t="shared" si="167"/>
        <v>0</v>
      </c>
      <c r="U117" s="304"/>
      <c r="V117" s="303">
        <f t="shared" ref="V117:AC117" si="168">SUM(V102:V116)</f>
        <v>0</v>
      </c>
      <c r="W117" s="302">
        <f t="shared" si="168"/>
        <v>0</v>
      </c>
      <c r="X117" s="303">
        <f t="shared" si="168"/>
        <v>0</v>
      </c>
      <c r="Y117" s="302">
        <f t="shared" si="168"/>
        <v>0</v>
      </c>
      <c r="Z117" s="303">
        <f t="shared" si="168"/>
        <v>0</v>
      </c>
      <c r="AA117" s="302">
        <f t="shared" si="168"/>
        <v>0</v>
      </c>
      <c r="AB117" s="303">
        <f t="shared" si="168"/>
        <v>0</v>
      </c>
      <c r="AC117" s="302">
        <f t="shared" si="168"/>
        <v>0</v>
      </c>
      <c r="AD117" s="304"/>
      <c r="AE117" s="303">
        <f t="shared" ref="AE117:AL117" si="169">SUM(AE102:AE116)</f>
        <v>0</v>
      </c>
      <c r="AF117" s="302">
        <f t="shared" si="169"/>
        <v>0</v>
      </c>
      <c r="AG117" s="303">
        <f t="shared" si="169"/>
        <v>0</v>
      </c>
      <c r="AH117" s="302">
        <f t="shared" si="169"/>
        <v>0</v>
      </c>
      <c r="AI117" s="303">
        <f t="shared" si="169"/>
        <v>0</v>
      </c>
      <c r="AJ117" s="302">
        <f t="shared" si="169"/>
        <v>0</v>
      </c>
      <c r="AK117" s="303">
        <f t="shared" si="169"/>
        <v>0</v>
      </c>
      <c r="AL117" s="302">
        <f t="shared" si="169"/>
        <v>0</v>
      </c>
      <c r="AM117" s="304"/>
      <c r="AN117" s="303">
        <f t="shared" ref="AN117:AU117" si="170">SUM(AN102:AN116)</f>
        <v>0</v>
      </c>
      <c r="AO117" s="302">
        <f t="shared" si="170"/>
        <v>0</v>
      </c>
      <c r="AP117" s="303">
        <f t="shared" si="170"/>
        <v>0</v>
      </c>
      <c r="AQ117" s="302">
        <f t="shared" si="170"/>
        <v>0</v>
      </c>
      <c r="AR117" s="303">
        <f t="shared" si="170"/>
        <v>0</v>
      </c>
      <c r="AS117" s="302">
        <f t="shared" si="170"/>
        <v>0</v>
      </c>
      <c r="AT117" s="303">
        <f t="shared" si="170"/>
        <v>0</v>
      </c>
      <c r="AU117" s="302">
        <f t="shared" si="170"/>
        <v>0</v>
      </c>
      <c r="BS117" s="222"/>
    </row>
    <row r="118" spans="1:71" s="226" customFormat="1" ht="13.5" customHeight="1" x14ac:dyDescent="0.2">
      <c r="A118" s="261">
        <v>0</v>
      </c>
      <c r="B118" s="261">
        <v>0</v>
      </c>
      <c r="C118" s="261">
        <v>0</v>
      </c>
      <c r="D118" s="261">
        <v>0</v>
      </c>
      <c r="E118" s="261">
        <v>0</v>
      </c>
      <c r="F118" s="261"/>
      <c r="G118" s="261">
        <v>0</v>
      </c>
      <c r="H118" s="306">
        <v>0</v>
      </c>
      <c r="I118" s="263">
        <v>0</v>
      </c>
      <c r="J118" s="261">
        <v>0</v>
      </c>
      <c r="K118" s="261">
        <v>0</v>
      </c>
      <c r="L118" s="261">
        <v>0</v>
      </c>
      <c r="M118" s="261">
        <v>0</v>
      </c>
      <c r="N118" s="261">
        <v>0</v>
      </c>
      <c r="O118" s="261">
        <v>0</v>
      </c>
      <c r="P118" s="261">
        <v>0</v>
      </c>
      <c r="Q118" s="261">
        <v>0</v>
      </c>
      <c r="R118" s="261">
        <v>0</v>
      </c>
      <c r="S118" s="261">
        <v>0</v>
      </c>
      <c r="T118" s="261">
        <v>0</v>
      </c>
      <c r="U118" s="261">
        <v>0</v>
      </c>
      <c r="V118" s="261">
        <v>0</v>
      </c>
      <c r="W118" s="261">
        <v>0</v>
      </c>
      <c r="X118" s="261">
        <v>0</v>
      </c>
      <c r="Y118" s="261">
        <v>0</v>
      </c>
      <c r="Z118" s="261">
        <v>0</v>
      </c>
      <c r="AA118" s="261">
        <v>0</v>
      </c>
      <c r="AB118" s="261">
        <v>0</v>
      </c>
      <c r="AC118" s="261">
        <v>0</v>
      </c>
      <c r="AD118" s="261">
        <v>0</v>
      </c>
      <c r="AE118" s="261">
        <v>0</v>
      </c>
      <c r="AF118" s="261">
        <v>0</v>
      </c>
      <c r="AG118" s="261">
        <v>0</v>
      </c>
      <c r="AH118" s="261">
        <v>0</v>
      </c>
      <c r="AI118" s="261">
        <v>0</v>
      </c>
      <c r="AJ118" s="261">
        <v>0</v>
      </c>
      <c r="AK118" s="261">
        <v>0</v>
      </c>
      <c r="AL118" s="261">
        <v>0</v>
      </c>
      <c r="AM118" s="261">
        <v>0</v>
      </c>
      <c r="AN118" s="261">
        <v>0</v>
      </c>
      <c r="AO118" s="261">
        <v>0</v>
      </c>
      <c r="AP118" s="261">
        <v>0</v>
      </c>
      <c r="AQ118" s="261">
        <v>0</v>
      </c>
      <c r="AR118" s="261">
        <v>0</v>
      </c>
      <c r="AS118" s="261">
        <v>0</v>
      </c>
      <c r="AT118" s="261">
        <v>0</v>
      </c>
      <c r="AU118" s="261">
        <v>0</v>
      </c>
      <c r="BE118" s="260"/>
      <c r="BH118" s="260"/>
      <c r="BS118" s="222"/>
    </row>
    <row r="119" spans="1:71" s="260" customFormat="1" ht="27" customHeight="1" x14ac:dyDescent="0.2">
      <c r="A119" s="312" t="s">
        <v>84</v>
      </c>
      <c r="B119" s="307" t="s">
        <v>84</v>
      </c>
      <c r="C119" s="313" t="s">
        <v>85</v>
      </c>
      <c r="D119" s="309"/>
      <c r="E119" s="315"/>
      <c r="F119" s="315"/>
      <c r="G119" s="310"/>
      <c r="H119" s="311"/>
      <c r="I119" s="269"/>
      <c r="J119" s="270"/>
      <c r="K119" s="271"/>
      <c r="L119" s="270"/>
      <c r="M119" s="271"/>
      <c r="N119" s="270"/>
      <c r="O119" s="271"/>
      <c r="P119" s="270"/>
      <c r="Q119" s="271"/>
      <c r="R119" s="270"/>
      <c r="S119" s="271"/>
      <c r="T119" s="270"/>
      <c r="U119" s="274"/>
      <c r="V119" s="271"/>
      <c r="W119" s="270"/>
      <c r="X119" s="271"/>
      <c r="Y119" s="270"/>
      <c r="Z119" s="271"/>
      <c r="AA119" s="270"/>
      <c r="AB119" s="271"/>
      <c r="AC119" s="270"/>
      <c r="AD119" s="274"/>
      <c r="AE119" s="271"/>
      <c r="AF119" s="270"/>
      <c r="AG119" s="271"/>
      <c r="AH119" s="270"/>
      <c r="AI119" s="271"/>
      <c r="AJ119" s="270"/>
      <c r="AK119" s="271"/>
      <c r="AL119" s="270"/>
      <c r="AM119" s="274"/>
      <c r="AN119" s="271"/>
      <c r="AO119" s="270"/>
      <c r="AP119" s="271"/>
      <c r="AQ119" s="270"/>
      <c r="AR119" s="271"/>
      <c r="AS119" s="270"/>
      <c r="AT119" s="271"/>
      <c r="AU119" s="270"/>
      <c r="BE119" s="222"/>
      <c r="BS119" s="222"/>
    </row>
    <row r="120" spans="1:71" ht="12.75" hidden="1" outlineLevel="1" x14ac:dyDescent="0.2">
      <c r="A120" s="316">
        <f t="shared" ref="A120:A134" si="171">A102+1</f>
        <v>7</v>
      </c>
      <c r="B120" s="316">
        <f>B102</f>
        <v>1</v>
      </c>
      <c r="C120" s="277"/>
      <c r="D120" s="278"/>
      <c r="E120" s="279"/>
      <c r="F120" s="280"/>
      <c r="G120" s="281"/>
      <c r="H120" s="282"/>
      <c r="I120" s="283"/>
      <c r="J120" s="284">
        <f t="shared" ref="J120:J134" si="172">I120*$H120</f>
        <v>0</v>
      </c>
      <c r="K120" s="285">
        <f t="shared" ref="K120:K134" si="173">SUM(M120,O120,Q120,V120,X120,Z120,AE120,AG120,AI120,AN120,AP120,AR120)</f>
        <v>0</v>
      </c>
      <c r="L120" s="286">
        <f t="shared" ref="L120:L134" si="174">SUM(N120,P120,R120,W120,Y120,AA120,AF120,AH120,AJ120,AO120,AQ120,AS120)</f>
        <v>0</v>
      </c>
      <c r="M120" s="287"/>
      <c r="N120" s="284">
        <f>M120*$H120</f>
        <v>0</v>
      </c>
      <c r="O120" s="287"/>
      <c r="P120" s="284">
        <f>O120*$H120</f>
        <v>0</v>
      </c>
      <c r="Q120" s="287"/>
      <c r="R120" s="288">
        <f>Q120*$H120</f>
        <v>0</v>
      </c>
      <c r="S120" s="289">
        <f t="shared" ref="S120:S134" si="175">M120+O120+Q120</f>
        <v>0</v>
      </c>
      <c r="T120" s="290">
        <f t="shared" ref="T120:T134" si="176">N120+P120+R120</f>
        <v>0</v>
      </c>
      <c r="U120" s="291"/>
      <c r="V120" s="287"/>
      <c r="W120" s="284">
        <f>V120*$H120</f>
        <v>0</v>
      </c>
      <c r="X120" s="287"/>
      <c r="Y120" s="284">
        <f>X120*$H120</f>
        <v>0</v>
      </c>
      <c r="Z120" s="287"/>
      <c r="AA120" s="284">
        <f>Z120*$H120</f>
        <v>0</v>
      </c>
      <c r="AB120" s="289">
        <f t="shared" ref="AB120:AB134" si="177">V120+X120+Z120</f>
        <v>0</v>
      </c>
      <c r="AC120" s="290">
        <f t="shared" ref="AC120:AC134" si="178">W120+Y120+AA120</f>
        <v>0</v>
      </c>
      <c r="AD120" s="291"/>
      <c r="AE120" s="287"/>
      <c r="AF120" s="284">
        <f>AE120*$H120</f>
        <v>0</v>
      </c>
      <c r="AG120" s="287"/>
      <c r="AH120" s="284">
        <f>AG120*$H120</f>
        <v>0</v>
      </c>
      <c r="AI120" s="287"/>
      <c r="AJ120" s="284">
        <f>AI120*$H120</f>
        <v>0</v>
      </c>
      <c r="AK120" s="289">
        <f t="shared" ref="AK120:AK134" si="179">AE120+AG120+AI120</f>
        <v>0</v>
      </c>
      <c r="AL120" s="290">
        <f t="shared" ref="AL120:AL134" si="180">AF120+AH120+AJ120</f>
        <v>0</v>
      </c>
      <c r="AM120" s="292"/>
      <c r="AN120" s="287"/>
      <c r="AO120" s="284">
        <f>AN120*$H120</f>
        <v>0</v>
      </c>
      <c r="AP120" s="287"/>
      <c r="AQ120" s="284">
        <f>AP120*$H120</f>
        <v>0</v>
      </c>
      <c r="AR120" s="287"/>
      <c r="AS120" s="284">
        <f>AR120*$H120</f>
        <v>0</v>
      </c>
      <c r="AT120" s="289">
        <f t="shared" ref="AT120:AT134" si="181">AN120+AP120+AR120</f>
        <v>0</v>
      </c>
      <c r="AU120" s="290">
        <f t="shared" ref="AU120:AU134" si="182">AO120+AQ120+AS120</f>
        <v>0</v>
      </c>
      <c r="BH120" s="260"/>
    </row>
    <row r="121" spans="1:71" ht="12.75" hidden="1" outlineLevel="1" x14ac:dyDescent="0.2">
      <c r="A121" s="316">
        <f t="shared" si="171"/>
        <v>7</v>
      </c>
      <c r="B121" s="316">
        <f t="shared" ref="B121:B134" si="183">B120+1</f>
        <v>2</v>
      </c>
      <c r="C121" s="277"/>
      <c r="D121" s="278"/>
      <c r="E121" s="279"/>
      <c r="F121" s="280"/>
      <c r="G121" s="281"/>
      <c r="H121" s="282"/>
      <c r="I121" s="283"/>
      <c r="J121" s="284">
        <f t="shared" si="172"/>
        <v>0</v>
      </c>
      <c r="K121" s="285">
        <f t="shared" si="173"/>
        <v>0</v>
      </c>
      <c r="L121" s="286">
        <f t="shared" si="174"/>
        <v>0</v>
      </c>
      <c r="M121" s="287"/>
      <c r="N121" s="284">
        <f t="shared" ref="N121:N134" si="184">M121*$H121</f>
        <v>0</v>
      </c>
      <c r="O121" s="287"/>
      <c r="P121" s="284">
        <f t="shared" ref="P121:P134" si="185">O121*$H121</f>
        <v>0</v>
      </c>
      <c r="Q121" s="287"/>
      <c r="R121" s="288">
        <f t="shared" ref="R121:R134" si="186">Q121*$H121</f>
        <v>0</v>
      </c>
      <c r="S121" s="289">
        <f t="shared" si="175"/>
        <v>0</v>
      </c>
      <c r="T121" s="290">
        <f t="shared" si="176"/>
        <v>0</v>
      </c>
      <c r="U121" s="291"/>
      <c r="V121" s="287"/>
      <c r="W121" s="284">
        <f t="shared" ref="W121:W134" si="187">V121*$H121</f>
        <v>0</v>
      </c>
      <c r="X121" s="287"/>
      <c r="Y121" s="284">
        <f t="shared" ref="Y121:Y134" si="188">X121*$H121</f>
        <v>0</v>
      </c>
      <c r="Z121" s="287"/>
      <c r="AA121" s="284">
        <f t="shared" ref="AA121:AA134" si="189">Z121*$H121</f>
        <v>0</v>
      </c>
      <c r="AB121" s="289">
        <f t="shared" si="177"/>
        <v>0</v>
      </c>
      <c r="AC121" s="290">
        <f t="shared" si="178"/>
        <v>0</v>
      </c>
      <c r="AD121" s="291"/>
      <c r="AE121" s="287"/>
      <c r="AF121" s="284">
        <f t="shared" ref="AF121:AF134" si="190">AE121*$H121</f>
        <v>0</v>
      </c>
      <c r="AG121" s="287"/>
      <c r="AH121" s="284">
        <f t="shared" ref="AH121:AH134" si="191">AG121*$H121</f>
        <v>0</v>
      </c>
      <c r="AI121" s="287"/>
      <c r="AJ121" s="284">
        <f t="shared" ref="AJ121:AJ134" si="192">AI121*$H121</f>
        <v>0</v>
      </c>
      <c r="AK121" s="289">
        <f t="shared" si="179"/>
        <v>0</v>
      </c>
      <c r="AL121" s="290">
        <f t="shared" si="180"/>
        <v>0</v>
      </c>
      <c r="AM121" s="292"/>
      <c r="AN121" s="287"/>
      <c r="AO121" s="284">
        <f t="shared" ref="AO121:AO134" si="193">AN121*$H121</f>
        <v>0</v>
      </c>
      <c r="AP121" s="287"/>
      <c r="AQ121" s="284">
        <f t="shared" ref="AQ121:AQ134" si="194">AP121*$H121</f>
        <v>0</v>
      </c>
      <c r="AR121" s="287"/>
      <c r="AS121" s="284">
        <f t="shared" ref="AS121:AS134" si="195">AR121*$H121</f>
        <v>0</v>
      </c>
      <c r="AT121" s="289">
        <f t="shared" si="181"/>
        <v>0</v>
      </c>
      <c r="AU121" s="290">
        <f t="shared" si="182"/>
        <v>0</v>
      </c>
      <c r="BH121" s="260"/>
    </row>
    <row r="122" spans="1:71" ht="12.75" hidden="1" outlineLevel="1" x14ac:dyDescent="0.2">
      <c r="A122" s="316">
        <f t="shared" si="171"/>
        <v>7</v>
      </c>
      <c r="B122" s="316">
        <f t="shared" si="183"/>
        <v>3</v>
      </c>
      <c r="C122" s="277"/>
      <c r="D122" s="278"/>
      <c r="E122" s="279"/>
      <c r="F122" s="280"/>
      <c r="G122" s="281"/>
      <c r="H122" s="282"/>
      <c r="I122" s="283"/>
      <c r="J122" s="284">
        <f t="shared" si="172"/>
        <v>0</v>
      </c>
      <c r="K122" s="285">
        <f t="shared" si="173"/>
        <v>0</v>
      </c>
      <c r="L122" s="286">
        <f t="shared" si="174"/>
        <v>0</v>
      </c>
      <c r="M122" s="287"/>
      <c r="N122" s="284">
        <f t="shared" si="184"/>
        <v>0</v>
      </c>
      <c r="O122" s="287"/>
      <c r="P122" s="284">
        <f t="shared" si="185"/>
        <v>0</v>
      </c>
      <c r="Q122" s="287"/>
      <c r="R122" s="288">
        <f t="shared" si="186"/>
        <v>0</v>
      </c>
      <c r="S122" s="289">
        <f t="shared" si="175"/>
        <v>0</v>
      </c>
      <c r="T122" s="290">
        <f t="shared" si="176"/>
        <v>0</v>
      </c>
      <c r="U122" s="291"/>
      <c r="V122" s="287"/>
      <c r="W122" s="284">
        <f t="shared" si="187"/>
        <v>0</v>
      </c>
      <c r="X122" s="287"/>
      <c r="Y122" s="284">
        <f t="shared" si="188"/>
        <v>0</v>
      </c>
      <c r="Z122" s="287"/>
      <c r="AA122" s="284">
        <f t="shared" si="189"/>
        <v>0</v>
      </c>
      <c r="AB122" s="289">
        <f t="shared" si="177"/>
        <v>0</v>
      </c>
      <c r="AC122" s="290">
        <f t="shared" si="178"/>
        <v>0</v>
      </c>
      <c r="AD122" s="291"/>
      <c r="AE122" s="287"/>
      <c r="AF122" s="284">
        <f t="shared" si="190"/>
        <v>0</v>
      </c>
      <c r="AG122" s="287"/>
      <c r="AH122" s="284">
        <f t="shared" si="191"/>
        <v>0</v>
      </c>
      <c r="AI122" s="287"/>
      <c r="AJ122" s="284">
        <f t="shared" si="192"/>
        <v>0</v>
      </c>
      <c r="AK122" s="289">
        <f t="shared" si="179"/>
        <v>0</v>
      </c>
      <c r="AL122" s="290">
        <f t="shared" si="180"/>
        <v>0</v>
      </c>
      <c r="AM122" s="292"/>
      <c r="AN122" s="287"/>
      <c r="AO122" s="284">
        <f t="shared" si="193"/>
        <v>0</v>
      </c>
      <c r="AP122" s="287"/>
      <c r="AQ122" s="284">
        <f t="shared" si="194"/>
        <v>0</v>
      </c>
      <c r="AR122" s="287"/>
      <c r="AS122" s="284">
        <f t="shared" si="195"/>
        <v>0</v>
      </c>
      <c r="AT122" s="289">
        <f t="shared" si="181"/>
        <v>0</v>
      </c>
      <c r="AU122" s="290">
        <f t="shared" si="182"/>
        <v>0</v>
      </c>
      <c r="BE122" s="226"/>
      <c r="BH122" s="260"/>
    </row>
    <row r="123" spans="1:71" ht="12.75" hidden="1" outlineLevel="1" x14ac:dyDescent="0.2">
      <c r="A123" s="316">
        <f t="shared" si="171"/>
        <v>7</v>
      </c>
      <c r="B123" s="316">
        <f t="shared" si="183"/>
        <v>4</v>
      </c>
      <c r="C123" s="277"/>
      <c r="D123" s="278"/>
      <c r="E123" s="279"/>
      <c r="F123" s="280"/>
      <c r="G123" s="281"/>
      <c r="H123" s="282"/>
      <c r="I123" s="283"/>
      <c r="J123" s="284">
        <f t="shared" si="172"/>
        <v>0</v>
      </c>
      <c r="K123" s="285">
        <f t="shared" si="173"/>
        <v>0</v>
      </c>
      <c r="L123" s="286">
        <f t="shared" si="174"/>
        <v>0</v>
      </c>
      <c r="M123" s="287"/>
      <c r="N123" s="284">
        <f t="shared" si="184"/>
        <v>0</v>
      </c>
      <c r="O123" s="287"/>
      <c r="P123" s="284">
        <f t="shared" si="185"/>
        <v>0</v>
      </c>
      <c r="Q123" s="287"/>
      <c r="R123" s="288">
        <f t="shared" si="186"/>
        <v>0</v>
      </c>
      <c r="S123" s="289">
        <f t="shared" si="175"/>
        <v>0</v>
      </c>
      <c r="T123" s="290">
        <f t="shared" si="176"/>
        <v>0</v>
      </c>
      <c r="U123" s="291"/>
      <c r="V123" s="287"/>
      <c r="W123" s="284">
        <f t="shared" si="187"/>
        <v>0</v>
      </c>
      <c r="X123" s="287"/>
      <c r="Y123" s="284">
        <f t="shared" si="188"/>
        <v>0</v>
      </c>
      <c r="Z123" s="287"/>
      <c r="AA123" s="284">
        <f t="shared" si="189"/>
        <v>0</v>
      </c>
      <c r="AB123" s="289">
        <f t="shared" si="177"/>
        <v>0</v>
      </c>
      <c r="AC123" s="290">
        <f t="shared" si="178"/>
        <v>0</v>
      </c>
      <c r="AD123" s="291"/>
      <c r="AE123" s="287"/>
      <c r="AF123" s="284">
        <f t="shared" si="190"/>
        <v>0</v>
      </c>
      <c r="AG123" s="287"/>
      <c r="AH123" s="284">
        <f t="shared" si="191"/>
        <v>0</v>
      </c>
      <c r="AI123" s="287"/>
      <c r="AJ123" s="284">
        <f t="shared" si="192"/>
        <v>0</v>
      </c>
      <c r="AK123" s="289">
        <f t="shared" si="179"/>
        <v>0</v>
      </c>
      <c r="AL123" s="290">
        <f t="shared" si="180"/>
        <v>0</v>
      </c>
      <c r="AM123" s="292"/>
      <c r="AN123" s="287"/>
      <c r="AO123" s="284">
        <f t="shared" si="193"/>
        <v>0</v>
      </c>
      <c r="AP123" s="287"/>
      <c r="AQ123" s="284">
        <f t="shared" si="194"/>
        <v>0</v>
      </c>
      <c r="AR123" s="287"/>
      <c r="AS123" s="284">
        <f t="shared" si="195"/>
        <v>0</v>
      </c>
      <c r="AT123" s="289">
        <f t="shared" si="181"/>
        <v>0</v>
      </c>
      <c r="AU123" s="290">
        <f t="shared" si="182"/>
        <v>0</v>
      </c>
      <c r="BH123" s="260"/>
    </row>
    <row r="124" spans="1:71" ht="12.75" hidden="1" outlineLevel="1" x14ac:dyDescent="0.2">
      <c r="A124" s="316">
        <f t="shared" si="171"/>
        <v>7</v>
      </c>
      <c r="B124" s="316">
        <f t="shared" si="183"/>
        <v>5</v>
      </c>
      <c r="C124" s="277"/>
      <c r="D124" s="278"/>
      <c r="E124" s="279"/>
      <c r="F124" s="280"/>
      <c r="G124" s="281"/>
      <c r="H124" s="282"/>
      <c r="I124" s="283"/>
      <c r="J124" s="284">
        <f t="shared" si="172"/>
        <v>0</v>
      </c>
      <c r="K124" s="285">
        <f t="shared" si="173"/>
        <v>0</v>
      </c>
      <c r="L124" s="286">
        <f t="shared" si="174"/>
        <v>0</v>
      </c>
      <c r="M124" s="287"/>
      <c r="N124" s="284">
        <f t="shared" si="184"/>
        <v>0</v>
      </c>
      <c r="O124" s="287"/>
      <c r="P124" s="284">
        <f t="shared" si="185"/>
        <v>0</v>
      </c>
      <c r="Q124" s="287"/>
      <c r="R124" s="288">
        <f t="shared" si="186"/>
        <v>0</v>
      </c>
      <c r="S124" s="289">
        <f t="shared" si="175"/>
        <v>0</v>
      </c>
      <c r="T124" s="290">
        <f t="shared" si="176"/>
        <v>0</v>
      </c>
      <c r="U124" s="291"/>
      <c r="V124" s="287"/>
      <c r="W124" s="284">
        <f t="shared" si="187"/>
        <v>0</v>
      </c>
      <c r="X124" s="287"/>
      <c r="Y124" s="284">
        <f t="shared" si="188"/>
        <v>0</v>
      </c>
      <c r="Z124" s="287"/>
      <c r="AA124" s="284">
        <f t="shared" si="189"/>
        <v>0</v>
      </c>
      <c r="AB124" s="289">
        <f t="shared" si="177"/>
        <v>0</v>
      </c>
      <c r="AC124" s="290">
        <f t="shared" si="178"/>
        <v>0</v>
      </c>
      <c r="AD124" s="291"/>
      <c r="AE124" s="287"/>
      <c r="AF124" s="284">
        <f t="shared" si="190"/>
        <v>0</v>
      </c>
      <c r="AG124" s="287"/>
      <c r="AH124" s="284">
        <f t="shared" si="191"/>
        <v>0</v>
      </c>
      <c r="AI124" s="287"/>
      <c r="AJ124" s="284">
        <f t="shared" si="192"/>
        <v>0</v>
      </c>
      <c r="AK124" s="289">
        <f t="shared" si="179"/>
        <v>0</v>
      </c>
      <c r="AL124" s="290">
        <f t="shared" si="180"/>
        <v>0</v>
      </c>
      <c r="AM124" s="292"/>
      <c r="AN124" s="287"/>
      <c r="AO124" s="284">
        <f t="shared" si="193"/>
        <v>0</v>
      </c>
      <c r="AP124" s="287"/>
      <c r="AQ124" s="284">
        <f t="shared" si="194"/>
        <v>0</v>
      </c>
      <c r="AR124" s="287"/>
      <c r="AS124" s="284">
        <f t="shared" si="195"/>
        <v>0</v>
      </c>
      <c r="AT124" s="289">
        <f t="shared" si="181"/>
        <v>0</v>
      </c>
      <c r="AU124" s="290">
        <f t="shared" si="182"/>
        <v>0</v>
      </c>
      <c r="BH124" s="260"/>
    </row>
    <row r="125" spans="1:71" ht="12.75" hidden="1" outlineLevel="1" x14ac:dyDescent="0.2">
      <c r="A125" s="316">
        <f t="shared" si="171"/>
        <v>7</v>
      </c>
      <c r="B125" s="316">
        <f t="shared" si="183"/>
        <v>6</v>
      </c>
      <c r="C125" s="277"/>
      <c r="D125" s="278"/>
      <c r="E125" s="279"/>
      <c r="F125" s="280"/>
      <c r="G125" s="281"/>
      <c r="H125" s="282"/>
      <c r="I125" s="283"/>
      <c r="J125" s="284">
        <f t="shared" si="172"/>
        <v>0</v>
      </c>
      <c r="K125" s="285">
        <f t="shared" si="173"/>
        <v>0</v>
      </c>
      <c r="L125" s="286">
        <f t="shared" si="174"/>
        <v>0</v>
      </c>
      <c r="M125" s="287"/>
      <c r="N125" s="284">
        <f t="shared" si="184"/>
        <v>0</v>
      </c>
      <c r="O125" s="287"/>
      <c r="P125" s="284">
        <f t="shared" si="185"/>
        <v>0</v>
      </c>
      <c r="Q125" s="287"/>
      <c r="R125" s="288">
        <f t="shared" si="186"/>
        <v>0</v>
      </c>
      <c r="S125" s="289">
        <f t="shared" si="175"/>
        <v>0</v>
      </c>
      <c r="T125" s="290">
        <f t="shared" si="176"/>
        <v>0</v>
      </c>
      <c r="U125" s="291"/>
      <c r="V125" s="287"/>
      <c r="W125" s="284">
        <f t="shared" si="187"/>
        <v>0</v>
      </c>
      <c r="X125" s="287"/>
      <c r="Y125" s="284">
        <f t="shared" si="188"/>
        <v>0</v>
      </c>
      <c r="Z125" s="287"/>
      <c r="AA125" s="284">
        <f t="shared" si="189"/>
        <v>0</v>
      </c>
      <c r="AB125" s="289">
        <f t="shared" si="177"/>
        <v>0</v>
      </c>
      <c r="AC125" s="290">
        <f t="shared" si="178"/>
        <v>0</v>
      </c>
      <c r="AD125" s="291"/>
      <c r="AE125" s="287"/>
      <c r="AF125" s="284">
        <f t="shared" si="190"/>
        <v>0</v>
      </c>
      <c r="AG125" s="287"/>
      <c r="AH125" s="284">
        <f t="shared" si="191"/>
        <v>0</v>
      </c>
      <c r="AI125" s="287"/>
      <c r="AJ125" s="284">
        <f t="shared" si="192"/>
        <v>0</v>
      </c>
      <c r="AK125" s="289">
        <f t="shared" si="179"/>
        <v>0</v>
      </c>
      <c r="AL125" s="290">
        <f t="shared" si="180"/>
        <v>0</v>
      </c>
      <c r="AM125" s="292"/>
      <c r="AN125" s="287"/>
      <c r="AO125" s="284">
        <f t="shared" si="193"/>
        <v>0</v>
      </c>
      <c r="AP125" s="287"/>
      <c r="AQ125" s="284">
        <f t="shared" si="194"/>
        <v>0</v>
      </c>
      <c r="AR125" s="287"/>
      <c r="AS125" s="284">
        <f t="shared" si="195"/>
        <v>0</v>
      </c>
      <c r="AT125" s="289">
        <f t="shared" si="181"/>
        <v>0</v>
      </c>
      <c r="AU125" s="290">
        <f t="shared" si="182"/>
        <v>0</v>
      </c>
      <c r="BH125" s="260"/>
    </row>
    <row r="126" spans="1:71" ht="12.75" hidden="1" outlineLevel="1" x14ac:dyDescent="0.2">
      <c r="A126" s="316">
        <f t="shared" si="171"/>
        <v>7</v>
      </c>
      <c r="B126" s="316">
        <f t="shared" si="183"/>
        <v>7</v>
      </c>
      <c r="C126" s="277"/>
      <c r="D126" s="278"/>
      <c r="E126" s="279"/>
      <c r="F126" s="280"/>
      <c r="G126" s="281"/>
      <c r="H126" s="282"/>
      <c r="I126" s="283"/>
      <c r="J126" s="284">
        <f t="shared" si="172"/>
        <v>0</v>
      </c>
      <c r="K126" s="285">
        <f t="shared" si="173"/>
        <v>0</v>
      </c>
      <c r="L126" s="286">
        <f t="shared" si="174"/>
        <v>0</v>
      </c>
      <c r="M126" s="287"/>
      <c r="N126" s="284">
        <f t="shared" si="184"/>
        <v>0</v>
      </c>
      <c r="O126" s="287"/>
      <c r="P126" s="284">
        <f t="shared" si="185"/>
        <v>0</v>
      </c>
      <c r="Q126" s="287"/>
      <c r="R126" s="288">
        <f t="shared" si="186"/>
        <v>0</v>
      </c>
      <c r="S126" s="289">
        <f t="shared" si="175"/>
        <v>0</v>
      </c>
      <c r="T126" s="290">
        <f t="shared" si="176"/>
        <v>0</v>
      </c>
      <c r="U126" s="291"/>
      <c r="V126" s="287"/>
      <c r="W126" s="284">
        <f t="shared" si="187"/>
        <v>0</v>
      </c>
      <c r="X126" s="287"/>
      <c r="Y126" s="284">
        <f t="shared" si="188"/>
        <v>0</v>
      </c>
      <c r="Z126" s="287"/>
      <c r="AA126" s="284">
        <f t="shared" si="189"/>
        <v>0</v>
      </c>
      <c r="AB126" s="289">
        <f t="shared" si="177"/>
        <v>0</v>
      </c>
      <c r="AC126" s="290">
        <f t="shared" si="178"/>
        <v>0</v>
      </c>
      <c r="AD126" s="291"/>
      <c r="AE126" s="287"/>
      <c r="AF126" s="284">
        <f t="shared" si="190"/>
        <v>0</v>
      </c>
      <c r="AG126" s="287"/>
      <c r="AH126" s="284">
        <f t="shared" si="191"/>
        <v>0</v>
      </c>
      <c r="AI126" s="287"/>
      <c r="AJ126" s="284">
        <f t="shared" si="192"/>
        <v>0</v>
      </c>
      <c r="AK126" s="289">
        <f t="shared" si="179"/>
        <v>0</v>
      </c>
      <c r="AL126" s="290">
        <f t="shared" si="180"/>
        <v>0</v>
      </c>
      <c r="AM126" s="292"/>
      <c r="AN126" s="287"/>
      <c r="AO126" s="284">
        <f t="shared" si="193"/>
        <v>0</v>
      </c>
      <c r="AP126" s="287"/>
      <c r="AQ126" s="284">
        <f t="shared" si="194"/>
        <v>0</v>
      </c>
      <c r="AR126" s="287"/>
      <c r="AS126" s="284">
        <f t="shared" si="195"/>
        <v>0</v>
      </c>
      <c r="AT126" s="289">
        <f t="shared" si="181"/>
        <v>0</v>
      </c>
      <c r="AU126" s="290">
        <f t="shared" si="182"/>
        <v>0</v>
      </c>
      <c r="BH126" s="260"/>
    </row>
    <row r="127" spans="1:71" ht="12.75" hidden="1" outlineLevel="1" x14ac:dyDescent="0.2">
      <c r="A127" s="316">
        <f t="shared" si="171"/>
        <v>7</v>
      </c>
      <c r="B127" s="316">
        <f t="shared" si="183"/>
        <v>8</v>
      </c>
      <c r="C127" s="277"/>
      <c r="D127" s="278"/>
      <c r="E127" s="279"/>
      <c r="F127" s="280"/>
      <c r="G127" s="281"/>
      <c r="H127" s="282"/>
      <c r="I127" s="283"/>
      <c r="J127" s="284">
        <f t="shared" si="172"/>
        <v>0</v>
      </c>
      <c r="K127" s="285">
        <f t="shared" si="173"/>
        <v>0</v>
      </c>
      <c r="L127" s="286">
        <f t="shared" si="174"/>
        <v>0</v>
      </c>
      <c r="M127" s="287"/>
      <c r="N127" s="284">
        <f t="shared" si="184"/>
        <v>0</v>
      </c>
      <c r="O127" s="287"/>
      <c r="P127" s="284">
        <f t="shared" si="185"/>
        <v>0</v>
      </c>
      <c r="Q127" s="287"/>
      <c r="R127" s="288">
        <f t="shared" si="186"/>
        <v>0</v>
      </c>
      <c r="S127" s="289">
        <f t="shared" si="175"/>
        <v>0</v>
      </c>
      <c r="T127" s="290">
        <f t="shared" si="176"/>
        <v>0</v>
      </c>
      <c r="U127" s="291"/>
      <c r="V127" s="287"/>
      <c r="W127" s="284">
        <f t="shared" si="187"/>
        <v>0</v>
      </c>
      <c r="X127" s="287"/>
      <c r="Y127" s="284">
        <f t="shared" si="188"/>
        <v>0</v>
      </c>
      <c r="Z127" s="287"/>
      <c r="AA127" s="284">
        <f t="shared" si="189"/>
        <v>0</v>
      </c>
      <c r="AB127" s="289">
        <f t="shared" si="177"/>
        <v>0</v>
      </c>
      <c r="AC127" s="290">
        <f t="shared" si="178"/>
        <v>0</v>
      </c>
      <c r="AD127" s="291"/>
      <c r="AE127" s="287"/>
      <c r="AF127" s="284">
        <f t="shared" si="190"/>
        <v>0</v>
      </c>
      <c r="AG127" s="287"/>
      <c r="AH127" s="284">
        <f t="shared" si="191"/>
        <v>0</v>
      </c>
      <c r="AI127" s="287"/>
      <c r="AJ127" s="284">
        <f t="shared" si="192"/>
        <v>0</v>
      </c>
      <c r="AK127" s="289">
        <f t="shared" si="179"/>
        <v>0</v>
      </c>
      <c r="AL127" s="290">
        <f t="shared" si="180"/>
        <v>0</v>
      </c>
      <c r="AM127" s="292"/>
      <c r="AN127" s="287"/>
      <c r="AO127" s="284">
        <f t="shared" si="193"/>
        <v>0</v>
      </c>
      <c r="AP127" s="287"/>
      <c r="AQ127" s="284">
        <f t="shared" si="194"/>
        <v>0</v>
      </c>
      <c r="AR127" s="287"/>
      <c r="AS127" s="284">
        <f t="shared" si="195"/>
        <v>0</v>
      </c>
      <c r="AT127" s="289">
        <f t="shared" si="181"/>
        <v>0</v>
      </c>
      <c r="AU127" s="290">
        <f t="shared" si="182"/>
        <v>0</v>
      </c>
      <c r="BH127" s="260"/>
    </row>
    <row r="128" spans="1:71" ht="12.75" hidden="1" outlineLevel="1" x14ac:dyDescent="0.2">
      <c r="A128" s="316">
        <f t="shared" si="171"/>
        <v>7</v>
      </c>
      <c r="B128" s="316">
        <f t="shared" si="183"/>
        <v>9</v>
      </c>
      <c r="C128" s="277"/>
      <c r="D128" s="278"/>
      <c r="E128" s="279"/>
      <c r="F128" s="280"/>
      <c r="G128" s="281"/>
      <c r="H128" s="282"/>
      <c r="I128" s="283"/>
      <c r="J128" s="284">
        <f t="shared" si="172"/>
        <v>0</v>
      </c>
      <c r="K128" s="285">
        <f t="shared" si="173"/>
        <v>0</v>
      </c>
      <c r="L128" s="286">
        <f t="shared" si="174"/>
        <v>0</v>
      </c>
      <c r="M128" s="287"/>
      <c r="N128" s="284">
        <f t="shared" si="184"/>
        <v>0</v>
      </c>
      <c r="O128" s="287"/>
      <c r="P128" s="284">
        <f t="shared" si="185"/>
        <v>0</v>
      </c>
      <c r="Q128" s="287"/>
      <c r="R128" s="288">
        <f t="shared" si="186"/>
        <v>0</v>
      </c>
      <c r="S128" s="289">
        <f t="shared" si="175"/>
        <v>0</v>
      </c>
      <c r="T128" s="290">
        <f t="shared" si="176"/>
        <v>0</v>
      </c>
      <c r="U128" s="291"/>
      <c r="V128" s="287"/>
      <c r="W128" s="284">
        <f t="shared" si="187"/>
        <v>0</v>
      </c>
      <c r="X128" s="287"/>
      <c r="Y128" s="284">
        <f t="shared" si="188"/>
        <v>0</v>
      </c>
      <c r="Z128" s="287"/>
      <c r="AA128" s="284">
        <f t="shared" si="189"/>
        <v>0</v>
      </c>
      <c r="AB128" s="289">
        <f t="shared" si="177"/>
        <v>0</v>
      </c>
      <c r="AC128" s="290">
        <f t="shared" si="178"/>
        <v>0</v>
      </c>
      <c r="AD128" s="291"/>
      <c r="AE128" s="287"/>
      <c r="AF128" s="284">
        <f t="shared" si="190"/>
        <v>0</v>
      </c>
      <c r="AG128" s="287"/>
      <c r="AH128" s="284">
        <f t="shared" si="191"/>
        <v>0</v>
      </c>
      <c r="AI128" s="287"/>
      <c r="AJ128" s="284">
        <f t="shared" si="192"/>
        <v>0</v>
      </c>
      <c r="AK128" s="289">
        <f t="shared" si="179"/>
        <v>0</v>
      </c>
      <c r="AL128" s="290">
        <f t="shared" si="180"/>
        <v>0</v>
      </c>
      <c r="AM128" s="292"/>
      <c r="AN128" s="287"/>
      <c r="AO128" s="284">
        <f t="shared" si="193"/>
        <v>0</v>
      </c>
      <c r="AP128" s="287"/>
      <c r="AQ128" s="284">
        <f t="shared" si="194"/>
        <v>0</v>
      </c>
      <c r="AR128" s="287"/>
      <c r="AS128" s="284">
        <f t="shared" si="195"/>
        <v>0</v>
      </c>
      <c r="AT128" s="289">
        <f t="shared" si="181"/>
        <v>0</v>
      </c>
      <c r="AU128" s="290">
        <f t="shared" si="182"/>
        <v>0</v>
      </c>
      <c r="BH128" s="260"/>
    </row>
    <row r="129" spans="1:71" ht="12.75" hidden="1" outlineLevel="1" x14ac:dyDescent="0.2">
      <c r="A129" s="316">
        <f t="shared" si="171"/>
        <v>7</v>
      </c>
      <c r="B129" s="316">
        <f t="shared" si="183"/>
        <v>10</v>
      </c>
      <c r="C129" s="277"/>
      <c r="D129" s="278"/>
      <c r="E129" s="279"/>
      <c r="F129" s="280"/>
      <c r="G129" s="281"/>
      <c r="H129" s="282"/>
      <c r="I129" s="283"/>
      <c r="J129" s="284">
        <f t="shared" si="172"/>
        <v>0</v>
      </c>
      <c r="K129" s="285">
        <f t="shared" si="173"/>
        <v>0</v>
      </c>
      <c r="L129" s="286">
        <f t="shared" si="174"/>
        <v>0</v>
      </c>
      <c r="M129" s="287"/>
      <c r="N129" s="284">
        <f t="shared" si="184"/>
        <v>0</v>
      </c>
      <c r="O129" s="287"/>
      <c r="P129" s="284">
        <f t="shared" si="185"/>
        <v>0</v>
      </c>
      <c r="Q129" s="287"/>
      <c r="R129" s="288">
        <f t="shared" si="186"/>
        <v>0</v>
      </c>
      <c r="S129" s="289">
        <f t="shared" si="175"/>
        <v>0</v>
      </c>
      <c r="T129" s="290">
        <f t="shared" si="176"/>
        <v>0</v>
      </c>
      <c r="U129" s="291"/>
      <c r="V129" s="287"/>
      <c r="W129" s="284">
        <f t="shared" si="187"/>
        <v>0</v>
      </c>
      <c r="X129" s="287"/>
      <c r="Y129" s="284">
        <f t="shared" si="188"/>
        <v>0</v>
      </c>
      <c r="Z129" s="287"/>
      <c r="AA129" s="284">
        <f t="shared" si="189"/>
        <v>0</v>
      </c>
      <c r="AB129" s="289">
        <f t="shared" si="177"/>
        <v>0</v>
      </c>
      <c r="AC129" s="290">
        <f t="shared" si="178"/>
        <v>0</v>
      </c>
      <c r="AD129" s="291"/>
      <c r="AE129" s="287"/>
      <c r="AF129" s="284">
        <f t="shared" si="190"/>
        <v>0</v>
      </c>
      <c r="AG129" s="287"/>
      <c r="AH129" s="284">
        <f t="shared" si="191"/>
        <v>0</v>
      </c>
      <c r="AI129" s="287"/>
      <c r="AJ129" s="284">
        <f t="shared" si="192"/>
        <v>0</v>
      </c>
      <c r="AK129" s="289">
        <f t="shared" si="179"/>
        <v>0</v>
      </c>
      <c r="AL129" s="290">
        <f t="shared" si="180"/>
        <v>0</v>
      </c>
      <c r="AM129" s="292"/>
      <c r="AN129" s="287"/>
      <c r="AO129" s="284">
        <f t="shared" si="193"/>
        <v>0</v>
      </c>
      <c r="AP129" s="287"/>
      <c r="AQ129" s="284">
        <f t="shared" si="194"/>
        <v>0</v>
      </c>
      <c r="AR129" s="287"/>
      <c r="AS129" s="284">
        <f t="shared" si="195"/>
        <v>0</v>
      </c>
      <c r="AT129" s="289">
        <f t="shared" si="181"/>
        <v>0</v>
      </c>
      <c r="AU129" s="290">
        <f t="shared" si="182"/>
        <v>0</v>
      </c>
      <c r="BH129" s="260"/>
    </row>
    <row r="130" spans="1:71" ht="12.75" hidden="1" outlineLevel="1" x14ac:dyDescent="0.2">
      <c r="A130" s="316">
        <f t="shared" si="171"/>
        <v>7</v>
      </c>
      <c r="B130" s="316">
        <f t="shared" si="183"/>
        <v>11</v>
      </c>
      <c r="C130" s="277"/>
      <c r="D130" s="278"/>
      <c r="E130" s="279"/>
      <c r="F130" s="280"/>
      <c r="G130" s="281"/>
      <c r="H130" s="282"/>
      <c r="I130" s="283"/>
      <c r="J130" s="284">
        <f t="shared" si="172"/>
        <v>0</v>
      </c>
      <c r="K130" s="285">
        <f t="shared" si="173"/>
        <v>0</v>
      </c>
      <c r="L130" s="286">
        <f t="shared" si="174"/>
        <v>0</v>
      </c>
      <c r="M130" s="287"/>
      <c r="N130" s="284">
        <f t="shared" si="184"/>
        <v>0</v>
      </c>
      <c r="O130" s="287"/>
      <c r="P130" s="284">
        <f t="shared" si="185"/>
        <v>0</v>
      </c>
      <c r="Q130" s="287"/>
      <c r="R130" s="288">
        <f t="shared" si="186"/>
        <v>0</v>
      </c>
      <c r="S130" s="289">
        <f t="shared" si="175"/>
        <v>0</v>
      </c>
      <c r="T130" s="290">
        <f t="shared" si="176"/>
        <v>0</v>
      </c>
      <c r="U130" s="291"/>
      <c r="V130" s="287"/>
      <c r="W130" s="284">
        <f t="shared" si="187"/>
        <v>0</v>
      </c>
      <c r="X130" s="287"/>
      <c r="Y130" s="284">
        <f t="shared" si="188"/>
        <v>0</v>
      </c>
      <c r="Z130" s="287"/>
      <c r="AA130" s="284">
        <f t="shared" si="189"/>
        <v>0</v>
      </c>
      <c r="AB130" s="289">
        <f t="shared" si="177"/>
        <v>0</v>
      </c>
      <c r="AC130" s="290">
        <f t="shared" si="178"/>
        <v>0</v>
      </c>
      <c r="AD130" s="291"/>
      <c r="AE130" s="287"/>
      <c r="AF130" s="284">
        <f t="shared" si="190"/>
        <v>0</v>
      </c>
      <c r="AG130" s="287"/>
      <c r="AH130" s="284">
        <f t="shared" si="191"/>
        <v>0</v>
      </c>
      <c r="AI130" s="287"/>
      <c r="AJ130" s="284">
        <f t="shared" si="192"/>
        <v>0</v>
      </c>
      <c r="AK130" s="289">
        <f t="shared" si="179"/>
        <v>0</v>
      </c>
      <c r="AL130" s="290">
        <f t="shared" si="180"/>
        <v>0</v>
      </c>
      <c r="AM130" s="292"/>
      <c r="AN130" s="287"/>
      <c r="AO130" s="284">
        <f t="shared" si="193"/>
        <v>0</v>
      </c>
      <c r="AP130" s="287"/>
      <c r="AQ130" s="284">
        <f t="shared" si="194"/>
        <v>0</v>
      </c>
      <c r="AR130" s="287"/>
      <c r="AS130" s="284">
        <f t="shared" si="195"/>
        <v>0</v>
      </c>
      <c r="AT130" s="289">
        <f t="shared" si="181"/>
        <v>0</v>
      </c>
      <c r="AU130" s="290">
        <f t="shared" si="182"/>
        <v>0</v>
      </c>
      <c r="BH130" s="260"/>
    </row>
    <row r="131" spans="1:71" ht="12.75" hidden="1" outlineLevel="1" x14ac:dyDescent="0.2">
      <c r="A131" s="316">
        <f t="shared" si="171"/>
        <v>7</v>
      </c>
      <c r="B131" s="316">
        <f t="shared" si="183"/>
        <v>12</v>
      </c>
      <c r="C131" s="277"/>
      <c r="D131" s="278"/>
      <c r="E131" s="279"/>
      <c r="F131" s="280"/>
      <c r="G131" s="281"/>
      <c r="H131" s="282"/>
      <c r="I131" s="283"/>
      <c r="J131" s="284">
        <f t="shared" si="172"/>
        <v>0</v>
      </c>
      <c r="K131" s="285">
        <f t="shared" si="173"/>
        <v>0</v>
      </c>
      <c r="L131" s="286">
        <f t="shared" si="174"/>
        <v>0</v>
      </c>
      <c r="M131" s="287"/>
      <c r="N131" s="284">
        <f t="shared" si="184"/>
        <v>0</v>
      </c>
      <c r="O131" s="287"/>
      <c r="P131" s="284">
        <f t="shared" si="185"/>
        <v>0</v>
      </c>
      <c r="Q131" s="287"/>
      <c r="R131" s="288">
        <f t="shared" si="186"/>
        <v>0</v>
      </c>
      <c r="S131" s="289">
        <f t="shared" si="175"/>
        <v>0</v>
      </c>
      <c r="T131" s="290">
        <f t="shared" si="176"/>
        <v>0</v>
      </c>
      <c r="U131" s="291"/>
      <c r="V131" s="287"/>
      <c r="W131" s="284">
        <f t="shared" si="187"/>
        <v>0</v>
      </c>
      <c r="X131" s="287"/>
      <c r="Y131" s="284">
        <f t="shared" si="188"/>
        <v>0</v>
      </c>
      <c r="Z131" s="287"/>
      <c r="AA131" s="284">
        <f t="shared" si="189"/>
        <v>0</v>
      </c>
      <c r="AB131" s="289">
        <f t="shared" si="177"/>
        <v>0</v>
      </c>
      <c r="AC131" s="290">
        <f t="shared" si="178"/>
        <v>0</v>
      </c>
      <c r="AD131" s="291"/>
      <c r="AE131" s="287"/>
      <c r="AF131" s="284">
        <f t="shared" si="190"/>
        <v>0</v>
      </c>
      <c r="AG131" s="287"/>
      <c r="AH131" s="284">
        <f t="shared" si="191"/>
        <v>0</v>
      </c>
      <c r="AI131" s="287"/>
      <c r="AJ131" s="284">
        <f t="shared" si="192"/>
        <v>0</v>
      </c>
      <c r="AK131" s="289">
        <f t="shared" si="179"/>
        <v>0</v>
      </c>
      <c r="AL131" s="290">
        <f t="shared" si="180"/>
        <v>0</v>
      </c>
      <c r="AM131" s="292"/>
      <c r="AN131" s="287"/>
      <c r="AO131" s="284">
        <f t="shared" si="193"/>
        <v>0</v>
      </c>
      <c r="AP131" s="287"/>
      <c r="AQ131" s="284">
        <f t="shared" si="194"/>
        <v>0</v>
      </c>
      <c r="AR131" s="287"/>
      <c r="AS131" s="284">
        <f t="shared" si="195"/>
        <v>0</v>
      </c>
      <c r="AT131" s="289">
        <f t="shared" si="181"/>
        <v>0</v>
      </c>
      <c r="AU131" s="290">
        <f t="shared" si="182"/>
        <v>0</v>
      </c>
      <c r="BH131" s="260"/>
    </row>
    <row r="132" spans="1:71" ht="12.75" hidden="1" outlineLevel="1" x14ac:dyDescent="0.2">
      <c r="A132" s="316">
        <f t="shared" si="171"/>
        <v>7</v>
      </c>
      <c r="B132" s="316">
        <f t="shared" si="183"/>
        <v>13</v>
      </c>
      <c r="C132" s="277"/>
      <c r="D132" s="278"/>
      <c r="E132" s="279"/>
      <c r="F132" s="280"/>
      <c r="G132" s="281"/>
      <c r="H132" s="282"/>
      <c r="I132" s="283"/>
      <c r="J132" s="284">
        <f t="shared" si="172"/>
        <v>0</v>
      </c>
      <c r="K132" s="285">
        <f t="shared" si="173"/>
        <v>0</v>
      </c>
      <c r="L132" s="286">
        <f t="shared" si="174"/>
        <v>0</v>
      </c>
      <c r="M132" s="287"/>
      <c r="N132" s="284">
        <f t="shared" si="184"/>
        <v>0</v>
      </c>
      <c r="O132" s="287"/>
      <c r="P132" s="284">
        <f t="shared" si="185"/>
        <v>0</v>
      </c>
      <c r="Q132" s="287"/>
      <c r="R132" s="288">
        <f t="shared" si="186"/>
        <v>0</v>
      </c>
      <c r="S132" s="289">
        <f t="shared" si="175"/>
        <v>0</v>
      </c>
      <c r="T132" s="290">
        <f t="shared" si="176"/>
        <v>0</v>
      </c>
      <c r="U132" s="291"/>
      <c r="V132" s="287"/>
      <c r="W132" s="284">
        <f t="shared" si="187"/>
        <v>0</v>
      </c>
      <c r="X132" s="287"/>
      <c r="Y132" s="284">
        <f t="shared" si="188"/>
        <v>0</v>
      </c>
      <c r="Z132" s="287"/>
      <c r="AA132" s="284">
        <f t="shared" si="189"/>
        <v>0</v>
      </c>
      <c r="AB132" s="289">
        <f t="shared" si="177"/>
        <v>0</v>
      </c>
      <c r="AC132" s="290">
        <f t="shared" si="178"/>
        <v>0</v>
      </c>
      <c r="AD132" s="291"/>
      <c r="AE132" s="287"/>
      <c r="AF132" s="284">
        <f t="shared" si="190"/>
        <v>0</v>
      </c>
      <c r="AG132" s="287"/>
      <c r="AH132" s="284">
        <f t="shared" si="191"/>
        <v>0</v>
      </c>
      <c r="AI132" s="287"/>
      <c r="AJ132" s="284">
        <f t="shared" si="192"/>
        <v>0</v>
      </c>
      <c r="AK132" s="289">
        <f t="shared" si="179"/>
        <v>0</v>
      </c>
      <c r="AL132" s="290">
        <f t="shared" si="180"/>
        <v>0</v>
      </c>
      <c r="AM132" s="292"/>
      <c r="AN132" s="287"/>
      <c r="AO132" s="284">
        <f t="shared" si="193"/>
        <v>0</v>
      </c>
      <c r="AP132" s="287"/>
      <c r="AQ132" s="284">
        <f t="shared" si="194"/>
        <v>0</v>
      </c>
      <c r="AR132" s="287"/>
      <c r="AS132" s="284">
        <f t="shared" si="195"/>
        <v>0</v>
      </c>
      <c r="AT132" s="289">
        <f t="shared" si="181"/>
        <v>0</v>
      </c>
      <c r="AU132" s="290">
        <f t="shared" si="182"/>
        <v>0</v>
      </c>
      <c r="BH132" s="260"/>
    </row>
    <row r="133" spans="1:71" ht="12.75" hidden="1" outlineLevel="1" x14ac:dyDescent="0.2">
      <c r="A133" s="316">
        <f t="shared" si="171"/>
        <v>7</v>
      </c>
      <c r="B133" s="316">
        <f t="shared" si="183"/>
        <v>14</v>
      </c>
      <c r="C133" s="277"/>
      <c r="D133" s="278"/>
      <c r="E133" s="279"/>
      <c r="F133" s="280"/>
      <c r="G133" s="281"/>
      <c r="H133" s="282"/>
      <c r="I133" s="283"/>
      <c r="J133" s="284">
        <f t="shared" si="172"/>
        <v>0</v>
      </c>
      <c r="K133" s="285">
        <f t="shared" si="173"/>
        <v>0</v>
      </c>
      <c r="L133" s="286">
        <f t="shared" si="174"/>
        <v>0</v>
      </c>
      <c r="M133" s="287"/>
      <c r="N133" s="284">
        <f t="shared" si="184"/>
        <v>0</v>
      </c>
      <c r="O133" s="287"/>
      <c r="P133" s="284">
        <f t="shared" si="185"/>
        <v>0</v>
      </c>
      <c r="Q133" s="287"/>
      <c r="R133" s="288">
        <f t="shared" si="186"/>
        <v>0</v>
      </c>
      <c r="S133" s="289">
        <f t="shared" si="175"/>
        <v>0</v>
      </c>
      <c r="T133" s="290">
        <f t="shared" si="176"/>
        <v>0</v>
      </c>
      <c r="U133" s="291"/>
      <c r="V133" s="287"/>
      <c r="W133" s="284">
        <f t="shared" si="187"/>
        <v>0</v>
      </c>
      <c r="X133" s="287"/>
      <c r="Y133" s="284">
        <f t="shared" si="188"/>
        <v>0</v>
      </c>
      <c r="Z133" s="287"/>
      <c r="AA133" s="284">
        <f t="shared" si="189"/>
        <v>0</v>
      </c>
      <c r="AB133" s="289">
        <f t="shared" si="177"/>
        <v>0</v>
      </c>
      <c r="AC133" s="290">
        <f t="shared" si="178"/>
        <v>0</v>
      </c>
      <c r="AD133" s="291"/>
      <c r="AE133" s="287"/>
      <c r="AF133" s="284">
        <f t="shared" si="190"/>
        <v>0</v>
      </c>
      <c r="AG133" s="287"/>
      <c r="AH133" s="284">
        <f t="shared" si="191"/>
        <v>0</v>
      </c>
      <c r="AI133" s="287"/>
      <c r="AJ133" s="284">
        <f t="shared" si="192"/>
        <v>0</v>
      </c>
      <c r="AK133" s="289">
        <f t="shared" si="179"/>
        <v>0</v>
      </c>
      <c r="AL133" s="290">
        <f t="shared" si="180"/>
        <v>0</v>
      </c>
      <c r="AM133" s="292"/>
      <c r="AN133" s="287"/>
      <c r="AO133" s="284">
        <f t="shared" si="193"/>
        <v>0</v>
      </c>
      <c r="AP133" s="287"/>
      <c r="AQ133" s="284">
        <f t="shared" si="194"/>
        <v>0</v>
      </c>
      <c r="AR133" s="287"/>
      <c r="AS133" s="284">
        <f t="shared" si="195"/>
        <v>0</v>
      </c>
      <c r="AT133" s="289">
        <f t="shared" si="181"/>
        <v>0</v>
      </c>
      <c r="AU133" s="290">
        <f t="shared" si="182"/>
        <v>0</v>
      </c>
      <c r="BH133" s="260"/>
    </row>
    <row r="134" spans="1:71" ht="12.75" hidden="1" outlineLevel="1" x14ac:dyDescent="0.2">
      <c r="A134" s="316">
        <f t="shared" si="171"/>
        <v>7</v>
      </c>
      <c r="B134" s="316">
        <f t="shared" si="183"/>
        <v>15</v>
      </c>
      <c r="C134" s="277"/>
      <c r="D134" s="278"/>
      <c r="E134" s="279"/>
      <c r="F134" s="280"/>
      <c r="G134" s="281"/>
      <c r="H134" s="282"/>
      <c r="I134" s="283"/>
      <c r="J134" s="284">
        <f t="shared" si="172"/>
        <v>0</v>
      </c>
      <c r="K134" s="285">
        <f t="shared" si="173"/>
        <v>0</v>
      </c>
      <c r="L134" s="286">
        <f t="shared" si="174"/>
        <v>0</v>
      </c>
      <c r="M134" s="287"/>
      <c r="N134" s="284">
        <f t="shared" si="184"/>
        <v>0</v>
      </c>
      <c r="O134" s="287"/>
      <c r="P134" s="284">
        <f t="shared" si="185"/>
        <v>0</v>
      </c>
      <c r="Q134" s="287"/>
      <c r="R134" s="288">
        <f t="shared" si="186"/>
        <v>0</v>
      </c>
      <c r="S134" s="289">
        <f t="shared" si="175"/>
        <v>0</v>
      </c>
      <c r="T134" s="290">
        <f t="shared" si="176"/>
        <v>0</v>
      </c>
      <c r="U134" s="291"/>
      <c r="V134" s="287"/>
      <c r="W134" s="284">
        <f t="shared" si="187"/>
        <v>0</v>
      </c>
      <c r="X134" s="287"/>
      <c r="Y134" s="284">
        <f t="shared" si="188"/>
        <v>0</v>
      </c>
      <c r="Z134" s="287"/>
      <c r="AA134" s="284">
        <f t="shared" si="189"/>
        <v>0</v>
      </c>
      <c r="AB134" s="289">
        <f t="shared" si="177"/>
        <v>0</v>
      </c>
      <c r="AC134" s="290">
        <f t="shared" si="178"/>
        <v>0</v>
      </c>
      <c r="AD134" s="291"/>
      <c r="AE134" s="287"/>
      <c r="AF134" s="284">
        <f t="shared" si="190"/>
        <v>0</v>
      </c>
      <c r="AG134" s="287"/>
      <c r="AH134" s="284">
        <f t="shared" si="191"/>
        <v>0</v>
      </c>
      <c r="AI134" s="287"/>
      <c r="AJ134" s="284">
        <f t="shared" si="192"/>
        <v>0</v>
      </c>
      <c r="AK134" s="289">
        <f t="shared" si="179"/>
        <v>0</v>
      </c>
      <c r="AL134" s="290">
        <f t="shared" si="180"/>
        <v>0</v>
      </c>
      <c r="AM134" s="292"/>
      <c r="AN134" s="287"/>
      <c r="AO134" s="284">
        <f t="shared" si="193"/>
        <v>0</v>
      </c>
      <c r="AP134" s="287"/>
      <c r="AQ134" s="284">
        <f t="shared" si="194"/>
        <v>0</v>
      </c>
      <c r="AR134" s="287"/>
      <c r="AS134" s="284">
        <f t="shared" si="195"/>
        <v>0</v>
      </c>
      <c r="AT134" s="289">
        <f t="shared" si="181"/>
        <v>0</v>
      </c>
      <c r="AU134" s="290">
        <f t="shared" si="182"/>
        <v>0</v>
      </c>
    </row>
    <row r="135" spans="1:71" s="260" customFormat="1" ht="15" customHeight="1" collapsed="1" x14ac:dyDescent="0.2">
      <c r="A135" s="295" t="s">
        <v>84</v>
      </c>
      <c r="B135" s="296" t="s">
        <v>84</v>
      </c>
      <c r="C135" s="297" t="s">
        <v>86</v>
      </c>
      <c r="D135" s="298"/>
      <c r="E135" s="314"/>
      <c r="F135" s="314"/>
      <c r="G135" s="299"/>
      <c r="H135" s="300" t="e">
        <f>(J135+L135)/(I135+K135)</f>
        <v>#DIV/0!</v>
      </c>
      <c r="I135" s="301">
        <f t="shared" ref="I135:T135" si="196">SUM(I120:I134)</f>
        <v>0</v>
      </c>
      <c r="J135" s="302">
        <f t="shared" si="196"/>
        <v>0</v>
      </c>
      <c r="K135" s="303">
        <f t="shared" si="196"/>
        <v>0</v>
      </c>
      <c r="L135" s="302">
        <f t="shared" si="196"/>
        <v>0</v>
      </c>
      <c r="M135" s="303">
        <f t="shared" si="196"/>
        <v>0</v>
      </c>
      <c r="N135" s="302">
        <f t="shared" si="196"/>
        <v>0</v>
      </c>
      <c r="O135" s="303">
        <f t="shared" si="196"/>
        <v>0</v>
      </c>
      <c r="P135" s="302">
        <f t="shared" si="196"/>
        <v>0</v>
      </c>
      <c r="Q135" s="303">
        <f t="shared" si="196"/>
        <v>0</v>
      </c>
      <c r="R135" s="302">
        <f t="shared" si="196"/>
        <v>0</v>
      </c>
      <c r="S135" s="303">
        <f t="shared" si="196"/>
        <v>0</v>
      </c>
      <c r="T135" s="302">
        <f t="shared" si="196"/>
        <v>0</v>
      </c>
      <c r="U135" s="304"/>
      <c r="V135" s="303">
        <f t="shared" ref="V135:AC135" si="197">SUM(V120:V134)</f>
        <v>0</v>
      </c>
      <c r="W135" s="302">
        <f t="shared" si="197"/>
        <v>0</v>
      </c>
      <c r="X135" s="303">
        <f t="shared" si="197"/>
        <v>0</v>
      </c>
      <c r="Y135" s="302">
        <f t="shared" si="197"/>
        <v>0</v>
      </c>
      <c r="Z135" s="303">
        <f t="shared" si="197"/>
        <v>0</v>
      </c>
      <c r="AA135" s="302">
        <f t="shared" si="197"/>
        <v>0</v>
      </c>
      <c r="AB135" s="303">
        <f t="shared" si="197"/>
        <v>0</v>
      </c>
      <c r="AC135" s="302">
        <f t="shared" si="197"/>
        <v>0</v>
      </c>
      <c r="AD135" s="304"/>
      <c r="AE135" s="303">
        <f t="shared" ref="AE135:AL135" si="198">SUM(AE120:AE134)</f>
        <v>0</v>
      </c>
      <c r="AF135" s="302">
        <f t="shared" si="198"/>
        <v>0</v>
      </c>
      <c r="AG135" s="303">
        <f t="shared" si="198"/>
        <v>0</v>
      </c>
      <c r="AH135" s="302">
        <f t="shared" si="198"/>
        <v>0</v>
      </c>
      <c r="AI135" s="303">
        <f t="shared" si="198"/>
        <v>0</v>
      </c>
      <c r="AJ135" s="302">
        <f t="shared" si="198"/>
        <v>0</v>
      </c>
      <c r="AK135" s="303">
        <f t="shared" si="198"/>
        <v>0</v>
      </c>
      <c r="AL135" s="302">
        <f t="shared" si="198"/>
        <v>0</v>
      </c>
      <c r="AM135" s="304"/>
      <c r="AN135" s="303">
        <f t="shared" ref="AN135:AU135" si="199">SUM(AN120:AN134)</f>
        <v>0</v>
      </c>
      <c r="AO135" s="302">
        <f t="shared" si="199"/>
        <v>0</v>
      </c>
      <c r="AP135" s="303">
        <f t="shared" si="199"/>
        <v>0</v>
      </c>
      <c r="AQ135" s="302">
        <f t="shared" si="199"/>
        <v>0</v>
      </c>
      <c r="AR135" s="303">
        <f t="shared" si="199"/>
        <v>0</v>
      </c>
      <c r="AS135" s="302">
        <f t="shared" si="199"/>
        <v>0</v>
      </c>
      <c r="AT135" s="303">
        <f t="shared" si="199"/>
        <v>0</v>
      </c>
      <c r="AU135" s="302">
        <f t="shared" si="199"/>
        <v>0</v>
      </c>
      <c r="BS135" s="222"/>
    </row>
    <row r="136" spans="1:71" s="226" customFormat="1" ht="13.5" customHeight="1" x14ac:dyDescent="0.2">
      <c r="A136" s="261">
        <v>0</v>
      </c>
      <c r="B136" s="261">
        <v>0</v>
      </c>
      <c r="C136" s="261">
        <v>0</v>
      </c>
      <c r="D136" s="261">
        <v>0</v>
      </c>
      <c r="E136" s="261">
        <v>0</v>
      </c>
      <c r="F136" s="261"/>
      <c r="G136" s="261">
        <v>0</v>
      </c>
      <c r="H136" s="306">
        <v>0</v>
      </c>
      <c r="I136" s="263">
        <v>0</v>
      </c>
      <c r="J136" s="261">
        <v>0</v>
      </c>
      <c r="K136" s="261">
        <v>0</v>
      </c>
      <c r="L136" s="261">
        <v>0</v>
      </c>
      <c r="M136" s="261">
        <v>0</v>
      </c>
      <c r="N136" s="261">
        <v>0</v>
      </c>
      <c r="O136" s="261">
        <v>0</v>
      </c>
      <c r="P136" s="261">
        <v>0</v>
      </c>
      <c r="Q136" s="261">
        <v>0</v>
      </c>
      <c r="R136" s="261">
        <v>0</v>
      </c>
      <c r="S136" s="261">
        <v>0</v>
      </c>
      <c r="T136" s="261">
        <v>0</v>
      </c>
      <c r="U136" s="261">
        <v>0</v>
      </c>
      <c r="V136" s="261">
        <v>0</v>
      </c>
      <c r="W136" s="261">
        <v>0</v>
      </c>
      <c r="X136" s="261">
        <v>0</v>
      </c>
      <c r="Y136" s="261">
        <v>0</v>
      </c>
      <c r="Z136" s="261">
        <v>0</v>
      </c>
      <c r="AA136" s="261">
        <v>0</v>
      </c>
      <c r="AB136" s="261">
        <v>0</v>
      </c>
      <c r="AC136" s="261">
        <v>0</v>
      </c>
      <c r="AD136" s="261">
        <v>0</v>
      </c>
      <c r="AE136" s="261">
        <v>0</v>
      </c>
      <c r="AF136" s="261">
        <v>0</v>
      </c>
      <c r="AG136" s="261">
        <v>0</v>
      </c>
      <c r="AH136" s="261">
        <v>0</v>
      </c>
      <c r="AI136" s="261">
        <v>0</v>
      </c>
      <c r="AJ136" s="261">
        <v>0</v>
      </c>
      <c r="AK136" s="261">
        <v>0</v>
      </c>
      <c r="AL136" s="261">
        <v>0</v>
      </c>
      <c r="AM136" s="261">
        <v>0</v>
      </c>
      <c r="AN136" s="261">
        <v>0</v>
      </c>
      <c r="AO136" s="261">
        <v>0</v>
      </c>
      <c r="AP136" s="261">
        <v>0</v>
      </c>
      <c r="AQ136" s="261">
        <v>0</v>
      </c>
      <c r="AR136" s="261">
        <v>0</v>
      </c>
      <c r="AS136" s="261">
        <v>0</v>
      </c>
      <c r="AT136" s="261">
        <v>0</v>
      </c>
      <c r="AU136" s="261">
        <v>0</v>
      </c>
      <c r="BE136" s="260"/>
      <c r="BH136" s="260"/>
      <c r="BS136" s="222"/>
    </row>
    <row r="137" spans="1:71" s="260" customFormat="1" ht="27" customHeight="1" x14ac:dyDescent="0.2">
      <c r="A137" s="312" t="s">
        <v>87</v>
      </c>
      <c r="B137" s="307" t="s">
        <v>88</v>
      </c>
      <c r="C137" s="313" t="s">
        <v>89</v>
      </c>
      <c r="D137" s="309"/>
      <c r="E137" s="315"/>
      <c r="F137" s="315"/>
      <c r="G137" s="310"/>
      <c r="H137" s="311"/>
      <c r="I137" s="269"/>
      <c r="J137" s="270"/>
      <c r="K137" s="271"/>
      <c r="L137" s="270"/>
      <c r="M137" s="271"/>
      <c r="N137" s="270"/>
      <c r="O137" s="271"/>
      <c r="P137" s="270"/>
      <c r="Q137" s="271"/>
      <c r="R137" s="270"/>
      <c r="S137" s="271"/>
      <c r="T137" s="270"/>
      <c r="U137" s="274"/>
      <c r="V137" s="271"/>
      <c r="W137" s="270"/>
      <c r="X137" s="271"/>
      <c r="Y137" s="270"/>
      <c r="Z137" s="271"/>
      <c r="AA137" s="270"/>
      <c r="AB137" s="271"/>
      <c r="AC137" s="270"/>
      <c r="AD137" s="274"/>
      <c r="AE137" s="271"/>
      <c r="AF137" s="270"/>
      <c r="AG137" s="271"/>
      <c r="AH137" s="270"/>
      <c r="AI137" s="271"/>
      <c r="AJ137" s="270"/>
      <c r="AK137" s="271"/>
      <c r="AL137" s="270"/>
      <c r="AM137" s="274"/>
      <c r="AN137" s="271"/>
      <c r="AO137" s="270"/>
      <c r="AP137" s="271"/>
      <c r="AQ137" s="270"/>
      <c r="AR137" s="271"/>
      <c r="AS137" s="270"/>
      <c r="AT137" s="271"/>
      <c r="AU137" s="270"/>
      <c r="BE137" s="222"/>
      <c r="BS137" s="222"/>
    </row>
    <row r="138" spans="1:71" ht="12.75" hidden="1" outlineLevel="1" x14ac:dyDescent="0.2">
      <c r="A138" s="316">
        <f>A120+1</f>
        <v>8</v>
      </c>
      <c r="B138" s="316">
        <f>B120</f>
        <v>1</v>
      </c>
      <c r="C138" s="277"/>
      <c r="D138" s="278"/>
      <c r="E138" s="279"/>
      <c r="F138" s="280"/>
      <c r="G138" s="281"/>
      <c r="H138" s="282"/>
      <c r="I138" s="283"/>
      <c r="J138" s="284">
        <f t="shared" ref="J138:J167" si="200">I138*$H138</f>
        <v>0</v>
      </c>
      <c r="K138" s="285">
        <f t="shared" ref="K138:K167" si="201">SUM(M138,O138,Q138,V138,X138,Z138,AE138,AG138,AI138,AN138,AP138,AR138)</f>
        <v>0</v>
      </c>
      <c r="L138" s="286">
        <f t="shared" ref="L138:L167" si="202">SUM(N138,P138,R138,W138,Y138,AA138,AF138,AH138,AJ138,AO138,AQ138,AS138)</f>
        <v>0</v>
      </c>
      <c r="M138" s="287"/>
      <c r="N138" s="284">
        <f>M138*$H138</f>
        <v>0</v>
      </c>
      <c r="O138" s="287"/>
      <c r="P138" s="284">
        <f>O138*$H138</f>
        <v>0</v>
      </c>
      <c r="Q138" s="287"/>
      <c r="R138" s="288">
        <f>Q138*$H138</f>
        <v>0</v>
      </c>
      <c r="S138" s="289">
        <f t="shared" ref="S138:S167" si="203">M138+O138+Q138</f>
        <v>0</v>
      </c>
      <c r="T138" s="290">
        <f t="shared" ref="T138:T167" si="204">N138+P138+R138</f>
        <v>0</v>
      </c>
      <c r="U138" s="291"/>
      <c r="V138" s="287"/>
      <c r="W138" s="284">
        <f>V138*$H138</f>
        <v>0</v>
      </c>
      <c r="X138" s="287"/>
      <c r="Y138" s="284">
        <f>X138*$H138</f>
        <v>0</v>
      </c>
      <c r="Z138" s="287"/>
      <c r="AA138" s="284">
        <f>Z138*$H138</f>
        <v>0</v>
      </c>
      <c r="AB138" s="289">
        <f t="shared" ref="AB138:AB167" si="205">V138+X138+Z138</f>
        <v>0</v>
      </c>
      <c r="AC138" s="290">
        <f t="shared" ref="AC138:AC167" si="206">W138+Y138+AA138</f>
        <v>0</v>
      </c>
      <c r="AD138" s="291"/>
      <c r="AE138" s="287"/>
      <c r="AF138" s="284">
        <f>AE138*$H138</f>
        <v>0</v>
      </c>
      <c r="AG138" s="287"/>
      <c r="AH138" s="284">
        <f>AG138*$H138</f>
        <v>0</v>
      </c>
      <c r="AI138" s="287"/>
      <c r="AJ138" s="284">
        <f>AI138*$H138</f>
        <v>0</v>
      </c>
      <c r="AK138" s="289">
        <f t="shared" ref="AK138:AK167" si="207">AE138+AG138+AI138</f>
        <v>0</v>
      </c>
      <c r="AL138" s="290">
        <f t="shared" ref="AL138:AL167" si="208">AF138+AH138+AJ138</f>
        <v>0</v>
      </c>
      <c r="AM138" s="292"/>
      <c r="AN138" s="287"/>
      <c r="AO138" s="284">
        <f>AN138*$H138</f>
        <v>0</v>
      </c>
      <c r="AP138" s="287"/>
      <c r="AQ138" s="284">
        <f>AP138*$H138</f>
        <v>0</v>
      </c>
      <c r="AR138" s="287"/>
      <c r="AS138" s="284">
        <f>AR138*$H138</f>
        <v>0</v>
      </c>
      <c r="AT138" s="289">
        <f t="shared" ref="AT138:AT167" si="209">AN138+AP138+AR138</f>
        <v>0</v>
      </c>
      <c r="AU138" s="290">
        <f t="shared" ref="AU138:AU167" si="210">AO138+AQ138+AS138</f>
        <v>0</v>
      </c>
      <c r="BH138" s="260"/>
    </row>
    <row r="139" spans="1:71" ht="12.75" hidden="1" outlineLevel="1" x14ac:dyDescent="0.2">
      <c r="A139" s="316">
        <f>A121+1</f>
        <v>8</v>
      </c>
      <c r="B139" s="316">
        <f t="shared" ref="B139:B167" si="211">B138+1</f>
        <v>2</v>
      </c>
      <c r="C139" s="277"/>
      <c r="D139" s="278"/>
      <c r="E139" s="279"/>
      <c r="F139" s="280"/>
      <c r="G139" s="281"/>
      <c r="H139" s="282"/>
      <c r="I139" s="283"/>
      <c r="J139" s="284">
        <f t="shared" si="200"/>
        <v>0</v>
      </c>
      <c r="K139" s="285">
        <f t="shared" si="201"/>
        <v>0</v>
      </c>
      <c r="L139" s="286">
        <f t="shared" si="202"/>
        <v>0</v>
      </c>
      <c r="M139" s="287"/>
      <c r="N139" s="284">
        <f t="shared" ref="N139:N167" si="212">M139*$H139</f>
        <v>0</v>
      </c>
      <c r="O139" s="287"/>
      <c r="P139" s="284">
        <f t="shared" ref="P139:P167" si="213">O139*$H139</f>
        <v>0</v>
      </c>
      <c r="Q139" s="287"/>
      <c r="R139" s="288">
        <f t="shared" ref="R139:R167" si="214">Q139*$H139</f>
        <v>0</v>
      </c>
      <c r="S139" s="289">
        <f t="shared" si="203"/>
        <v>0</v>
      </c>
      <c r="T139" s="290">
        <f t="shared" si="204"/>
        <v>0</v>
      </c>
      <c r="U139" s="291"/>
      <c r="V139" s="287"/>
      <c r="W139" s="284">
        <f t="shared" ref="W139:W167" si="215">V139*$H139</f>
        <v>0</v>
      </c>
      <c r="X139" s="287"/>
      <c r="Y139" s="284">
        <f t="shared" ref="Y139:Y167" si="216">X139*$H139</f>
        <v>0</v>
      </c>
      <c r="Z139" s="287"/>
      <c r="AA139" s="284">
        <f t="shared" ref="AA139:AA167" si="217">Z139*$H139</f>
        <v>0</v>
      </c>
      <c r="AB139" s="289">
        <f t="shared" si="205"/>
        <v>0</v>
      </c>
      <c r="AC139" s="290">
        <f t="shared" si="206"/>
        <v>0</v>
      </c>
      <c r="AD139" s="291"/>
      <c r="AE139" s="287"/>
      <c r="AF139" s="284">
        <f t="shared" ref="AF139:AF167" si="218">AE139*$H139</f>
        <v>0</v>
      </c>
      <c r="AG139" s="287"/>
      <c r="AH139" s="284">
        <f t="shared" ref="AH139:AH167" si="219">AG139*$H139</f>
        <v>0</v>
      </c>
      <c r="AI139" s="287"/>
      <c r="AJ139" s="284">
        <f t="shared" ref="AJ139:AJ167" si="220">AI139*$H139</f>
        <v>0</v>
      </c>
      <c r="AK139" s="289">
        <f t="shared" si="207"/>
        <v>0</v>
      </c>
      <c r="AL139" s="290">
        <f t="shared" si="208"/>
        <v>0</v>
      </c>
      <c r="AM139" s="292"/>
      <c r="AN139" s="287"/>
      <c r="AO139" s="284">
        <f t="shared" ref="AO139:AO167" si="221">AN139*$H139</f>
        <v>0</v>
      </c>
      <c r="AP139" s="287"/>
      <c r="AQ139" s="284">
        <f t="shared" ref="AQ139:AQ167" si="222">AP139*$H139</f>
        <v>0</v>
      </c>
      <c r="AR139" s="287"/>
      <c r="AS139" s="284">
        <f t="shared" ref="AS139:AS167" si="223">AR139*$H139</f>
        <v>0</v>
      </c>
      <c r="AT139" s="289">
        <f t="shared" si="209"/>
        <v>0</v>
      </c>
      <c r="AU139" s="290">
        <f t="shared" si="210"/>
        <v>0</v>
      </c>
      <c r="BH139" s="260"/>
    </row>
    <row r="140" spans="1:71" ht="12.75" hidden="1" outlineLevel="1" x14ac:dyDescent="0.2">
      <c r="A140" s="316">
        <f>A122+1</f>
        <v>8</v>
      </c>
      <c r="B140" s="316">
        <f t="shared" si="211"/>
        <v>3</v>
      </c>
      <c r="C140" s="277"/>
      <c r="D140" s="278"/>
      <c r="E140" s="279"/>
      <c r="F140" s="280"/>
      <c r="G140" s="281"/>
      <c r="H140" s="282"/>
      <c r="I140" s="283"/>
      <c r="J140" s="284">
        <f t="shared" si="200"/>
        <v>0</v>
      </c>
      <c r="K140" s="285">
        <f t="shared" si="201"/>
        <v>0</v>
      </c>
      <c r="L140" s="286">
        <f t="shared" si="202"/>
        <v>0</v>
      </c>
      <c r="M140" s="287"/>
      <c r="N140" s="284">
        <f t="shared" si="212"/>
        <v>0</v>
      </c>
      <c r="O140" s="287"/>
      <c r="P140" s="284">
        <f t="shared" si="213"/>
        <v>0</v>
      </c>
      <c r="Q140" s="287"/>
      <c r="R140" s="288">
        <f t="shared" si="214"/>
        <v>0</v>
      </c>
      <c r="S140" s="289">
        <f t="shared" si="203"/>
        <v>0</v>
      </c>
      <c r="T140" s="290">
        <f t="shared" si="204"/>
        <v>0</v>
      </c>
      <c r="U140" s="291"/>
      <c r="V140" s="287"/>
      <c r="W140" s="284">
        <f t="shared" si="215"/>
        <v>0</v>
      </c>
      <c r="X140" s="287"/>
      <c r="Y140" s="284">
        <f t="shared" si="216"/>
        <v>0</v>
      </c>
      <c r="Z140" s="287"/>
      <c r="AA140" s="284">
        <f t="shared" si="217"/>
        <v>0</v>
      </c>
      <c r="AB140" s="289">
        <f t="shared" si="205"/>
        <v>0</v>
      </c>
      <c r="AC140" s="290">
        <f t="shared" si="206"/>
        <v>0</v>
      </c>
      <c r="AD140" s="291"/>
      <c r="AE140" s="287"/>
      <c r="AF140" s="284">
        <f t="shared" si="218"/>
        <v>0</v>
      </c>
      <c r="AG140" s="287"/>
      <c r="AH140" s="284">
        <f t="shared" si="219"/>
        <v>0</v>
      </c>
      <c r="AI140" s="287"/>
      <c r="AJ140" s="284">
        <f t="shared" si="220"/>
        <v>0</v>
      </c>
      <c r="AK140" s="289">
        <f t="shared" si="207"/>
        <v>0</v>
      </c>
      <c r="AL140" s="290">
        <f t="shared" si="208"/>
        <v>0</v>
      </c>
      <c r="AM140" s="292"/>
      <c r="AN140" s="287"/>
      <c r="AO140" s="284">
        <f t="shared" si="221"/>
        <v>0</v>
      </c>
      <c r="AP140" s="287"/>
      <c r="AQ140" s="284">
        <f t="shared" si="222"/>
        <v>0</v>
      </c>
      <c r="AR140" s="287"/>
      <c r="AS140" s="284">
        <f t="shared" si="223"/>
        <v>0</v>
      </c>
      <c r="AT140" s="289">
        <f t="shared" si="209"/>
        <v>0</v>
      </c>
      <c r="AU140" s="290">
        <f t="shared" si="210"/>
        <v>0</v>
      </c>
      <c r="BE140" s="226"/>
      <c r="BH140" s="260"/>
    </row>
    <row r="141" spans="1:71" ht="12.75" hidden="1" outlineLevel="1" x14ac:dyDescent="0.2">
      <c r="A141" s="316">
        <f>A123+1</f>
        <v>8</v>
      </c>
      <c r="B141" s="316">
        <f t="shared" si="211"/>
        <v>4</v>
      </c>
      <c r="C141" s="277"/>
      <c r="D141" s="278"/>
      <c r="E141" s="279"/>
      <c r="F141" s="280"/>
      <c r="G141" s="281"/>
      <c r="H141" s="282"/>
      <c r="I141" s="283"/>
      <c r="J141" s="284">
        <f t="shared" si="200"/>
        <v>0</v>
      </c>
      <c r="K141" s="285">
        <f t="shared" si="201"/>
        <v>0</v>
      </c>
      <c r="L141" s="286">
        <f t="shared" si="202"/>
        <v>0</v>
      </c>
      <c r="M141" s="287"/>
      <c r="N141" s="284">
        <f t="shared" si="212"/>
        <v>0</v>
      </c>
      <c r="O141" s="287"/>
      <c r="P141" s="284">
        <f t="shared" si="213"/>
        <v>0</v>
      </c>
      <c r="Q141" s="287"/>
      <c r="R141" s="288">
        <f t="shared" si="214"/>
        <v>0</v>
      </c>
      <c r="S141" s="289">
        <f t="shared" si="203"/>
        <v>0</v>
      </c>
      <c r="T141" s="290">
        <f t="shared" si="204"/>
        <v>0</v>
      </c>
      <c r="U141" s="291"/>
      <c r="V141" s="287"/>
      <c r="W141" s="284">
        <f t="shared" si="215"/>
        <v>0</v>
      </c>
      <c r="X141" s="287"/>
      <c r="Y141" s="284">
        <f t="shared" si="216"/>
        <v>0</v>
      </c>
      <c r="Z141" s="287"/>
      <c r="AA141" s="284">
        <f t="shared" si="217"/>
        <v>0</v>
      </c>
      <c r="AB141" s="289">
        <f t="shared" si="205"/>
        <v>0</v>
      </c>
      <c r="AC141" s="290">
        <f t="shared" si="206"/>
        <v>0</v>
      </c>
      <c r="AD141" s="291"/>
      <c r="AE141" s="287"/>
      <c r="AF141" s="284">
        <f t="shared" si="218"/>
        <v>0</v>
      </c>
      <c r="AG141" s="287"/>
      <c r="AH141" s="284">
        <f t="shared" si="219"/>
        <v>0</v>
      </c>
      <c r="AI141" s="287"/>
      <c r="AJ141" s="284">
        <f t="shared" si="220"/>
        <v>0</v>
      </c>
      <c r="AK141" s="289">
        <f t="shared" si="207"/>
        <v>0</v>
      </c>
      <c r="AL141" s="290">
        <f t="shared" si="208"/>
        <v>0</v>
      </c>
      <c r="AM141" s="292"/>
      <c r="AN141" s="287"/>
      <c r="AO141" s="284">
        <f t="shared" si="221"/>
        <v>0</v>
      </c>
      <c r="AP141" s="287"/>
      <c r="AQ141" s="284">
        <f t="shared" si="222"/>
        <v>0</v>
      </c>
      <c r="AR141" s="287"/>
      <c r="AS141" s="284">
        <f t="shared" si="223"/>
        <v>0</v>
      </c>
      <c r="AT141" s="289">
        <f t="shared" si="209"/>
        <v>0</v>
      </c>
      <c r="AU141" s="290">
        <f t="shared" si="210"/>
        <v>0</v>
      </c>
      <c r="BH141" s="260"/>
    </row>
    <row r="142" spans="1:71" ht="12.75" hidden="1" outlineLevel="1" x14ac:dyDescent="0.2">
      <c r="A142" s="316">
        <f t="shared" ref="A142:A152" si="224">A124+1</f>
        <v>8</v>
      </c>
      <c r="B142" s="316">
        <f t="shared" si="211"/>
        <v>5</v>
      </c>
      <c r="C142" s="277"/>
      <c r="D142" s="278"/>
      <c r="E142" s="279"/>
      <c r="F142" s="280"/>
      <c r="G142" s="281"/>
      <c r="H142" s="282"/>
      <c r="I142" s="283"/>
      <c r="J142" s="284">
        <f t="shared" si="200"/>
        <v>0</v>
      </c>
      <c r="K142" s="285">
        <f t="shared" si="201"/>
        <v>0</v>
      </c>
      <c r="L142" s="286">
        <f t="shared" si="202"/>
        <v>0</v>
      </c>
      <c r="M142" s="287"/>
      <c r="N142" s="284">
        <f t="shared" si="212"/>
        <v>0</v>
      </c>
      <c r="O142" s="287"/>
      <c r="P142" s="284">
        <f t="shared" si="213"/>
        <v>0</v>
      </c>
      <c r="Q142" s="287"/>
      <c r="R142" s="288">
        <f t="shared" si="214"/>
        <v>0</v>
      </c>
      <c r="S142" s="289">
        <f t="shared" si="203"/>
        <v>0</v>
      </c>
      <c r="T142" s="290">
        <f t="shared" si="204"/>
        <v>0</v>
      </c>
      <c r="U142" s="291"/>
      <c r="V142" s="287"/>
      <c r="W142" s="284">
        <f t="shared" si="215"/>
        <v>0</v>
      </c>
      <c r="X142" s="287"/>
      <c r="Y142" s="284">
        <f t="shared" si="216"/>
        <v>0</v>
      </c>
      <c r="Z142" s="287"/>
      <c r="AA142" s="284">
        <f t="shared" si="217"/>
        <v>0</v>
      </c>
      <c r="AB142" s="289">
        <f t="shared" si="205"/>
        <v>0</v>
      </c>
      <c r="AC142" s="290">
        <f t="shared" si="206"/>
        <v>0</v>
      </c>
      <c r="AD142" s="291"/>
      <c r="AE142" s="287"/>
      <c r="AF142" s="284">
        <f t="shared" si="218"/>
        <v>0</v>
      </c>
      <c r="AG142" s="287"/>
      <c r="AH142" s="284">
        <f t="shared" si="219"/>
        <v>0</v>
      </c>
      <c r="AI142" s="287"/>
      <c r="AJ142" s="284">
        <f t="shared" si="220"/>
        <v>0</v>
      </c>
      <c r="AK142" s="289">
        <f t="shared" si="207"/>
        <v>0</v>
      </c>
      <c r="AL142" s="290">
        <f t="shared" si="208"/>
        <v>0</v>
      </c>
      <c r="AM142" s="292"/>
      <c r="AN142" s="287"/>
      <c r="AO142" s="284">
        <f t="shared" si="221"/>
        <v>0</v>
      </c>
      <c r="AP142" s="287"/>
      <c r="AQ142" s="284">
        <f t="shared" si="222"/>
        <v>0</v>
      </c>
      <c r="AR142" s="287"/>
      <c r="AS142" s="284">
        <f t="shared" si="223"/>
        <v>0</v>
      </c>
      <c r="AT142" s="289">
        <f t="shared" si="209"/>
        <v>0</v>
      </c>
      <c r="AU142" s="290">
        <f t="shared" si="210"/>
        <v>0</v>
      </c>
      <c r="BH142" s="260"/>
    </row>
    <row r="143" spans="1:71" ht="12.75" hidden="1" outlineLevel="1" x14ac:dyDescent="0.2">
      <c r="A143" s="316">
        <f t="shared" si="224"/>
        <v>8</v>
      </c>
      <c r="B143" s="316">
        <f t="shared" si="211"/>
        <v>6</v>
      </c>
      <c r="C143" s="277"/>
      <c r="D143" s="278"/>
      <c r="E143" s="279"/>
      <c r="F143" s="280"/>
      <c r="G143" s="281"/>
      <c r="H143" s="282"/>
      <c r="I143" s="283"/>
      <c r="J143" s="284">
        <f t="shared" si="200"/>
        <v>0</v>
      </c>
      <c r="K143" s="285">
        <f t="shared" si="201"/>
        <v>0</v>
      </c>
      <c r="L143" s="286">
        <f t="shared" si="202"/>
        <v>0</v>
      </c>
      <c r="M143" s="287"/>
      <c r="N143" s="284">
        <f t="shared" si="212"/>
        <v>0</v>
      </c>
      <c r="O143" s="287"/>
      <c r="P143" s="284">
        <f t="shared" si="213"/>
        <v>0</v>
      </c>
      <c r="Q143" s="287"/>
      <c r="R143" s="288">
        <f t="shared" si="214"/>
        <v>0</v>
      </c>
      <c r="S143" s="289">
        <f t="shared" si="203"/>
        <v>0</v>
      </c>
      <c r="T143" s="290">
        <f t="shared" si="204"/>
        <v>0</v>
      </c>
      <c r="U143" s="291"/>
      <c r="V143" s="287"/>
      <c r="W143" s="284">
        <f t="shared" si="215"/>
        <v>0</v>
      </c>
      <c r="X143" s="287"/>
      <c r="Y143" s="284">
        <f t="shared" si="216"/>
        <v>0</v>
      </c>
      <c r="Z143" s="287"/>
      <c r="AA143" s="284">
        <f t="shared" si="217"/>
        <v>0</v>
      </c>
      <c r="AB143" s="289">
        <f t="shared" si="205"/>
        <v>0</v>
      </c>
      <c r="AC143" s="290">
        <f t="shared" si="206"/>
        <v>0</v>
      </c>
      <c r="AD143" s="291"/>
      <c r="AE143" s="287"/>
      <c r="AF143" s="284">
        <f t="shared" si="218"/>
        <v>0</v>
      </c>
      <c r="AG143" s="287"/>
      <c r="AH143" s="284">
        <f t="shared" si="219"/>
        <v>0</v>
      </c>
      <c r="AI143" s="287"/>
      <c r="AJ143" s="284">
        <f t="shared" si="220"/>
        <v>0</v>
      </c>
      <c r="AK143" s="289">
        <f t="shared" si="207"/>
        <v>0</v>
      </c>
      <c r="AL143" s="290">
        <f t="shared" si="208"/>
        <v>0</v>
      </c>
      <c r="AM143" s="292"/>
      <c r="AN143" s="287"/>
      <c r="AO143" s="284">
        <f t="shared" si="221"/>
        <v>0</v>
      </c>
      <c r="AP143" s="287"/>
      <c r="AQ143" s="284">
        <f t="shared" si="222"/>
        <v>0</v>
      </c>
      <c r="AR143" s="287"/>
      <c r="AS143" s="284">
        <f t="shared" si="223"/>
        <v>0</v>
      </c>
      <c r="AT143" s="289">
        <f t="shared" si="209"/>
        <v>0</v>
      </c>
      <c r="AU143" s="290">
        <f t="shared" si="210"/>
        <v>0</v>
      </c>
    </row>
    <row r="144" spans="1:71" ht="12.75" hidden="1" outlineLevel="1" x14ac:dyDescent="0.2">
      <c r="A144" s="316">
        <f t="shared" si="224"/>
        <v>8</v>
      </c>
      <c r="B144" s="316">
        <f t="shared" si="211"/>
        <v>7</v>
      </c>
      <c r="C144" s="277"/>
      <c r="D144" s="278"/>
      <c r="E144" s="279"/>
      <c r="F144" s="280"/>
      <c r="G144" s="281"/>
      <c r="H144" s="282"/>
      <c r="I144" s="283"/>
      <c r="J144" s="284">
        <f t="shared" si="200"/>
        <v>0</v>
      </c>
      <c r="K144" s="285">
        <f t="shared" si="201"/>
        <v>0</v>
      </c>
      <c r="L144" s="286">
        <f t="shared" si="202"/>
        <v>0</v>
      </c>
      <c r="M144" s="287"/>
      <c r="N144" s="284">
        <f t="shared" si="212"/>
        <v>0</v>
      </c>
      <c r="O144" s="287"/>
      <c r="P144" s="284">
        <f t="shared" si="213"/>
        <v>0</v>
      </c>
      <c r="Q144" s="287"/>
      <c r="R144" s="288">
        <f t="shared" si="214"/>
        <v>0</v>
      </c>
      <c r="S144" s="289">
        <f t="shared" si="203"/>
        <v>0</v>
      </c>
      <c r="T144" s="290">
        <f t="shared" si="204"/>
        <v>0</v>
      </c>
      <c r="U144" s="291"/>
      <c r="V144" s="287"/>
      <c r="W144" s="284">
        <f t="shared" si="215"/>
        <v>0</v>
      </c>
      <c r="X144" s="287"/>
      <c r="Y144" s="284">
        <f t="shared" si="216"/>
        <v>0</v>
      </c>
      <c r="Z144" s="287"/>
      <c r="AA144" s="284">
        <f t="shared" si="217"/>
        <v>0</v>
      </c>
      <c r="AB144" s="289">
        <f t="shared" si="205"/>
        <v>0</v>
      </c>
      <c r="AC144" s="290">
        <f t="shared" si="206"/>
        <v>0</v>
      </c>
      <c r="AD144" s="291"/>
      <c r="AE144" s="287"/>
      <c r="AF144" s="284">
        <f t="shared" si="218"/>
        <v>0</v>
      </c>
      <c r="AG144" s="287"/>
      <c r="AH144" s="284">
        <f t="shared" si="219"/>
        <v>0</v>
      </c>
      <c r="AI144" s="287"/>
      <c r="AJ144" s="284">
        <f t="shared" si="220"/>
        <v>0</v>
      </c>
      <c r="AK144" s="289">
        <f t="shared" si="207"/>
        <v>0</v>
      </c>
      <c r="AL144" s="290">
        <f t="shared" si="208"/>
        <v>0</v>
      </c>
      <c r="AM144" s="292"/>
      <c r="AN144" s="287"/>
      <c r="AO144" s="284">
        <f t="shared" si="221"/>
        <v>0</v>
      </c>
      <c r="AP144" s="287"/>
      <c r="AQ144" s="284">
        <f t="shared" si="222"/>
        <v>0</v>
      </c>
      <c r="AR144" s="287"/>
      <c r="AS144" s="284">
        <f t="shared" si="223"/>
        <v>0</v>
      </c>
      <c r="AT144" s="289">
        <f t="shared" si="209"/>
        <v>0</v>
      </c>
      <c r="AU144" s="290">
        <f t="shared" si="210"/>
        <v>0</v>
      </c>
    </row>
    <row r="145" spans="1:47" ht="12.75" hidden="1" outlineLevel="1" x14ac:dyDescent="0.2">
      <c r="A145" s="316">
        <f t="shared" si="224"/>
        <v>8</v>
      </c>
      <c r="B145" s="316">
        <f t="shared" si="211"/>
        <v>8</v>
      </c>
      <c r="C145" s="277"/>
      <c r="D145" s="278"/>
      <c r="E145" s="279"/>
      <c r="F145" s="280"/>
      <c r="G145" s="281"/>
      <c r="H145" s="282"/>
      <c r="I145" s="283"/>
      <c r="J145" s="284">
        <f t="shared" si="200"/>
        <v>0</v>
      </c>
      <c r="K145" s="285">
        <f t="shared" si="201"/>
        <v>0</v>
      </c>
      <c r="L145" s="286">
        <f t="shared" si="202"/>
        <v>0</v>
      </c>
      <c r="M145" s="287"/>
      <c r="N145" s="284">
        <f t="shared" si="212"/>
        <v>0</v>
      </c>
      <c r="O145" s="287"/>
      <c r="P145" s="284">
        <f t="shared" si="213"/>
        <v>0</v>
      </c>
      <c r="Q145" s="287"/>
      <c r="R145" s="288">
        <f t="shared" si="214"/>
        <v>0</v>
      </c>
      <c r="S145" s="289">
        <f t="shared" si="203"/>
        <v>0</v>
      </c>
      <c r="T145" s="290">
        <f t="shared" si="204"/>
        <v>0</v>
      </c>
      <c r="U145" s="291"/>
      <c r="V145" s="287"/>
      <c r="W145" s="284">
        <f t="shared" si="215"/>
        <v>0</v>
      </c>
      <c r="X145" s="287"/>
      <c r="Y145" s="284">
        <f t="shared" si="216"/>
        <v>0</v>
      </c>
      <c r="Z145" s="287"/>
      <c r="AA145" s="284">
        <f t="shared" si="217"/>
        <v>0</v>
      </c>
      <c r="AB145" s="289">
        <f t="shared" si="205"/>
        <v>0</v>
      </c>
      <c r="AC145" s="290">
        <f t="shared" si="206"/>
        <v>0</v>
      </c>
      <c r="AD145" s="291"/>
      <c r="AE145" s="287"/>
      <c r="AF145" s="284">
        <f t="shared" si="218"/>
        <v>0</v>
      </c>
      <c r="AG145" s="287"/>
      <c r="AH145" s="284">
        <f t="shared" si="219"/>
        <v>0</v>
      </c>
      <c r="AI145" s="287"/>
      <c r="AJ145" s="284">
        <f t="shared" si="220"/>
        <v>0</v>
      </c>
      <c r="AK145" s="289">
        <f t="shared" si="207"/>
        <v>0</v>
      </c>
      <c r="AL145" s="290">
        <f t="shared" si="208"/>
        <v>0</v>
      </c>
      <c r="AM145" s="292"/>
      <c r="AN145" s="287"/>
      <c r="AO145" s="284">
        <f t="shared" si="221"/>
        <v>0</v>
      </c>
      <c r="AP145" s="287"/>
      <c r="AQ145" s="284">
        <f t="shared" si="222"/>
        <v>0</v>
      </c>
      <c r="AR145" s="287"/>
      <c r="AS145" s="284">
        <f t="shared" si="223"/>
        <v>0</v>
      </c>
      <c r="AT145" s="289">
        <f t="shared" si="209"/>
        <v>0</v>
      </c>
      <c r="AU145" s="290">
        <f t="shared" si="210"/>
        <v>0</v>
      </c>
    </row>
    <row r="146" spans="1:47" ht="12.75" hidden="1" outlineLevel="1" x14ac:dyDescent="0.2">
      <c r="A146" s="316">
        <f t="shared" si="224"/>
        <v>8</v>
      </c>
      <c r="B146" s="316">
        <f t="shared" si="211"/>
        <v>9</v>
      </c>
      <c r="C146" s="277"/>
      <c r="D146" s="278"/>
      <c r="E146" s="279"/>
      <c r="F146" s="280"/>
      <c r="G146" s="281"/>
      <c r="H146" s="282"/>
      <c r="I146" s="283"/>
      <c r="J146" s="284">
        <f t="shared" si="200"/>
        <v>0</v>
      </c>
      <c r="K146" s="285">
        <f t="shared" si="201"/>
        <v>0</v>
      </c>
      <c r="L146" s="286">
        <f t="shared" si="202"/>
        <v>0</v>
      </c>
      <c r="M146" s="287"/>
      <c r="N146" s="284">
        <f t="shared" si="212"/>
        <v>0</v>
      </c>
      <c r="O146" s="287"/>
      <c r="P146" s="284">
        <f t="shared" si="213"/>
        <v>0</v>
      </c>
      <c r="Q146" s="287"/>
      <c r="R146" s="288">
        <f t="shared" si="214"/>
        <v>0</v>
      </c>
      <c r="S146" s="289">
        <f t="shared" si="203"/>
        <v>0</v>
      </c>
      <c r="T146" s="290">
        <f t="shared" si="204"/>
        <v>0</v>
      </c>
      <c r="U146" s="291"/>
      <c r="V146" s="287"/>
      <c r="W146" s="284">
        <f t="shared" si="215"/>
        <v>0</v>
      </c>
      <c r="X146" s="287"/>
      <c r="Y146" s="284">
        <f t="shared" si="216"/>
        <v>0</v>
      </c>
      <c r="Z146" s="287"/>
      <c r="AA146" s="284">
        <f t="shared" si="217"/>
        <v>0</v>
      </c>
      <c r="AB146" s="289">
        <f t="shared" si="205"/>
        <v>0</v>
      </c>
      <c r="AC146" s="290">
        <f t="shared" si="206"/>
        <v>0</v>
      </c>
      <c r="AD146" s="291"/>
      <c r="AE146" s="287"/>
      <c r="AF146" s="284">
        <f t="shared" si="218"/>
        <v>0</v>
      </c>
      <c r="AG146" s="287"/>
      <c r="AH146" s="284">
        <f t="shared" si="219"/>
        <v>0</v>
      </c>
      <c r="AI146" s="287"/>
      <c r="AJ146" s="284">
        <f t="shared" si="220"/>
        <v>0</v>
      </c>
      <c r="AK146" s="289">
        <f t="shared" si="207"/>
        <v>0</v>
      </c>
      <c r="AL146" s="290">
        <f t="shared" si="208"/>
        <v>0</v>
      </c>
      <c r="AM146" s="292"/>
      <c r="AN146" s="287"/>
      <c r="AO146" s="284">
        <f t="shared" si="221"/>
        <v>0</v>
      </c>
      <c r="AP146" s="287"/>
      <c r="AQ146" s="284">
        <f t="shared" si="222"/>
        <v>0</v>
      </c>
      <c r="AR146" s="287"/>
      <c r="AS146" s="284">
        <f t="shared" si="223"/>
        <v>0</v>
      </c>
      <c r="AT146" s="289">
        <f t="shared" si="209"/>
        <v>0</v>
      </c>
      <c r="AU146" s="290">
        <f t="shared" si="210"/>
        <v>0</v>
      </c>
    </row>
    <row r="147" spans="1:47" ht="12.75" hidden="1" outlineLevel="1" x14ac:dyDescent="0.2">
      <c r="A147" s="316">
        <f t="shared" si="224"/>
        <v>8</v>
      </c>
      <c r="B147" s="316">
        <f t="shared" si="211"/>
        <v>10</v>
      </c>
      <c r="C147" s="277"/>
      <c r="D147" s="278"/>
      <c r="E147" s="279"/>
      <c r="F147" s="280"/>
      <c r="G147" s="281"/>
      <c r="H147" s="282"/>
      <c r="I147" s="283"/>
      <c r="J147" s="284">
        <f t="shared" si="200"/>
        <v>0</v>
      </c>
      <c r="K147" s="285">
        <f t="shared" si="201"/>
        <v>0</v>
      </c>
      <c r="L147" s="286">
        <f t="shared" si="202"/>
        <v>0</v>
      </c>
      <c r="M147" s="287"/>
      <c r="N147" s="284">
        <f t="shared" si="212"/>
        <v>0</v>
      </c>
      <c r="O147" s="287"/>
      <c r="P147" s="284">
        <f t="shared" si="213"/>
        <v>0</v>
      </c>
      <c r="Q147" s="287"/>
      <c r="R147" s="288">
        <f t="shared" si="214"/>
        <v>0</v>
      </c>
      <c r="S147" s="289">
        <f t="shared" si="203"/>
        <v>0</v>
      </c>
      <c r="T147" s="290">
        <f t="shared" si="204"/>
        <v>0</v>
      </c>
      <c r="U147" s="291"/>
      <c r="V147" s="287"/>
      <c r="W147" s="284">
        <f t="shared" si="215"/>
        <v>0</v>
      </c>
      <c r="X147" s="287"/>
      <c r="Y147" s="284">
        <f t="shared" si="216"/>
        <v>0</v>
      </c>
      <c r="Z147" s="287"/>
      <c r="AA147" s="284">
        <f t="shared" si="217"/>
        <v>0</v>
      </c>
      <c r="AB147" s="289">
        <f t="shared" si="205"/>
        <v>0</v>
      </c>
      <c r="AC147" s="290">
        <f t="shared" si="206"/>
        <v>0</v>
      </c>
      <c r="AD147" s="291"/>
      <c r="AE147" s="287"/>
      <c r="AF147" s="284">
        <f t="shared" si="218"/>
        <v>0</v>
      </c>
      <c r="AG147" s="287"/>
      <c r="AH147" s="284">
        <f t="shared" si="219"/>
        <v>0</v>
      </c>
      <c r="AI147" s="287"/>
      <c r="AJ147" s="284">
        <f t="shared" si="220"/>
        <v>0</v>
      </c>
      <c r="AK147" s="289">
        <f t="shared" si="207"/>
        <v>0</v>
      </c>
      <c r="AL147" s="290">
        <f t="shared" si="208"/>
        <v>0</v>
      </c>
      <c r="AM147" s="292"/>
      <c r="AN147" s="287"/>
      <c r="AO147" s="284">
        <f t="shared" si="221"/>
        <v>0</v>
      </c>
      <c r="AP147" s="287"/>
      <c r="AQ147" s="284">
        <f t="shared" si="222"/>
        <v>0</v>
      </c>
      <c r="AR147" s="287"/>
      <c r="AS147" s="284">
        <f t="shared" si="223"/>
        <v>0</v>
      </c>
      <c r="AT147" s="289">
        <f t="shared" si="209"/>
        <v>0</v>
      </c>
      <c r="AU147" s="290">
        <f t="shared" si="210"/>
        <v>0</v>
      </c>
    </row>
    <row r="148" spans="1:47" ht="12.75" hidden="1" outlineLevel="1" x14ac:dyDescent="0.2">
      <c r="A148" s="316">
        <f t="shared" si="224"/>
        <v>8</v>
      </c>
      <c r="B148" s="316">
        <f t="shared" si="211"/>
        <v>11</v>
      </c>
      <c r="C148" s="277"/>
      <c r="D148" s="278"/>
      <c r="E148" s="279"/>
      <c r="F148" s="280"/>
      <c r="G148" s="281"/>
      <c r="H148" s="282"/>
      <c r="I148" s="283"/>
      <c r="J148" s="284">
        <f t="shared" si="200"/>
        <v>0</v>
      </c>
      <c r="K148" s="285">
        <f t="shared" si="201"/>
        <v>0</v>
      </c>
      <c r="L148" s="286">
        <f t="shared" si="202"/>
        <v>0</v>
      </c>
      <c r="M148" s="287"/>
      <c r="N148" s="284">
        <f t="shared" si="212"/>
        <v>0</v>
      </c>
      <c r="O148" s="287"/>
      <c r="P148" s="284">
        <f t="shared" si="213"/>
        <v>0</v>
      </c>
      <c r="Q148" s="287"/>
      <c r="R148" s="288">
        <f t="shared" si="214"/>
        <v>0</v>
      </c>
      <c r="S148" s="289">
        <f t="shared" si="203"/>
        <v>0</v>
      </c>
      <c r="T148" s="290">
        <f t="shared" si="204"/>
        <v>0</v>
      </c>
      <c r="U148" s="291"/>
      <c r="V148" s="287"/>
      <c r="W148" s="284">
        <f t="shared" si="215"/>
        <v>0</v>
      </c>
      <c r="X148" s="287"/>
      <c r="Y148" s="284">
        <f t="shared" si="216"/>
        <v>0</v>
      </c>
      <c r="Z148" s="287"/>
      <c r="AA148" s="284">
        <f t="shared" si="217"/>
        <v>0</v>
      </c>
      <c r="AB148" s="289">
        <f t="shared" si="205"/>
        <v>0</v>
      </c>
      <c r="AC148" s="290">
        <f t="shared" si="206"/>
        <v>0</v>
      </c>
      <c r="AD148" s="291"/>
      <c r="AE148" s="287"/>
      <c r="AF148" s="284">
        <f t="shared" si="218"/>
        <v>0</v>
      </c>
      <c r="AG148" s="287"/>
      <c r="AH148" s="284">
        <f t="shared" si="219"/>
        <v>0</v>
      </c>
      <c r="AI148" s="287"/>
      <c r="AJ148" s="284">
        <f t="shared" si="220"/>
        <v>0</v>
      </c>
      <c r="AK148" s="289">
        <f t="shared" si="207"/>
        <v>0</v>
      </c>
      <c r="AL148" s="290">
        <f t="shared" si="208"/>
        <v>0</v>
      </c>
      <c r="AM148" s="292"/>
      <c r="AN148" s="287"/>
      <c r="AO148" s="284">
        <f t="shared" si="221"/>
        <v>0</v>
      </c>
      <c r="AP148" s="287"/>
      <c r="AQ148" s="284">
        <f t="shared" si="222"/>
        <v>0</v>
      </c>
      <c r="AR148" s="287"/>
      <c r="AS148" s="284">
        <f t="shared" si="223"/>
        <v>0</v>
      </c>
      <c r="AT148" s="289">
        <f t="shared" si="209"/>
        <v>0</v>
      </c>
      <c r="AU148" s="290">
        <f t="shared" si="210"/>
        <v>0</v>
      </c>
    </row>
    <row r="149" spans="1:47" ht="12.75" hidden="1" outlineLevel="1" x14ac:dyDescent="0.2">
      <c r="A149" s="316">
        <f t="shared" si="224"/>
        <v>8</v>
      </c>
      <c r="B149" s="316">
        <f t="shared" si="211"/>
        <v>12</v>
      </c>
      <c r="C149" s="277"/>
      <c r="D149" s="278"/>
      <c r="E149" s="279"/>
      <c r="F149" s="280"/>
      <c r="G149" s="281"/>
      <c r="H149" s="282"/>
      <c r="I149" s="283"/>
      <c r="J149" s="284">
        <f t="shared" si="200"/>
        <v>0</v>
      </c>
      <c r="K149" s="285">
        <f t="shared" si="201"/>
        <v>0</v>
      </c>
      <c r="L149" s="286">
        <f t="shared" si="202"/>
        <v>0</v>
      </c>
      <c r="M149" s="287"/>
      <c r="N149" s="284">
        <f t="shared" si="212"/>
        <v>0</v>
      </c>
      <c r="O149" s="287"/>
      <c r="P149" s="284">
        <f t="shared" si="213"/>
        <v>0</v>
      </c>
      <c r="Q149" s="287"/>
      <c r="R149" s="288">
        <f t="shared" si="214"/>
        <v>0</v>
      </c>
      <c r="S149" s="289">
        <f t="shared" si="203"/>
        <v>0</v>
      </c>
      <c r="T149" s="290">
        <f t="shared" si="204"/>
        <v>0</v>
      </c>
      <c r="U149" s="291"/>
      <c r="V149" s="287"/>
      <c r="W149" s="284">
        <f t="shared" si="215"/>
        <v>0</v>
      </c>
      <c r="X149" s="287"/>
      <c r="Y149" s="284">
        <f t="shared" si="216"/>
        <v>0</v>
      </c>
      <c r="Z149" s="287"/>
      <c r="AA149" s="284">
        <f t="shared" si="217"/>
        <v>0</v>
      </c>
      <c r="AB149" s="289">
        <f t="shared" si="205"/>
        <v>0</v>
      </c>
      <c r="AC149" s="290">
        <f t="shared" si="206"/>
        <v>0</v>
      </c>
      <c r="AD149" s="291"/>
      <c r="AE149" s="287"/>
      <c r="AF149" s="284">
        <f t="shared" si="218"/>
        <v>0</v>
      </c>
      <c r="AG149" s="287"/>
      <c r="AH149" s="284">
        <f t="shared" si="219"/>
        <v>0</v>
      </c>
      <c r="AI149" s="287"/>
      <c r="AJ149" s="284">
        <f t="shared" si="220"/>
        <v>0</v>
      </c>
      <c r="AK149" s="289">
        <f t="shared" si="207"/>
        <v>0</v>
      </c>
      <c r="AL149" s="290">
        <f t="shared" si="208"/>
        <v>0</v>
      </c>
      <c r="AM149" s="292"/>
      <c r="AN149" s="287"/>
      <c r="AO149" s="284">
        <f t="shared" si="221"/>
        <v>0</v>
      </c>
      <c r="AP149" s="287"/>
      <c r="AQ149" s="284">
        <f t="shared" si="222"/>
        <v>0</v>
      </c>
      <c r="AR149" s="287"/>
      <c r="AS149" s="284">
        <f t="shared" si="223"/>
        <v>0</v>
      </c>
      <c r="AT149" s="289">
        <f t="shared" si="209"/>
        <v>0</v>
      </c>
      <c r="AU149" s="290">
        <f t="shared" si="210"/>
        <v>0</v>
      </c>
    </row>
    <row r="150" spans="1:47" ht="12.75" hidden="1" outlineLevel="1" x14ac:dyDescent="0.2">
      <c r="A150" s="316">
        <f t="shared" si="224"/>
        <v>8</v>
      </c>
      <c r="B150" s="316">
        <f t="shared" si="211"/>
        <v>13</v>
      </c>
      <c r="C150" s="277"/>
      <c r="D150" s="278"/>
      <c r="E150" s="279"/>
      <c r="F150" s="280"/>
      <c r="G150" s="281"/>
      <c r="H150" s="282"/>
      <c r="I150" s="283"/>
      <c r="J150" s="284">
        <f t="shared" ref="J150:J164" si="225">I150*$H150</f>
        <v>0</v>
      </c>
      <c r="K150" s="285">
        <f t="shared" ref="K150:K164" si="226">SUM(M150,O150,Q150,V150,X150,Z150,AE150,AG150,AI150,AN150,AP150,AR150)</f>
        <v>0</v>
      </c>
      <c r="L150" s="286">
        <f t="shared" ref="L150:L164" si="227">SUM(N150,P150,R150,W150,Y150,AA150,AF150,AH150,AJ150,AO150,AQ150,AS150)</f>
        <v>0</v>
      </c>
      <c r="M150" s="287"/>
      <c r="N150" s="284">
        <f t="shared" ref="N150:N164" si="228">M150*$H150</f>
        <v>0</v>
      </c>
      <c r="O150" s="287"/>
      <c r="P150" s="284">
        <f t="shared" ref="P150:P164" si="229">O150*$H150</f>
        <v>0</v>
      </c>
      <c r="Q150" s="287"/>
      <c r="R150" s="288">
        <f t="shared" ref="R150:R164" si="230">Q150*$H150</f>
        <v>0</v>
      </c>
      <c r="S150" s="289">
        <f t="shared" ref="S150:S164" si="231">M150+O150+Q150</f>
        <v>0</v>
      </c>
      <c r="T150" s="290">
        <f t="shared" ref="T150:T164" si="232">N150+P150+R150</f>
        <v>0</v>
      </c>
      <c r="U150" s="291"/>
      <c r="V150" s="287"/>
      <c r="W150" s="284">
        <f t="shared" ref="W150:W164" si="233">V150*$H150</f>
        <v>0</v>
      </c>
      <c r="X150" s="287"/>
      <c r="Y150" s="284">
        <f t="shared" ref="Y150:Y164" si="234">X150*$H150</f>
        <v>0</v>
      </c>
      <c r="Z150" s="287"/>
      <c r="AA150" s="284">
        <f t="shared" ref="AA150:AA164" si="235">Z150*$H150</f>
        <v>0</v>
      </c>
      <c r="AB150" s="289">
        <f t="shared" ref="AB150:AB164" si="236">V150+X150+Z150</f>
        <v>0</v>
      </c>
      <c r="AC150" s="290">
        <f t="shared" ref="AC150:AC164" si="237">W150+Y150+AA150</f>
        <v>0</v>
      </c>
      <c r="AD150" s="291"/>
      <c r="AE150" s="287"/>
      <c r="AF150" s="284">
        <f t="shared" ref="AF150:AF164" si="238">AE150*$H150</f>
        <v>0</v>
      </c>
      <c r="AG150" s="287"/>
      <c r="AH150" s="284">
        <f t="shared" ref="AH150:AH164" si="239">AG150*$H150</f>
        <v>0</v>
      </c>
      <c r="AI150" s="287"/>
      <c r="AJ150" s="284">
        <f t="shared" ref="AJ150:AJ164" si="240">AI150*$H150</f>
        <v>0</v>
      </c>
      <c r="AK150" s="289">
        <f t="shared" ref="AK150:AK164" si="241">AE150+AG150+AI150</f>
        <v>0</v>
      </c>
      <c r="AL150" s="290">
        <f t="shared" ref="AL150:AL164" si="242">AF150+AH150+AJ150</f>
        <v>0</v>
      </c>
      <c r="AM150" s="292"/>
      <c r="AN150" s="287"/>
      <c r="AO150" s="284">
        <f t="shared" ref="AO150:AO164" si="243">AN150*$H150</f>
        <v>0</v>
      </c>
      <c r="AP150" s="287"/>
      <c r="AQ150" s="284">
        <f t="shared" ref="AQ150:AQ164" si="244">AP150*$H150</f>
        <v>0</v>
      </c>
      <c r="AR150" s="287"/>
      <c r="AS150" s="284">
        <f t="shared" ref="AS150:AS164" si="245">AR150*$H150</f>
        <v>0</v>
      </c>
      <c r="AT150" s="289">
        <f t="shared" ref="AT150:AT164" si="246">AN150+AP150+AR150</f>
        <v>0</v>
      </c>
      <c r="AU150" s="290">
        <f t="shared" ref="AU150:AU164" si="247">AO150+AQ150+AS150</f>
        <v>0</v>
      </c>
    </row>
    <row r="151" spans="1:47" ht="12.75" hidden="1" outlineLevel="1" x14ac:dyDescent="0.2">
      <c r="A151" s="316">
        <f t="shared" si="224"/>
        <v>8</v>
      </c>
      <c r="B151" s="316">
        <f t="shared" si="211"/>
        <v>14</v>
      </c>
      <c r="C151" s="277"/>
      <c r="D151" s="278"/>
      <c r="E151" s="279"/>
      <c r="F151" s="280"/>
      <c r="G151" s="281"/>
      <c r="H151" s="282"/>
      <c r="I151" s="283"/>
      <c r="J151" s="284">
        <f t="shared" si="225"/>
        <v>0</v>
      </c>
      <c r="K151" s="285">
        <f t="shared" si="226"/>
        <v>0</v>
      </c>
      <c r="L151" s="286">
        <f t="shared" si="227"/>
        <v>0</v>
      </c>
      <c r="M151" s="287"/>
      <c r="N151" s="284">
        <f t="shared" si="228"/>
        <v>0</v>
      </c>
      <c r="O151" s="287"/>
      <c r="P151" s="284">
        <f t="shared" si="229"/>
        <v>0</v>
      </c>
      <c r="Q151" s="287"/>
      <c r="R151" s="288">
        <f t="shared" si="230"/>
        <v>0</v>
      </c>
      <c r="S151" s="289">
        <f t="shared" si="231"/>
        <v>0</v>
      </c>
      <c r="T151" s="290">
        <f t="shared" si="232"/>
        <v>0</v>
      </c>
      <c r="U151" s="291"/>
      <c r="V151" s="287"/>
      <c r="W151" s="284">
        <f t="shared" si="233"/>
        <v>0</v>
      </c>
      <c r="X151" s="287"/>
      <c r="Y151" s="284">
        <f t="shared" si="234"/>
        <v>0</v>
      </c>
      <c r="Z151" s="287"/>
      <c r="AA151" s="284">
        <f t="shared" si="235"/>
        <v>0</v>
      </c>
      <c r="AB151" s="289">
        <f t="shared" si="236"/>
        <v>0</v>
      </c>
      <c r="AC151" s="290">
        <f t="shared" si="237"/>
        <v>0</v>
      </c>
      <c r="AD151" s="291"/>
      <c r="AE151" s="287"/>
      <c r="AF151" s="284">
        <f t="shared" si="238"/>
        <v>0</v>
      </c>
      <c r="AG151" s="287"/>
      <c r="AH151" s="284">
        <f t="shared" si="239"/>
        <v>0</v>
      </c>
      <c r="AI151" s="287"/>
      <c r="AJ151" s="284">
        <f t="shared" si="240"/>
        <v>0</v>
      </c>
      <c r="AK151" s="289">
        <f t="shared" si="241"/>
        <v>0</v>
      </c>
      <c r="AL151" s="290">
        <f t="shared" si="242"/>
        <v>0</v>
      </c>
      <c r="AM151" s="292"/>
      <c r="AN151" s="287"/>
      <c r="AO151" s="284">
        <f t="shared" si="243"/>
        <v>0</v>
      </c>
      <c r="AP151" s="287"/>
      <c r="AQ151" s="284">
        <f t="shared" si="244"/>
        <v>0</v>
      </c>
      <c r="AR151" s="287"/>
      <c r="AS151" s="284">
        <f t="shared" si="245"/>
        <v>0</v>
      </c>
      <c r="AT151" s="289">
        <f t="shared" si="246"/>
        <v>0</v>
      </c>
      <c r="AU151" s="290">
        <f t="shared" si="247"/>
        <v>0</v>
      </c>
    </row>
    <row r="152" spans="1:47" ht="12.75" hidden="1" outlineLevel="1" x14ac:dyDescent="0.2">
      <c r="A152" s="316">
        <f t="shared" si="224"/>
        <v>8</v>
      </c>
      <c r="B152" s="316">
        <f t="shared" si="211"/>
        <v>15</v>
      </c>
      <c r="C152" s="277"/>
      <c r="D152" s="278"/>
      <c r="E152" s="279"/>
      <c r="F152" s="280"/>
      <c r="G152" s="281"/>
      <c r="H152" s="282"/>
      <c r="I152" s="283"/>
      <c r="J152" s="284">
        <f t="shared" si="225"/>
        <v>0</v>
      </c>
      <c r="K152" s="285">
        <f t="shared" si="226"/>
        <v>0</v>
      </c>
      <c r="L152" s="286">
        <f t="shared" si="227"/>
        <v>0</v>
      </c>
      <c r="M152" s="287"/>
      <c r="N152" s="284">
        <f t="shared" si="228"/>
        <v>0</v>
      </c>
      <c r="O152" s="287"/>
      <c r="P152" s="284">
        <f t="shared" si="229"/>
        <v>0</v>
      </c>
      <c r="Q152" s="287"/>
      <c r="R152" s="288">
        <f t="shared" si="230"/>
        <v>0</v>
      </c>
      <c r="S152" s="289">
        <f t="shared" si="231"/>
        <v>0</v>
      </c>
      <c r="T152" s="290">
        <f t="shared" si="232"/>
        <v>0</v>
      </c>
      <c r="U152" s="291"/>
      <c r="V152" s="287"/>
      <c r="W152" s="284">
        <f t="shared" si="233"/>
        <v>0</v>
      </c>
      <c r="X152" s="287"/>
      <c r="Y152" s="284">
        <f t="shared" si="234"/>
        <v>0</v>
      </c>
      <c r="Z152" s="287"/>
      <c r="AA152" s="284">
        <f t="shared" si="235"/>
        <v>0</v>
      </c>
      <c r="AB152" s="289">
        <f t="shared" si="236"/>
        <v>0</v>
      </c>
      <c r="AC152" s="290">
        <f t="shared" si="237"/>
        <v>0</v>
      </c>
      <c r="AD152" s="291"/>
      <c r="AE152" s="287"/>
      <c r="AF152" s="284">
        <f t="shared" si="238"/>
        <v>0</v>
      </c>
      <c r="AG152" s="287"/>
      <c r="AH152" s="284">
        <f t="shared" si="239"/>
        <v>0</v>
      </c>
      <c r="AI152" s="287"/>
      <c r="AJ152" s="284">
        <f t="shared" si="240"/>
        <v>0</v>
      </c>
      <c r="AK152" s="289">
        <f t="shared" si="241"/>
        <v>0</v>
      </c>
      <c r="AL152" s="290">
        <f t="shared" si="242"/>
        <v>0</v>
      </c>
      <c r="AM152" s="292"/>
      <c r="AN152" s="287"/>
      <c r="AO152" s="284">
        <f t="shared" si="243"/>
        <v>0</v>
      </c>
      <c r="AP152" s="287"/>
      <c r="AQ152" s="284">
        <f t="shared" si="244"/>
        <v>0</v>
      </c>
      <c r="AR152" s="287"/>
      <c r="AS152" s="284">
        <f t="shared" si="245"/>
        <v>0</v>
      </c>
      <c r="AT152" s="289">
        <f t="shared" si="246"/>
        <v>0</v>
      </c>
      <c r="AU152" s="290">
        <f t="shared" si="247"/>
        <v>0</v>
      </c>
    </row>
    <row r="153" spans="1:47" ht="12.75" hidden="1" outlineLevel="1" x14ac:dyDescent="0.2">
      <c r="A153" s="316">
        <v>8</v>
      </c>
      <c r="B153" s="316">
        <f t="shared" si="211"/>
        <v>16</v>
      </c>
      <c r="C153" s="277"/>
      <c r="D153" s="278"/>
      <c r="E153" s="279"/>
      <c r="F153" s="280"/>
      <c r="G153" s="281"/>
      <c r="H153" s="282"/>
      <c r="I153" s="283"/>
      <c r="J153" s="284">
        <f t="shared" si="225"/>
        <v>0</v>
      </c>
      <c r="K153" s="285">
        <f t="shared" si="226"/>
        <v>0</v>
      </c>
      <c r="L153" s="286">
        <f t="shared" si="227"/>
        <v>0</v>
      </c>
      <c r="M153" s="287"/>
      <c r="N153" s="284">
        <f t="shared" si="228"/>
        <v>0</v>
      </c>
      <c r="O153" s="287"/>
      <c r="P153" s="284">
        <f t="shared" si="229"/>
        <v>0</v>
      </c>
      <c r="Q153" s="287"/>
      <c r="R153" s="288">
        <f t="shared" si="230"/>
        <v>0</v>
      </c>
      <c r="S153" s="289">
        <f t="shared" si="231"/>
        <v>0</v>
      </c>
      <c r="T153" s="290">
        <f t="shared" si="232"/>
        <v>0</v>
      </c>
      <c r="U153" s="291"/>
      <c r="V153" s="287"/>
      <c r="W153" s="284">
        <f t="shared" si="233"/>
        <v>0</v>
      </c>
      <c r="X153" s="287"/>
      <c r="Y153" s="284">
        <f t="shared" si="234"/>
        <v>0</v>
      </c>
      <c r="Z153" s="287"/>
      <c r="AA153" s="284">
        <f t="shared" si="235"/>
        <v>0</v>
      </c>
      <c r="AB153" s="289">
        <f t="shared" si="236"/>
        <v>0</v>
      </c>
      <c r="AC153" s="290">
        <f t="shared" si="237"/>
        <v>0</v>
      </c>
      <c r="AD153" s="291"/>
      <c r="AE153" s="287"/>
      <c r="AF153" s="284">
        <f t="shared" si="238"/>
        <v>0</v>
      </c>
      <c r="AG153" s="287"/>
      <c r="AH153" s="284">
        <f t="shared" si="239"/>
        <v>0</v>
      </c>
      <c r="AI153" s="287"/>
      <c r="AJ153" s="284">
        <f t="shared" si="240"/>
        <v>0</v>
      </c>
      <c r="AK153" s="289">
        <f t="shared" si="241"/>
        <v>0</v>
      </c>
      <c r="AL153" s="290">
        <f t="shared" si="242"/>
        <v>0</v>
      </c>
      <c r="AM153" s="292"/>
      <c r="AN153" s="287"/>
      <c r="AO153" s="284">
        <f t="shared" si="243"/>
        <v>0</v>
      </c>
      <c r="AP153" s="287"/>
      <c r="AQ153" s="284">
        <f t="shared" si="244"/>
        <v>0</v>
      </c>
      <c r="AR153" s="287"/>
      <c r="AS153" s="284">
        <f t="shared" si="245"/>
        <v>0</v>
      </c>
      <c r="AT153" s="289">
        <f t="shared" si="246"/>
        <v>0</v>
      </c>
      <c r="AU153" s="290">
        <f t="shared" si="247"/>
        <v>0</v>
      </c>
    </row>
    <row r="154" spans="1:47" ht="12.75" hidden="1" outlineLevel="1" x14ac:dyDescent="0.2">
      <c r="A154" s="316">
        <v>8</v>
      </c>
      <c r="B154" s="316">
        <f t="shared" si="211"/>
        <v>17</v>
      </c>
      <c r="C154" s="277"/>
      <c r="D154" s="278"/>
      <c r="E154" s="279"/>
      <c r="F154" s="280"/>
      <c r="G154" s="281"/>
      <c r="H154" s="282"/>
      <c r="I154" s="283"/>
      <c r="J154" s="284">
        <f t="shared" si="225"/>
        <v>0</v>
      </c>
      <c r="K154" s="285">
        <f t="shared" si="226"/>
        <v>0</v>
      </c>
      <c r="L154" s="286">
        <f t="shared" si="227"/>
        <v>0</v>
      </c>
      <c r="M154" s="287"/>
      <c r="N154" s="284">
        <f t="shared" si="228"/>
        <v>0</v>
      </c>
      <c r="O154" s="287"/>
      <c r="P154" s="284">
        <f t="shared" si="229"/>
        <v>0</v>
      </c>
      <c r="Q154" s="287"/>
      <c r="R154" s="288">
        <f t="shared" si="230"/>
        <v>0</v>
      </c>
      <c r="S154" s="289">
        <f t="shared" si="231"/>
        <v>0</v>
      </c>
      <c r="T154" s="290">
        <f t="shared" si="232"/>
        <v>0</v>
      </c>
      <c r="U154" s="291"/>
      <c r="V154" s="287"/>
      <c r="W154" s="284">
        <f t="shared" si="233"/>
        <v>0</v>
      </c>
      <c r="X154" s="287"/>
      <c r="Y154" s="284">
        <f t="shared" si="234"/>
        <v>0</v>
      </c>
      <c r="Z154" s="287"/>
      <c r="AA154" s="284">
        <f t="shared" si="235"/>
        <v>0</v>
      </c>
      <c r="AB154" s="289">
        <f t="shared" si="236"/>
        <v>0</v>
      </c>
      <c r="AC154" s="290">
        <f t="shared" si="237"/>
        <v>0</v>
      </c>
      <c r="AD154" s="291"/>
      <c r="AE154" s="287"/>
      <c r="AF154" s="284">
        <f t="shared" si="238"/>
        <v>0</v>
      </c>
      <c r="AG154" s="287"/>
      <c r="AH154" s="284">
        <f t="shared" si="239"/>
        <v>0</v>
      </c>
      <c r="AI154" s="287"/>
      <c r="AJ154" s="284">
        <f t="shared" si="240"/>
        <v>0</v>
      </c>
      <c r="AK154" s="289">
        <f t="shared" si="241"/>
        <v>0</v>
      </c>
      <c r="AL154" s="290">
        <f t="shared" si="242"/>
        <v>0</v>
      </c>
      <c r="AM154" s="292"/>
      <c r="AN154" s="287"/>
      <c r="AO154" s="284">
        <f t="shared" si="243"/>
        <v>0</v>
      </c>
      <c r="AP154" s="287"/>
      <c r="AQ154" s="284">
        <f t="shared" si="244"/>
        <v>0</v>
      </c>
      <c r="AR154" s="287"/>
      <c r="AS154" s="284">
        <f t="shared" si="245"/>
        <v>0</v>
      </c>
      <c r="AT154" s="289">
        <f t="shared" si="246"/>
        <v>0</v>
      </c>
      <c r="AU154" s="290">
        <f t="shared" si="247"/>
        <v>0</v>
      </c>
    </row>
    <row r="155" spans="1:47" ht="12.75" hidden="1" outlineLevel="1" x14ac:dyDescent="0.2">
      <c r="A155" s="316">
        <v>8</v>
      </c>
      <c r="B155" s="316">
        <f t="shared" si="211"/>
        <v>18</v>
      </c>
      <c r="C155" s="277"/>
      <c r="D155" s="278"/>
      <c r="E155" s="279"/>
      <c r="F155" s="280"/>
      <c r="G155" s="281"/>
      <c r="H155" s="282"/>
      <c r="I155" s="283"/>
      <c r="J155" s="284">
        <f t="shared" si="225"/>
        <v>0</v>
      </c>
      <c r="K155" s="285">
        <f t="shared" si="226"/>
        <v>0</v>
      </c>
      <c r="L155" s="286">
        <f t="shared" si="227"/>
        <v>0</v>
      </c>
      <c r="M155" s="287"/>
      <c r="N155" s="284">
        <f t="shared" si="228"/>
        <v>0</v>
      </c>
      <c r="O155" s="287"/>
      <c r="P155" s="284">
        <f t="shared" si="229"/>
        <v>0</v>
      </c>
      <c r="Q155" s="287"/>
      <c r="R155" s="288">
        <f t="shared" si="230"/>
        <v>0</v>
      </c>
      <c r="S155" s="289">
        <f t="shared" si="231"/>
        <v>0</v>
      </c>
      <c r="T155" s="290">
        <f t="shared" si="232"/>
        <v>0</v>
      </c>
      <c r="U155" s="291"/>
      <c r="V155" s="287"/>
      <c r="W155" s="284">
        <f t="shared" si="233"/>
        <v>0</v>
      </c>
      <c r="X155" s="287"/>
      <c r="Y155" s="284">
        <f t="shared" si="234"/>
        <v>0</v>
      </c>
      <c r="Z155" s="287"/>
      <c r="AA155" s="284">
        <f t="shared" si="235"/>
        <v>0</v>
      </c>
      <c r="AB155" s="289">
        <f t="shared" si="236"/>
        <v>0</v>
      </c>
      <c r="AC155" s="290">
        <f t="shared" si="237"/>
        <v>0</v>
      </c>
      <c r="AD155" s="291"/>
      <c r="AE155" s="287"/>
      <c r="AF155" s="284">
        <f t="shared" si="238"/>
        <v>0</v>
      </c>
      <c r="AG155" s="287"/>
      <c r="AH155" s="284">
        <f t="shared" si="239"/>
        <v>0</v>
      </c>
      <c r="AI155" s="287"/>
      <c r="AJ155" s="284">
        <f t="shared" si="240"/>
        <v>0</v>
      </c>
      <c r="AK155" s="289">
        <f t="shared" si="241"/>
        <v>0</v>
      </c>
      <c r="AL155" s="290">
        <f t="shared" si="242"/>
        <v>0</v>
      </c>
      <c r="AM155" s="292"/>
      <c r="AN155" s="287"/>
      <c r="AO155" s="284">
        <f t="shared" si="243"/>
        <v>0</v>
      </c>
      <c r="AP155" s="287"/>
      <c r="AQ155" s="284">
        <f t="shared" si="244"/>
        <v>0</v>
      </c>
      <c r="AR155" s="287"/>
      <c r="AS155" s="284">
        <f t="shared" si="245"/>
        <v>0</v>
      </c>
      <c r="AT155" s="289">
        <f t="shared" si="246"/>
        <v>0</v>
      </c>
      <c r="AU155" s="290">
        <f t="shared" si="247"/>
        <v>0</v>
      </c>
    </row>
    <row r="156" spans="1:47" ht="12.75" hidden="1" outlineLevel="1" x14ac:dyDescent="0.2">
      <c r="A156" s="316">
        <v>8</v>
      </c>
      <c r="B156" s="316">
        <f t="shared" si="211"/>
        <v>19</v>
      </c>
      <c r="C156" s="277"/>
      <c r="D156" s="278"/>
      <c r="E156" s="279"/>
      <c r="F156" s="280"/>
      <c r="G156" s="281"/>
      <c r="H156" s="282"/>
      <c r="I156" s="283"/>
      <c r="J156" s="284">
        <f t="shared" si="225"/>
        <v>0</v>
      </c>
      <c r="K156" s="285">
        <f t="shared" si="226"/>
        <v>0</v>
      </c>
      <c r="L156" s="286">
        <f t="shared" si="227"/>
        <v>0</v>
      </c>
      <c r="M156" s="287"/>
      <c r="N156" s="284">
        <f t="shared" si="228"/>
        <v>0</v>
      </c>
      <c r="O156" s="287"/>
      <c r="P156" s="284">
        <f t="shared" si="229"/>
        <v>0</v>
      </c>
      <c r="Q156" s="287"/>
      <c r="R156" s="288">
        <f t="shared" si="230"/>
        <v>0</v>
      </c>
      <c r="S156" s="289">
        <f t="shared" si="231"/>
        <v>0</v>
      </c>
      <c r="T156" s="290">
        <f t="shared" si="232"/>
        <v>0</v>
      </c>
      <c r="U156" s="291"/>
      <c r="V156" s="287"/>
      <c r="W156" s="284">
        <f t="shared" si="233"/>
        <v>0</v>
      </c>
      <c r="X156" s="287"/>
      <c r="Y156" s="284">
        <f t="shared" si="234"/>
        <v>0</v>
      </c>
      <c r="Z156" s="287"/>
      <c r="AA156" s="284">
        <f t="shared" si="235"/>
        <v>0</v>
      </c>
      <c r="AB156" s="289">
        <f t="shared" si="236"/>
        <v>0</v>
      </c>
      <c r="AC156" s="290">
        <f t="shared" si="237"/>
        <v>0</v>
      </c>
      <c r="AD156" s="291"/>
      <c r="AE156" s="287"/>
      <c r="AF156" s="284">
        <f t="shared" si="238"/>
        <v>0</v>
      </c>
      <c r="AG156" s="287"/>
      <c r="AH156" s="284">
        <f t="shared" si="239"/>
        <v>0</v>
      </c>
      <c r="AI156" s="287"/>
      <c r="AJ156" s="284">
        <f t="shared" si="240"/>
        <v>0</v>
      </c>
      <c r="AK156" s="289">
        <f t="shared" si="241"/>
        <v>0</v>
      </c>
      <c r="AL156" s="290">
        <f t="shared" si="242"/>
        <v>0</v>
      </c>
      <c r="AM156" s="292"/>
      <c r="AN156" s="287"/>
      <c r="AO156" s="284">
        <f t="shared" si="243"/>
        <v>0</v>
      </c>
      <c r="AP156" s="287"/>
      <c r="AQ156" s="284">
        <f t="shared" si="244"/>
        <v>0</v>
      </c>
      <c r="AR156" s="287"/>
      <c r="AS156" s="284">
        <f t="shared" si="245"/>
        <v>0</v>
      </c>
      <c r="AT156" s="289">
        <f t="shared" si="246"/>
        <v>0</v>
      </c>
      <c r="AU156" s="290">
        <f t="shared" si="247"/>
        <v>0</v>
      </c>
    </row>
    <row r="157" spans="1:47" ht="12.75" hidden="1" outlineLevel="1" x14ac:dyDescent="0.2">
      <c r="A157" s="316">
        <v>8</v>
      </c>
      <c r="B157" s="316">
        <f t="shared" si="211"/>
        <v>20</v>
      </c>
      <c r="C157" s="277"/>
      <c r="D157" s="278"/>
      <c r="E157" s="279"/>
      <c r="F157" s="280"/>
      <c r="G157" s="281"/>
      <c r="H157" s="282"/>
      <c r="I157" s="283"/>
      <c r="J157" s="284">
        <f t="shared" si="225"/>
        <v>0</v>
      </c>
      <c r="K157" s="285">
        <f t="shared" si="226"/>
        <v>0</v>
      </c>
      <c r="L157" s="286">
        <f t="shared" si="227"/>
        <v>0</v>
      </c>
      <c r="M157" s="287"/>
      <c r="N157" s="284">
        <f t="shared" si="228"/>
        <v>0</v>
      </c>
      <c r="O157" s="287"/>
      <c r="P157" s="284">
        <f t="shared" si="229"/>
        <v>0</v>
      </c>
      <c r="Q157" s="287"/>
      <c r="R157" s="288">
        <f t="shared" si="230"/>
        <v>0</v>
      </c>
      <c r="S157" s="289">
        <f t="shared" si="231"/>
        <v>0</v>
      </c>
      <c r="T157" s="290">
        <f t="shared" si="232"/>
        <v>0</v>
      </c>
      <c r="U157" s="291"/>
      <c r="V157" s="287"/>
      <c r="W157" s="284">
        <f t="shared" si="233"/>
        <v>0</v>
      </c>
      <c r="X157" s="287"/>
      <c r="Y157" s="284">
        <f t="shared" si="234"/>
        <v>0</v>
      </c>
      <c r="Z157" s="287"/>
      <c r="AA157" s="284">
        <f t="shared" si="235"/>
        <v>0</v>
      </c>
      <c r="AB157" s="289">
        <f t="shared" si="236"/>
        <v>0</v>
      </c>
      <c r="AC157" s="290">
        <f t="shared" si="237"/>
        <v>0</v>
      </c>
      <c r="AD157" s="291"/>
      <c r="AE157" s="287"/>
      <c r="AF157" s="284">
        <f t="shared" si="238"/>
        <v>0</v>
      </c>
      <c r="AG157" s="287"/>
      <c r="AH157" s="284">
        <f t="shared" si="239"/>
        <v>0</v>
      </c>
      <c r="AI157" s="287"/>
      <c r="AJ157" s="284">
        <f t="shared" si="240"/>
        <v>0</v>
      </c>
      <c r="AK157" s="289">
        <f t="shared" si="241"/>
        <v>0</v>
      </c>
      <c r="AL157" s="290">
        <f t="shared" si="242"/>
        <v>0</v>
      </c>
      <c r="AM157" s="292"/>
      <c r="AN157" s="287"/>
      <c r="AO157" s="284">
        <f t="shared" si="243"/>
        <v>0</v>
      </c>
      <c r="AP157" s="287"/>
      <c r="AQ157" s="284">
        <f t="shared" si="244"/>
        <v>0</v>
      </c>
      <c r="AR157" s="287"/>
      <c r="AS157" s="284">
        <f t="shared" si="245"/>
        <v>0</v>
      </c>
      <c r="AT157" s="289">
        <f t="shared" si="246"/>
        <v>0</v>
      </c>
      <c r="AU157" s="290">
        <f t="shared" si="247"/>
        <v>0</v>
      </c>
    </row>
    <row r="158" spans="1:47" ht="12.75" hidden="1" outlineLevel="1" x14ac:dyDescent="0.2">
      <c r="A158" s="316">
        <v>8</v>
      </c>
      <c r="B158" s="316">
        <f t="shared" si="211"/>
        <v>21</v>
      </c>
      <c r="C158" s="277"/>
      <c r="D158" s="278"/>
      <c r="E158" s="279"/>
      <c r="F158" s="280"/>
      <c r="G158" s="281"/>
      <c r="H158" s="282"/>
      <c r="I158" s="283"/>
      <c r="J158" s="284">
        <f t="shared" si="225"/>
        <v>0</v>
      </c>
      <c r="K158" s="285">
        <f t="shared" si="226"/>
        <v>0</v>
      </c>
      <c r="L158" s="286">
        <f t="shared" si="227"/>
        <v>0</v>
      </c>
      <c r="M158" s="287"/>
      <c r="N158" s="284">
        <f t="shared" si="228"/>
        <v>0</v>
      </c>
      <c r="O158" s="287"/>
      <c r="P158" s="284">
        <f t="shared" si="229"/>
        <v>0</v>
      </c>
      <c r="Q158" s="287"/>
      <c r="R158" s="288">
        <f t="shared" si="230"/>
        <v>0</v>
      </c>
      <c r="S158" s="289">
        <f t="shared" si="231"/>
        <v>0</v>
      </c>
      <c r="T158" s="290">
        <f t="shared" si="232"/>
        <v>0</v>
      </c>
      <c r="U158" s="291"/>
      <c r="V158" s="287"/>
      <c r="W158" s="284">
        <f t="shared" si="233"/>
        <v>0</v>
      </c>
      <c r="X158" s="287"/>
      <c r="Y158" s="284">
        <f t="shared" si="234"/>
        <v>0</v>
      </c>
      <c r="Z158" s="287"/>
      <c r="AA158" s="284">
        <f t="shared" si="235"/>
        <v>0</v>
      </c>
      <c r="AB158" s="289">
        <f t="shared" si="236"/>
        <v>0</v>
      </c>
      <c r="AC158" s="290">
        <f t="shared" si="237"/>
        <v>0</v>
      </c>
      <c r="AD158" s="291"/>
      <c r="AE158" s="287"/>
      <c r="AF158" s="284">
        <f t="shared" si="238"/>
        <v>0</v>
      </c>
      <c r="AG158" s="287"/>
      <c r="AH158" s="284">
        <f t="shared" si="239"/>
        <v>0</v>
      </c>
      <c r="AI158" s="287"/>
      <c r="AJ158" s="284">
        <f t="shared" si="240"/>
        <v>0</v>
      </c>
      <c r="AK158" s="289">
        <f t="shared" si="241"/>
        <v>0</v>
      </c>
      <c r="AL158" s="290">
        <f t="shared" si="242"/>
        <v>0</v>
      </c>
      <c r="AM158" s="292"/>
      <c r="AN158" s="287"/>
      <c r="AO158" s="284">
        <f t="shared" si="243"/>
        <v>0</v>
      </c>
      <c r="AP158" s="287"/>
      <c r="AQ158" s="284">
        <f t="shared" si="244"/>
        <v>0</v>
      </c>
      <c r="AR158" s="287"/>
      <c r="AS158" s="284">
        <f t="shared" si="245"/>
        <v>0</v>
      </c>
      <c r="AT158" s="289">
        <f t="shared" si="246"/>
        <v>0</v>
      </c>
      <c r="AU158" s="290">
        <f t="shared" si="247"/>
        <v>0</v>
      </c>
    </row>
    <row r="159" spans="1:47" ht="12.75" hidden="1" outlineLevel="1" x14ac:dyDescent="0.2">
      <c r="A159" s="316">
        <v>8</v>
      </c>
      <c r="B159" s="316">
        <f t="shared" si="211"/>
        <v>22</v>
      </c>
      <c r="C159" s="277"/>
      <c r="D159" s="278"/>
      <c r="E159" s="279"/>
      <c r="F159" s="280"/>
      <c r="G159" s="281"/>
      <c r="H159" s="282"/>
      <c r="I159" s="283"/>
      <c r="J159" s="284">
        <f t="shared" si="225"/>
        <v>0</v>
      </c>
      <c r="K159" s="285">
        <f t="shared" si="226"/>
        <v>0</v>
      </c>
      <c r="L159" s="286">
        <f t="shared" si="227"/>
        <v>0</v>
      </c>
      <c r="M159" s="287"/>
      <c r="N159" s="284">
        <f t="shared" si="228"/>
        <v>0</v>
      </c>
      <c r="O159" s="287"/>
      <c r="P159" s="284">
        <f t="shared" si="229"/>
        <v>0</v>
      </c>
      <c r="Q159" s="287"/>
      <c r="R159" s="288">
        <f t="shared" si="230"/>
        <v>0</v>
      </c>
      <c r="S159" s="289">
        <f t="shared" si="231"/>
        <v>0</v>
      </c>
      <c r="T159" s="290">
        <f t="shared" si="232"/>
        <v>0</v>
      </c>
      <c r="U159" s="291"/>
      <c r="V159" s="287"/>
      <c r="W159" s="284">
        <f t="shared" si="233"/>
        <v>0</v>
      </c>
      <c r="X159" s="287"/>
      <c r="Y159" s="284">
        <f t="shared" si="234"/>
        <v>0</v>
      </c>
      <c r="Z159" s="287"/>
      <c r="AA159" s="284">
        <f t="shared" si="235"/>
        <v>0</v>
      </c>
      <c r="AB159" s="289">
        <f t="shared" si="236"/>
        <v>0</v>
      </c>
      <c r="AC159" s="290">
        <f t="shared" si="237"/>
        <v>0</v>
      </c>
      <c r="AD159" s="291"/>
      <c r="AE159" s="287"/>
      <c r="AF159" s="284">
        <f t="shared" si="238"/>
        <v>0</v>
      </c>
      <c r="AG159" s="287"/>
      <c r="AH159" s="284">
        <f t="shared" si="239"/>
        <v>0</v>
      </c>
      <c r="AI159" s="287"/>
      <c r="AJ159" s="284">
        <f t="shared" si="240"/>
        <v>0</v>
      </c>
      <c r="AK159" s="289">
        <f t="shared" si="241"/>
        <v>0</v>
      </c>
      <c r="AL159" s="290">
        <f t="shared" si="242"/>
        <v>0</v>
      </c>
      <c r="AM159" s="292"/>
      <c r="AN159" s="287"/>
      <c r="AO159" s="284">
        <f t="shared" si="243"/>
        <v>0</v>
      </c>
      <c r="AP159" s="287"/>
      <c r="AQ159" s="284">
        <f t="shared" si="244"/>
        <v>0</v>
      </c>
      <c r="AR159" s="287"/>
      <c r="AS159" s="284">
        <f t="shared" si="245"/>
        <v>0</v>
      </c>
      <c r="AT159" s="289">
        <f t="shared" si="246"/>
        <v>0</v>
      </c>
      <c r="AU159" s="290">
        <f t="shared" si="247"/>
        <v>0</v>
      </c>
    </row>
    <row r="160" spans="1:47" ht="12.75" hidden="1" outlineLevel="1" x14ac:dyDescent="0.2">
      <c r="A160" s="316">
        <v>8</v>
      </c>
      <c r="B160" s="316">
        <f t="shared" si="211"/>
        <v>23</v>
      </c>
      <c r="C160" s="277"/>
      <c r="D160" s="278"/>
      <c r="E160" s="279"/>
      <c r="F160" s="280"/>
      <c r="G160" s="281"/>
      <c r="H160" s="282"/>
      <c r="I160" s="283"/>
      <c r="J160" s="284">
        <f t="shared" si="225"/>
        <v>0</v>
      </c>
      <c r="K160" s="285">
        <f t="shared" si="226"/>
        <v>0</v>
      </c>
      <c r="L160" s="286">
        <f t="shared" si="227"/>
        <v>0</v>
      </c>
      <c r="M160" s="287"/>
      <c r="N160" s="284">
        <f t="shared" si="228"/>
        <v>0</v>
      </c>
      <c r="O160" s="287"/>
      <c r="P160" s="284">
        <f t="shared" si="229"/>
        <v>0</v>
      </c>
      <c r="Q160" s="287"/>
      <c r="R160" s="288">
        <f t="shared" si="230"/>
        <v>0</v>
      </c>
      <c r="S160" s="289">
        <f t="shared" si="231"/>
        <v>0</v>
      </c>
      <c r="T160" s="290">
        <f t="shared" si="232"/>
        <v>0</v>
      </c>
      <c r="U160" s="291"/>
      <c r="V160" s="287"/>
      <c r="W160" s="284">
        <f t="shared" si="233"/>
        <v>0</v>
      </c>
      <c r="X160" s="287"/>
      <c r="Y160" s="284">
        <f t="shared" si="234"/>
        <v>0</v>
      </c>
      <c r="Z160" s="287"/>
      <c r="AA160" s="284">
        <f t="shared" si="235"/>
        <v>0</v>
      </c>
      <c r="AB160" s="289">
        <f t="shared" si="236"/>
        <v>0</v>
      </c>
      <c r="AC160" s="290">
        <f t="shared" si="237"/>
        <v>0</v>
      </c>
      <c r="AD160" s="291"/>
      <c r="AE160" s="287"/>
      <c r="AF160" s="284">
        <f t="shared" si="238"/>
        <v>0</v>
      </c>
      <c r="AG160" s="287"/>
      <c r="AH160" s="284">
        <f t="shared" si="239"/>
        <v>0</v>
      </c>
      <c r="AI160" s="287"/>
      <c r="AJ160" s="284">
        <f t="shared" si="240"/>
        <v>0</v>
      </c>
      <c r="AK160" s="289">
        <f t="shared" si="241"/>
        <v>0</v>
      </c>
      <c r="AL160" s="290">
        <f t="shared" si="242"/>
        <v>0</v>
      </c>
      <c r="AM160" s="292"/>
      <c r="AN160" s="287"/>
      <c r="AO160" s="284">
        <f t="shared" si="243"/>
        <v>0</v>
      </c>
      <c r="AP160" s="287"/>
      <c r="AQ160" s="284">
        <f t="shared" si="244"/>
        <v>0</v>
      </c>
      <c r="AR160" s="287"/>
      <c r="AS160" s="284">
        <f t="shared" si="245"/>
        <v>0</v>
      </c>
      <c r="AT160" s="289">
        <f t="shared" si="246"/>
        <v>0</v>
      </c>
      <c r="AU160" s="290">
        <f t="shared" si="247"/>
        <v>0</v>
      </c>
    </row>
    <row r="161" spans="1:71" ht="12.75" hidden="1" outlineLevel="1" x14ac:dyDescent="0.2">
      <c r="A161" s="316">
        <v>8</v>
      </c>
      <c r="B161" s="316">
        <f t="shared" si="211"/>
        <v>24</v>
      </c>
      <c r="C161" s="277"/>
      <c r="D161" s="278"/>
      <c r="E161" s="279"/>
      <c r="F161" s="280"/>
      <c r="G161" s="281"/>
      <c r="H161" s="282"/>
      <c r="I161" s="283"/>
      <c r="J161" s="284">
        <f t="shared" si="225"/>
        <v>0</v>
      </c>
      <c r="K161" s="285">
        <f t="shared" si="226"/>
        <v>0</v>
      </c>
      <c r="L161" s="286">
        <f t="shared" si="227"/>
        <v>0</v>
      </c>
      <c r="M161" s="287"/>
      <c r="N161" s="284">
        <f t="shared" si="228"/>
        <v>0</v>
      </c>
      <c r="O161" s="287"/>
      <c r="P161" s="284">
        <f t="shared" si="229"/>
        <v>0</v>
      </c>
      <c r="Q161" s="287"/>
      <c r="R161" s="288">
        <f t="shared" si="230"/>
        <v>0</v>
      </c>
      <c r="S161" s="289">
        <f t="shared" si="231"/>
        <v>0</v>
      </c>
      <c r="T161" s="290">
        <f t="shared" si="232"/>
        <v>0</v>
      </c>
      <c r="U161" s="291"/>
      <c r="V161" s="287"/>
      <c r="W161" s="284">
        <f t="shared" si="233"/>
        <v>0</v>
      </c>
      <c r="X161" s="287"/>
      <c r="Y161" s="284">
        <f t="shared" si="234"/>
        <v>0</v>
      </c>
      <c r="Z161" s="287"/>
      <c r="AA161" s="284">
        <f t="shared" si="235"/>
        <v>0</v>
      </c>
      <c r="AB161" s="289">
        <f t="shared" si="236"/>
        <v>0</v>
      </c>
      <c r="AC161" s="290">
        <f t="shared" si="237"/>
        <v>0</v>
      </c>
      <c r="AD161" s="291"/>
      <c r="AE161" s="287"/>
      <c r="AF161" s="284">
        <f t="shared" si="238"/>
        <v>0</v>
      </c>
      <c r="AG161" s="287"/>
      <c r="AH161" s="284">
        <f t="shared" si="239"/>
        <v>0</v>
      </c>
      <c r="AI161" s="287"/>
      <c r="AJ161" s="284">
        <f t="shared" si="240"/>
        <v>0</v>
      </c>
      <c r="AK161" s="289">
        <f t="shared" si="241"/>
        <v>0</v>
      </c>
      <c r="AL161" s="290">
        <f t="shared" si="242"/>
        <v>0</v>
      </c>
      <c r="AM161" s="292"/>
      <c r="AN161" s="287"/>
      <c r="AO161" s="284">
        <f t="shared" si="243"/>
        <v>0</v>
      </c>
      <c r="AP161" s="287"/>
      <c r="AQ161" s="284">
        <f t="shared" si="244"/>
        <v>0</v>
      </c>
      <c r="AR161" s="287"/>
      <c r="AS161" s="284">
        <f t="shared" si="245"/>
        <v>0</v>
      </c>
      <c r="AT161" s="289">
        <f t="shared" si="246"/>
        <v>0</v>
      </c>
      <c r="AU161" s="290">
        <f t="shared" si="247"/>
        <v>0</v>
      </c>
    </row>
    <row r="162" spans="1:71" ht="12.75" hidden="1" outlineLevel="1" x14ac:dyDescent="0.2">
      <c r="A162" s="316">
        <v>8</v>
      </c>
      <c r="B162" s="316">
        <f t="shared" si="211"/>
        <v>25</v>
      </c>
      <c r="C162" s="277"/>
      <c r="D162" s="278"/>
      <c r="E162" s="279"/>
      <c r="F162" s="280"/>
      <c r="G162" s="281"/>
      <c r="H162" s="282"/>
      <c r="I162" s="283"/>
      <c r="J162" s="284">
        <f t="shared" si="225"/>
        <v>0</v>
      </c>
      <c r="K162" s="285">
        <f t="shared" si="226"/>
        <v>0</v>
      </c>
      <c r="L162" s="286">
        <f t="shared" si="227"/>
        <v>0</v>
      </c>
      <c r="M162" s="287"/>
      <c r="N162" s="284">
        <f t="shared" si="228"/>
        <v>0</v>
      </c>
      <c r="O162" s="287"/>
      <c r="P162" s="284">
        <f t="shared" si="229"/>
        <v>0</v>
      </c>
      <c r="Q162" s="287"/>
      <c r="R162" s="288">
        <f t="shared" si="230"/>
        <v>0</v>
      </c>
      <c r="S162" s="289">
        <f t="shared" si="231"/>
        <v>0</v>
      </c>
      <c r="T162" s="290">
        <f t="shared" si="232"/>
        <v>0</v>
      </c>
      <c r="U162" s="291"/>
      <c r="V162" s="287"/>
      <c r="W162" s="284">
        <f t="shared" si="233"/>
        <v>0</v>
      </c>
      <c r="X162" s="287"/>
      <c r="Y162" s="284">
        <f t="shared" si="234"/>
        <v>0</v>
      </c>
      <c r="Z162" s="287"/>
      <c r="AA162" s="284">
        <f t="shared" si="235"/>
        <v>0</v>
      </c>
      <c r="AB162" s="289">
        <f t="shared" si="236"/>
        <v>0</v>
      </c>
      <c r="AC162" s="290">
        <f t="shared" si="237"/>
        <v>0</v>
      </c>
      <c r="AD162" s="291"/>
      <c r="AE162" s="287"/>
      <c r="AF162" s="284">
        <f t="shared" si="238"/>
        <v>0</v>
      </c>
      <c r="AG162" s="287"/>
      <c r="AH162" s="284">
        <f t="shared" si="239"/>
        <v>0</v>
      </c>
      <c r="AI162" s="287"/>
      <c r="AJ162" s="284">
        <f t="shared" si="240"/>
        <v>0</v>
      </c>
      <c r="AK162" s="289">
        <f t="shared" si="241"/>
        <v>0</v>
      </c>
      <c r="AL162" s="290">
        <f t="shared" si="242"/>
        <v>0</v>
      </c>
      <c r="AM162" s="292"/>
      <c r="AN162" s="287"/>
      <c r="AO162" s="284">
        <f t="shared" si="243"/>
        <v>0</v>
      </c>
      <c r="AP162" s="287"/>
      <c r="AQ162" s="284">
        <f t="shared" si="244"/>
        <v>0</v>
      </c>
      <c r="AR162" s="287"/>
      <c r="AS162" s="284">
        <f t="shared" si="245"/>
        <v>0</v>
      </c>
      <c r="AT162" s="289">
        <f t="shared" si="246"/>
        <v>0</v>
      </c>
      <c r="AU162" s="290">
        <f t="shared" si="247"/>
        <v>0</v>
      </c>
    </row>
    <row r="163" spans="1:71" ht="12.75" hidden="1" outlineLevel="1" x14ac:dyDescent="0.2">
      <c r="A163" s="316">
        <v>8</v>
      </c>
      <c r="B163" s="316">
        <f t="shared" si="211"/>
        <v>26</v>
      </c>
      <c r="C163" s="277"/>
      <c r="D163" s="278"/>
      <c r="E163" s="279"/>
      <c r="F163" s="280"/>
      <c r="G163" s="281"/>
      <c r="H163" s="282"/>
      <c r="I163" s="283"/>
      <c r="J163" s="284">
        <f t="shared" si="225"/>
        <v>0</v>
      </c>
      <c r="K163" s="285">
        <f t="shared" si="226"/>
        <v>0</v>
      </c>
      <c r="L163" s="286">
        <f t="shared" si="227"/>
        <v>0</v>
      </c>
      <c r="M163" s="287"/>
      <c r="N163" s="284">
        <f t="shared" si="228"/>
        <v>0</v>
      </c>
      <c r="O163" s="287"/>
      <c r="P163" s="284">
        <f t="shared" si="229"/>
        <v>0</v>
      </c>
      <c r="Q163" s="287"/>
      <c r="R163" s="288">
        <f t="shared" si="230"/>
        <v>0</v>
      </c>
      <c r="S163" s="289">
        <f t="shared" si="231"/>
        <v>0</v>
      </c>
      <c r="T163" s="290">
        <f t="shared" si="232"/>
        <v>0</v>
      </c>
      <c r="U163" s="291"/>
      <c r="V163" s="287"/>
      <c r="W163" s="284">
        <f t="shared" si="233"/>
        <v>0</v>
      </c>
      <c r="X163" s="287"/>
      <c r="Y163" s="284">
        <f t="shared" si="234"/>
        <v>0</v>
      </c>
      <c r="Z163" s="287"/>
      <c r="AA163" s="284">
        <f t="shared" si="235"/>
        <v>0</v>
      </c>
      <c r="AB163" s="289">
        <f t="shared" si="236"/>
        <v>0</v>
      </c>
      <c r="AC163" s="290">
        <f t="shared" si="237"/>
        <v>0</v>
      </c>
      <c r="AD163" s="291"/>
      <c r="AE163" s="287"/>
      <c r="AF163" s="284">
        <f t="shared" si="238"/>
        <v>0</v>
      </c>
      <c r="AG163" s="287"/>
      <c r="AH163" s="284">
        <f t="shared" si="239"/>
        <v>0</v>
      </c>
      <c r="AI163" s="287"/>
      <c r="AJ163" s="284">
        <f t="shared" si="240"/>
        <v>0</v>
      </c>
      <c r="AK163" s="289">
        <f t="shared" si="241"/>
        <v>0</v>
      </c>
      <c r="AL163" s="290">
        <f t="shared" si="242"/>
        <v>0</v>
      </c>
      <c r="AM163" s="292"/>
      <c r="AN163" s="287"/>
      <c r="AO163" s="284">
        <f t="shared" si="243"/>
        <v>0</v>
      </c>
      <c r="AP163" s="287"/>
      <c r="AQ163" s="284">
        <f t="shared" si="244"/>
        <v>0</v>
      </c>
      <c r="AR163" s="287"/>
      <c r="AS163" s="284">
        <f t="shared" si="245"/>
        <v>0</v>
      </c>
      <c r="AT163" s="289">
        <f t="shared" si="246"/>
        <v>0</v>
      </c>
      <c r="AU163" s="290">
        <f t="shared" si="247"/>
        <v>0</v>
      </c>
    </row>
    <row r="164" spans="1:71" ht="12.75" hidden="1" outlineLevel="1" x14ac:dyDescent="0.2">
      <c r="A164" s="316">
        <v>8</v>
      </c>
      <c r="B164" s="316">
        <f t="shared" si="211"/>
        <v>27</v>
      </c>
      <c r="C164" s="277"/>
      <c r="D164" s="278"/>
      <c r="E164" s="279"/>
      <c r="F164" s="280"/>
      <c r="G164" s="281"/>
      <c r="H164" s="282"/>
      <c r="I164" s="283"/>
      <c r="J164" s="284">
        <f t="shared" si="225"/>
        <v>0</v>
      </c>
      <c r="K164" s="285">
        <f t="shared" si="226"/>
        <v>0</v>
      </c>
      <c r="L164" s="286">
        <f t="shared" si="227"/>
        <v>0</v>
      </c>
      <c r="M164" s="287"/>
      <c r="N164" s="284">
        <f t="shared" si="228"/>
        <v>0</v>
      </c>
      <c r="O164" s="287"/>
      <c r="P164" s="284">
        <f t="shared" si="229"/>
        <v>0</v>
      </c>
      <c r="Q164" s="287"/>
      <c r="R164" s="288">
        <f t="shared" si="230"/>
        <v>0</v>
      </c>
      <c r="S164" s="289">
        <f t="shared" si="231"/>
        <v>0</v>
      </c>
      <c r="T164" s="290">
        <f t="shared" si="232"/>
        <v>0</v>
      </c>
      <c r="U164" s="291"/>
      <c r="V164" s="287"/>
      <c r="W164" s="284">
        <f t="shared" si="233"/>
        <v>0</v>
      </c>
      <c r="X164" s="287"/>
      <c r="Y164" s="284">
        <f t="shared" si="234"/>
        <v>0</v>
      </c>
      <c r="Z164" s="287"/>
      <c r="AA164" s="284">
        <f t="shared" si="235"/>
        <v>0</v>
      </c>
      <c r="AB164" s="289">
        <f t="shared" si="236"/>
        <v>0</v>
      </c>
      <c r="AC164" s="290">
        <f t="shared" si="237"/>
        <v>0</v>
      </c>
      <c r="AD164" s="291"/>
      <c r="AE164" s="287"/>
      <c r="AF164" s="284">
        <f t="shared" si="238"/>
        <v>0</v>
      </c>
      <c r="AG164" s="287"/>
      <c r="AH164" s="284">
        <f t="shared" si="239"/>
        <v>0</v>
      </c>
      <c r="AI164" s="287"/>
      <c r="AJ164" s="284">
        <f t="shared" si="240"/>
        <v>0</v>
      </c>
      <c r="AK164" s="289">
        <f t="shared" si="241"/>
        <v>0</v>
      </c>
      <c r="AL164" s="290">
        <f t="shared" si="242"/>
        <v>0</v>
      </c>
      <c r="AM164" s="292"/>
      <c r="AN164" s="287"/>
      <c r="AO164" s="284">
        <f t="shared" si="243"/>
        <v>0</v>
      </c>
      <c r="AP164" s="287"/>
      <c r="AQ164" s="284">
        <f t="shared" si="244"/>
        <v>0</v>
      </c>
      <c r="AR164" s="287"/>
      <c r="AS164" s="284">
        <f t="shared" si="245"/>
        <v>0</v>
      </c>
      <c r="AT164" s="289">
        <f t="shared" si="246"/>
        <v>0</v>
      </c>
      <c r="AU164" s="290">
        <f t="shared" si="247"/>
        <v>0</v>
      </c>
    </row>
    <row r="165" spans="1:71" ht="12.75" hidden="1" outlineLevel="1" x14ac:dyDescent="0.2">
      <c r="A165" s="316">
        <f>A132+1</f>
        <v>8</v>
      </c>
      <c r="B165" s="316">
        <f t="shared" si="211"/>
        <v>28</v>
      </c>
      <c r="C165" s="277"/>
      <c r="D165" s="278"/>
      <c r="E165" s="279"/>
      <c r="F165" s="280"/>
      <c r="G165" s="281"/>
      <c r="H165" s="282"/>
      <c r="I165" s="283"/>
      <c r="J165" s="284">
        <f t="shared" si="200"/>
        <v>0</v>
      </c>
      <c r="K165" s="285">
        <f t="shared" si="201"/>
        <v>0</v>
      </c>
      <c r="L165" s="286">
        <f t="shared" si="202"/>
        <v>0</v>
      </c>
      <c r="M165" s="287"/>
      <c r="N165" s="284">
        <f t="shared" si="212"/>
        <v>0</v>
      </c>
      <c r="O165" s="287"/>
      <c r="P165" s="284">
        <f t="shared" si="213"/>
        <v>0</v>
      </c>
      <c r="Q165" s="287"/>
      <c r="R165" s="288">
        <f t="shared" si="214"/>
        <v>0</v>
      </c>
      <c r="S165" s="289">
        <f t="shared" si="203"/>
        <v>0</v>
      </c>
      <c r="T165" s="290">
        <f t="shared" si="204"/>
        <v>0</v>
      </c>
      <c r="U165" s="291"/>
      <c r="V165" s="287"/>
      <c r="W165" s="284">
        <f t="shared" si="215"/>
        <v>0</v>
      </c>
      <c r="X165" s="287"/>
      <c r="Y165" s="284">
        <f t="shared" si="216"/>
        <v>0</v>
      </c>
      <c r="Z165" s="287"/>
      <c r="AA165" s="284">
        <f t="shared" si="217"/>
        <v>0</v>
      </c>
      <c r="AB165" s="289">
        <f t="shared" si="205"/>
        <v>0</v>
      </c>
      <c r="AC165" s="290">
        <f t="shared" si="206"/>
        <v>0</v>
      </c>
      <c r="AD165" s="291"/>
      <c r="AE165" s="287"/>
      <c r="AF165" s="284">
        <f t="shared" si="218"/>
        <v>0</v>
      </c>
      <c r="AG165" s="287"/>
      <c r="AH165" s="284">
        <f t="shared" si="219"/>
        <v>0</v>
      </c>
      <c r="AI165" s="287"/>
      <c r="AJ165" s="284">
        <f t="shared" si="220"/>
        <v>0</v>
      </c>
      <c r="AK165" s="289">
        <f t="shared" si="207"/>
        <v>0</v>
      </c>
      <c r="AL165" s="290">
        <f t="shared" si="208"/>
        <v>0</v>
      </c>
      <c r="AM165" s="292"/>
      <c r="AN165" s="287"/>
      <c r="AO165" s="284">
        <f t="shared" si="221"/>
        <v>0</v>
      </c>
      <c r="AP165" s="287"/>
      <c r="AQ165" s="284">
        <f t="shared" si="222"/>
        <v>0</v>
      </c>
      <c r="AR165" s="287"/>
      <c r="AS165" s="284">
        <f t="shared" si="223"/>
        <v>0</v>
      </c>
      <c r="AT165" s="289">
        <f t="shared" si="209"/>
        <v>0</v>
      </c>
      <c r="AU165" s="290">
        <f t="shared" si="210"/>
        <v>0</v>
      </c>
    </row>
    <row r="166" spans="1:71" ht="12.75" hidden="1" outlineLevel="1" x14ac:dyDescent="0.2">
      <c r="A166" s="316">
        <f>A133+1</f>
        <v>8</v>
      </c>
      <c r="B166" s="316">
        <f t="shared" si="211"/>
        <v>29</v>
      </c>
      <c r="C166" s="277"/>
      <c r="D166" s="278"/>
      <c r="E166" s="279"/>
      <c r="F166" s="280"/>
      <c r="G166" s="281"/>
      <c r="H166" s="282"/>
      <c r="I166" s="283"/>
      <c r="J166" s="284">
        <f t="shared" si="200"/>
        <v>0</v>
      </c>
      <c r="K166" s="285">
        <f t="shared" si="201"/>
        <v>0</v>
      </c>
      <c r="L166" s="286">
        <f t="shared" si="202"/>
        <v>0</v>
      </c>
      <c r="M166" s="287"/>
      <c r="N166" s="284">
        <f t="shared" si="212"/>
        <v>0</v>
      </c>
      <c r="O166" s="287"/>
      <c r="P166" s="284">
        <f t="shared" si="213"/>
        <v>0</v>
      </c>
      <c r="Q166" s="287"/>
      <c r="R166" s="288">
        <f t="shared" si="214"/>
        <v>0</v>
      </c>
      <c r="S166" s="289">
        <f t="shared" si="203"/>
        <v>0</v>
      </c>
      <c r="T166" s="290">
        <f t="shared" si="204"/>
        <v>0</v>
      </c>
      <c r="U166" s="291"/>
      <c r="V166" s="287"/>
      <c r="W166" s="284">
        <f t="shared" si="215"/>
        <v>0</v>
      </c>
      <c r="X166" s="287"/>
      <c r="Y166" s="284">
        <f t="shared" si="216"/>
        <v>0</v>
      </c>
      <c r="Z166" s="287"/>
      <c r="AA166" s="284">
        <f t="shared" si="217"/>
        <v>0</v>
      </c>
      <c r="AB166" s="289">
        <f t="shared" si="205"/>
        <v>0</v>
      </c>
      <c r="AC166" s="290">
        <f t="shared" si="206"/>
        <v>0</v>
      </c>
      <c r="AD166" s="291"/>
      <c r="AE166" s="287"/>
      <c r="AF166" s="284">
        <f t="shared" si="218"/>
        <v>0</v>
      </c>
      <c r="AG166" s="287"/>
      <c r="AH166" s="284">
        <f t="shared" si="219"/>
        <v>0</v>
      </c>
      <c r="AI166" s="287"/>
      <c r="AJ166" s="284">
        <f t="shared" si="220"/>
        <v>0</v>
      </c>
      <c r="AK166" s="289">
        <f t="shared" si="207"/>
        <v>0</v>
      </c>
      <c r="AL166" s="290">
        <f t="shared" si="208"/>
        <v>0</v>
      </c>
      <c r="AM166" s="292"/>
      <c r="AN166" s="287"/>
      <c r="AO166" s="284">
        <f t="shared" si="221"/>
        <v>0</v>
      </c>
      <c r="AP166" s="287"/>
      <c r="AQ166" s="284">
        <f t="shared" si="222"/>
        <v>0</v>
      </c>
      <c r="AR166" s="287"/>
      <c r="AS166" s="284">
        <f t="shared" si="223"/>
        <v>0</v>
      </c>
      <c r="AT166" s="289">
        <f t="shared" si="209"/>
        <v>0</v>
      </c>
      <c r="AU166" s="290">
        <f t="shared" si="210"/>
        <v>0</v>
      </c>
    </row>
    <row r="167" spans="1:71" ht="12.75" hidden="1" outlineLevel="1" x14ac:dyDescent="0.2">
      <c r="A167" s="316">
        <f>A134+1</f>
        <v>8</v>
      </c>
      <c r="B167" s="316">
        <f t="shared" si="211"/>
        <v>30</v>
      </c>
      <c r="C167" s="277"/>
      <c r="D167" s="278"/>
      <c r="E167" s="279"/>
      <c r="F167" s="280"/>
      <c r="G167" s="281"/>
      <c r="H167" s="282"/>
      <c r="I167" s="283"/>
      <c r="J167" s="284">
        <f t="shared" si="200"/>
        <v>0</v>
      </c>
      <c r="K167" s="285">
        <f t="shared" si="201"/>
        <v>0</v>
      </c>
      <c r="L167" s="286">
        <f t="shared" si="202"/>
        <v>0</v>
      </c>
      <c r="M167" s="287"/>
      <c r="N167" s="284">
        <f t="shared" si="212"/>
        <v>0</v>
      </c>
      <c r="O167" s="287"/>
      <c r="P167" s="284">
        <f t="shared" si="213"/>
        <v>0</v>
      </c>
      <c r="Q167" s="287"/>
      <c r="R167" s="288">
        <f t="shared" si="214"/>
        <v>0</v>
      </c>
      <c r="S167" s="289">
        <f t="shared" si="203"/>
        <v>0</v>
      </c>
      <c r="T167" s="290">
        <f t="shared" si="204"/>
        <v>0</v>
      </c>
      <c r="U167" s="291"/>
      <c r="V167" s="287"/>
      <c r="W167" s="284">
        <f t="shared" si="215"/>
        <v>0</v>
      </c>
      <c r="X167" s="287"/>
      <c r="Y167" s="284">
        <f t="shared" si="216"/>
        <v>0</v>
      </c>
      <c r="Z167" s="287"/>
      <c r="AA167" s="284">
        <f t="shared" si="217"/>
        <v>0</v>
      </c>
      <c r="AB167" s="289">
        <f t="shared" si="205"/>
        <v>0</v>
      </c>
      <c r="AC167" s="290">
        <f t="shared" si="206"/>
        <v>0</v>
      </c>
      <c r="AD167" s="291"/>
      <c r="AE167" s="287"/>
      <c r="AF167" s="284">
        <f t="shared" si="218"/>
        <v>0</v>
      </c>
      <c r="AG167" s="287"/>
      <c r="AH167" s="284">
        <f t="shared" si="219"/>
        <v>0</v>
      </c>
      <c r="AI167" s="287"/>
      <c r="AJ167" s="284">
        <f t="shared" si="220"/>
        <v>0</v>
      </c>
      <c r="AK167" s="289">
        <f t="shared" si="207"/>
        <v>0</v>
      </c>
      <c r="AL167" s="290">
        <f t="shared" si="208"/>
        <v>0</v>
      </c>
      <c r="AM167" s="292"/>
      <c r="AN167" s="287"/>
      <c r="AO167" s="284">
        <f t="shared" si="221"/>
        <v>0</v>
      </c>
      <c r="AP167" s="287"/>
      <c r="AQ167" s="284">
        <f t="shared" si="222"/>
        <v>0</v>
      </c>
      <c r="AR167" s="287"/>
      <c r="AS167" s="284">
        <f t="shared" si="223"/>
        <v>0</v>
      </c>
      <c r="AT167" s="289">
        <f t="shared" si="209"/>
        <v>0</v>
      </c>
      <c r="AU167" s="290">
        <f t="shared" si="210"/>
        <v>0</v>
      </c>
    </row>
    <row r="168" spans="1:71" s="260" customFormat="1" ht="15" customHeight="1" collapsed="1" x14ac:dyDescent="0.2">
      <c r="A168" s="295" t="s">
        <v>87</v>
      </c>
      <c r="B168" s="296" t="s">
        <v>88</v>
      </c>
      <c r="C168" s="297" t="s">
        <v>90</v>
      </c>
      <c r="D168" s="298"/>
      <c r="E168" s="314"/>
      <c r="F168" s="314"/>
      <c r="G168" s="299"/>
      <c r="H168" s="300" t="e">
        <f>(J168+L168)/(I168+K168)</f>
        <v>#DIV/0!</v>
      </c>
      <c r="I168" s="317">
        <f t="shared" ref="I168:T168" si="248">SUM(I138:I167)</f>
        <v>0</v>
      </c>
      <c r="J168" s="318">
        <f t="shared" si="248"/>
        <v>0</v>
      </c>
      <c r="K168" s="317">
        <f t="shared" si="248"/>
        <v>0</v>
      </c>
      <c r="L168" s="318">
        <f t="shared" si="248"/>
        <v>0</v>
      </c>
      <c r="M168" s="317">
        <f t="shared" si="248"/>
        <v>0</v>
      </c>
      <c r="N168" s="318">
        <f t="shared" si="248"/>
        <v>0</v>
      </c>
      <c r="O168" s="317">
        <f t="shared" si="248"/>
        <v>0</v>
      </c>
      <c r="P168" s="318">
        <f t="shared" si="248"/>
        <v>0</v>
      </c>
      <c r="Q168" s="317">
        <f t="shared" si="248"/>
        <v>0</v>
      </c>
      <c r="R168" s="318">
        <f t="shared" si="248"/>
        <v>0</v>
      </c>
      <c r="S168" s="317">
        <f t="shared" si="248"/>
        <v>0</v>
      </c>
      <c r="T168" s="318">
        <f t="shared" si="248"/>
        <v>0</v>
      </c>
      <c r="U168" s="291"/>
      <c r="V168" s="318">
        <f t="shared" ref="V168:AC168" si="249">SUM(V138:V167)</f>
        <v>0</v>
      </c>
      <c r="W168" s="318">
        <f t="shared" si="249"/>
        <v>0</v>
      </c>
      <c r="X168" s="318">
        <f t="shared" si="249"/>
        <v>0</v>
      </c>
      <c r="Y168" s="318">
        <f t="shared" si="249"/>
        <v>0</v>
      </c>
      <c r="Z168" s="318">
        <f t="shared" si="249"/>
        <v>0</v>
      </c>
      <c r="AA168" s="318">
        <f t="shared" si="249"/>
        <v>0</v>
      </c>
      <c r="AB168" s="318">
        <f t="shared" si="249"/>
        <v>0</v>
      </c>
      <c r="AC168" s="318">
        <f t="shared" si="249"/>
        <v>0</v>
      </c>
      <c r="AD168" s="291"/>
      <c r="AE168" s="318">
        <f t="shared" ref="AE168:AL168" si="250">SUM(AE138:AE167)</f>
        <v>0</v>
      </c>
      <c r="AF168" s="318">
        <f t="shared" si="250"/>
        <v>0</v>
      </c>
      <c r="AG168" s="318">
        <f t="shared" si="250"/>
        <v>0</v>
      </c>
      <c r="AH168" s="318">
        <f t="shared" si="250"/>
        <v>0</v>
      </c>
      <c r="AI168" s="318">
        <f t="shared" si="250"/>
        <v>0</v>
      </c>
      <c r="AJ168" s="318">
        <f t="shared" si="250"/>
        <v>0</v>
      </c>
      <c r="AK168" s="318">
        <f t="shared" si="250"/>
        <v>0</v>
      </c>
      <c r="AL168" s="318">
        <f t="shared" si="250"/>
        <v>0</v>
      </c>
      <c r="AM168" s="291"/>
      <c r="AN168" s="318">
        <f t="shared" ref="AN168:AU168" si="251">SUM(AN138:AN167)</f>
        <v>0</v>
      </c>
      <c r="AO168" s="318">
        <f t="shared" si="251"/>
        <v>0</v>
      </c>
      <c r="AP168" s="318">
        <f t="shared" si="251"/>
        <v>0</v>
      </c>
      <c r="AQ168" s="318">
        <f t="shared" si="251"/>
        <v>0</v>
      </c>
      <c r="AR168" s="318">
        <f t="shared" si="251"/>
        <v>0</v>
      </c>
      <c r="AS168" s="318">
        <f t="shared" si="251"/>
        <v>0</v>
      </c>
      <c r="AT168" s="318">
        <f t="shared" si="251"/>
        <v>0</v>
      </c>
      <c r="AU168" s="318">
        <f t="shared" si="251"/>
        <v>0</v>
      </c>
      <c r="BS168" s="222"/>
    </row>
    <row r="169" spans="1:71" s="226" customFormat="1" ht="13.5" customHeight="1" x14ac:dyDescent="0.2">
      <c r="A169" s="261">
        <v>0</v>
      </c>
      <c r="B169" s="261">
        <v>0</v>
      </c>
      <c r="C169" s="261">
        <v>0</v>
      </c>
      <c r="D169" s="261">
        <v>0</v>
      </c>
      <c r="E169" s="261">
        <v>0</v>
      </c>
      <c r="F169" s="261"/>
      <c r="G169" s="261">
        <v>0</v>
      </c>
      <c r="H169" s="306">
        <v>0</v>
      </c>
      <c r="I169" s="263">
        <v>0</v>
      </c>
      <c r="J169" s="261">
        <v>0</v>
      </c>
      <c r="K169" s="261">
        <v>0</v>
      </c>
      <c r="L169" s="261">
        <v>0</v>
      </c>
      <c r="M169" s="261">
        <v>0</v>
      </c>
      <c r="N169" s="261">
        <v>0</v>
      </c>
      <c r="O169" s="261">
        <v>0</v>
      </c>
      <c r="P169" s="261">
        <v>0</v>
      </c>
      <c r="Q169" s="261">
        <v>0</v>
      </c>
      <c r="R169" s="261">
        <v>0</v>
      </c>
      <c r="S169" s="261">
        <v>0</v>
      </c>
      <c r="T169" s="261">
        <v>0</v>
      </c>
      <c r="U169" s="261">
        <v>0</v>
      </c>
      <c r="V169" s="261">
        <v>0</v>
      </c>
      <c r="W169" s="261">
        <v>0</v>
      </c>
      <c r="X169" s="261">
        <v>0</v>
      </c>
      <c r="Y169" s="261">
        <v>0</v>
      </c>
      <c r="Z169" s="261">
        <v>0</v>
      </c>
      <c r="AA169" s="261">
        <v>0</v>
      </c>
      <c r="AB169" s="261">
        <v>0</v>
      </c>
      <c r="AC169" s="261">
        <v>0</v>
      </c>
      <c r="AD169" s="261">
        <v>0</v>
      </c>
      <c r="AE169" s="261">
        <v>0</v>
      </c>
      <c r="AF169" s="261">
        <v>0</v>
      </c>
      <c r="AG169" s="261">
        <v>0</v>
      </c>
      <c r="AH169" s="261">
        <v>0</v>
      </c>
      <c r="AI169" s="261">
        <v>0</v>
      </c>
      <c r="AJ169" s="261">
        <v>0</v>
      </c>
      <c r="AK169" s="261">
        <v>0</v>
      </c>
      <c r="AL169" s="261">
        <v>0</v>
      </c>
      <c r="AM169" s="261">
        <v>0</v>
      </c>
      <c r="AN169" s="261">
        <v>0</v>
      </c>
      <c r="AO169" s="261">
        <v>0</v>
      </c>
      <c r="AP169" s="261">
        <v>0</v>
      </c>
      <c r="AQ169" s="261">
        <v>0</v>
      </c>
      <c r="AR169" s="261">
        <v>0</v>
      </c>
      <c r="AS169" s="261">
        <v>0</v>
      </c>
      <c r="AT169" s="261">
        <v>0</v>
      </c>
      <c r="AU169" s="261">
        <v>0</v>
      </c>
      <c r="BE169" s="260"/>
      <c r="BH169" s="260"/>
      <c r="BS169" s="222"/>
    </row>
    <row r="170" spans="1:71" s="260" customFormat="1" ht="30" customHeight="1" x14ac:dyDescent="0.2">
      <c r="A170" s="312" t="s">
        <v>91</v>
      </c>
      <c r="B170" s="307" t="s">
        <v>91</v>
      </c>
      <c r="C170" s="313" t="s">
        <v>92</v>
      </c>
      <c r="D170" s="309"/>
      <c r="E170" s="315"/>
      <c r="F170" s="315"/>
      <c r="G170" s="310"/>
      <c r="H170" s="311"/>
      <c r="I170" s="269"/>
      <c r="J170" s="270"/>
      <c r="K170" s="271"/>
      <c r="L170" s="270"/>
      <c r="M170" s="271"/>
      <c r="N170" s="270"/>
      <c r="O170" s="271"/>
      <c r="P170" s="270"/>
      <c r="Q170" s="271"/>
      <c r="R170" s="270"/>
      <c r="S170" s="271"/>
      <c r="T170" s="270"/>
      <c r="U170" s="274"/>
      <c r="V170" s="271"/>
      <c r="W170" s="270"/>
      <c r="X170" s="271"/>
      <c r="Y170" s="270"/>
      <c r="Z170" s="271"/>
      <c r="AA170" s="270"/>
      <c r="AB170" s="271"/>
      <c r="AC170" s="270"/>
      <c r="AD170" s="291"/>
      <c r="AE170" s="271"/>
      <c r="AF170" s="270"/>
      <c r="AG170" s="271"/>
      <c r="AH170" s="270"/>
      <c r="AI170" s="271"/>
      <c r="AJ170" s="270"/>
      <c r="AK170" s="271"/>
      <c r="AL170" s="270"/>
      <c r="AM170" s="291"/>
      <c r="AN170" s="271"/>
      <c r="AO170" s="270"/>
      <c r="AP170" s="271"/>
      <c r="AQ170" s="270"/>
      <c r="AR170" s="271"/>
      <c r="AS170" s="270"/>
      <c r="AT170" s="271"/>
      <c r="AU170" s="270"/>
      <c r="BE170" s="222"/>
      <c r="BH170" s="222"/>
      <c r="BS170" s="222"/>
    </row>
    <row r="171" spans="1:71" ht="12.75" hidden="1" outlineLevel="1" x14ac:dyDescent="0.2">
      <c r="A171" s="316">
        <f t="shared" ref="A171:A182" si="252">A138+1</f>
        <v>9</v>
      </c>
      <c r="B171" s="316">
        <f t="shared" ref="B171:B182" si="253">B138</f>
        <v>1</v>
      </c>
      <c r="C171" s="277"/>
      <c r="D171" s="278"/>
      <c r="E171" s="279"/>
      <c r="F171" s="280"/>
      <c r="G171" s="281"/>
      <c r="H171" s="282"/>
      <c r="I171" s="283"/>
      <c r="J171" s="284">
        <f t="shared" ref="J171:J185" si="254">I171*$H171</f>
        <v>0</v>
      </c>
      <c r="K171" s="285">
        <f t="shared" ref="K171:K185" si="255">SUM(M171,O171,Q171,V171,X171,Z171,AE171,AG171,AI171,AN171,AP171,AR171)</f>
        <v>0</v>
      </c>
      <c r="L171" s="286">
        <f t="shared" ref="L171:L185" si="256">SUM(N171,P171,R171,W171,Y171,AA171,AF171,AH171,AJ171,AO171,AQ171,AS171)</f>
        <v>0</v>
      </c>
      <c r="M171" s="287"/>
      <c r="N171" s="284">
        <f>M171*$H171</f>
        <v>0</v>
      </c>
      <c r="O171" s="287"/>
      <c r="P171" s="284">
        <f>O171*$H171</f>
        <v>0</v>
      </c>
      <c r="Q171" s="287"/>
      <c r="R171" s="288">
        <f>Q171*$H171</f>
        <v>0</v>
      </c>
      <c r="S171" s="289">
        <f t="shared" ref="S171:S185" si="257">M171+O171+Q171</f>
        <v>0</v>
      </c>
      <c r="T171" s="290">
        <f t="shared" ref="T171:T185" si="258">N171+P171+R171</f>
        <v>0</v>
      </c>
      <c r="U171" s="291"/>
      <c r="V171" s="287"/>
      <c r="W171" s="284">
        <f>V171*$H171</f>
        <v>0</v>
      </c>
      <c r="X171" s="287"/>
      <c r="Y171" s="284">
        <f>X171*$H171</f>
        <v>0</v>
      </c>
      <c r="Z171" s="287"/>
      <c r="AA171" s="284">
        <f>Z171*$H171</f>
        <v>0</v>
      </c>
      <c r="AB171" s="289">
        <f t="shared" ref="AB171:AB185" si="259">V171+X171+Z171</f>
        <v>0</v>
      </c>
      <c r="AC171" s="290">
        <f t="shared" ref="AC171:AC185" si="260">W171+Y171+AA171</f>
        <v>0</v>
      </c>
      <c r="AD171" s="291"/>
      <c r="AE171" s="287"/>
      <c r="AF171" s="284">
        <f>AE171*$H171</f>
        <v>0</v>
      </c>
      <c r="AG171" s="287"/>
      <c r="AH171" s="284">
        <f>AG171*$H171</f>
        <v>0</v>
      </c>
      <c r="AI171" s="287"/>
      <c r="AJ171" s="284">
        <f>AI171*$H171</f>
        <v>0</v>
      </c>
      <c r="AK171" s="289">
        <f t="shared" ref="AK171:AK185" si="261">AE171+AG171+AI171</f>
        <v>0</v>
      </c>
      <c r="AL171" s="290">
        <f t="shared" ref="AL171:AL185" si="262">AF171+AH171+AJ171</f>
        <v>0</v>
      </c>
      <c r="AM171" s="292"/>
      <c r="AN171" s="287"/>
      <c r="AO171" s="284">
        <f>AN171*$H171</f>
        <v>0</v>
      </c>
      <c r="AP171" s="287"/>
      <c r="AQ171" s="284">
        <f>AP171*$H171</f>
        <v>0</v>
      </c>
      <c r="AR171" s="287"/>
      <c r="AS171" s="284">
        <f>AR171*$H171</f>
        <v>0</v>
      </c>
      <c r="AT171" s="289">
        <f t="shared" ref="AT171:AT185" si="263">AN171+AP171+AR171</f>
        <v>0</v>
      </c>
      <c r="AU171" s="290">
        <f t="shared" ref="AU171:AU185" si="264">AO171+AQ171+AS171</f>
        <v>0</v>
      </c>
    </row>
    <row r="172" spans="1:71" ht="12.75" hidden="1" outlineLevel="1" x14ac:dyDescent="0.2">
      <c r="A172" s="316">
        <f t="shared" si="252"/>
        <v>9</v>
      </c>
      <c r="B172" s="316">
        <f t="shared" si="253"/>
        <v>2</v>
      </c>
      <c r="C172" s="277"/>
      <c r="D172" s="278"/>
      <c r="E172" s="279"/>
      <c r="F172" s="280"/>
      <c r="G172" s="281"/>
      <c r="H172" s="282"/>
      <c r="I172" s="283"/>
      <c r="J172" s="284">
        <f t="shared" si="254"/>
        <v>0</v>
      </c>
      <c r="K172" s="285">
        <f t="shared" si="255"/>
        <v>0</v>
      </c>
      <c r="L172" s="286">
        <f t="shared" si="256"/>
        <v>0</v>
      </c>
      <c r="M172" s="287"/>
      <c r="N172" s="284">
        <f t="shared" ref="N172:N185" si="265">M172*$H172</f>
        <v>0</v>
      </c>
      <c r="O172" s="287"/>
      <c r="P172" s="284">
        <f t="shared" ref="P172:P185" si="266">O172*$H172</f>
        <v>0</v>
      </c>
      <c r="Q172" s="287"/>
      <c r="R172" s="288">
        <f t="shared" ref="R172:R185" si="267">Q172*$H172</f>
        <v>0</v>
      </c>
      <c r="S172" s="289">
        <f t="shared" si="257"/>
        <v>0</v>
      </c>
      <c r="T172" s="290">
        <f t="shared" si="258"/>
        <v>0</v>
      </c>
      <c r="U172" s="291"/>
      <c r="V172" s="287"/>
      <c r="W172" s="284">
        <f t="shared" ref="W172:W185" si="268">V172*$H172</f>
        <v>0</v>
      </c>
      <c r="X172" s="287"/>
      <c r="Y172" s="284">
        <f t="shared" ref="Y172:Y185" si="269">X172*$H172</f>
        <v>0</v>
      </c>
      <c r="Z172" s="287"/>
      <c r="AA172" s="284">
        <f t="shared" ref="AA172:AA185" si="270">Z172*$H172</f>
        <v>0</v>
      </c>
      <c r="AB172" s="289">
        <f t="shared" si="259"/>
        <v>0</v>
      </c>
      <c r="AC172" s="290">
        <f t="shared" si="260"/>
        <v>0</v>
      </c>
      <c r="AD172" s="291"/>
      <c r="AE172" s="287"/>
      <c r="AF172" s="284">
        <f t="shared" ref="AF172:AF185" si="271">AE172*$H172</f>
        <v>0</v>
      </c>
      <c r="AG172" s="287"/>
      <c r="AH172" s="284">
        <f t="shared" ref="AH172:AH185" si="272">AG172*$H172</f>
        <v>0</v>
      </c>
      <c r="AI172" s="287"/>
      <c r="AJ172" s="284">
        <f t="shared" ref="AJ172:AJ185" si="273">AI172*$H172</f>
        <v>0</v>
      </c>
      <c r="AK172" s="289">
        <f t="shared" si="261"/>
        <v>0</v>
      </c>
      <c r="AL172" s="290">
        <f t="shared" si="262"/>
        <v>0</v>
      </c>
      <c r="AM172" s="292"/>
      <c r="AN172" s="287"/>
      <c r="AO172" s="284">
        <f t="shared" ref="AO172:AO185" si="274">AN172*$H172</f>
        <v>0</v>
      </c>
      <c r="AP172" s="287"/>
      <c r="AQ172" s="284">
        <f t="shared" ref="AQ172:AQ185" si="275">AP172*$H172</f>
        <v>0</v>
      </c>
      <c r="AR172" s="287"/>
      <c r="AS172" s="284">
        <f t="shared" ref="AS172:AS185" si="276">AR172*$H172</f>
        <v>0</v>
      </c>
      <c r="AT172" s="289">
        <f t="shared" si="263"/>
        <v>0</v>
      </c>
      <c r="AU172" s="290">
        <f t="shared" si="264"/>
        <v>0</v>
      </c>
    </row>
    <row r="173" spans="1:71" ht="12.75" hidden="1" outlineLevel="1" x14ac:dyDescent="0.2">
      <c r="A173" s="316">
        <f t="shared" si="252"/>
        <v>9</v>
      </c>
      <c r="B173" s="316">
        <f t="shared" si="253"/>
        <v>3</v>
      </c>
      <c r="C173" s="277"/>
      <c r="D173" s="278"/>
      <c r="E173" s="279"/>
      <c r="F173" s="280"/>
      <c r="G173" s="281"/>
      <c r="H173" s="282"/>
      <c r="I173" s="283"/>
      <c r="J173" s="284">
        <f t="shared" si="254"/>
        <v>0</v>
      </c>
      <c r="K173" s="285">
        <f t="shared" si="255"/>
        <v>0</v>
      </c>
      <c r="L173" s="286">
        <f t="shared" si="256"/>
        <v>0</v>
      </c>
      <c r="M173" s="287"/>
      <c r="N173" s="284">
        <f t="shared" si="265"/>
        <v>0</v>
      </c>
      <c r="O173" s="287"/>
      <c r="P173" s="284">
        <f t="shared" si="266"/>
        <v>0</v>
      </c>
      <c r="Q173" s="287"/>
      <c r="R173" s="288">
        <f t="shared" si="267"/>
        <v>0</v>
      </c>
      <c r="S173" s="289">
        <f t="shared" si="257"/>
        <v>0</v>
      </c>
      <c r="T173" s="290">
        <f t="shared" si="258"/>
        <v>0</v>
      </c>
      <c r="U173" s="291"/>
      <c r="V173" s="287"/>
      <c r="W173" s="284">
        <f t="shared" si="268"/>
        <v>0</v>
      </c>
      <c r="X173" s="287"/>
      <c r="Y173" s="284">
        <f t="shared" si="269"/>
        <v>0</v>
      </c>
      <c r="Z173" s="287"/>
      <c r="AA173" s="284">
        <f t="shared" si="270"/>
        <v>0</v>
      </c>
      <c r="AB173" s="289">
        <f t="shared" si="259"/>
        <v>0</v>
      </c>
      <c r="AC173" s="290">
        <f t="shared" si="260"/>
        <v>0</v>
      </c>
      <c r="AD173" s="291"/>
      <c r="AE173" s="287"/>
      <c r="AF173" s="284">
        <f t="shared" si="271"/>
        <v>0</v>
      </c>
      <c r="AG173" s="287"/>
      <c r="AH173" s="284">
        <f t="shared" si="272"/>
        <v>0</v>
      </c>
      <c r="AI173" s="287"/>
      <c r="AJ173" s="284">
        <f t="shared" si="273"/>
        <v>0</v>
      </c>
      <c r="AK173" s="289">
        <f t="shared" si="261"/>
        <v>0</v>
      </c>
      <c r="AL173" s="290">
        <f t="shared" si="262"/>
        <v>0</v>
      </c>
      <c r="AM173" s="292"/>
      <c r="AN173" s="287"/>
      <c r="AO173" s="284">
        <f t="shared" si="274"/>
        <v>0</v>
      </c>
      <c r="AP173" s="287"/>
      <c r="AQ173" s="284">
        <f t="shared" si="275"/>
        <v>0</v>
      </c>
      <c r="AR173" s="287"/>
      <c r="AS173" s="284">
        <f t="shared" si="276"/>
        <v>0</v>
      </c>
      <c r="AT173" s="289">
        <f t="shared" si="263"/>
        <v>0</v>
      </c>
      <c r="AU173" s="290">
        <f t="shared" si="264"/>
        <v>0</v>
      </c>
      <c r="BE173" s="226"/>
    </row>
    <row r="174" spans="1:71" ht="12.75" hidden="1" outlineLevel="1" x14ac:dyDescent="0.2">
      <c r="A174" s="316">
        <f t="shared" si="252"/>
        <v>9</v>
      </c>
      <c r="B174" s="316">
        <f t="shared" si="253"/>
        <v>4</v>
      </c>
      <c r="C174" s="277"/>
      <c r="D174" s="278"/>
      <c r="E174" s="279"/>
      <c r="F174" s="280"/>
      <c r="G174" s="281"/>
      <c r="H174" s="282"/>
      <c r="I174" s="283"/>
      <c r="J174" s="284">
        <f t="shared" si="254"/>
        <v>0</v>
      </c>
      <c r="K174" s="285">
        <f t="shared" si="255"/>
        <v>0</v>
      </c>
      <c r="L174" s="286">
        <f t="shared" si="256"/>
        <v>0</v>
      </c>
      <c r="M174" s="287"/>
      <c r="N174" s="284">
        <f t="shared" si="265"/>
        <v>0</v>
      </c>
      <c r="O174" s="287"/>
      <c r="P174" s="284">
        <f t="shared" si="266"/>
        <v>0</v>
      </c>
      <c r="Q174" s="287"/>
      <c r="R174" s="288">
        <f t="shared" si="267"/>
        <v>0</v>
      </c>
      <c r="S174" s="289">
        <f t="shared" si="257"/>
        <v>0</v>
      </c>
      <c r="T174" s="290">
        <f t="shared" si="258"/>
        <v>0</v>
      </c>
      <c r="U174" s="291"/>
      <c r="V174" s="287"/>
      <c r="W174" s="284">
        <f t="shared" si="268"/>
        <v>0</v>
      </c>
      <c r="X174" s="287"/>
      <c r="Y174" s="284">
        <f t="shared" si="269"/>
        <v>0</v>
      </c>
      <c r="Z174" s="287"/>
      <c r="AA174" s="284">
        <f t="shared" si="270"/>
        <v>0</v>
      </c>
      <c r="AB174" s="289">
        <f t="shared" si="259"/>
        <v>0</v>
      </c>
      <c r="AC174" s="290">
        <f t="shared" si="260"/>
        <v>0</v>
      </c>
      <c r="AD174" s="291"/>
      <c r="AE174" s="287"/>
      <c r="AF174" s="284">
        <f t="shared" si="271"/>
        <v>0</v>
      </c>
      <c r="AG174" s="287"/>
      <c r="AH174" s="284">
        <f t="shared" si="272"/>
        <v>0</v>
      </c>
      <c r="AI174" s="287"/>
      <c r="AJ174" s="284">
        <f t="shared" si="273"/>
        <v>0</v>
      </c>
      <c r="AK174" s="289">
        <f t="shared" si="261"/>
        <v>0</v>
      </c>
      <c r="AL174" s="290">
        <f t="shared" si="262"/>
        <v>0</v>
      </c>
      <c r="AM174" s="292"/>
      <c r="AN174" s="287"/>
      <c r="AO174" s="284">
        <f t="shared" si="274"/>
        <v>0</v>
      </c>
      <c r="AP174" s="287"/>
      <c r="AQ174" s="284">
        <f t="shared" si="275"/>
        <v>0</v>
      </c>
      <c r="AR174" s="287"/>
      <c r="AS174" s="284">
        <f t="shared" si="276"/>
        <v>0</v>
      </c>
      <c r="AT174" s="289">
        <f t="shared" si="263"/>
        <v>0</v>
      </c>
      <c r="AU174" s="290">
        <f t="shared" si="264"/>
        <v>0</v>
      </c>
    </row>
    <row r="175" spans="1:71" ht="12.75" hidden="1" outlineLevel="1" x14ac:dyDescent="0.2">
      <c r="A175" s="316">
        <f t="shared" si="252"/>
        <v>9</v>
      </c>
      <c r="B175" s="316">
        <f t="shared" si="253"/>
        <v>5</v>
      </c>
      <c r="C175" s="277"/>
      <c r="D175" s="278"/>
      <c r="E175" s="279"/>
      <c r="F175" s="280"/>
      <c r="G175" s="281"/>
      <c r="H175" s="282"/>
      <c r="I175" s="283"/>
      <c r="J175" s="284">
        <f t="shared" si="254"/>
        <v>0</v>
      </c>
      <c r="K175" s="285">
        <f t="shared" si="255"/>
        <v>0</v>
      </c>
      <c r="L175" s="286">
        <f t="shared" si="256"/>
        <v>0</v>
      </c>
      <c r="M175" s="287"/>
      <c r="N175" s="284">
        <f t="shared" si="265"/>
        <v>0</v>
      </c>
      <c r="O175" s="287"/>
      <c r="P175" s="284">
        <f t="shared" si="266"/>
        <v>0</v>
      </c>
      <c r="Q175" s="287"/>
      <c r="R175" s="288">
        <f t="shared" si="267"/>
        <v>0</v>
      </c>
      <c r="S175" s="289">
        <f t="shared" si="257"/>
        <v>0</v>
      </c>
      <c r="T175" s="290">
        <f t="shared" si="258"/>
        <v>0</v>
      </c>
      <c r="U175" s="291"/>
      <c r="V175" s="287"/>
      <c r="W175" s="284">
        <f t="shared" si="268"/>
        <v>0</v>
      </c>
      <c r="X175" s="287"/>
      <c r="Y175" s="284">
        <f t="shared" si="269"/>
        <v>0</v>
      </c>
      <c r="Z175" s="287"/>
      <c r="AA175" s="284">
        <f t="shared" si="270"/>
        <v>0</v>
      </c>
      <c r="AB175" s="289">
        <f t="shared" si="259"/>
        <v>0</v>
      </c>
      <c r="AC175" s="290">
        <f t="shared" si="260"/>
        <v>0</v>
      </c>
      <c r="AD175" s="291"/>
      <c r="AE175" s="287"/>
      <c r="AF175" s="284">
        <f t="shared" si="271"/>
        <v>0</v>
      </c>
      <c r="AG175" s="287"/>
      <c r="AH175" s="284">
        <f t="shared" si="272"/>
        <v>0</v>
      </c>
      <c r="AI175" s="287"/>
      <c r="AJ175" s="284">
        <f t="shared" si="273"/>
        <v>0</v>
      </c>
      <c r="AK175" s="289">
        <f t="shared" si="261"/>
        <v>0</v>
      </c>
      <c r="AL175" s="290">
        <f t="shared" si="262"/>
        <v>0</v>
      </c>
      <c r="AM175" s="292"/>
      <c r="AN175" s="287"/>
      <c r="AO175" s="284">
        <f t="shared" si="274"/>
        <v>0</v>
      </c>
      <c r="AP175" s="287"/>
      <c r="AQ175" s="284">
        <f t="shared" si="275"/>
        <v>0</v>
      </c>
      <c r="AR175" s="287"/>
      <c r="AS175" s="284">
        <f t="shared" si="276"/>
        <v>0</v>
      </c>
      <c r="AT175" s="289">
        <f t="shared" si="263"/>
        <v>0</v>
      </c>
      <c r="AU175" s="290">
        <f t="shared" si="264"/>
        <v>0</v>
      </c>
    </row>
    <row r="176" spans="1:71" ht="12.75" hidden="1" outlineLevel="1" x14ac:dyDescent="0.2">
      <c r="A176" s="316">
        <f t="shared" si="252"/>
        <v>9</v>
      </c>
      <c r="B176" s="316">
        <f t="shared" si="253"/>
        <v>6</v>
      </c>
      <c r="C176" s="277"/>
      <c r="D176" s="278"/>
      <c r="E176" s="279"/>
      <c r="F176" s="280"/>
      <c r="G176" s="281"/>
      <c r="H176" s="282"/>
      <c r="I176" s="283"/>
      <c r="J176" s="284">
        <f t="shared" si="254"/>
        <v>0</v>
      </c>
      <c r="K176" s="285">
        <f t="shared" si="255"/>
        <v>0</v>
      </c>
      <c r="L176" s="286">
        <f t="shared" si="256"/>
        <v>0</v>
      </c>
      <c r="M176" s="287"/>
      <c r="N176" s="284">
        <f t="shared" si="265"/>
        <v>0</v>
      </c>
      <c r="O176" s="287"/>
      <c r="P176" s="284">
        <f t="shared" si="266"/>
        <v>0</v>
      </c>
      <c r="Q176" s="287"/>
      <c r="R176" s="288">
        <f t="shared" si="267"/>
        <v>0</v>
      </c>
      <c r="S176" s="289">
        <f t="shared" si="257"/>
        <v>0</v>
      </c>
      <c r="T176" s="290">
        <f t="shared" si="258"/>
        <v>0</v>
      </c>
      <c r="U176" s="291"/>
      <c r="V176" s="287"/>
      <c r="W176" s="284">
        <f t="shared" si="268"/>
        <v>0</v>
      </c>
      <c r="X176" s="287"/>
      <c r="Y176" s="284">
        <f t="shared" si="269"/>
        <v>0</v>
      </c>
      <c r="Z176" s="287"/>
      <c r="AA176" s="284">
        <f t="shared" si="270"/>
        <v>0</v>
      </c>
      <c r="AB176" s="289">
        <f t="shared" si="259"/>
        <v>0</v>
      </c>
      <c r="AC176" s="290">
        <f t="shared" si="260"/>
        <v>0</v>
      </c>
      <c r="AD176" s="291"/>
      <c r="AE176" s="287"/>
      <c r="AF176" s="284">
        <f t="shared" si="271"/>
        <v>0</v>
      </c>
      <c r="AG176" s="287"/>
      <c r="AH176" s="284">
        <f t="shared" si="272"/>
        <v>0</v>
      </c>
      <c r="AI176" s="287"/>
      <c r="AJ176" s="284">
        <f t="shared" si="273"/>
        <v>0</v>
      </c>
      <c r="AK176" s="289">
        <f t="shared" si="261"/>
        <v>0</v>
      </c>
      <c r="AL176" s="290">
        <f t="shared" si="262"/>
        <v>0</v>
      </c>
      <c r="AM176" s="292"/>
      <c r="AN176" s="287"/>
      <c r="AO176" s="284">
        <f t="shared" si="274"/>
        <v>0</v>
      </c>
      <c r="AP176" s="287"/>
      <c r="AQ176" s="284">
        <f t="shared" si="275"/>
        <v>0</v>
      </c>
      <c r="AR176" s="287"/>
      <c r="AS176" s="284">
        <f t="shared" si="276"/>
        <v>0</v>
      </c>
      <c r="AT176" s="289">
        <f t="shared" si="263"/>
        <v>0</v>
      </c>
      <c r="AU176" s="290">
        <f t="shared" si="264"/>
        <v>0</v>
      </c>
    </row>
    <row r="177" spans="1:71" ht="12.75" hidden="1" outlineLevel="1" x14ac:dyDescent="0.2">
      <c r="A177" s="316">
        <f t="shared" si="252"/>
        <v>9</v>
      </c>
      <c r="B177" s="316">
        <f t="shared" si="253"/>
        <v>7</v>
      </c>
      <c r="C177" s="277"/>
      <c r="D177" s="278"/>
      <c r="E177" s="279"/>
      <c r="F177" s="280"/>
      <c r="G177" s="281"/>
      <c r="H177" s="282"/>
      <c r="I177" s="283"/>
      <c r="J177" s="284">
        <f t="shared" si="254"/>
        <v>0</v>
      </c>
      <c r="K177" s="285">
        <f t="shared" si="255"/>
        <v>0</v>
      </c>
      <c r="L177" s="286">
        <f t="shared" si="256"/>
        <v>0</v>
      </c>
      <c r="M177" s="287"/>
      <c r="N177" s="284">
        <f t="shared" si="265"/>
        <v>0</v>
      </c>
      <c r="O177" s="287"/>
      <c r="P177" s="284">
        <f t="shared" si="266"/>
        <v>0</v>
      </c>
      <c r="Q177" s="287"/>
      <c r="R177" s="288">
        <f t="shared" si="267"/>
        <v>0</v>
      </c>
      <c r="S177" s="289">
        <f t="shared" si="257"/>
        <v>0</v>
      </c>
      <c r="T177" s="290">
        <f t="shared" si="258"/>
        <v>0</v>
      </c>
      <c r="U177" s="291"/>
      <c r="V177" s="287"/>
      <c r="W177" s="284">
        <f t="shared" si="268"/>
        <v>0</v>
      </c>
      <c r="X177" s="287"/>
      <c r="Y177" s="284">
        <f t="shared" si="269"/>
        <v>0</v>
      </c>
      <c r="Z177" s="287"/>
      <c r="AA177" s="284">
        <f t="shared" si="270"/>
        <v>0</v>
      </c>
      <c r="AB177" s="289">
        <f t="shared" si="259"/>
        <v>0</v>
      </c>
      <c r="AC177" s="290">
        <f t="shared" si="260"/>
        <v>0</v>
      </c>
      <c r="AD177" s="291"/>
      <c r="AE177" s="287"/>
      <c r="AF177" s="284">
        <f t="shared" si="271"/>
        <v>0</v>
      </c>
      <c r="AG177" s="287"/>
      <c r="AH177" s="284">
        <f t="shared" si="272"/>
        <v>0</v>
      </c>
      <c r="AI177" s="287"/>
      <c r="AJ177" s="284">
        <f t="shared" si="273"/>
        <v>0</v>
      </c>
      <c r="AK177" s="289">
        <f t="shared" si="261"/>
        <v>0</v>
      </c>
      <c r="AL177" s="290">
        <f t="shared" si="262"/>
        <v>0</v>
      </c>
      <c r="AM177" s="292"/>
      <c r="AN177" s="287"/>
      <c r="AO177" s="284">
        <f t="shared" si="274"/>
        <v>0</v>
      </c>
      <c r="AP177" s="287"/>
      <c r="AQ177" s="284">
        <f t="shared" si="275"/>
        <v>0</v>
      </c>
      <c r="AR177" s="287"/>
      <c r="AS177" s="284">
        <f t="shared" si="276"/>
        <v>0</v>
      </c>
      <c r="AT177" s="289">
        <f t="shared" si="263"/>
        <v>0</v>
      </c>
      <c r="AU177" s="290">
        <f t="shared" si="264"/>
        <v>0</v>
      </c>
    </row>
    <row r="178" spans="1:71" ht="12.75" hidden="1" outlineLevel="1" x14ac:dyDescent="0.2">
      <c r="A178" s="316">
        <f t="shared" si="252"/>
        <v>9</v>
      </c>
      <c r="B178" s="316">
        <f t="shared" si="253"/>
        <v>8</v>
      </c>
      <c r="C178" s="277"/>
      <c r="D178" s="278"/>
      <c r="E178" s="279"/>
      <c r="F178" s="280"/>
      <c r="G178" s="281"/>
      <c r="H178" s="282"/>
      <c r="I178" s="283"/>
      <c r="J178" s="284">
        <f t="shared" si="254"/>
        <v>0</v>
      </c>
      <c r="K178" s="285">
        <f t="shared" si="255"/>
        <v>0</v>
      </c>
      <c r="L178" s="286">
        <f t="shared" si="256"/>
        <v>0</v>
      </c>
      <c r="M178" s="287"/>
      <c r="N178" s="284">
        <f t="shared" si="265"/>
        <v>0</v>
      </c>
      <c r="O178" s="287"/>
      <c r="P178" s="284">
        <f t="shared" si="266"/>
        <v>0</v>
      </c>
      <c r="Q178" s="287"/>
      <c r="R178" s="288">
        <f t="shared" si="267"/>
        <v>0</v>
      </c>
      <c r="S178" s="289">
        <f t="shared" si="257"/>
        <v>0</v>
      </c>
      <c r="T178" s="290">
        <f t="shared" si="258"/>
        <v>0</v>
      </c>
      <c r="U178" s="291"/>
      <c r="V178" s="287"/>
      <c r="W178" s="284">
        <f t="shared" si="268"/>
        <v>0</v>
      </c>
      <c r="X178" s="287"/>
      <c r="Y178" s="284">
        <f t="shared" si="269"/>
        <v>0</v>
      </c>
      <c r="Z178" s="287"/>
      <c r="AA178" s="284">
        <f t="shared" si="270"/>
        <v>0</v>
      </c>
      <c r="AB178" s="289">
        <f t="shared" si="259"/>
        <v>0</v>
      </c>
      <c r="AC178" s="290">
        <f t="shared" si="260"/>
        <v>0</v>
      </c>
      <c r="AD178" s="291"/>
      <c r="AE178" s="287"/>
      <c r="AF178" s="284">
        <f t="shared" si="271"/>
        <v>0</v>
      </c>
      <c r="AG178" s="287"/>
      <c r="AH178" s="284">
        <f t="shared" si="272"/>
        <v>0</v>
      </c>
      <c r="AI178" s="287"/>
      <c r="AJ178" s="284">
        <f t="shared" si="273"/>
        <v>0</v>
      </c>
      <c r="AK178" s="289">
        <f t="shared" si="261"/>
        <v>0</v>
      </c>
      <c r="AL178" s="290">
        <f t="shared" si="262"/>
        <v>0</v>
      </c>
      <c r="AM178" s="292"/>
      <c r="AN178" s="287"/>
      <c r="AO178" s="284">
        <f t="shared" si="274"/>
        <v>0</v>
      </c>
      <c r="AP178" s="287"/>
      <c r="AQ178" s="284">
        <f t="shared" si="275"/>
        <v>0</v>
      </c>
      <c r="AR178" s="287"/>
      <c r="AS178" s="284">
        <f t="shared" si="276"/>
        <v>0</v>
      </c>
      <c r="AT178" s="289">
        <f t="shared" si="263"/>
        <v>0</v>
      </c>
      <c r="AU178" s="290">
        <f t="shared" si="264"/>
        <v>0</v>
      </c>
    </row>
    <row r="179" spans="1:71" ht="12.75" hidden="1" outlineLevel="1" x14ac:dyDescent="0.2">
      <c r="A179" s="316">
        <f t="shared" si="252"/>
        <v>9</v>
      </c>
      <c r="B179" s="316">
        <f t="shared" si="253"/>
        <v>9</v>
      </c>
      <c r="C179" s="277"/>
      <c r="D179" s="278"/>
      <c r="E179" s="279"/>
      <c r="F179" s="280"/>
      <c r="G179" s="281"/>
      <c r="H179" s="282"/>
      <c r="I179" s="283"/>
      <c r="J179" s="284">
        <f t="shared" si="254"/>
        <v>0</v>
      </c>
      <c r="K179" s="285">
        <f t="shared" si="255"/>
        <v>0</v>
      </c>
      <c r="L179" s="286">
        <f t="shared" si="256"/>
        <v>0</v>
      </c>
      <c r="M179" s="287"/>
      <c r="N179" s="284">
        <f t="shared" si="265"/>
        <v>0</v>
      </c>
      <c r="O179" s="287"/>
      <c r="P179" s="284">
        <f t="shared" si="266"/>
        <v>0</v>
      </c>
      <c r="Q179" s="287"/>
      <c r="R179" s="288">
        <f t="shared" si="267"/>
        <v>0</v>
      </c>
      <c r="S179" s="289">
        <f t="shared" si="257"/>
        <v>0</v>
      </c>
      <c r="T179" s="290">
        <f t="shared" si="258"/>
        <v>0</v>
      </c>
      <c r="U179" s="291"/>
      <c r="V179" s="287"/>
      <c r="W179" s="284">
        <f t="shared" si="268"/>
        <v>0</v>
      </c>
      <c r="X179" s="287"/>
      <c r="Y179" s="284">
        <f t="shared" si="269"/>
        <v>0</v>
      </c>
      <c r="Z179" s="287"/>
      <c r="AA179" s="284">
        <f t="shared" si="270"/>
        <v>0</v>
      </c>
      <c r="AB179" s="289">
        <f t="shared" si="259"/>
        <v>0</v>
      </c>
      <c r="AC179" s="290">
        <f t="shared" si="260"/>
        <v>0</v>
      </c>
      <c r="AD179" s="291"/>
      <c r="AE179" s="287"/>
      <c r="AF179" s="284">
        <f t="shared" si="271"/>
        <v>0</v>
      </c>
      <c r="AG179" s="287"/>
      <c r="AH179" s="284">
        <f t="shared" si="272"/>
        <v>0</v>
      </c>
      <c r="AI179" s="287"/>
      <c r="AJ179" s="284">
        <f t="shared" si="273"/>
        <v>0</v>
      </c>
      <c r="AK179" s="289">
        <f t="shared" si="261"/>
        <v>0</v>
      </c>
      <c r="AL179" s="290">
        <f t="shared" si="262"/>
        <v>0</v>
      </c>
      <c r="AM179" s="292"/>
      <c r="AN179" s="287"/>
      <c r="AO179" s="284">
        <f t="shared" si="274"/>
        <v>0</v>
      </c>
      <c r="AP179" s="287"/>
      <c r="AQ179" s="284">
        <f t="shared" si="275"/>
        <v>0</v>
      </c>
      <c r="AR179" s="287"/>
      <c r="AS179" s="284">
        <f t="shared" si="276"/>
        <v>0</v>
      </c>
      <c r="AT179" s="289">
        <f t="shared" si="263"/>
        <v>0</v>
      </c>
      <c r="AU179" s="290">
        <f t="shared" si="264"/>
        <v>0</v>
      </c>
    </row>
    <row r="180" spans="1:71" ht="12.75" hidden="1" outlineLevel="1" x14ac:dyDescent="0.2">
      <c r="A180" s="316">
        <f t="shared" si="252"/>
        <v>9</v>
      </c>
      <c r="B180" s="316">
        <f t="shared" si="253"/>
        <v>10</v>
      </c>
      <c r="C180" s="277"/>
      <c r="D180" s="278"/>
      <c r="E180" s="279"/>
      <c r="F180" s="280"/>
      <c r="G180" s="281"/>
      <c r="H180" s="282"/>
      <c r="I180" s="283"/>
      <c r="J180" s="284">
        <f t="shared" si="254"/>
        <v>0</v>
      </c>
      <c r="K180" s="285">
        <f t="shared" si="255"/>
        <v>0</v>
      </c>
      <c r="L180" s="286">
        <f t="shared" si="256"/>
        <v>0</v>
      </c>
      <c r="M180" s="287"/>
      <c r="N180" s="284">
        <f t="shared" si="265"/>
        <v>0</v>
      </c>
      <c r="O180" s="287"/>
      <c r="P180" s="284">
        <f t="shared" si="266"/>
        <v>0</v>
      </c>
      <c r="Q180" s="287"/>
      <c r="R180" s="288">
        <f t="shared" si="267"/>
        <v>0</v>
      </c>
      <c r="S180" s="289">
        <f t="shared" si="257"/>
        <v>0</v>
      </c>
      <c r="T180" s="290">
        <f t="shared" si="258"/>
        <v>0</v>
      </c>
      <c r="U180" s="291"/>
      <c r="V180" s="287"/>
      <c r="W180" s="284">
        <f t="shared" si="268"/>
        <v>0</v>
      </c>
      <c r="X180" s="287"/>
      <c r="Y180" s="284">
        <f t="shared" si="269"/>
        <v>0</v>
      </c>
      <c r="Z180" s="287"/>
      <c r="AA180" s="284">
        <f t="shared" si="270"/>
        <v>0</v>
      </c>
      <c r="AB180" s="289">
        <f t="shared" si="259"/>
        <v>0</v>
      </c>
      <c r="AC180" s="290">
        <f t="shared" si="260"/>
        <v>0</v>
      </c>
      <c r="AD180" s="291"/>
      <c r="AE180" s="287"/>
      <c r="AF180" s="284">
        <f t="shared" si="271"/>
        <v>0</v>
      </c>
      <c r="AG180" s="287"/>
      <c r="AH180" s="284">
        <f t="shared" si="272"/>
        <v>0</v>
      </c>
      <c r="AI180" s="287"/>
      <c r="AJ180" s="284">
        <f t="shared" si="273"/>
        <v>0</v>
      </c>
      <c r="AK180" s="289">
        <f t="shared" si="261"/>
        <v>0</v>
      </c>
      <c r="AL180" s="290">
        <f t="shared" si="262"/>
        <v>0</v>
      </c>
      <c r="AM180" s="292"/>
      <c r="AN180" s="287"/>
      <c r="AO180" s="284">
        <f t="shared" si="274"/>
        <v>0</v>
      </c>
      <c r="AP180" s="287"/>
      <c r="AQ180" s="284">
        <f t="shared" si="275"/>
        <v>0</v>
      </c>
      <c r="AR180" s="287"/>
      <c r="AS180" s="284">
        <f t="shared" si="276"/>
        <v>0</v>
      </c>
      <c r="AT180" s="289">
        <f t="shared" si="263"/>
        <v>0</v>
      </c>
      <c r="AU180" s="290">
        <f t="shared" si="264"/>
        <v>0</v>
      </c>
    </row>
    <row r="181" spans="1:71" ht="12.75" hidden="1" outlineLevel="1" x14ac:dyDescent="0.2">
      <c r="A181" s="316">
        <f t="shared" si="252"/>
        <v>9</v>
      </c>
      <c r="B181" s="316">
        <f t="shared" si="253"/>
        <v>11</v>
      </c>
      <c r="C181" s="277"/>
      <c r="D181" s="278"/>
      <c r="E181" s="279"/>
      <c r="F181" s="280"/>
      <c r="G181" s="281"/>
      <c r="H181" s="282"/>
      <c r="I181" s="283"/>
      <c r="J181" s="284">
        <f t="shared" si="254"/>
        <v>0</v>
      </c>
      <c r="K181" s="285">
        <f t="shared" si="255"/>
        <v>0</v>
      </c>
      <c r="L181" s="286">
        <f t="shared" si="256"/>
        <v>0</v>
      </c>
      <c r="M181" s="287"/>
      <c r="N181" s="284">
        <f t="shared" si="265"/>
        <v>0</v>
      </c>
      <c r="O181" s="287"/>
      <c r="P181" s="284">
        <f t="shared" si="266"/>
        <v>0</v>
      </c>
      <c r="Q181" s="287"/>
      <c r="R181" s="288">
        <f t="shared" si="267"/>
        <v>0</v>
      </c>
      <c r="S181" s="289">
        <f t="shared" si="257"/>
        <v>0</v>
      </c>
      <c r="T181" s="290">
        <f t="shared" si="258"/>
        <v>0</v>
      </c>
      <c r="U181" s="291"/>
      <c r="V181" s="287"/>
      <c r="W181" s="284">
        <f t="shared" si="268"/>
        <v>0</v>
      </c>
      <c r="X181" s="287"/>
      <c r="Y181" s="284">
        <f t="shared" si="269"/>
        <v>0</v>
      </c>
      <c r="Z181" s="287"/>
      <c r="AA181" s="284">
        <f t="shared" si="270"/>
        <v>0</v>
      </c>
      <c r="AB181" s="289">
        <f t="shared" si="259"/>
        <v>0</v>
      </c>
      <c r="AC181" s="290">
        <f t="shared" si="260"/>
        <v>0</v>
      </c>
      <c r="AD181" s="291"/>
      <c r="AE181" s="287"/>
      <c r="AF181" s="284">
        <f t="shared" si="271"/>
        <v>0</v>
      </c>
      <c r="AG181" s="287"/>
      <c r="AH181" s="284">
        <f t="shared" si="272"/>
        <v>0</v>
      </c>
      <c r="AI181" s="287"/>
      <c r="AJ181" s="284">
        <f t="shared" si="273"/>
        <v>0</v>
      </c>
      <c r="AK181" s="289">
        <f t="shared" si="261"/>
        <v>0</v>
      </c>
      <c r="AL181" s="290">
        <f t="shared" si="262"/>
        <v>0</v>
      </c>
      <c r="AM181" s="292"/>
      <c r="AN181" s="287"/>
      <c r="AO181" s="284">
        <f t="shared" si="274"/>
        <v>0</v>
      </c>
      <c r="AP181" s="287"/>
      <c r="AQ181" s="284">
        <f t="shared" si="275"/>
        <v>0</v>
      </c>
      <c r="AR181" s="287"/>
      <c r="AS181" s="284">
        <f t="shared" si="276"/>
        <v>0</v>
      </c>
      <c r="AT181" s="289">
        <f t="shared" si="263"/>
        <v>0</v>
      </c>
      <c r="AU181" s="290">
        <f t="shared" si="264"/>
        <v>0</v>
      </c>
    </row>
    <row r="182" spans="1:71" ht="12.75" hidden="1" outlineLevel="1" x14ac:dyDescent="0.2">
      <c r="A182" s="316">
        <f t="shared" si="252"/>
        <v>9</v>
      </c>
      <c r="B182" s="316">
        <f t="shared" si="253"/>
        <v>12</v>
      </c>
      <c r="C182" s="277"/>
      <c r="D182" s="278"/>
      <c r="E182" s="279"/>
      <c r="F182" s="280"/>
      <c r="G182" s="281"/>
      <c r="H182" s="282"/>
      <c r="I182" s="283"/>
      <c r="J182" s="284">
        <f t="shared" si="254"/>
        <v>0</v>
      </c>
      <c r="K182" s="285">
        <f t="shared" si="255"/>
        <v>0</v>
      </c>
      <c r="L182" s="286">
        <f t="shared" si="256"/>
        <v>0</v>
      </c>
      <c r="M182" s="287"/>
      <c r="N182" s="284">
        <f t="shared" si="265"/>
        <v>0</v>
      </c>
      <c r="O182" s="287"/>
      <c r="P182" s="284">
        <f t="shared" si="266"/>
        <v>0</v>
      </c>
      <c r="Q182" s="287"/>
      <c r="R182" s="288">
        <f t="shared" si="267"/>
        <v>0</v>
      </c>
      <c r="S182" s="289">
        <f t="shared" si="257"/>
        <v>0</v>
      </c>
      <c r="T182" s="290">
        <f t="shared" si="258"/>
        <v>0</v>
      </c>
      <c r="U182" s="291"/>
      <c r="V182" s="287"/>
      <c r="W182" s="284">
        <f t="shared" si="268"/>
        <v>0</v>
      </c>
      <c r="X182" s="287"/>
      <c r="Y182" s="284">
        <f t="shared" si="269"/>
        <v>0</v>
      </c>
      <c r="Z182" s="287"/>
      <c r="AA182" s="284">
        <f t="shared" si="270"/>
        <v>0</v>
      </c>
      <c r="AB182" s="289">
        <f t="shared" si="259"/>
        <v>0</v>
      </c>
      <c r="AC182" s="290">
        <f t="shared" si="260"/>
        <v>0</v>
      </c>
      <c r="AD182" s="291"/>
      <c r="AE182" s="287"/>
      <c r="AF182" s="284">
        <f t="shared" si="271"/>
        <v>0</v>
      </c>
      <c r="AG182" s="287"/>
      <c r="AH182" s="284">
        <f t="shared" si="272"/>
        <v>0</v>
      </c>
      <c r="AI182" s="287"/>
      <c r="AJ182" s="284">
        <f t="shared" si="273"/>
        <v>0</v>
      </c>
      <c r="AK182" s="289">
        <f t="shared" si="261"/>
        <v>0</v>
      </c>
      <c r="AL182" s="290">
        <f t="shared" si="262"/>
        <v>0</v>
      </c>
      <c r="AM182" s="292"/>
      <c r="AN182" s="287"/>
      <c r="AO182" s="284">
        <f t="shared" si="274"/>
        <v>0</v>
      </c>
      <c r="AP182" s="287"/>
      <c r="AQ182" s="284">
        <f t="shared" si="275"/>
        <v>0</v>
      </c>
      <c r="AR182" s="287"/>
      <c r="AS182" s="284">
        <f t="shared" si="276"/>
        <v>0</v>
      </c>
      <c r="AT182" s="289">
        <f t="shared" si="263"/>
        <v>0</v>
      </c>
      <c r="AU182" s="290">
        <f t="shared" si="264"/>
        <v>0</v>
      </c>
    </row>
    <row r="183" spans="1:71" ht="12.75" hidden="1" outlineLevel="1" x14ac:dyDescent="0.2">
      <c r="A183" s="316">
        <f>A165+1</f>
        <v>9</v>
      </c>
      <c r="B183" s="316">
        <f>B165</f>
        <v>28</v>
      </c>
      <c r="C183" s="277"/>
      <c r="D183" s="278"/>
      <c r="E183" s="279"/>
      <c r="F183" s="280"/>
      <c r="G183" s="281"/>
      <c r="H183" s="282"/>
      <c r="I183" s="283"/>
      <c r="J183" s="284">
        <f t="shared" si="254"/>
        <v>0</v>
      </c>
      <c r="K183" s="285">
        <f t="shared" si="255"/>
        <v>0</v>
      </c>
      <c r="L183" s="286">
        <f t="shared" si="256"/>
        <v>0</v>
      </c>
      <c r="M183" s="287"/>
      <c r="N183" s="284">
        <f t="shared" si="265"/>
        <v>0</v>
      </c>
      <c r="O183" s="287"/>
      <c r="P183" s="284">
        <f t="shared" si="266"/>
        <v>0</v>
      </c>
      <c r="Q183" s="287"/>
      <c r="R183" s="288">
        <f t="shared" si="267"/>
        <v>0</v>
      </c>
      <c r="S183" s="289">
        <f t="shared" si="257"/>
        <v>0</v>
      </c>
      <c r="T183" s="290">
        <f t="shared" si="258"/>
        <v>0</v>
      </c>
      <c r="U183" s="291"/>
      <c r="V183" s="287"/>
      <c r="W183" s="284">
        <f t="shared" si="268"/>
        <v>0</v>
      </c>
      <c r="X183" s="287"/>
      <c r="Y183" s="284">
        <f t="shared" si="269"/>
        <v>0</v>
      </c>
      <c r="Z183" s="287"/>
      <c r="AA183" s="284">
        <f t="shared" si="270"/>
        <v>0</v>
      </c>
      <c r="AB183" s="289">
        <f t="shared" si="259"/>
        <v>0</v>
      </c>
      <c r="AC183" s="290">
        <f t="shared" si="260"/>
        <v>0</v>
      </c>
      <c r="AD183" s="291"/>
      <c r="AE183" s="287"/>
      <c r="AF183" s="284">
        <f t="shared" si="271"/>
        <v>0</v>
      </c>
      <c r="AG183" s="287"/>
      <c r="AH183" s="284">
        <f t="shared" si="272"/>
        <v>0</v>
      </c>
      <c r="AI183" s="287"/>
      <c r="AJ183" s="284">
        <f t="shared" si="273"/>
        <v>0</v>
      </c>
      <c r="AK183" s="289">
        <f t="shared" si="261"/>
        <v>0</v>
      </c>
      <c r="AL183" s="290">
        <f t="shared" si="262"/>
        <v>0</v>
      </c>
      <c r="AM183" s="292"/>
      <c r="AN183" s="287"/>
      <c r="AO183" s="284">
        <f t="shared" si="274"/>
        <v>0</v>
      </c>
      <c r="AP183" s="287"/>
      <c r="AQ183" s="284">
        <f t="shared" si="275"/>
        <v>0</v>
      </c>
      <c r="AR183" s="287"/>
      <c r="AS183" s="284">
        <f t="shared" si="276"/>
        <v>0</v>
      </c>
      <c r="AT183" s="289">
        <f t="shared" si="263"/>
        <v>0</v>
      </c>
      <c r="AU183" s="290">
        <f t="shared" si="264"/>
        <v>0</v>
      </c>
    </row>
    <row r="184" spans="1:71" ht="12.75" hidden="1" outlineLevel="1" x14ac:dyDescent="0.2">
      <c r="A184" s="316">
        <f>A166+1</f>
        <v>9</v>
      </c>
      <c r="B184" s="316">
        <f>B166</f>
        <v>29</v>
      </c>
      <c r="C184" s="277"/>
      <c r="D184" s="278"/>
      <c r="E184" s="279"/>
      <c r="F184" s="280"/>
      <c r="G184" s="281"/>
      <c r="H184" s="282"/>
      <c r="I184" s="283"/>
      <c r="J184" s="284">
        <f t="shared" si="254"/>
        <v>0</v>
      </c>
      <c r="K184" s="285">
        <f t="shared" si="255"/>
        <v>0</v>
      </c>
      <c r="L184" s="286">
        <f t="shared" si="256"/>
        <v>0</v>
      </c>
      <c r="M184" s="287"/>
      <c r="N184" s="284">
        <f t="shared" si="265"/>
        <v>0</v>
      </c>
      <c r="O184" s="287"/>
      <c r="P184" s="284">
        <f t="shared" si="266"/>
        <v>0</v>
      </c>
      <c r="Q184" s="287"/>
      <c r="R184" s="288">
        <f t="shared" si="267"/>
        <v>0</v>
      </c>
      <c r="S184" s="289">
        <f t="shared" si="257"/>
        <v>0</v>
      </c>
      <c r="T184" s="290">
        <f t="shared" si="258"/>
        <v>0</v>
      </c>
      <c r="U184" s="291"/>
      <c r="V184" s="287"/>
      <c r="W184" s="284">
        <f t="shared" si="268"/>
        <v>0</v>
      </c>
      <c r="X184" s="287"/>
      <c r="Y184" s="284">
        <f t="shared" si="269"/>
        <v>0</v>
      </c>
      <c r="Z184" s="287"/>
      <c r="AA184" s="284">
        <f t="shared" si="270"/>
        <v>0</v>
      </c>
      <c r="AB184" s="289">
        <f t="shared" si="259"/>
        <v>0</v>
      </c>
      <c r="AC184" s="290">
        <f t="shared" si="260"/>
        <v>0</v>
      </c>
      <c r="AD184" s="291"/>
      <c r="AE184" s="287"/>
      <c r="AF184" s="284">
        <f t="shared" si="271"/>
        <v>0</v>
      </c>
      <c r="AG184" s="287"/>
      <c r="AH184" s="284">
        <f t="shared" si="272"/>
        <v>0</v>
      </c>
      <c r="AI184" s="287"/>
      <c r="AJ184" s="284">
        <f t="shared" si="273"/>
        <v>0</v>
      </c>
      <c r="AK184" s="289">
        <f t="shared" si="261"/>
        <v>0</v>
      </c>
      <c r="AL184" s="290">
        <f t="shared" si="262"/>
        <v>0</v>
      </c>
      <c r="AM184" s="292"/>
      <c r="AN184" s="287"/>
      <c r="AO184" s="284">
        <f t="shared" si="274"/>
        <v>0</v>
      </c>
      <c r="AP184" s="287"/>
      <c r="AQ184" s="284">
        <f t="shared" si="275"/>
        <v>0</v>
      </c>
      <c r="AR184" s="287"/>
      <c r="AS184" s="284">
        <f t="shared" si="276"/>
        <v>0</v>
      </c>
      <c r="AT184" s="289">
        <f t="shared" si="263"/>
        <v>0</v>
      </c>
      <c r="AU184" s="290">
        <f t="shared" si="264"/>
        <v>0</v>
      </c>
    </row>
    <row r="185" spans="1:71" ht="12.75" hidden="1" outlineLevel="1" x14ac:dyDescent="0.2">
      <c r="A185" s="316">
        <f>A167+1</f>
        <v>9</v>
      </c>
      <c r="B185" s="316">
        <f>B167</f>
        <v>30</v>
      </c>
      <c r="C185" s="277"/>
      <c r="D185" s="278"/>
      <c r="E185" s="279"/>
      <c r="F185" s="280"/>
      <c r="G185" s="281"/>
      <c r="H185" s="282"/>
      <c r="I185" s="283"/>
      <c r="J185" s="284">
        <f t="shared" si="254"/>
        <v>0</v>
      </c>
      <c r="K185" s="285">
        <f t="shared" si="255"/>
        <v>0</v>
      </c>
      <c r="L185" s="286">
        <f t="shared" si="256"/>
        <v>0</v>
      </c>
      <c r="M185" s="287"/>
      <c r="N185" s="284">
        <f t="shared" si="265"/>
        <v>0</v>
      </c>
      <c r="O185" s="287"/>
      <c r="P185" s="284">
        <f t="shared" si="266"/>
        <v>0</v>
      </c>
      <c r="Q185" s="287"/>
      <c r="R185" s="288">
        <f t="shared" si="267"/>
        <v>0</v>
      </c>
      <c r="S185" s="289">
        <f t="shared" si="257"/>
        <v>0</v>
      </c>
      <c r="T185" s="290">
        <f t="shared" si="258"/>
        <v>0</v>
      </c>
      <c r="U185" s="291"/>
      <c r="V185" s="287"/>
      <c r="W185" s="284">
        <f t="shared" si="268"/>
        <v>0</v>
      </c>
      <c r="X185" s="287"/>
      <c r="Y185" s="284">
        <f t="shared" si="269"/>
        <v>0</v>
      </c>
      <c r="Z185" s="287"/>
      <c r="AA185" s="284">
        <f t="shared" si="270"/>
        <v>0</v>
      </c>
      <c r="AB185" s="289">
        <f t="shared" si="259"/>
        <v>0</v>
      </c>
      <c r="AC185" s="290">
        <f t="shared" si="260"/>
        <v>0</v>
      </c>
      <c r="AD185" s="291"/>
      <c r="AE185" s="287"/>
      <c r="AF185" s="284">
        <f t="shared" si="271"/>
        <v>0</v>
      </c>
      <c r="AG185" s="287"/>
      <c r="AH185" s="284">
        <f t="shared" si="272"/>
        <v>0</v>
      </c>
      <c r="AI185" s="287"/>
      <c r="AJ185" s="284">
        <f t="shared" si="273"/>
        <v>0</v>
      </c>
      <c r="AK185" s="289">
        <f t="shared" si="261"/>
        <v>0</v>
      </c>
      <c r="AL185" s="290">
        <f t="shared" si="262"/>
        <v>0</v>
      </c>
      <c r="AM185" s="292"/>
      <c r="AN185" s="287"/>
      <c r="AO185" s="284">
        <f t="shared" si="274"/>
        <v>0</v>
      </c>
      <c r="AP185" s="287"/>
      <c r="AQ185" s="284">
        <f t="shared" si="275"/>
        <v>0</v>
      </c>
      <c r="AR185" s="287"/>
      <c r="AS185" s="284">
        <f t="shared" si="276"/>
        <v>0</v>
      </c>
      <c r="AT185" s="289">
        <f t="shared" si="263"/>
        <v>0</v>
      </c>
      <c r="AU185" s="290">
        <f t="shared" si="264"/>
        <v>0</v>
      </c>
    </row>
    <row r="186" spans="1:71" s="260" customFormat="1" ht="15" customHeight="1" collapsed="1" x14ac:dyDescent="0.2">
      <c r="A186" s="295" t="s">
        <v>91</v>
      </c>
      <c r="B186" s="296" t="s">
        <v>91</v>
      </c>
      <c r="C186" s="297" t="s">
        <v>93</v>
      </c>
      <c r="D186" s="298"/>
      <c r="E186" s="314"/>
      <c r="F186" s="314"/>
      <c r="G186" s="299"/>
      <c r="H186" s="300" t="e">
        <f>(J186+L186)/(I186+K186)</f>
        <v>#DIV/0!</v>
      </c>
      <c r="I186" s="301">
        <f t="shared" ref="I186:T186" si="277">SUM(I171:I185)</f>
        <v>0</v>
      </c>
      <c r="J186" s="302">
        <f t="shared" si="277"/>
        <v>0</v>
      </c>
      <c r="K186" s="303">
        <f t="shared" si="277"/>
        <v>0</v>
      </c>
      <c r="L186" s="302">
        <f t="shared" si="277"/>
        <v>0</v>
      </c>
      <c r="M186" s="303">
        <f t="shared" si="277"/>
        <v>0</v>
      </c>
      <c r="N186" s="302">
        <f t="shared" si="277"/>
        <v>0</v>
      </c>
      <c r="O186" s="303">
        <f t="shared" si="277"/>
        <v>0</v>
      </c>
      <c r="P186" s="302">
        <f t="shared" si="277"/>
        <v>0</v>
      </c>
      <c r="Q186" s="303">
        <f t="shared" si="277"/>
        <v>0</v>
      </c>
      <c r="R186" s="302">
        <f t="shared" si="277"/>
        <v>0</v>
      </c>
      <c r="S186" s="303">
        <f t="shared" si="277"/>
        <v>0</v>
      </c>
      <c r="T186" s="302">
        <f t="shared" si="277"/>
        <v>0</v>
      </c>
      <c r="U186" s="304"/>
      <c r="V186" s="303">
        <f t="shared" ref="V186:AC186" si="278">SUM(V171:V185)</f>
        <v>0</v>
      </c>
      <c r="W186" s="302">
        <f t="shared" si="278"/>
        <v>0</v>
      </c>
      <c r="X186" s="303">
        <f t="shared" si="278"/>
        <v>0</v>
      </c>
      <c r="Y186" s="302">
        <f t="shared" si="278"/>
        <v>0</v>
      </c>
      <c r="Z186" s="303">
        <f t="shared" si="278"/>
        <v>0</v>
      </c>
      <c r="AA186" s="302">
        <f t="shared" si="278"/>
        <v>0</v>
      </c>
      <c r="AB186" s="303">
        <f t="shared" si="278"/>
        <v>0</v>
      </c>
      <c r="AC186" s="302">
        <f t="shared" si="278"/>
        <v>0</v>
      </c>
      <c r="AD186" s="304"/>
      <c r="AE186" s="303">
        <f t="shared" ref="AE186:AL186" si="279">SUM(AE171:AE185)</f>
        <v>0</v>
      </c>
      <c r="AF186" s="302">
        <f t="shared" si="279"/>
        <v>0</v>
      </c>
      <c r="AG186" s="303">
        <f t="shared" si="279"/>
        <v>0</v>
      </c>
      <c r="AH186" s="302">
        <f t="shared" si="279"/>
        <v>0</v>
      </c>
      <c r="AI186" s="303">
        <f t="shared" si="279"/>
        <v>0</v>
      </c>
      <c r="AJ186" s="302">
        <f t="shared" si="279"/>
        <v>0</v>
      </c>
      <c r="AK186" s="303">
        <f t="shared" si="279"/>
        <v>0</v>
      </c>
      <c r="AL186" s="302">
        <f t="shared" si="279"/>
        <v>0</v>
      </c>
      <c r="AM186" s="304"/>
      <c r="AN186" s="303">
        <f t="shared" ref="AN186:AU186" si="280">SUM(AN171:AN185)</f>
        <v>0</v>
      </c>
      <c r="AO186" s="302">
        <f t="shared" si="280"/>
        <v>0</v>
      </c>
      <c r="AP186" s="303">
        <f t="shared" si="280"/>
        <v>0</v>
      </c>
      <c r="AQ186" s="302">
        <f t="shared" si="280"/>
        <v>0</v>
      </c>
      <c r="AR186" s="303">
        <f t="shared" si="280"/>
        <v>0</v>
      </c>
      <c r="AS186" s="302">
        <f t="shared" si="280"/>
        <v>0</v>
      </c>
      <c r="AT186" s="303">
        <f t="shared" si="280"/>
        <v>0</v>
      </c>
      <c r="AU186" s="302">
        <f t="shared" si="280"/>
        <v>0</v>
      </c>
      <c r="BS186" s="222"/>
    </row>
    <row r="187" spans="1:71" s="226" customFormat="1" ht="13.5" customHeight="1" x14ac:dyDescent="0.2">
      <c r="A187" s="261">
        <v>0</v>
      </c>
      <c r="B187" s="261">
        <v>0</v>
      </c>
      <c r="C187" s="261">
        <v>0</v>
      </c>
      <c r="D187" s="261">
        <v>0</v>
      </c>
      <c r="E187" s="261">
        <v>0</v>
      </c>
      <c r="F187" s="261"/>
      <c r="G187" s="261">
        <v>0</v>
      </c>
      <c r="H187" s="306">
        <v>0</v>
      </c>
      <c r="I187" s="263">
        <v>0</v>
      </c>
      <c r="J187" s="261">
        <v>0</v>
      </c>
      <c r="K187" s="261">
        <v>0</v>
      </c>
      <c r="L187" s="261">
        <v>0</v>
      </c>
      <c r="M187" s="261">
        <v>0</v>
      </c>
      <c r="N187" s="261">
        <v>0</v>
      </c>
      <c r="O187" s="261">
        <v>0</v>
      </c>
      <c r="P187" s="261">
        <v>0</v>
      </c>
      <c r="Q187" s="261">
        <v>0</v>
      </c>
      <c r="R187" s="261">
        <v>0</v>
      </c>
      <c r="S187" s="261">
        <v>0</v>
      </c>
      <c r="T187" s="261">
        <v>0</v>
      </c>
      <c r="U187" s="261">
        <v>0</v>
      </c>
      <c r="V187" s="261">
        <v>0</v>
      </c>
      <c r="W187" s="261">
        <v>0</v>
      </c>
      <c r="X187" s="261">
        <v>0</v>
      </c>
      <c r="Y187" s="261">
        <v>0</v>
      </c>
      <c r="Z187" s="261">
        <v>0</v>
      </c>
      <c r="AA187" s="261">
        <v>0</v>
      </c>
      <c r="AB187" s="261">
        <v>0</v>
      </c>
      <c r="AC187" s="261">
        <v>0</v>
      </c>
      <c r="AD187" s="261">
        <v>0</v>
      </c>
      <c r="AE187" s="261">
        <v>0</v>
      </c>
      <c r="AF187" s="261">
        <v>0</v>
      </c>
      <c r="AG187" s="261">
        <v>0</v>
      </c>
      <c r="AH187" s="261">
        <v>0</v>
      </c>
      <c r="AI187" s="261">
        <v>0</v>
      </c>
      <c r="AJ187" s="261">
        <v>0</v>
      </c>
      <c r="AK187" s="261">
        <v>0</v>
      </c>
      <c r="AL187" s="261">
        <v>0</v>
      </c>
      <c r="AM187" s="261">
        <v>0</v>
      </c>
      <c r="AN187" s="261">
        <v>0</v>
      </c>
      <c r="AO187" s="261">
        <v>0</v>
      </c>
      <c r="AP187" s="261">
        <v>0</v>
      </c>
      <c r="AQ187" s="261">
        <v>0</v>
      </c>
      <c r="AR187" s="261">
        <v>0</v>
      </c>
      <c r="AS187" s="261">
        <v>0</v>
      </c>
      <c r="AT187" s="261">
        <v>0</v>
      </c>
      <c r="AU187" s="261">
        <v>0</v>
      </c>
      <c r="BE187" s="260"/>
      <c r="BH187" s="260"/>
      <c r="BS187" s="222"/>
    </row>
    <row r="188" spans="1:71" s="260" customFormat="1" ht="30" customHeight="1" x14ac:dyDescent="0.2">
      <c r="A188" s="312" t="s">
        <v>94</v>
      </c>
      <c r="B188" s="307" t="s">
        <v>94</v>
      </c>
      <c r="C188" s="313" t="s">
        <v>95</v>
      </c>
      <c r="D188" s="309"/>
      <c r="E188" s="315"/>
      <c r="F188" s="315"/>
      <c r="G188" s="310"/>
      <c r="H188" s="311"/>
      <c r="I188" s="269"/>
      <c r="J188" s="270"/>
      <c r="K188" s="271"/>
      <c r="L188" s="270"/>
      <c r="M188" s="271"/>
      <c r="N188" s="270"/>
      <c r="O188" s="271"/>
      <c r="P188" s="270"/>
      <c r="Q188" s="271"/>
      <c r="R188" s="270"/>
      <c r="S188" s="271"/>
      <c r="T188" s="270"/>
      <c r="U188" s="274"/>
      <c r="V188" s="271"/>
      <c r="W188" s="270"/>
      <c r="X188" s="271"/>
      <c r="Y188" s="270"/>
      <c r="Z188" s="271"/>
      <c r="AA188" s="270"/>
      <c r="AB188" s="271"/>
      <c r="AC188" s="270"/>
      <c r="AD188" s="274"/>
      <c r="AE188" s="271"/>
      <c r="AF188" s="270"/>
      <c r="AG188" s="271"/>
      <c r="AH188" s="270"/>
      <c r="AI188" s="271"/>
      <c r="AJ188" s="270"/>
      <c r="AK188" s="271"/>
      <c r="AL188" s="270"/>
      <c r="AM188" s="274"/>
      <c r="AN188" s="271"/>
      <c r="AO188" s="270"/>
      <c r="AP188" s="271"/>
      <c r="AQ188" s="270"/>
      <c r="AR188" s="271"/>
      <c r="AS188" s="270"/>
      <c r="AT188" s="271"/>
      <c r="AU188" s="270"/>
      <c r="BE188" s="222"/>
      <c r="BS188" s="222"/>
    </row>
    <row r="189" spans="1:71" ht="12.75" hidden="1" outlineLevel="1" x14ac:dyDescent="0.2">
      <c r="A189" s="316">
        <f t="shared" ref="A189:A203" si="281">A171+1</f>
        <v>10</v>
      </c>
      <c r="B189" s="316">
        <f>B171</f>
        <v>1</v>
      </c>
      <c r="C189" s="277"/>
      <c r="D189" s="278"/>
      <c r="E189" s="279"/>
      <c r="F189" s="280"/>
      <c r="G189" s="281"/>
      <c r="H189" s="282"/>
      <c r="I189" s="283"/>
      <c r="J189" s="284">
        <f t="shared" ref="J189:J203" si="282">I189*$H189</f>
        <v>0</v>
      </c>
      <c r="K189" s="285">
        <f t="shared" ref="K189:K203" si="283">SUM(M189,O189,Q189,V189,X189,Z189,AE189,AG189,AI189,AN189,AP189,AR189)</f>
        <v>0</v>
      </c>
      <c r="L189" s="286">
        <f t="shared" ref="L189:L203" si="284">SUM(N189,P189,R189,W189,Y189,AA189,AF189,AH189,AJ189,AO189,AQ189,AS189)</f>
        <v>0</v>
      </c>
      <c r="M189" s="287"/>
      <c r="N189" s="284">
        <f>M189*$H189</f>
        <v>0</v>
      </c>
      <c r="O189" s="287"/>
      <c r="P189" s="284">
        <f>O189*$H189</f>
        <v>0</v>
      </c>
      <c r="Q189" s="287"/>
      <c r="R189" s="288">
        <f>Q189*$H189</f>
        <v>0</v>
      </c>
      <c r="S189" s="289">
        <f t="shared" ref="S189:S203" si="285">M189+O189+Q189</f>
        <v>0</v>
      </c>
      <c r="T189" s="290">
        <f t="shared" ref="T189:T203" si="286">N189+P189+R189</f>
        <v>0</v>
      </c>
      <c r="U189" s="291"/>
      <c r="V189" s="287"/>
      <c r="W189" s="284">
        <f>V189*$H189</f>
        <v>0</v>
      </c>
      <c r="X189" s="287"/>
      <c r="Y189" s="284">
        <f>X189*$H189</f>
        <v>0</v>
      </c>
      <c r="Z189" s="287"/>
      <c r="AA189" s="284">
        <f>Z189*$H189</f>
        <v>0</v>
      </c>
      <c r="AB189" s="289">
        <f t="shared" ref="AB189:AB203" si="287">V189+X189+Z189</f>
        <v>0</v>
      </c>
      <c r="AC189" s="290">
        <f t="shared" ref="AC189:AC203" si="288">W189+Y189+AA189</f>
        <v>0</v>
      </c>
      <c r="AD189" s="291"/>
      <c r="AE189" s="287"/>
      <c r="AF189" s="284">
        <f>AE189*$H189</f>
        <v>0</v>
      </c>
      <c r="AG189" s="287"/>
      <c r="AH189" s="284">
        <f>AG189*$H189</f>
        <v>0</v>
      </c>
      <c r="AI189" s="287"/>
      <c r="AJ189" s="284">
        <f>AI189*$H189</f>
        <v>0</v>
      </c>
      <c r="AK189" s="289">
        <f t="shared" ref="AK189:AK203" si="289">AE189+AG189+AI189</f>
        <v>0</v>
      </c>
      <c r="AL189" s="290">
        <f t="shared" ref="AL189:AL203" si="290">AF189+AH189+AJ189</f>
        <v>0</v>
      </c>
      <c r="AM189" s="292"/>
      <c r="AN189" s="287"/>
      <c r="AO189" s="284">
        <f>AN189*$H189</f>
        <v>0</v>
      </c>
      <c r="AP189" s="287"/>
      <c r="AQ189" s="284">
        <f>AP189*$H189</f>
        <v>0</v>
      </c>
      <c r="AR189" s="287"/>
      <c r="AS189" s="284">
        <f>AR189*$H189</f>
        <v>0</v>
      </c>
      <c r="AT189" s="289">
        <f t="shared" ref="AT189:AT203" si="291">AN189+AP189+AR189</f>
        <v>0</v>
      </c>
      <c r="AU189" s="290">
        <f t="shared" ref="AU189:AU203" si="292">AO189+AQ189+AS189</f>
        <v>0</v>
      </c>
      <c r="BH189" s="260"/>
    </row>
    <row r="190" spans="1:71" ht="12.75" hidden="1" outlineLevel="1" x14ac:dyDescent="0.2">
      <c r="A190" s="316">
        <f t="shared" si="281"/>
        <v>10</v>
      </c>
      <c r="B190" s="316">
        <f>B189+1</f>
        <v>2</v>
      </c>
      <c r="C190" s="277"/>
      <c r="D190" s="278"/>
      <c r="E190" s="279"/>
      <c r="F190" s="280"/>
      <c r="G190" s="281"/>
      <c r="H190" s="282"/>
      <c r="I190" s="283"/>
      <c r="J190" s="284">
        <f t="shared" si="282"/>
        <v>0</v>
      </c>
      <c r="K190" s="285">
        <f t="shared" si="283"/>
        <v>0</v>
      </c>
      <c r="L190" s="286">
        <f t="shared" si="284"/>
        <v>0</v>
      </c>
      <c r="M190" s="287"/>
      <c r="N190" s="284">
        <f t="shared" ref="N190:N203" si="293">M190*$H190</f>
        <v>0</v>
      </c>
      <c r="O190" s="287"/>
      <c r="P190" s="284">
        <f t="shared" ref="P190:P203" si="294">O190*$H190</f>
        <v>0</v>
      </c>
      <c r="Q190" s="287"/>
      <c r="R190" s="288">
        <f t="shared" ref="R190:R203" si="295">Q190*$H190</f>
        <v>0</v>
      </c>
      <c r="S190" s="289">
        <f t="shared" si="285"/>
        <v>0</v>
      </c>
      <c r="T190" s="290">
        <f t="shared" si="286"/>
        <v>0</v>
      </c>
      <c r="U190" s="291"/>
      <c r="V190" s="287"/>
      <c r="W190" s="284">
        <f t="shared" ref="W190:W203" si="296">V190*$H190</f>
        <v>0</v>
      </c>
      <c r="X190" s="287"/>
      <c r="Y190" s="284">
        <f t="shared" ref="Y190:Y203" si="297">X190*$H190</f>
        <v>0</v>
      </c>
      <c r="Z190" s="287"/>
      <c r="AA190" s="284">
        <f t="shared" ref="AA190:AA203" si="298">Z190*$H190</f>
        <v>0</v>
      </c>
      <c r="AB190" s="289">
        <f t="shared" si="287"/>
        <v>0</v>
      </c>
      <c r="AC190" s="290">
        <f t="shared" si="288"/>
        <v>0</v>
      </c>
      <c r="AD190" s="291"/>
      <c r="AE190" s="287"/>
      <c r="AF190" s="284">
        <f t="shared" ref="AF190:AF203" si="299">AE190*$H190</f>
        <v>0</v>
      </c>
      <c r="AG190" s="287"/>
      <c r="AH190" s="284">
        <f t="shared" ref="AH190:AH203" si="300">AG190*$H190</f>
        <v>0</v>
      </c>
      <c r="AI190" s="287"/>
      <c r="AJ190" s="284">
        <f t="shared" ref="AJ190:AJ203" si="301">AI190*$H190</f>
        <v>0</v>
      </c>
      <c r="AK190" s="289">
        <f t="shared" si="289"/>
        <v>0</v>
      </c>
      <c r="AL190" s="290">
        <f t="shared" si="290"/>
        <v>0</v>
      </c>
      <c r="AM190" s="292"/>
      <c r="AN190" s="287"/>
      <c r="AO190" s="284">
        <f t="shared" ref="AO190:AO203" si="302">AN190*$H190</f>
        <v>0</v>
      </c>
      <c r="AP190" s="287"/>
      <c r="AQ190" s="284">
        <f t="shared" ref="AQ190:AQ203" si="303">AP190*$H190</f>
        <v>0</v>
      </c>
      <c r="AR190" s="287"/>
      <c r="AS190" s="284">
        <f t="shared" ref="AS190:AS203" si="304">AR190*$H190</f>
        <v>0</v>
      </c>
      <c r="AT190" s="289">
        <f t="shared" si="291"/>
        <v>0</v>
      </c>
      <c r="AU190" s="290">
        <f t="shared" si="292"/>
        <v>0</v>
      </c>
      <c r="BH190" s="260"/>
    </row>
    <row r="191" spans="1:71" ht="12.75" hidden="1" outlineLevel="1" x14ac:dyDescent="0.2">
      <c r="A191" s="316">
        <f t="shared" si="281"/>
        <v>10</v>
      </c>
      <c r="B191" s="316">
        <f t="shared" ref="B191:B203" si="305">B190+1</f>
        <v>3</v>
      </c>
      <c r="C191" s="277"/>
      <c r="D191" s="278"/>
      <c r="E191" s="279"/>
      <c r="F191" s="280"/>
      <c r="G191" s="281"/>
      <c r="H191" s="282"/>
      <c r="I191" s="283"/>
      <c r="J191" s="284">
        <f t="shared" si="282"/>
        <v>0</v>
      </c>
      <c r="K191" s="285">
        <f t="shared" si="283"/>
        <v>0</v>
      </c>
      <c r="L191" s="286">
        <f t="shared" si="284"/>
        <v>0</v>
      </c>
      <c r="M191" s="287"/>
      <c r="N191" s="284">
        <f t="shared" si="293"/>
        <v>0</v>
      </c>
      <c r="O191" s="287"/>
      <c r="P191" s="284">
        <f t="shared" si="294"/>
        <v>0</v>
      </c>
      <c r="Q191" s="287"/>
      <c r="R191" s="288">
        <f t="shared" si="295"/>
        <v>0</v>
      </c>
      <c r="S191" s="289">
        <f t="shared" si="285"/>
        <v>0</v>
      </c>
      <c r="T191" s="290">
        <f t="shared" si="286"/>
        <v>0</v>
      </c>
      <c r="U191" s="291"/>
      <c r="V191" s="287"/>
      <c r="W191" s="284">
        <f t="shared" si="296"/>
        <v>0</v>
      </c>
      <c r="X191" s="287"/>
      <c r="Y191" s="284">
        <f t="shared" si="297"/>
        <v>0</v>
      </c>
      <c r="Z191" s="287"/>
      <c r="AA191" s="284">
        <f t="shared" si="298"/>
        <v>0</v>
      </c>
      <c r="AB191" s="289">
        <f t="shared" si="287"/>
        <v>0</v>
      </c>
      <c r="AC191" s="290">
        <f t="shared" si="288"/>
        <v>0</v>
      </c>
      <c r="AD191" s="291"/>
      <c r="AE191" s="287"/>
      <c r="AF191" s="284">
        <f t="shared" si="299"/>
        <v>0</v>
      </c>
      <c r="AG191" s="287"/>
      <c r="AH191" s="284">
        <f t="shared" si="300"/>
        <v>0</v>
      </c>
      <c r="AI191" s="287"/>
      <c r="AJ191" s="284">
        <f t="shared" si="301"/>
        <v>0</v>
      </c>
      <c r="AK191" s="289">
        <f t="shared" si="289"/>
        <v>0</v>
      </c>
      <c r="AL191" s="290">
        <f t="shared" si="290"/>
        <v>0</v>
      </c>
      <c r="AM191" s="292"/>
      <c r="AN191" s="287"/>
      <c r="AO191" s="284">
        <f t="shared" si="302"/>
        <v>0</v>
      </c>
      <c r="AP191" s="287"/>
      <c r="AQ191" s="284">
        <f t="shared" si="303"/>
        <v>0</v>
      </c>
      <c r="AR191" s="287"/>
      <c r="AS191" s="284">
        <f t="shared" si="304"/>
        <v>0</v>
      </c>
      <c r="AT191" s="289">
        <f t="shared" si="291"/>
        <v>0</v>
      </c>
      <c r="AU191" s="290">
        <f t="shared" si="292"/>
        <v>0</v>
      </c>
      <c r="BE191" s="226"/>
      <c r="BH191" s="260"/>
    </row>
    <row r="192" spans="1:71" ht="12.75" hidden="1" outlineLevel="1" x14ac:dyDescent="0.2">
      <c r="A192" s="316">
        <f t="shared" si="281"/>
        <v>10</v>
      </c>
      <c r="B192" s="316">
        <f t="shared" si="305"/>
        <v>4</v>
      </c>
      <c r="C192" s="277"/>
      <c r="D192" s="278"/>
      <c r="E192" s="279"/>
      <c r="F192" s="280"/>
      <c r="G192" s="281"/>
      <c r="H192" s="282"/>
      <c r="I192" s="283"/>
      <c r="J192" s="284">
        <f t="shared" si="282"/>
        <v>0</v>
      </c>
      <c r="K192" s="285">
        <f t="shared" si="283"/>
        <v>0</v>
      </c>
      <c r="L192" s="286">
        <f t="shared" si="284"/>
        <v>0</v>
      </c>
      <c r="M192" s="287"/>
      <c r="N192" s="284">
        <f t="shared" si="293"/>
        <v>0</v>
      </c>
      <c r="O192" s="287"/>
      <c r="P192" s="284">
        <f t="shared" si="294"/>
        <v>0</v>
      </c>
      <c r="Q192" s="287"/>
      <c r="R192" s="288">
        <f t="shared" si="295"/>
        <v>0</v>
      </c>
      <c r="S192" s="289">
        <f t="shared" si="285"/>
        <v>0</v>
      </c>
      <c r="T192" s="290">
        <f t="shared" si="286"/>
        <v>0</v>
      </c>
      <c r="U192" s="291"/>
      <c r="V192" s="287"/>
      <c r="W192" s="284">
        <f t="shared" si="296"/>
        <v>0</v>
      </c>
      <c r="X192" s="287"/>
      <c r="Y192" s="284">
        <f t="shared" si="297"/>
        <v>0</v>
      </c>
      <c r="Z192" s="287"/>
      <c r="AA192" s="284">
        <f t="shared" si="298"/>
        <v>0</v>
      </c>
      <c r="AB192" s="289">
        <f t="shared" si="287"/>
        <v>0</v>
      </c>
      <c r="AC192" s="290">
        <f t="shared" si="288"/>
        <v>0</v>
      </c>
      <c r="AD192" s="291"/>
      <c r="AE192" s="287"/>
      <c r="AF192" s="284">
        <f t="shared" si="299"/>
        <v>0</v>
      </c>
      <c r="AG192" s="287"/>
      <c r="AH192" s="284">
        <f t="shared" si="300"/>
        <v>0</v>
      </c>
      <c r="AI192" s="287"/>
      <c r="AJ192" s="284">
        <f t="shared" si="301"/>
        <v>0</v>
      </c>
      <c r="AK192" s="289">
        <f t="shared" si="289"/>
        <v>0</v>
      </c>
      <c r="AL192" s="290">
        <f t="shared" si="290"/>
        <v>0</v>
      </c>
      <c r="AM192" s="292"/>
      <c r="AN192" s="287"/>
      <c r="AO192" s="284">
        <f t="shared" si="302"/>
        <v>0</v>
      </c>
      <c r="AP192" s="287"/>
      <c r="AQ192" s="284">
        <f t="shared" si="303"/>
        <v>0</v>
      </c>
      <c r="AR192" s="287"/>
      <c r="AS192" s="284">
        <f t="shared" si="304"/>
        <v>0</v>
      </c>
      <c r="AT192" s="289">
        <f t="shared" si="291"/>
        <v>0</v>
      </c>
      <c r="AU192" s="290">
        <f t="shared" si="292"/>
        <v>0</v>
      </c>
      <c r="BH192" s="260"/>
    </row>
    <row r="193" spans="1:71" ht="12.75" hidden="1" outlineLevel="1" x14ac:dyDescent="0.2">
      <c r="A193" s="316">
        <f t="shared" si="281"/>
        <v>10</v>
      </c>
      <c r="B193" s="316">
        <f t="shared" si="305"/>
        <v>5</v>
      </c>
      <c r="C193" s="277"/>
      <c r="D193" s="278"/>
      <c r="E193" s="279"/>
      <c r="F193" s="280"/>
      <c r="G193" s="281"/>
      <c r="H193" s="282"/>
      <c r="I193" s="283"/>
      <c r="J193" s="284">
        <f t="shared" si="282"/>
        <v>0</v>
      </c>
      <c r="K193" s="285">
        <f t="shared" si="283"/>
        <v>0</v>
      </c>
      <c r="L193" s="286">
        <f t="shared" si="284"/>
        <v>0</v>
      </c>
      <c r="M193" s="287"/>
      <c r="N193" s="284">
        <f t="shared" si="293"/>
        <v>0</v>
      </c>
      <c r="O193" s="287"/>
      <c r="P193" s="284">
        <f t="shared" si="294"/>
        <v>0</v>
      </c>
      <c r="Q193" s="287"/>
      <c r="R193" s="288">
        <f t="shared" si="295"/>
        <v>0</v>
      </c>
      <c r="S193" s="289">
        <f t="shared" si="285"/>
        <v>0</v>
      </c>
      <c r="T193" s="290">
        <f t="shared" si="286"/>
        <v>0</v>
      </c>
      <c r="U193" s="291"/>
      <c r="V193" s="287"/>
      <c r="W193" s="284">
        <f t="shared" si="296"/>
        <v>0</v>
      </c>
      <c r="X193" s="287"/>
      <c r="Y193" s="284">
        <f t="shared" si="297"/>
        <v>0</v>
      </c>
      <c r="Z193" s="287"/>
      <c r="AA193" s="284">
        <f t="shared" si="298"/>
        <v>0</v>
      </c>
      <c r="AB193" s="289">
        <f t="shared" si="287"/>
        <v>0</v>
      </c>
      <c r="AC193" s="290">
        <f t="shared" si="288"/>
        <v>0</v>
      </c>
      <c r="AD193" s="291"/>
      <c r="AE193" s="287"/>
      <c r="AF193" s="284">
        <f t="shared" si="299"/>
        <v>0</v>
      </c>
      <c r="AG193" s="287"/>
      <c r="AH193" s="284">
        <f t="shared" si="300"/>
        <v>0</v>
      </c>
      <c r="AI193" s="287"/>
      <c r="AJ193" s="284">
        <f t="shared" si="301"/>
        <v>0</v>
      </c>
      <c r="AK193" s="289">
        <f t="shared" si="289"/>
        <v>0</v>
      </c>
      <c r="AL193" s="290">
        <f t="shared" si="290"/>
        <v>0</v>
      </c>
      <c r="AM193" s="292"/>
      <c r="AN193" s="287"/>
      <c r="AO193" s="284">
        <f t="shared" si="302"/>
        <v>0</v>
      </c>
      <c r="AP193" s="287"/>
      <c r="AQ193" s="284">
        <f t="shared" si="303"/>
        <v>0</v>
      </c>
      <c r="AR193" s="287"/>
      <c r="AS193" s="284">
        <f t="shared" si="304"/>
        <v>0</v>
      </c>
      <c r="AT193" s="289">
        <f t="shared" si="291"/>
        <v>0</v>
      </c>
      <c r="AU193" s="290">
        <f t="shared" si="292"/>
        <v>0</v>
      </c>
      <c r="BH193" s="260"/>
    </row>
    <row r="194" spans="1:71" ht="12.75" hidden="1" outlineLevel="1" x14ac:dyDescent="0.2">
      <c r="A194" s="316">
        <f t="shared" si="281"/>
        <v>10</v>
      </c>
      <c r="B194" s="316">
        <f t="shared" si="305"/>
        <v>6</v>
      </c>
      <c r="C194" s="277"/>
      <c r="D194" s="278"/>
      <c r="E194" s="279"/>
      <c r="F194" s="280"/>
      <c r="G194" s="281"/>
      <c r="H194" s="282"/>
      <c r="I194" s="283"/>
      <c r="J194" s="284">
        <f t="shared" si="282"/>
        <v>0</v>
      </c>
      <c r="K194" s="285">
        <f t="shared" si="283"/>
        <v>0</v>
      </c>
      <c r="L194" s="286">
        <f t="shared" si="284"/>
        <v>0</v>
      </c>
      <c r="M194" s="287"/>
      <c r="N194" s="284">
        <f t="shared" si="293"/>
        <v>0</v>
      </c>
      <c r="O194" s="287"/>
      <c r="P194" s="284">
        <f t="shared" si="294"/>
        <v>0</v>
      </c>
      <c r="Q194" s="287"/>
      <c r="R194" s="288">
        <f t="shared" si="295"/>
        <v>0</v>
      </c>
      <c r="S194" s="289">
        <f t="shared" si="285"/>
        <v>0</v>
      </c>
      <c r="T194" s="290">
        <f t="shared" si="286"/>
        <v>0</v>
      </c>
      <c r="U194" s="291"/>
      <c r="V194" s="287"/>
      <c r="W194" s="284">
        <f t="shared" si="296"/>
        <v>0</v>
      </c>
      <c r="X194" s="287"/>
      <c r="Y194" s="284">
        <f t="shared" si="297"/>
        <v>0</v>
      </c>
      <c r="Z194" s="287"/>
      <c r="AA194" s="284">
        <f t="shared" si="298"/>
        <v>0</v>
      </c>
      <c r="AB194" s="289">
        <f t="shared" si="287"/>
        <v>0</v>
      </c>
      <c r="AC194" s="290">
        <f t="shared" si="288"/>
        <v>0</v>
      </c>
      <c r="AD194" s="291"/>
      <c r="AE194" s="287"/>
      <c r="AF194" s="284">
        <f t="shared" si="299"/>
        <v>0</v>
      </c>
      <c r="AG194" s="287"/>
      <c r="AH194" s="284">
        <f t="shared" si="300"/>
        <v>0</v>
      </c>
      <c r="AI194" s="287"/>
      <c r="AJ194" s="284">
        <f t="shared" si="301"/>
        <v>0</v>
      </c>
      <c r="AK194" s="289">
        <f t="shared" si="289"/>
        <v>0</v>
      </c>
      <c r="AL194" s="290">
        <f t="shared" si="290"/>
        <v>0</v>
      </c>
      <c r="AM194" s="292"/>
      <c r="AN194" s="287"/>
      <c r="AO194" s="284">
        <f t="shared" si="302"/>
        <v>0</v>
      </c>
      <c r="AP194" s="287"/>
      <c r="AQ194" s="284">
        <f t="shared" si="303"/>
        <v>0</v>
      </c>
      <c r="AR194" s="287"/>
      <c r="AS194" s="284">
        <f t="shared" si="304"/>
        <v>0</v>
      </c>
      <c r="AT194" s="289">
        <f t="shared" si="291"/>
        <v>0</v>
      </c>
      <c r="AU194" s="290">
        <f t="shared" si="292"/>
        <v>0</v>
      </c>
      <c r="BH194" s="260"/>
    </row>
    <row r="195" spans="1:71" ht="12.75" hidden="1" outlineLevel="1" x14ac:dyDescent="0.2">
      <c r="A195" s="316">
        <f t="shared" si="281"/>
        <v>10</v>
      </c>
      <c r="B195" s="316">
        <f t="shared" si="305"/>
        <v>7</v>
      </c>
      <c r="C195" s="277"/>
      <c r="D195" s="278"/>
      <c r="E195" s="279"/>
      <c r="F195" s="280"/>
      <c r="G195" s="281"/>
      <c r="H195" s="282"/>
      <c r="I195" s="283"/>
      <c r="J195" s="284">
        <f t="shared" si="282"/>
        <v>0</v>
      </c>
      <c r="K195" s="285">
        <f t="shared" si="283"/>
        <v>0</v>
      </c>
      <c r="L195" s="286">
        <f t="shared" si="284"/>
        <v>0</v>
      </c>
      <c r="M195" s="287"/>
      <c r="N195" s="284">
        <f t="shared" si="293"/>
        <v>0</v>
      </c>
      <c r="O195" s="287"/>
      <c r="P195" s="284">
        <f t="shared" si="294"/>
        <v>0</v>
      </c>
      <c r="Q195" s="287"/>
      <c r="R195" s="288">
        <f t="shared" si="295"/>
        <v>0</v>
      </c>
      <c r="S195" s="289">
        <f t="shared" si="285"/>
        <v>0</v>
      </c>
      <c r="T195" s="290">
        <f t="shared" si="286"/>
        <v>0</v>
      </c>
      <c r="U195" s="291"/>
      <c r="V195" s="287"/>
      <c r="W195" s="284">
        <f t="shared" si="296"/>
        <v>0</v>
      </c>
      <c r="X195" s="287"/>
      <c r="Y195" s="284">
        <f t="shared" si="297"/>
        <v>0</v>
      </c>
      <c r="Z195" s="287"/>
      <c r="AA195" s="284">
        <f t="shared" si="298"/>
        <v>0</v>
      </c>
      <c r="AB195" s="289">
        <f t="shared" si="287"/>
        <v>0</v>
      </c>
      <c r="AC195" s="290">
        <f t="shared" si="288"/>
        <v>0</v>
      </c>
      <c r="AD195" s="291"/>
      <c r="AE195" s="287"/>
      <c r="AF195" s="284">
        <f t="shared" si="299"/>
        <v>0</v>
      </c>
      <c r="AG195" s="287"/>
      <c r="AH195" s="284">
        <f t="shared" si="300"/>
        <v>0</v>
      </c>
      <c r="AI195" s="287"/>
      <c r="AJ195" s="284">
        <f t="shared" si="301"/>
        <v>0</v>
      </c>
      <c r="AK195" s="289">
        <f t="shared" si="289"/>
        <v>0</v>
      </c>
      <c r="AL195" s="290">
        <f t="shared" si="290"/>
        <v>0</v>
      </c>
      <c r="AM195" s="292"/>
      <c r="AN195" s="287"/>
      <c r="AO195" s="284">
        <f t="shared" si="302"/>
        <v>0</v>
      </c>
      <c r="AP195" s="287"/>
      <c r="AQ195" s="284">
        <f t="shared" si="303"/>
        <v>0</v>
      </c>
      <c r="AR195" s="287"/>
      <c r="AS195" s="284">
        <f t="shared" si="304"/>
        <v>0</v>
      </c>
      <c r="AT195" s="289">
        <f t="shared" si="291"/>
        <v>0</v>
      </c>
      <c r="AU195" s="290">
        <f t="shared" si="292"/>
        <v>0</v>
      </c>
      <c r="BH195" s="260"/>
    </row>
    <row r="196" spans="1:71" ht="12.75" hidden="1" outlineLevel="1" x14ac:dyDescent="0.2">
      <c r="A196" s="316">
        <f t="shared" si="281"/>
        <v>10</v>
      </c>
      <c r="B196" s="316">
        <f t="shared" si="305"/>
        <v>8</v>
      </c>
      <c r="C196" s="277"/>
      <c r="D196" s="278"/>
      <c r="E196" s="279"/>
      <c r="F196" s="280"/>
      <c r="G196" s="281"/>
      <c r="H196" s="282"/>
      <c r="I196" s="283"/>
      <c r="J196" s="284">
        <f t="shared" si="282"/>
        <v>0</v>
      </c>
      <c r="K196" s="285">
        <f t="shared" si="283"/>
        <v>0</v>
      </c>
      <c r="L196" s="286">
        <f t="shared" si="284"/>
        <v>0</v>
      </c>
      <c r="M196" s="287"/>
      <c r="N196" s="284">
        <f t="shared" si="293"/>
        <v>0</v>
      </c>
      <c r="O196" s="287"/>
      <c r="P196" s="284">
        <f t="shared" si="294"/>
        <v>0</v>
      </c>
      <c r="Q196" s="287"/>
      <c r="R196" s="288">
        <f t="shared" si="295"/>
        <v>0</v>
      </c>
      <c r="S196" s="289">
        <f t="shared" si="285"/>
        <v>0</v>
      </c>
      <c r="T196" s="290">
        <f t="shared" si="286"/>
        <v>0</v>
      </c>
      <c r="U196" s="291"/>
      <c r="V196" s="287"/>
      <c r="W196" s="284">
        <f t="shared" si="296"/>
        <v>0</v>
      </c>
      <c r="X196" s="287"/>
      <c r="Y196" s="284">
        <f t="shared" si="297"/>
        <v>0</v>
      </c>
      <c r="Z196" s="287"/>
      <c r="AA196" s="284">
        <f t="shared" si="298"/>
        <v>0</v>
      </c>
      <c r="AB196" s="289">
        <f t="shared" si="287"/>
        <v>0</v>
      </c>
      <c r="AC196" s="290">
        <f t="shared" si="288"/>
        <v>0</v>
      </c>
      <c r="AD196" s="291"/>
      <c r="AE196" s="287"/>
      <c r="AF196" s="284">
        <f t="shared" si="299"/>
        <v>0</v>
      </c>
      <c r="AG196" s="287"/>
      <c r="AH196" s="284">
        <f t="shared" si="300"/>
        <v>0</v>
      </c>
      <c r="AI196" s="287"/>
      <c r="AJ196" s="284">
        <f t="shared" si="301"/>
        <v>0</v>
      </c>
      <c r="AK196" s="289">
        <f t="shared" si="289"/>
        <v>0</v>
      </c>
      <c r="AL196" s="290">
        <f t="shared" si="290"/>
        <v>0</v>
      </c>
      <c r="AM196" s="292"/>
      <c r="AN196" s="287"/>
      <c r="AO196" s="284">
        <f t="shared" si="302"/>
        <v>0</v>
      </c>
      <c r="AP196" s="287"/>
      <c r="AQ196" s="284">
        <f t="shared" si="303"/>
        <v>0</v>
      </c>
      <c r="AR196" s="287"/>
      <c r="AS196" s="284">
        <f t="shared" si="304"/>
        <v>0</v>
      </c>
      <c r="AT196" s="289">
        <f t="shared" si="291"/>
        <v>0</v>
      </c>
      <c r="AU196" s="290">
        <f t="shared" si="292"/>
        <v>0</v>
      </c>
      <c r="BH196" s="260"/>
    </row>
    <row r="197" spans="1:71" ht="12.75" hidden="1" outlineLevel="1" x14ac:dyDescent="0.2">
      <c r="A197" s="316">
        <f t="shared" si="281"/>
        <v>10</v>
      </c>
      <c r="B197" s="316">
        <f t="shared" si="305"/>
        <v>9</v>
      </c>
      <c r="C197" s="277"/>
      <c r="D197" s="278"/>
      <c r="E197" s="279"/>
      <c r="F197" s="280"/>
      <c r="G197" s="281"/>
      <c r="H197" s="282"/>
      <c r="I197" s="283"/>
      <c r="J197" s="284">
        <f t="shared" si="282"/>
        <v>0</v>
      </c>
      <c r="K197" s="285">
        <f t="shared" si="283"/>
        <v>0</v>
      </c>
      <c r="L197" s="286">
        <f t="shared" si="284"/>
        <v>0</v>
      </c>
      <c r="M197" s="287"/>
      <c r="N197" s="284">
        <f t="shared" si="293"/>
        <v>0</v>
      </c>
      <c r="O197" s="287"/>
      <c r="P197" s="284">
        <f t="shared" si="294"/>
        <v>0</v>
      </c>
      <c r="Q197" s="287"/>
      <c r="R197" s="288">
        <f t="shared" si="295"/>
        <v>0</v>
      </c>
      <c r="S197" s="289">
        <f t="shared" si="285"/>
        <v>0</v>
      </c>
      <c r="T197" s="290">
        <f t="shared" si="286"/>
        <v>0</v>
      </c>
      <c r="U197" s="291"/>
      <c r="V197" s="287"/>
      <c r="W197" s="284">
        <f t="shared" si="296"/>
        <v>0</v>
      </c>
      <c r="X197" s="287"/>
      <c r="Y197" s="284">
        <f t="shared" si="297"/>
        <v>0</v>
      </c>
      <c r="Z197" s="287"/>
      <c r="AA197" s="284">
        <f t="shared" si="298"/>
        <v>0</v>
      </c>
      <c r="AB197" s="289">
        <f t="shared" si="287"/>
        <v>0</v>
      </c>
      <c r="AC197" s="290">
        <f t="shared" si="288"/>
        <v>0</v>
      </c>
      <c r="AD197" s="291"/>
      <c r="AE197" s="287"/>
      <c r="AF197" s="284">
        <f t="shared" si="299"/>
        <v>0</v>
      </c>
      <c r="AG197" s="287"/>
      <c r="AH197" s="284">
        <f t="shared" si="300"/>
        <v>0</v>
      </c>
      <c r="AI197" s="287"/>
      <c r="AJ197" s="284">
        <f t="shared" si="301"/>
        <v>0</v>
      </c>
      <c r="AK197" s="289">
        <f t="shared" si="289"/>
        <v>0</v>
      </c>
      <c r="AL197" s="290">
        <f t="shared" si="290"/>
        <v>0</v>
      </c>
      <c r="AM197" s="292"/>
      <c r="AN197" s="287"/>
      <c r="AO197" s="284">
        <f t="shared" si="302"/>
        <v>0</v>
      </c>
      <c r="AP197" s="287"/>
      <c r="AQ197" s="284">
        <f t="shared" si="303"/>
        <v>0</v>
      </c>
      <c r="AR197" s="287"/>
      <c r="AS197" s="284">
        <f t="shared" si="304"/>
        <v>0</v>
      </c>
      <c r="AT197" s="289">
        <f t="shared" si="291"/>
        <v>0</v>
      </c>
      <c r="AU197" s="290">
        <f t="shared" si="292"/>
        <v>0</v>
      </c>
      <c r="BH197" s="260"/>
    </row>
    <row r="198" spans="1:71" ht="12.75" hidden="1" outlineLevel="1" x14ac:dyDescent="0.2">
      <c r="A198" s="316">
        <f t="shared" si="281"/>
        <v>10</v>
      </c>
      <c r="B198" s="316">
        <f t="shared" si="305"/>
        <v>10</v>
      </c>
      <c r="C198" s="277"/>
      <c r="D198" s="278"/>
      <c r="E198" s="279"/>
      <c r="F198" s="280"/>
      <c r="G198" s="281"/>
      <c r="H198" s="282"/>
      <c r="I198" s="283"/>
      <c r="J198" s="284">
        <f t="shared" si="282"/>
        <v>0</v>
      </c>
      <c r="K198" s="285">
        <f t="shared" si="283"/>
        <v>0</v>
      </c>
      <c r="L198" s="286">
        <f t="shared" si="284"/>
        <v>0</v>
      </c>
      <c r="M198" s="287"/>
      <c r="N198" s="284">
        <f t="shared" si="293"/>
        <v>0</v>
      </c>
      <c r="O198" s="287"/>
      <c r="P198" s="284">
        <f t="shared" si="294"/>
        <v>0</v>
      </c>
      <c r="Q198" s="287"/>
      <c r="R198" s="288">
        <f t="shared" si="295"/>
        <v>0</v>
      </c>
      <c r="S198" s="289">
        <f t="shared" si="285"/>
        <v>0</v>
      </c>
      <c r="T198" s="290">
        <f t="shared" si="286"/>
        <v>0</v>
      </c>
      <c r="U198" s="291"/>
      <c r="V198" s="287"/>
      <c r="W198" s="284">
        <f t="shared" si="296"/>
        <v>0</v>
      </c>
      <c r="X198" s="287"/>
      <c r="Y198" s="284">
        <f t="shared" si="297"/>
        <v>0</v>
      </c>
      <c r="Z198" s="287"/>
      <c r="AA198" s="284">
        <f t="shared" si="298"/>
        <v>0</v>
      </c>
      <c r="AB198" s="289">
        <f t="shared" si="287"/>
        <v>0</v>
      </c>
      <c r="AC198" s="290">
        <f t="shared" si="288"/>
        <v>0</v>
      </c>
      <c r="AD198" s="291"/>
      <c r="AE198" s="287"/>
      <c r="AF198" s="284">
        <f t="shared" si="299"/>
        <v>0</v>
      </c>
      <c r="AG198" s="287"/>
      <c r="AH198" s="284">
        <f t="shared" si="300"/>
        <v>0</v>
      </c>
      <c r="AI198" s="287"/>
      <c r="AJ198" s="284">
        <f t="shared" si="301"/>
        <v>0</v>
      </c>
      <c r="AK198" s="289">
        <f t="shared" si="289"/>
        <v>0</v>
      </c>
      <c r="AL198" s="290">
        <f t="shared" si="290"/>
        <v>0</v>
      </c>
      <c r="AM198" s="292"/>
      <c r="AN198" s="287"/>
      <c r="AO198" s="284">
        <f t="shared" si="302"/>
        <v>0</v>
      </c>
      <c r="AP198" s="287"/>
      <c r="AQ198" s="284">
        <f t="shared" si="303"/>
        <v>0</v>
      </c>
      <c r="AR198" s="287"/>
      <c r="AS198" s="284">
        <f t="shared" si="304"/>
        <v>0</v>
      </c>
      <c r="AT198" s="289">
        <f t="shared" si="291"/>
        <v>0</v>
      </c>
      <c r="AU198" s="290">
        <f t="shared" si="292"/>
        <v>0</v>
      </c>
      <c r="BH198" s="260"/>
    </row>
    <row r="199" spans="1:71" ht="12.75" hidden="1" outlineLevel="1" x14ac:dyDescent="0.2">
      <c r="A199" s="316">
        <f t="shared" si="281"/>
        <v>10</v>
      </c>
      <c r="B199" s="316">
        <f t="shared" si="305"/>
        <v>11</v>
      </c>
      <c r="C199" s="277"/>
      <c r="D199" s="278"/>
      <c r="E199" s="279"/>
      <c r="F199" s="280"/>
      <c r="G199" s="281"/>
      <c r="H199" s="282"/>
      <c r="I199" s="283"/>
      <c r="J199" s="284">
        <f t="shared" si="282"/>
        <v>0</v>
      </c>
      <c r="K199" s="285">
        <f t="shared" si="283"/>
        <v>0</v>
      </c>
      <c r="L199" s="286">
        <f t="shared" si="284"/>
        <v>0</v>
      </c>
      <c r="M199" s="287"/>
      <c r="N199" s="284">
        <f t="shared" si="293"/>
        <v>0</v>
      </c>
      <c r="O199" s="287"/>
      <c r="P199" s="284">
        <f t="shared" si="294"/>
        <v>0</v>
      </c>
      <c r="Q199" s="287"/>
      <c r="R199" s="288">
        <f t="shared" si="295"/>
        <v>0</v>
      </c>
      <c r="S199" s="289">
        <f t="shared" si="285"/>
        <v>0</v>
      </c>
      <c r="T199" s="290">
        <f t="shared" si="286"/>
        <v>0</v>
      </c>
      <c r="U199" s="291"/>
      <c r="V199" s="287"/>
      <c r="W199" s="284">
        <f t="shared" si="296"/>
        <v>0</v>
      </c>
      <c r="X199" s="287"/>
      <c r="Y199" s="284">
        <f t="shared" si="297"/>
        <v>0</v>
      </c>
      <c r="Z199" s="287"/>
      <c r="AA199" s="284">
        <f t="shared" si="298"/>
        <v>0</v>
      </c>
      <c r="AB199" s="289">
        <f t="shared" si="287"/>
        <v>0</v>
      </c>
      <c r="AC199" s="290">
        <f t="shared" si="288"/>
        <v>0</v>
      </c>
      <c r="AD199" s="291"/>
      <c r="AE199" s="287"/>
      <c r="AF199" s="284">
        <f t="shared" si="299"/>
        <v>0</v>
      </c>
      <c r="AG199" s="287"/>
      <c r="AH199" s="284">
        <f t="shared" si="300"/>
        <v>0</v>
      </c>
      <c r="AI199" s="287"/>
      <c r="AJ199" s="284">
        <f t="shared" si="301"/>
        <v>0</v>
      </c>
      <c r="AK199" s="289">
        <f t="shared" si="289"/>
        <v>0</v>
      </c>
      <c r="AL199" s="290">
        <f t="shared" si="290"/>
        <v>0</v>
      </c>
      <c r="AM199" s="292"/>
      <c r="AN199" s="287"/>
      <c r="AO199" s="284">
        <f t="shared" si="302"/>
        <v>0</v>
      </c>
      <c r="AP199" s="287"/>
      <c r="AQ199" s="284">
        <f t="shared" si="303"/>
        <v>0</v>
      </c>
      <c r="AR199" s="287"/>
      <c r="AS199" s="284">
        <f t="shared" si="304"/>
        <v>0</v>
      </c>
      <c r="AT199" s="289">
        <f t="shared" si="291"/>
        <v>0</v>
      </c>
      <c r="AU199" s="290">
        <f t="shared" si="292"/>
        <v>0</v>
      </c>
      <c r="BH199" s="260"/>
    </row>
    <row r="200" spans="1:71" ht="12.75" hidden="1" outlineLevel="1" x14ac:dyDescent="0.2">
      <c r="A200" s="316">
        <f t="shared" si="281"/>
        <v>10</v>
      </c>
      <c r="B200" s="316">
        <f t="shared" si="305"/>
        <v>12</v>
      </c>
      <c r="C200" s="277"/>
      <c r="D200" s="278"/>
      <c r="E200" s="279"/>
      <c r="F200" s="280"/>
      <c r="G200" s="281"/>
      <c r="H200" s="282"/>
      <c r="I200" s="283"/>
      <c r="J200" s="284">
        <f t="shared" si="282"/>
        <v>0</v>
      </c>
      <c r="K200" s="285">
        <f t="shared" si="283"/>
        <v>0</v>
      </c>
      <c r="L200" s="286">
        <f t="shared" si="284"/>
        <v>0</v>
      </c>
      <c r="M200" s="287"/>
      <c r="N200" s="284">
        <f t="shared" si="293"/>
        <v>0</v>
      </c>
      <c r="O200" s="287"/>
      <c r="P200" s="284">
        <f t="shared" si="294"/>
        <v>0</v>
      </c>
      <c r="Q200" s="287"/>
      <c r="R200" s="288">
        <f t="shared" si="295"/>
        <v>0</v>
      </c>
      <c r="S200" s="289">
        <f t="shared" si="285"/>
        <v>0</v>
      </c>
      <c r="T200" s="290">
        <f t="shared" si="286"/>
        <v>0</v>
      </c>
      <c r="U200" s="291"/>
      <c r="V200" s="287"/>
      <c r="W200" s="284">
        <f t="shared" si="296"/>
        <v>0</v>
      </c>
      <c r="X200" s="287"/>
      <c r="Y200" s="284">
        <f t="shared" si="297"/>
        <v>0</v>
      </c>
      <c r="Z200" s="287"/>
      <c r="AA200" s="284">
        <f t="shared" si="298"/>
        <v>0</v>
      </c>
      <c r="AB200" s="289">
        <f t="shared" si="287"/>
        <v>0</v>
      </c>
      <c r="AC200" s="290">
        <f t="shared" si="288"/>
        <v>0</v>
      </c>
      <c r="AD200" s="291"/>
      <c r="AE200" s="287"/>
      <c r="AF200" s="284">
        <f t="shared" si="299"/>
        <v>0</v>
      </c>
      <c r="AG200" s="287"/>
      <c r="AH200" s="284">
        <f t="shared" si="300"/>
        <v>0</v>
      </c>
      <c r="AI200" s="287"/>
      <c r="AJ200" s="284">
        <f t="shared" si="301"/>
        <v>0</v>
      </c>
      <c r="AK200" s="289">
        <f t="shared" si="289"/>
        <v>0</v>
      </c>
      <c r="AL200" s="290">
        <f t="shared" si="290"/>
        <v>0</v>
      </c>
      <c r="AM200" s="292"/>
      <c r="AN200" s="287"/>
      <c r="AO200" s="284">
        <f t="shared" si="302"/>
        <v>0</v>
      </c>
      <c r="AP200" s="287"/>
      <c r="AQ200" s="284">
        <f t="shared" si="303"/>
        <v>0</v>
      </c>
      <c r="AR200" s="287"/>
      <c r="AS200" s="284">
        <f t="shared" si="304"/>
        <v>0</v>
      </c>
      <c r="AT200" s="289">
        <f t="shared" si="291"/>
        <v>0</v>
      </c>
      <c r="AU200" s="290">
        <f t="shared" si="292"/>
        <v>0</v>
      </c>
      <c r="BH200" s="260"/>
    </row>
    <row r="201" spans="1:71" ht="12.75" hidden="1" outlineLevel="1" x14ac:dyDescent="0.2">
      <c r="A201" s="316">
        <f t="shared" si="281"/>
        <v>10</v>
      </c>
      <c r="B201" s="316">
        <f t="shared" si="305"/>
        <v>13</v>
      </c>
      <c r="C201" s="277"/>
      <c r="D201" s="278"/>
      <c r="E201" s="279"/>
      <c r="F201" s="280"/>
      <c r="G201" s="281"/>
      <c r="H201" s="282"/>
      <c r="I201" s="283"/>
      <c r="J201" s="284">
        <f t="shared" si="282"/>
        <v>0</v>
      </c>
      <c r="K201" s="285">
        <f t="shared" si="283"/>
        <v>0</v>
      </c>
      <c r="L201" s="286">
        <f t="shared" si="284"/>
        <v>0</v>
      </c>
      <c r="M201" s="287"/>
      <c r="N201" s="284">
        <f t="shared" si="293"/>
        <v>0</v>
      </c>
      <c r="O201" s="287"/>
      <c r="P201" s="284">
        <f t="shared" si="294"/>
        <v>0</v>
      </c>
      <c r="Q201" s="287"/>
      <c r="R201" s="288">
        <f t="shared" si="295"/>
        <v>0</v>
      </c>
      <c r="S201" s="289">
        <f t="shared" si="285"/>
        <v>0</v>
      </c>
      <c r="T201" s="290">
        <f t="shared" si="286"/>
        <v>0</v>
      </c>
      <c r="U201" s="291"/>
      <c r="V201" s="287"/>
      <c r="W201" s="284">
        <f t="shared" si="296"/>
        <v>0</v>
      </c>
      <c r="X201" s="287"/>
      <c r="Y201" s="284">
        <f t="shared" si="297"/>
        <v>0</v>
      </c>
      <c r="Z201" s="287"/>
      <c r="AA201" s="284">
        <f t="shared" si="298"/>
        <v>0</v>
      </c>
      <c r="AB201" s="289">
        <f t="shared" si="287"/>
        <v>0</v>
      </c>
      <c r="AC201" s="290">
        <f t="shared" si="288"/>
        <v>0</v>
      </c>
      <c r="AD201" s="291"/>
      <c r="AE201" s="287"/>
      <c r="AF201" s="284">
        <f t="shared" si="299"/>
        <v>0</v>
      </c>
      <c r="AG201" s="287"/>
      <c r="AH201" s="284">
        <f t="shared" si="300"/>
        <v>0</v>
      </c>
      <c r="AI201" s="287"/>
      <c r="AJ201" s="284">
        <f t="shared" si="301"/>
        <v>0</v>
      </c>
      <c r="AK201" s="289">
        <f t="shared" si="289"/>
        <v>0</v>
      </c>
      <c r="AL201" s="290">
        <f t="shared" si="290"/>
        <v>0</v>
      </c>
      <c r="AM201" s="292"/>
      <c r="AN201" s="287"/>
      <c r="AO201" s="284">
        <f t="shared" si="302"/>
        <v>0</v>
      </c>
      <c r="AP201" s="287"/>
      <c r="AQ201" s="284">
        <f t="shared" si="303"/>
        <v>0</v>
      </c>
      <c r="AR201" s="287"/>
      <c r="AS201" s="284">
        <f t="shared" si="304"/>
        <v>0</v>
      </c>
      <c r="AT201" s="289">
        <f t="shared" si="291"/>
        <v>0</v>
      </c>
      <c r="AU201" s="290">
        <f t="shared" si="292"/>
        <v>0</v>
      </c>
      <c r="BH201" s="260"/>
    </row>
    <row r="202" spans="1:71" ht="12.75" hidden="1" outlineLevel="1" x14ac:dyDescent="0.2">
      <c r="A202" s="316">
        <f t="shared" si="281"/>
        <v>10</v>
      </c>
      <c r="B202" s="316">
        <f t="shared" si="305"/>
        <v>14</v>
      </c>
      <c r="C202" s="277"/>
      <c r="D202" s="278"/>
      <c r="E202" s="279"/>
      <c r="F202" s="280"/>
      <c r="G202" s="281"/>
      <c r="H202" s="282"/>
      <c r="I202" s="283"/>
      <c r="J202" s="284">
        <f t="shared" si="282"/>
        <v>0</v>
      </c>
      <c r="K202" s="285">
        <f t="shared" si="283"/>
        <v>0</v>
      </c>
      <c r="L202" s="286">
        <f t="shared" si="284"/>
        <v>0</v>
      </c>
      <c r="M202" s="287"/>
      <c r="N202" s="284">
        <f t="shared" si="293"/>
        <v>0</v>
      </c>
      <c r="O202" s="287"/>
      <c r="P202" s="284">
        <f t="shared" si="294"/>
        <v>0</v>
      </c>
      <c r="Q202" s="287"/>
      <c r="R202" s="288">
        <f t="shared" si="295"/>
        <v>0</v>
      </c>
      <c r="S202" s="289">
        <f t="shared" si="285"/>
        <v>0</v>
      </c>
      <c r="T202" s="290">
        <f t="shared" si="286"/>
        <v>0</v>
      </c>
      <c r="U202" s="291"/>
      <c r="V202" s="287"/>
      <c r="W202" s="284">
        <f t="shared" si="296"/>
        <v>0</v>
      </c>
      <c r="X202" s="287"/>
      <c r="Y202" s="284">
        <f t="shared" si="297"/>
        <v>0</v>
      </c>
      <c r="Z202" s="287"/>
      <c r="AA202" s="284">
        <f t="shared" si="298"/>
        <v>0</v>
      </c>
      <c r="AB202" s="289">
        <f t="shared" si="287"/>
        <v>0</v>
      </c>
      <c r="AC202" s="290">
        <f t="shared" si="288"/>
        <v>0</v>
      </c>
      <c r="AD202" s="291"/>
      <c r="AE202" s="287"/>
      <c r="AF202" s="284">
        <f t="shared" si="299"/>
        <v>0</v>
      </c>
      <c r="AG202" s="287"/>
      <c r="AH202" s="284">
        <f t="shared" si="300"/>
        <v>0</v>
      </c>
      <c r="AI202" s="287"/>
      <c r="AJ202" s="284">
        <f t="shared" si="301"/>
        <v>0</v>
      </c>
      <c r="AK202" s="289">
        <f t="shared" si="289"/>
        <v>0</v>
      </c>
      <c r="AL202" s="290">
        <f t="shared" si="290"/>
        <v>0</v>
      </c>
      <c r="AM202" s="292"/>
      <c r="AN202" s="287"/>
      <c r="AO202" s="284">
        <f t="shared" si="302"/>
        <v>0</v>
      </c>
      <c r="AP202" s="287"/>
      <c r="AQ202" s="284">
        <f t="shared" si="303"/>
        <v>0</v>
      </c>
      <c r="AR202" s="287"/>
      <c r="AS202" s="284">
        <f t="shared" si="304"/>
        <v>0</v>
      </c>
      <c r="AT202" s="289">
        <f t="shared" si="291"/>
        <v>0</v>
      </c>
      <c r="AU202" s="290">
        <f t="shared" si="292"/>
        <v>0</v>
      </c>
      <c r="BH202" s="260"/>
    </row>
    <row r="203" spans="1:71" ht="12.75" hidden="1" outlineLevel="1" x14ac:dyDescent="0.2">
      <c r="A203" s="316">
        <f t="shared" si="281"/>
        <v>10</v>
      </c>
      <c r="B203" s="316">
        <f t="shared" si="305"/>
        <v>15</v>
      </c>
      <c r="C203" s="277"/>
      <c r="D203" s="278"/>
      <c r="E203" s="279"/>
      <c r="F203" s="280"/>
      <c r="G203" s="281"/>
      <c r="H203" s="282"/>
      <c r="I203" s="283"/>
      <c r="J203" s="284">
        <f t="shared" si="282"/>
        <v>0</v>
      </c>
      <c r="K203" s="285">
        <f t="shared" si="283"/>
        <v>0</v>
      </c>
      <c r="L203" s="286">
        <f t="shared" si="284"/>
        <v>0</v>
      </c>
      <c r="M203" s="287"/>
      <c r="N203" s="284">
        <f t="shared" si="293"/>
        <v>0</v>
      </c>
      <c r="O203" s="287"/>
      <c r="P203" s="284">
        <f t="shared" si="294"/>
        <v>0</v>
      </c>
      <c r="Q203" s="287"/>
      <c r="R203" s="288">
        <f t="shared" si="295"/>
        <v>0</v>
      </c>
      <c r="S203" s="289">
        <f t="shared" si="285"/>
        <v>0</v>
      </c>
      <c r="T203" s="290">
        <f t="shared" si="286"/>
        <v>0</v>
      </c>
      <c r="U203" s="291"/>
      <c r="V203" s="287"/>
      <c r="W203" s="284">
        <f t="shared" si="296"/>
        <v>0</v>
      </c>
      <c r="X203" s="287"/>
      <c r="Y203" s="284">
        <f t="shared" si="297"/>
        <v>0</v>
      </c>
      <c r="Z203" s="287"/>
      <c r="AA203" s="284">
        <f t="shared" si="298"/>
        <v>0</v>
      </c>
      <c r="AB203" s="289">
        <f t="shared" si="287"/>
        <v>0</v>
      </c>
      <c r="AC203" s="290">
        <f t="shared" si="288"/>
        <v>0</v>
      </c>
      <c r="AD203" s="291"/>
      <c r="AE203" s="287"/>
      <c r="AF203" s="284">
        <f t="shared" si="299"/>
        <v>0</v>
      </c>
      <c r="AG203" s="287"/>
      <c r="AH203" s="284">
        <f t="shared" si="300"/>
        <v>0</v>
      </c>
      <c r="AI203" s="287"/>
      <c r="AJ203" s="284">
        <f t="shared" si="301"/>
        <v>0</v>
      </c>
      <c r="AK203" s="289">
        <f t="shared" si="289"/>
        <v>0</v>
      </c>
      <c r="AL203" s="290">
        <f t="shared" si="290"/>
        <v>0</v>
      </c>
      <c r="AM203" s="292"/>
      <c r="AN203" s="287"/>
      <c r="AO203" s="284">
        <f t="shared" si="302"/>
        <v>0</v>
      </c>
      <c r="AP203" s="287"/>
      <c r="AQ203" s="284">
        <f t="shared" si="303"/>
        <v>0</v>
      </c>
      <c r="AR203" s="287"/>
      <c r="AS203" s="284">
        <f t="shared" si="304"/>
        <v>0</v>
      </c>
      <c r="AT203" s="289">
        <f t="shared" si="291"/>
        <v>0</v>
      </c>
      <c r="AU203" s="290">
        <f t="shared" si="292"/>
        <v>0</v>
      </c>
    </row>
    <row r="204" spans="1:71" s="260" customFormat="1" ht="15" customHeight="1" collapsed="1" x14ac:dyDescent="0.2">
      <c r="A204" s="295" t="s">
        <v>91</v>
      </c>
      <c r="B204" s="296" t="s">
        <v>91</v>
      </c>
      <c r="C204" s="297" t="s">
        <v>93</v>
      </c>
      <c r="D204" s="298"/>
      <c r="E204" s="314"/>
      <c r="F204" s="314"/>
      <c r="G204" s="299"/>
      <c r="H204" s="300" t="e">
        <f>(J204+L204)/(I204+K204)</f>
        <v>#DIV/0!</v>
      </c>
      <c r="I204" s="301">
        <f t="shared" ref="I204:T204" si="306">SUM(I189:I203)</f>
        <v>0</v>
      </c>
      <c r="J204" s="302">
        <f t="shared" si="306"/>
        <v>0</v>
      </c>
      <c r="K204" s="303">
        <f t="shared" si="306"/>
        <v>0</v>
      </c>
      <c r="L204" s="302">
        <f t="shared" si="306"/>
        <v>0</v>
      </c>
      <c r="M204" s="303">
        <f t="shared" si="306"/>
        <v>0</v>
      </c>
      <c r="N204" s="302">
        <f t="shared" si="306"/>
        <v>0</v>
      </c>
      <c r="O204" s="303">
        <f t="shared" si="306"/>
        <v>0</v>
      </c>
      <c r="P204" s="302">
        <f t="shared" si="306"/>
        <v>0</v>
      </c>
      <c r="Q204" s="303">
        <f t="shared" si="306"/>
        <v>0</v>
      </c>
      <c r="R204" s="302">
        <f t="shared" si="306"/>
        <v>0</v>
      </c>
      <c r="S204" s="303">
        <f t="shared" si="306"/>
        <v>0</v>
      </c>
      <c r="T204" s="302">
        <f t="shared" si="306"/>
        <v>0</v>
      </c>
      <c r="U204" s="304"/>
      <c r="V204" s="303">
        <f t="shared" ref="V204:AC204" si="307">SUM(V189:V203)</f>
        <v>0</v>
      </c>
      <c r="W204" s="302">
        <f t="shared" si="307"/>
        <v>0</v>
      </c>
      <c r="X204" s="303">
        <f t="shared" si="307"/>
        <v>0</v>
      </c>
      <c r="Y204" s="302">
        <f t="shared" si="307"/>
        <v>0</v>
      </c>
      <c r="Z204" s="303">
        <f t="shared" si="307"/>
        <v>0</v>
      </c>
      <c r="AA204" s="302">
        <f t="shared" si="307"/>
        <v>0</v>
      </c>
      <c r="AB204" s="303">
        <f t="shared" si="307"/>
        <v>0</v>
      </c>
      <c r="AC204" s="302">
        <f t="shared" si="307"/>
        <v>0</v>
      </c>
      <c r="AD204" s="304"/>
      <c r="AE204" s="303">
        <f t="shared" ref="AE204:AL204" si="308">SUM(AE189:AE203)</f>
        <v>0</v>
      </c>
      <c r="AF204" s="302">
        <f t="shared" si="308"/>
        <v>0</v>
      </c>
      <c r="AG204" s="303">
        <f t="shared" si="308"/>
        <v>0</v>
      </c>
      <c r="AH204" s="302">
        <f t="shared" si="308"/>
        <v>0</v>
      </c>
      <c r="AI204" s="303">
        <f t="shared" si="308"/>
        <v>0</v>
      </c>
      <c r="AJ204" s="302">
        <f t="shared" si="308"/>
        <v>0</v>
      </c>
      <c r="AK204" s="303">
        <f t="shared" si="308"/>
        <v>0</v>
      </c>
      <c r="AL204" s="302">
        <f t="shared" si="308"/>
        <v>0</v>
      </c>
      <c r="AM204" s="304"/>
      <c r="AN204" s="303">
        <f t="shared" ref="AN204:AU204" si="309">SUM(AN189:AN203)</f>
        <v>0</v>
      </c>
      <c r="AO204" s="302">
        <f t="shared" si="309"/>
        <v>0</v>
      </c>
      <c r="AP204" s="303">
        <f t="shared" si="309"/>
        <v>0</v>
      </c>
      <c r="AQ204" s="302">
        <f t="shared" si="309"/>
        <v>0</v>
      </c>
      <c r="AR204" s="303">
        <f t="shared" si="309"/>
        <v>0</v>
      </c>
      <c r="AS204" s="302">
        <f t="shared" si="309"/>
        <v>0</v>
      </c>
      <c r="AT204" s="303">
        <f t="shared" si="309"/>
        <v>0</v>
      </c>
      <c r="AU204" s="302">
        <f t="shared" si="309"/>
        <v>0</v>
      </c>
      <c r="BS204" s="222"/>
    </row>
    <row r="205" spans="1:71" s="226" customFormat="1" ht="13.5" customHeight="1" x14ac:dyDescent="0.2">
      <c r="A205" s="261">
        <v>0</v>
      </c>
      <c r="B205" s="261">
        <v>0</v>
      </c>
      <c r="C205" s="261">
        <v>0</v>
      </c>
      <c r="D205" s="261">
        <v>0</v>
      </c>
      <c r="E205" s="261">
        <v>0</v>
      </c>
      <c r="F205" s="261"/>
      <c r="G205" s="261">
        <v>0</v>
      </c>
      <c r="H205" s="306">
        <v>0</v>
      </c>
      <c r="I205" s="263">
        <v>0</v>
      </c>
      <c r="J205" s="261">
        <v>0</v>
      </c>
      <c r="K205" s="261">
        <v>0</v>
      </c>
      <c r="L205" s="261">
        <v>0</v>
      </c>
      <c r="M205" s="261">
        <v>0</v>
      </c>
      <c r="N205" s="261">
        <v>0</v>
      </c>
      <c r="O205" s="261">
        <v>0</v>
      </c>
      <c r="P205" s="261">
        <v>0</v>
      </c>
      <c r="Q205" s="261">
        <v>0</v>
      </c>
      <c r="R205" s="261">
        <v>0</v>
      </c>
      <c r="S205" s="261">
        <v>0</v>
      </c>
      <c r="T205" s="261">
        <v>0</v>
      </c>
      <c r="U205" s="261">
        <v>0</v>
      </c>
      <c r="V205" s="261">
        <v>0</v>
      </c>
      <c r="W205" s="261">
        <v>0</v>
      </c>
      <c r="X205" s="261">
        <v>0</v>
      </c>
      <c r="Y205" s="261">
        <v>0</v>
      </c>
      <c r="Z205" s="261">
        <v>0</v>
      </c>
      <c r="AA205" s="261">
        <v>0</v>
      </c>
      <c r="AB205" s="261">
        <v>0</v>
      </c>
      <c r="AC205" s="261">
        <v>0</v>
      </c>
      <c r="AD205" s="261">
        <v>0</v>
      </c>
      <c r="AE205" s="261">
        <v>0</v>
      </c>
      <c r="AF205" s="261">
        <v>0</v>
      </c>
      <c r="AG205" s="261">
        <v>0</v>
      </c>
      <c r="AH205" s="261">
        <v>0</v>
      </c>
      <c r="AI205" s="261">
        <v>0</v>
      </c>
      <c r="AJ205" s="261">
        <v>0</v>
      </c>
      <c r="AK205" s="261">
        <v>0</v>
      </c>
      <c r="AL205" s="261">
        <v>0</v>
      </c>
      <c r="AM205" s="261">
        <v>0</v>
      </c>
      <c r="AN205" s="261">
        <v>0</v>
      </c>
      <c r="AO205" s="261">
        <v>0</v>
      </c>
      <c r="AP205" s="261">
        <v>0</v>
      </c>
      <c r="AQ205" s="261">
        <v>0</v>
      </c>
      <c r="AR205" s="261">
        <v>0</v>
      </c>
      <c r="AS205" s="261">
        <v>0</v>
      </c>
      <c r="AT205" s="261">
        <v>0</v>
      </c>
      <c r="AU205" s="261">
        <v>0</v>
      </c>
      <c r="BE205" s="260"/>
      <c r="BH205" s="260"/>
      <c r="BS205" s="222"/>
    </row>
    <row r="206" spans="1:71" s="260" customFormat="1" ht="32.25" customHeight="1" x14ac:dyDescent="0.2">
      <c r="A206" s="312" t="s">
        <v>96</v>
      </c>
      <c r="B206" s="307" t="s">
        <v>96</v>
      </c>
      <c r="C206" s="313" t="s">
        <v>97</v>
      </c>
      <c r="D206" s="309"/>
      <c r="E206" s="315"/>
      <c r="F206" s="315"/>
      <c r="G206" s="310"/>
      <c r="H206" s="311"/>
      <c r="I206" s="269"/>
      <c r="J206" s="270"/>
      <c r="K206" s="271"/>
      <c r="L206" s="270"/>
      <c r="M206" s="271"/>
      <c r="N206" s="270"/>
      <c r="O206" s="271"/>
      <c r="P206" s="270"/>
      <c r="Q206" s="271"/>
      <c r="R206" s="270"/>
      <c r="S206" s="271"/>
      <c r="T206" s="270"/>
      <c r="U206" s="274"/>
      <c r="V206" s="271"/>
      <c r="W206" s="270"/>
      <c r="X206" s="271"/>
      <c r="Y206" s="270"/>
      <c r="Z206" s="271"/>
      <c r="AA206" s="270"/>
      <c r="AB206" s="271"/>
      <c r="AC206" s="270"/>
      <c r="AD206" s="274"/>
      <c r="AE206" s="271"/>
      <c r="AF206" s="270"/>
      <c r="AG206" s="271"/>
      <c r="AH206" s="270"/>
      <c r="AI206" s="271"/>
      <c r="AJ206" s="270"/>
      <c r="AK206" s="271"/>
      <c r="AL206" s="270"/>
      <c r="AM206" s="274"/>
      <c r="AN206" s="271"/>
      <c r="AO206" s="270"/>
      <c r="AP206" s="271"/>
      <c r="AQ206" s="270"/>
      <c r="AR206" s="271"/>
      <c r="AS206" s="270"/>
      <c r="AT206" s="271"/>
      <c r="AU206" s="270"/>
      <c r="BE206" s="222"/>
      <c r="BS206" s="222"/>
    </row>
    <row r="207" spans="1:71" ht="12.75" hidden="1" outlineLevel="1" x14ac:dyDescent="0.2">
      <c r="A207" s="316">
        <v>11</v>
      </c>
      <c r="B207" s="316">
        <f>B171</f>
        <v>1</v>
      </c>
      <c r="C207" s="277"/>
      <c r="D207" s="278"/>
      <c r="E207" s="279"/>
      <c r="F207" s="280"/>
      <c r="G207" s="281"/>
      <c r="H207" s="282"/>
      <c r="I207" s="283"/>
      <c r="J207" s="284">
        <f t="shared" ref="J207:J221" si="310">I207*$H207</f>
        <v>0</v>
      </c>
      <c r="K207" s="285">
        <f t="shared" ref="K207:K221" si="311">SUM(M207,O207,Q207,V207,X207,Z207,AE207,AG207,AI207,AN207,AP207,AR207)</f>
        <v>0</v>
      </c>
      <c r="L207" s="286">
        <f t="shared" ref="L207:L221" si="312">SUM(N207,P207,R207,W207,Y207,AA207,AF207,AH207,AJ207,AO207,AQ207,AS207)</f>
        <v>0</v>
      </c>
      <c r="M207" s="287"/>
      <c r="N207" s="284">
        <f>M207*$H207</f>
        <v>0</v>
      </c>
      <c r="O207" s="287"/>
      <c r="P207" s="284">
        <f>O207*$H207</f>
        <v>0</v>
      </c>
      <c r="Q207" s="287"/>
      <c r="R207" s="288">
        <f>Q207*$H207</f>
        <v>0</v>
      </c>
      <c r="S207" s="289">
        <f t="shared" ref="S207:S221" si="313">M207+O207+Q207</f>
        <v>0</v>
      </c>
      <c r="T207" s="290">
        <f t="shared" ref="T207:T221" si="314">N207+P207+R207</f>
        <v>0</v>
      </c>
      <c r="U207" s="291"/>
      <c r="V207" s="287"/>
      <c r="W207" s="284">
        <f>V207*$H207</f>
        <v>0</v>
      </c>
      <c r="X207" s="287"/>
      <c r="Y207" s="284">
        <f>X207*$H207</f>
        <v>0</v>
      </c>
      <c r="Z207" s="287"/>
      <c r="AA207" s="284">
        <f>Z207*$H207</f>
        <v>0</v>
      </c>
      <c r="AB207" s="289">
        <f t="shared" ref="AB207:AB221" si="315">V207+X207+Z207</f>
        <v>0</v>
      </c>
      <c r="AC207" s="290">
        <f t="shared" ref="AC207:AC221" si="316">W207+Y207+AA207</f>
        <v>0</v>
      </c>
      <c r="AD207" s="291"/>
      <c r="AE207" s="287"/>
      <c r="AF207" s="284">
        <f>AE207*$H207</f>
        <v>0</v>
      </c>
      <c r="AG207" s="287"/>
      <c r="AH207" s="284">
        <f>AG207*$H207</f>
        <v>0</v>
      </c>
      <c r="AI207" s="287"/>
      <c r="AJ207" s="284">
        <f>AI207*$H207</f>
        <v>0</v>
      </c>
      <c r="AK207" s="289">
        <f t="shared" ref="AK207:AK221" si="317">AE207+AG207+AI207</f>
        <v>0</v>
      </c>
      <c r="AL207" s="290">
        <f t="shared" ref="AL207:AL221" si="318">AF207+AH207+AJ207</f>
        <v>0</v>
      </c>
      <c r="AM207" s="292"/>
      <c r="AN207" s="287"/>
      <c r="AO207" s="284">
        <f>AN207*$H207</f>
        <v>0</v>
      </c>
      <c r="AP207" s="287"/>
      <c r="AQ207" s="284">
        <f>AP207*$H207</f>
        <v>0</v>
      </c>
      <c r="AR207" s="287"/>
      <c r="AS207" s="284">
        <f>AR207*$H207</f>
        <v>0</v>
      </c>
      <c r="AT207" s="289">
        <f t="shared" ref="AT207:AT221" si="319">AN207+AP207+AR207</f>
        <v>0</v>
      </c>
      <c r="AU207" s="290">
        <f t="shared" ref="AU207:AU221" si="320">AO207+AQ207+AS207</f>
        <v>0</v>
      </c>
      <c r="BH207" s="260"/>
    </row>
    <row r="208" spans="1:71" ht="12.75" hidden="1" outlineLevel="1" x14ac:dyDescent="0.2">
      <c r="A208" s="316">
        <v>11</v>
      </c>
      <c r="B208" s="316">
        <f>B207+1</f>
        <v>2</v>
      </c>
      <c r="C208" s="277"/>
      <c r="D208" s="278"/>
      <c r="E208" s="279"/>
      <c r="F208" s="280"/>
      <c r="G208" s="281"/>
      <c r="H208" s="282"/>
      <c r="I208" s="283"/>
      <c r="J208" s="284">
        <f t="shared" si="310"/>
        <v>0</v>
      </c>
      <c r="K208" s="285">
        <f t="shared" si="311"/>
        <v>0</v>
      </c>
      <c r="L208" s="286">
        <f t="shared" si="312"/>
        <v>0</v>
      </c>
      <c r="M208" s="287"/>
      <c r="N208" s="284">
        <f t="shared" ref="N208:N221" si="321">M208*$H208</f>
        <v>0</v>
      </c>
      <c r="O208" s="287"/>
      <c r="P208" s="284">
        <f t="shared" ref="P208:P221" si="322">O208*$H208</f>
        <v>0</v>
      </c>
      <c r="Q208" s="287"/>
      <c r="R208" s="288">
        <f t="shared" ref="R208:R221" si="323">Q208*$H208</f>
        <v>0</v>
      </c>
      <c r="S208" s="289">
        <f t="shared" si="313"/>
        <v>0</v>
      </c>
      <c r="T208" s="290">
        <f t="shared" si="314"/>
        <v>0</v>
      </c>
      <c r="U208" s="291"/>
      <c r="V208" s="287"/>
      <c r="W208" s="284">
        <f t="shared" ref="W208:W221" si="324">V208*$H208</f>
        <v>0</v>
      </c>
      <c r="X208" s="287"/>
      <c r="Y208" s="284">
        <f t="shared" ref="Y208:Y221" si="325">X208*$H208</f>
        <v>0</v>
      </c>
      <c r="Z208" s="287"/>
      <c r="AA208" s="284">
        <f t="shared" ref="AA208:AA221" si="326">Z208*$H208</f>
        <v>0</v>
      </c>
      <c r="AB208" s="289">
        <f t="shared" si="315"/>
        <v>0</v>
      </c>
      <c r="AC208" s="290">
        <f t="shared" si="316"/>
        <v>0</v>
      </c>
      <c r="AD208" s="291"/>
      <c r="AE208" s="287"/>
      <c r="AF208" s="284">
        <f t="shared" ref="AF208:AF221" si="327">AE208*$H208</f>
        <v>0</v>
      </c>
      <c r="AG208" s="287"/>
      <c r="AH208" s="284">
        <f t="shared" ref="AH208:AH221" si="328">AG208*$H208</f>
        <v>0</v>
      </c>
      <c r="AI208" s="287"/>
      <c r="AJ208" s="284">
        <f t="shared" ref="AJ208:AJ221" si="329">AI208*$H208</f>
        <v>0</v>
      </c>
      <c r="AK208" s="289">
        <f t="shared" si="317"/>
        <v>0</v>
      </c>
      <c r="AL208" s="290">
        <f t="shared" si="318"/>
        <v>0</v>
      </c>
      <c r="AM208" s="292"/>
      <c r="AN208" s="287"/>
      <c r="AO208" s="284">
        <f t="shared" ref="AO208:AO221" si="330">AN208*$H208</f>
        <v>0</v>
      </c>
      <c r="AP208" s="287"/>
      <c r="AQ208" s="284">
        <f t="shared" ref="AQ208:AQ221" si="331">AP208*$H208</f>
        <v>0</v>
      </c>
      <c r="AR208" s="287"/>
      <c r="AS208" s="284">
        <f t="shared" ref="AS208:AS221" si="332">AR208*$H208</f>
        <v>0</v>
      </c>
      <c r="AT208" s="289">
        <f t="shared" si="319"/>
        <v>0</v>
      </c>
      <c r="AU208" s="290">
        <f t="shared" si="320"/>
        <v>0</v>
      </c>
      <c r="BH208" s="260"/>
    </row>
    <row r="209" spans="1:71" ht="12.75" hidden="1" outlineLevel="1" x14ac:dyDescent="0.2">
      <c r="A209" s="316">
        <v>11</v>
      </c>
      <c r="B209" s="316">
        <f t="shared" ref="B209:B221" si="333">B208+1</f>
        <v>3</v>
      </c>
      <c r="C209" s="277"/>
      <c r="D209" s="278"/>
      <c r="E209" s="279"/>
      <c r="F209" s="280"/>
      <c r="G209" s="281"/>
      <c r="H209" s="282"/>
      <c r="I209" s="283"/>
      <c r="J209" s="284">
        <f t="shared" si="310"/>
        <v>0</v>
      </c>
      <c r="K209" s="285">
        <f t="shared" si="311"/>
        <v>0</v>
      </c>
      <c r="L209" s="286">
        <f t="shared" si="312"/>
        <v>0</v>
      </c>
      <c r="M209" s="287"/>
      <c r="N209" s="284">
        <f t="shared" si="321"/>
        <v>0</v>
      </c>
      <c r="O209" s="287"/>
      <c r="P209" s="284">
        <f t="shared" si="322"/>
        <v>0</v>
      </c>
      <c r="Q209" s="287"/>
      <c r="R209" s="288">
        <f t="shared" si="323"/>
        <v>0</v>
      </c>
      <c r="S209" s="289">
        <f t="shared" si="313"/>
        <v>0</v>
      </c>
      <c r="T209" s="290">
        <f t="shared" si="314"/>
        <v>0</v>
      </c>
      <c r="U209" s="291"/>
      <c r="V209" s="287"/>
      <c r="W209" s="284">
        <f t="shared" si="324"/>
        <v>0</v>
      </c>
      <c r="X209" s="287"/>
      <c r="Y209" s="284">
        <f t="shared" si="325"/>
        <v>0</v>
      </c>
      <c r="Z209" s="287"/>
      <c r="AA209" s="284">
        <f t="shared" si="326"/>
        <v>0</v>
      </c>
      <c r="AB209" s="289">
        <f t="shared" si="315"/>
        <v>0</v>
      </c>
      <c r="AC209" s="290">
        <f t="shared" si="316"/>
        <v>0</v>
      </c>
      <c r="AD209" s="291"/>
      <c r="AE209" s="287"/>
      <c r="AF209" s="284">
        <f t="shared" si="327"/>
        <v>0</v>
      </c>
      <c r="AG209" s="287"/>
      <c r="AH209" s="284">
        <f t="shared" si="328"/>
        <v>0</v>
      </c>
      <c r="AI209" s="287"/>
      <c r="AJ209" s="284">
        <f t="shared" si="329"/>
        <v>0</v>
      </c>
      <c r="AK209" s="289">
        <f t="shared" si="317"/>
        <v>0</v>
      </c>
      <c r="AL209" s="290">
        <f t="shared" si="318"/>
        <v>0</v>
      </c>
      <c r="AM209" s="292"/>
      <c r="AN209" s="287"/>
      <c r="AO209" s="284">
        <f t="shared" si="330"/>
        <v>0</v>
      </c>
      <c r="AP209" s="287"/>
      <c r="AQ209" s="284">
        <f t="shared" si="331"/>
        <v>0</v>
      </c>
      <c r="AR209" s="287"/>
      <c r="AS209" s="284">
        <f t="shared" si="332"/>
        <v>0</v>
      </c>
      <c r="AT209" s="289">
        <f t="shared" si="319"/>
        <v>0</v>
      </c>
      <c r="AU209" s="290">
        <f t="shared" si="320"/>
        <v>0</v>
      </c>
      <c r="BE209" s="226"/>
      <c r="BH209" s="260"/>
    </row>
    <row r="210" spans="1:71" ht="12.75" hidden="1" outlineLevel="1" x14ac:dyDescent="0.2">
      <c r="A210" s="316">
        <v>11</v>
      </c>
      <c r="B210" s="316">
        <f t="shared" si="333"/>
        <v>4</v>
      </c>
      <c r="C210" s="277"/>
      <c r="D210" s="278"/>
      <c r="E210" s="279"/>
      <c r="F210" s="280"/>
      <c r="G210" s="281"/>
      <c r="H210" s="282"/>
      <c r="I210" s="283"/>
      <c r="J210" s="284">
        <f t="shared" si="310"/>
        <v>0</v>
      </c>
      <c r="K210" s="285">
        <f t="shared" si="311"/>
        <v>0</v>
      </c>
      <c r="L210" s="286">
        <f t="shared" si="312"/>
        <v>0</v>
      </c>
      <c r="M210" s="287"/>
      <c r="N210" s="284">
        <f t="shared" si="321"/>
        <v>0</v>
      </c>
      <c r="O210" s="287"/>
      <c r="P210" s="284">
        <f t="shared" si="322"/>
        <v>0</v>
      </c>
      <c r="Q210" s="287"/>
      <c r="R210" s="288">
        <f t="shared" si="323"/>
        <v>0</v>
      </c>
      <c r="S210" s="289">
        <f t="shared" si="313"/>
        <v>0</v>
      </c>
      <c r="T210" s="290">
        <f t="shared" si="314"/>
        <v>0</v>
      </c>
      <c r="U210" s="291"/>
      <c r="V210" s="287"/>
      <c r="W210" s="284">
        <f t="shared" si="324"/>
        <v>0</v>
      </c>
      <c r="X210" s="287"/>
      <c r="Y210" s="284">
        <f t="shared" si="325"/>
        <v>0</v>
      </c>
      <c r="Z210" s="287"/>
      <c r="AA210" s="284">
        <f t="shared" si="326"/>
        <v>0</v>
      </c>
      <c r="AB210" s="289">
        <f t="shared" si="315"/>
        <v>0</v>
      </c>
      <c r="AC210" s="290">
        <f t="shared" si="316"/>
        <v>0</v>
      </c>
      <c r="AD210" s="291"/>
      <c r="AE210" s="287"/>
      <c r="AF210" s="284">
        <f t="shared" si="327"/>
        <v>0</v>
      </c>
      <c r="AG210" s="287"/>
      <c r="AH210" s="284">
        <f t="shared" si="328"/>
        <v>0</v>
      </c>
      <c r="AI210" s="287"/>
      <c r="AJ210" s="284">
        <f t="shared" si="329"/>
        <v>0</v>
      </c>
      <c r="AK210" s="289">
        <f t="shared" si="317"/>
        <v>0</v>
      </c>
      <c r="AL210" s="290">
        <f t="shared" si="318"/>
        <v>0</v>
      </c>
      <c r="AM210" s="292"/>
      <c r="AN210" s="287"/>
      <c r="AO210" s="284">
        <f t="shared" si="330"/>
        <v>0</v>
      </c>
      <c r="AP210" s="287"/>
      <c r="AQ210" s="284">
        <f t="shared" si="331"/>
        <v>0</v>
      </c>
      <c r="AR210" s="287"/>
      <c r="AS210" s="284">
        <f t="shared" si="332"/>
        <v>0</v>
      </c>
      <c r="AT210" s="289">
        <f t="shared" si="319"/>
        <v>0</v>
      </c>
      <c r="AU210" s="290">
        <f t="shared" si="320"/>
        <v>0</v>
      </c>
      <c r="BH210" s="260"/>
    </row>
    <row r="211" spans="1:71" ht="12.75" hidden="1" outlineLevel="1" x14ac:dyDescent="0.2">
      <c r="A211" s="316">
        <v>11</v>
      </c>
      <c r="B211" s="316">
        <f t="shared" si="333"/>
        <v>5</v>
      </c>
      <c r="C211" s="277"/>
      <c r="D211" s="278"/>
      <c r="E211" s="279"/>
      <c r="F211" s="280"/>
      <c r="G211" s="281"/>
      <c r="H211" s="282"/>
      <c r="I211" s="283"/>
      <c r="J211" s="284">
        <f t="shared" si="310"/>
        <v>0</v>
      </c>
      <c r="K211" s="285">
        <f t="shared" si="311"/>
        <v>0</v>
      </c>
      <c r="L211" s="286">
        <f t="shared" si="312"/>
        <v>0</v>
      </c>
      <c r="M211" s="287"/>
      <c r="N211" s="284">
        <f t="shared" si="321"/>
        <v>0</v>
      </c>
      <c r="O211" s="287"/>
      <c r="P211" s="284">
        <f t="shared" si="322"/>
        <v>0</v>
      </c>
      <c r="Q211" s="287"/>
      <c r="R211" s="288">
        <f t="shared" si="323"/>
        <v>0</v>
      </c>
      <c r="S211" s="289">
        <f t="shared" si="313"/>
        <v>0</v>
      </c>
      <c r="T211" s="290">
        <f t="shared" si="314"/>
        <v>0</v>
      </c>
      <c r="U211" s="291"/>
      <c r="V211" s="287"/>
      <c r="W211" s="284">
        <f t="shared" si="324"/>
        <v>0</v>
      </c>
      <c r="X211" s="287"/>
      <c r="Y211" s="284">
        <f t="shared" si="325"/>
        <v>0</v>
      </c>
      <c r="Z211" s="287"/>
      <c r="AA211" s="284">
        <f t="shared" si="326"/>
        <v>0</v>
      </c>
      <c r="AB211" s="289">
        <f t="shared" si="315"/>
        <v>0</v>
      </c>
      <c r="AC211" s="290">
        <f t="shared" si="316"/>
        <v>0</v>
      </c>
      <c r="AD211" s="291"/>
      <c r="AE211" s="287"/>
      <c r="AF211" s="284">
        <f t="shared" si="327"/>
        <v>0</v>
      </c>
      <c r="AG211" s="287"/>
      <c r="AH211" s="284">
        <f t="shared" si="328"/>
        <v>0</v>
      </c>
      <c r="AI211" s="287"/>
      <c r="AJ211" s="284">
        <f t="shared" si="329"/>
        <v>0</v>
      </c>
      <c r="AK211" s="289">
        <f t="shared" si="317"/>
        <v>0</v>
      </c>
      <c r="AL211" s="290">
        <f t="shared" si="318"/>
        <v>0</v>
      </c>
      <c r="AM211" s="292"/>
      <c r="AN211" s="287"/>
      <c r="AO211" s="284">
        <f t="shared" si="330"/>
        <v>0</v>
      </c>
      <c r="AP211" s="287"/>
      <c r="AQ211" s="284">
        <f t="shared" si="331"/>
        <v>0</v>
      </c>
      <c r="AR211" s="287"/>
      <c r="AS211" s="284">
        <f t="shared" si="332"/>
        <v>0</v>
      </c>
      <c r="AT211" s="289">
        <f t="shared" si="319"/>
        <v>0</v>
      </c>
      <c r="AU211" s="290">
        <f t="shared" si="320"/>
        <v>0</v>
      </c>
      <c r="BH211" s="260"/>
    </row>
    <row r="212" spans="1:71" ht="12.75" hidden="1" outlineLevel="1" x14ac:dyDescent="0.2">
      <c r="A212" s="316">
        <v>11</v>
      </c>
      <c r="B212" s="316">
        <f t="shared" si="333"/>
        <v>6</v>
      </c>
      <c r="C212" s="277"/>
      <c r="D212" s="278"/>
      <c r="E212" s="279"/>
      <c r="F212" s="280"/>
      <c r="G212" s="281"/>
      <c r="H212" s="282"/>
      <c r="I212" s="283"/>
      <c r="J212" s="284">
        <f t="shared" si="310"/>
        <v>0</v>
      </c>
      <c r="K212" s="285">
        <f t="shared" si="311"/>
        <v>0</v>
      </c>
      <c r="L212" s="286">
        <f t="shared" si="312"/>
        <v>0</v>
      </c>
      <c r="M212" s="287"/>
      <c r="N212" s="284">
        <f t="shared" si="321"/>
        <v>0</v>
      </c>
      <c r="O212" s="287"/>
      <c r="P212" s="284">
        <f t="shared" si="322"/>
        <v>0</v>
      </c>
      <c r="Q212" s="287"/>
      <c r="R212" s="288">
        <f t="shared" si="323"/>
        <v>0</v>
      </c>
      <c r="S212" s="289">
        <f t="shared" si="313"/>
        <v>0</v>
      </c>
      <c r="T212" s="290">
        <f t="shared" si="314"/>
        <v>0</v>
      </c>
      <c r="U212" s="291"/>
      <c r="V212" s="287"/>
      <c r="W212" s="284">
        <f t="shared" si="324"/>
        <v>0</v>
      </c>
      <c r="X212" s="287"/>
      <c r="Y212" s="284">
        <f t="shared" si="325"/>
        <v>0</v>
      </c>
      <c r="Z212" s="287"/>
      <c r="AA212" s="284">
        <f t="shared" si="326"/>
        <v>0</v>
      </c>
      <c r="AB212" s="289">
        <f t="shared" si="315"/>
        <v>0</v>
      </c>
      <c r="AC212" s="290">
        <f t="shared" si="316"/>
        <v>0</v>
      </c>
      <c r="AD212" s="291"/>
      <c r="AE212" s="287"/>
      <c r="AF212" s="284">
        <f t="shared" si="327"/>
        <v>0</v>
      </c>
      <c r="AG212" s="287"/>
      <c r="AH212" s="284">
        <f t="shared" si="328"/>
        <v>0</v>
      </c>
      <c r="AI212" s="287"/>
      <c r="AJ212" s="284">
        <f t="shared" si="329"/>
        <v>0</v>
      </c>
      <c r="AK212" s="289">
        <f t="shared" si="317"/>
        <v>0</v>
      </c>
      <c r="AL212" s="290">
        <f t="shared" si="318"/>
        <v>0</v>
      </c>
      <c r="AM212" s="292"/>
      <c r="AN212" s="287"/>
      <c r="AO212" s="284">
        <f t="shared" si="330"/>
        <v>0</v>
      </c>
      <c r="AP212" s="287"/>
      <c r="AQ212" s="284">
        <f t="shared" si="331"/>
        <v>0</v>
      </c>
      <c r="AR212" s="287"/>
      <c r="AS212" s="284">
        <f t="shared" si="332"/>
        <v>0</v>
      </c>
      <c r="AT212" s="289">
        <f t="shared" si="319"/>
        <v>0</v>
      </c>
      <c r="AU212" s="290">
        <f t="shared" si="320"/>
        <v>0</v>
      </c>
      <c r="BH212" s="260"/>
    </row>
    <row r="213" spans="1:71" ht="12.75" hidden="1" outlineLevel="1" x14ac:dyDescent="0.2">
      <c r="A213" s="316">
        <v>11</v>
      </c>
      <c r="B213" s="316">
        <f t="shared" si="333"/>
        <v>7</v>
      </c>
      <c r="C213" s="277"/>
      <c r="D213" s="278"/>
      <c r="E213" s="279"/>
      <c r="F213" s="280"/>
      <c r="G213" s="281"/>
      <c r="H213" s="282"/>
      <c r="I213" s="283"/>
      <c r="J213" s="284">
        <f t="shared" si="310"/>
        <v>0</v>
      </c>
      <c r="K213" s="285">
        <f t="shared" si="311"/>
        <v>0</v>
      </c>
      <c r="L213" s="286">
        <f t="shared" si="312"/>
        <v>0</v>
      </c>
      <c r="M213" s="287"/>
      <c r="N213" s="284">
        <f t="shared" si="321"/>
        <v>0</v>
      </c>
      <c r="O213" s="287"/>
      <c r="P213" s="284">
        <f t="shared" si="322"/>
        <v>0</v>
      </c>
      <c r="Q213" s="287"/>
      <c r="R213" s="288">
        <f t="shared" si="323"/>
        <v>0</v>
      </c>
      <c r="S213" s="289">
        <f t="shared" si="313"/>
        <v>0</v>
      </c>
      <c r="T213" s="290">
        <f t="shared" si="314"/>
        <v>0</v>
      </c>
      <c r="U213" s="291"/>
      <c r="V213" s="287"/>
      <c r="W213" s="284">
        <f t="shared" si="324"/>
        <v>0</v>
      </c>
      <c r="X213" s="287"/>
      <c r="Y213" s="284">
        <f t="shared" si="325"/>
        <v>0</v>
      </c>
      <c r="Z213" s="287"/>
      <c r="AA213" s="284">
        <f t="shared" si="326"/>
        <v>0</v>
      </c>
      <c r="AB213" s="289">
        <f t="shared" si="315"/>
        <v>0</v>
      </c>
      <c r="AC213" s="290">
        <f t="shared" si="316"/>
        <v>0</v>
      </c>
      <c r="AD213" s="291"/>
      <c r="AE213" s="287"/>
      <c r="AF213" s="284">
        <f t="shared" si="327"/>
        <v>0</v>
      </c>
      <c r="AG213" s="287"/>
      <c r="AH213" s="284">
        <f t="shared" si="328"/>
        <v>0</v>
      </c>
      <c r="AI213" s="287"/>
      <c r="AJ213" s="284">
        <f t="shared" si="329"/>
        <v>0</v>
      </c>
      <c r="AK213" s="289">
        <f t="shared" si="317"/>
        <v>0</v>
      </c>
      <c r="AL213" s="290">
        <f t="shared" si="318"/>
        <v>0</v>
      </c>
      <c r="AM213" s="292"/>
      <c r="AN213" s="287"/>
      <c r="AO213" s="284">
        <f t="shared" si="330"/>
        <v>0</v>
      </c>
      <c r="AP213" s="287"/>
      <c r="AQ213" s="284">
        <f t="shared" si="331"/>
        <v>0</v>
      </c>
      <c r="AR213" s="287"/>
      <c r="AS213" s="284">
        <f t="shared" si="332"/>
        <v>0</v>
      </c>
      <c r="AT213" s="289">
        <f t="shared" si="319"/>
        <v>0</v>
      </c>
      <c r="AU213" s="290">
        <f t="shared" si="320"/>
        <v>0</v>
      </c>
      <c r="BH213" s="260"/>
    </row>
    <row r="214" spans="1:71" ht="12.75" hidden="1" outlineLevel="1" x14ac:dyDescent="0.2">
      <c r="A214" s="316">
        <v>11</v>
      </c>
      <c r="B214" s="316">
        <f t="shared" si="333"/>
        <v>8</v>
      </c>
      <c r="C214" s="277"/>
      <c r="D214" s="278"/>
      <c r="E214" s="279"/>
      <c r="F214" s="280"/>
      <c r="G214" s="281"/>
      <c r="H214" s="282"/>
      <c r="I214" s="283"/>
      <c r="J214" s="284">
        <f t="shared" si="310"/>
        <v>0</v>
      </c>
      <c r="K214" s="285">
        <f t="shared" si="311"/>
        <v>0</v>
      </c>
      <c r="L214" s="286">
        <f t="shared" si="312"/>
        <v>0</v>
      </c>
      <c r="M214" s="287"/>
      <c r="N214" s="284">
        <f t="shared" si="321"/>
        <v>0</v>
      </c>
      <c r="O214" s="287"/>
      <c r="P214" s="284">
        <f t="shared" si="322"/>
        <v>0</v>
      </c>
      <c r="Q214" s="287"/>
      <c r="R214" s="288">
        <f t="shared" si="323"/>
        <v>0</v>
      </c>
      <c r="S214" s="289">
        <f t="shared" si="313"/>
        <v>0</v>
      </c>
      <c r="T214" s="290">
        <f t="shared" si="314"/>
        <v>0</v>
      </c>
      <c r="U214" s="291"/>
      <c r="V214" s="287"/>
      <c r="W214" s="284">
        <f t="shared" si="324"/>
        <v>0</v>
      </c>
      <c r="X214" s="287"/>
      <c r="Y214" s="284">
        <f t="shared" si="325"/>
        <v>0</v>
      </c>
      <c r="Z214" s="287"/>
      <c r="AA214" s="284">
        <f t="shared" si="326"/>
        <v>0</v>
      </c>
      <c r="AB214" s="289">
        <f t="shared" si="315"/>
        <v>0</v>
      </c>
      <c r="AC214" s="290">
        <f t="shared" si="316"/>
        <v>0</v>
      </c>
      <c r="AD214" s="291"/>
      <c r="AE214" s="287"/>
      <c r="AF214" s="284">
        <f t="shared" si="327"/>
        <v>0</v>
      </c>
      <c r="AG214" s="287"/>
      <c r="AH214" s="284">
        <f t="shared" si="328"/>
        <v>0</v>
      </c>
      <c r="AI214" s="287"/>
      <c r="AJ214" s="284">
        <f t="shared" si="329"/>
        <v>0</v>
      </c>
      <c r="AK214" s="289">
        <f t="shared" si="317"/>
        <v>0</v>
      </c>
      <c r="AL214" s="290">
        <f t="shared" si="318"/>
        <v>0</v>
      </c>
      <c r="AM214" s="292"/>
      <c r="AN214" s="287"/>
      <c r="AO214" s="284">
        <f t="shared" si="330"/>
        <v>0</v>
      </c>
      <c r="AP214" s="287"/>
      <c r="AQ214" s="284">
        <f t="shared" si="331"/>
        <v>0</v>
      </c>
      <c r="AR214" s="287"/>
      <c r="AS214" s="284">
        <f t="shared" si="332"/>
        <v>0</v>
      </c>
      <c r="AT214" s="289">
        <f t="shared" si="319"/>
        <v>0</v>
      </c>
      <c r="AU214" s="290">
        <f t="shared" si="320"/>
        <v>0</v>
      </c>
      <c r="BH214" s="260"/>
    </row>
    <row r="215" spans="1:71" ht="12.75" hidden="1" outlineLevel="1" x14ac:dyDescent="0.2">
      <c r="A215" s="316">
        <v>11</v>
      </c>
      <c r="B215" s="316">
        <f t="shared" si="333"/>
        <v>9</v>
      </c>
      <c r="C215" s="277"/>
      <c r="D215" s="278"/>
      <c r="E215" s="279"/>
      <c r="F215" s="280"/>
      <c r="G215" s="281"/>
      <c r="H215" s="282"/>
      <c r="I215" s="283"/>
      <c r="J215" s="284">
        <f t="shared" si="310"/>
        <v>0</v>
      </c>
      <c r="K215" s="285">
        <f t="shared" si="311"/>
        <v>0</v>
      </c>
      <c r="L215" s="286">
        <f t="shared" si="312"/>
        <v>0</v>
      </c>
      <c r="M215" s="287"/>
      <c r="N215" s="284">
        <f t="shared" si="321"/>
        <v>0</v>
      </c>
      <c r="O215" s="287"/>
      <c r="P215" s="284">
        <f t="shared" si="322"/>
        <v>0</v>
      </c>
      <c r="Q215" s="287"/>
      <c r="R215" s="288">
        <f t="shared" si="323"/>
        <v>0</v>
      </c>
      <c r="S215" s="289">
        <f t="shared" si="313"/>
        <v>0</v>
      </c>
      <c r="T215" s="290">
        <f t="shared" si="314"/>
        <v>0</v>
      </c>
      <c r="U215" s="291"/>
      <c r="V215" s="287"/>
      <c r="W215" s="284">
        <f t="shared" si="324"/>
        <v>0</v>
      </c>
      <c r="X215" s="287"/>
      <c r="Y215" s="284">
        <f t="shared" si="325"/>
        <v>0</v>
      </c>
      <c r="Z215" s="287"/>
      <c r="AA215" s="284">
        <f t="shared" si="326"/>
        <v>0</v>
      </c>
      <c r="AB215" s="289">
        <f t="shared" si="315"/>
        <v>0</v>
      </c>
      <c r="AC215" s="290">
        <f t="shared" si="316"/>
        <v>0</v>
      </c>
      <c r="AD215" s="291"/>
      <c r="AE215" s="287"/>
      <c r="AF215" s="284">
        <f t="shared" si="327"/>
        <v>0</v>
      </c>
      <c r="AG215" s="287"/>
      <c r="AH215" s="284">
        <f t="shared" si="328"/>
        <v>0</v>
      </c>
      <c r="AI215" s="287"/>
      <c r="AJ215" s="284">
        <f t="shared" si="329"/>
        <v>0</v>
      </c>
      <c r="AK215" s="289">
        <f t="shared" si="317"/>
        <v>0</v>
      </c>
      <c r="AL215" s="290">
        <f t="shared" si="318"/>
        <v>0</v>
      </c>
      <c r="AM215" s="292"/>
      <c r="AN215" s="287"/>
      <c r="AO215" s="284">
        <f t="shared" si="330"/>
        <v>0</v>
      </c>
      <c r="AP215" s="287"/>
      <c r="AQ215" s="284">
        <f t="shared" si="331"/>
        <v>0</v>
      </c>
      <c r="AR215" s="287"/>
      <c r="AS215" s="284">
        <f t="shared" si="332"/>
        <v>0</v>
      </c>
      <c r="AT215" s="289">
        <f t="shared" si="319"/>
        <v>0</v>
      </c>
      <c r="AU215" s="290">
        <f t="shared" si="320"/>
        <v>0</v>
      </c>
      <c r="BH215" s="260"/>
    </row>
    <row r="216" spans="1:71" ht="12.75" hidden="1" outlineLevel="1" x14ac:dyDescent="0.2">
      <c r="A216" s="316">
        <v>11</v>
      </c>
      <c r="B216" s="316">
        <f t="shared" si="333"/>
        <v>10</v>
      </c>
      <c r="C216" s="277"/>
      <c r="D216" s="278"/>
      <c r="E216" s="279"/>
      <c r="F216" s="280"/>
      <c r="G216" s="281"/>
      <c r="H216" s="282"/>
      <c r="I216" s="283"/>
      <c r="J216" s="284">
        <f t="shared" si="310"/>
        <v>0</v>
      </c>
      <c r="K216" s="285">
        <f t="shared" si="311"/>
        <v>0</v>
      </c>
      <c r="L216" s="286">
        <f t="shared" si="312"/>
        <v>0</v>
      </c>
      <c r="M216" s="287"/>
      <c r="N216" s="284">
        <f t="shared" si="321"/>
        <v>0</v>
      </c>
      <c r="O216" s="287"/>
      <c r="P216" s="284">
        <f t="shared" si="322"/>
        <v>0</v>
      </c>
      <c r="Q216" s="287"/>
      <c r="R216" s="288">
        <f t="shared" si="323"/>
        <v>0</v>
      </c>
      <c r="S216" s="289">
        <f t="shared" si="313"/>
        <v>0</v>
      </c>
      <c r="T216" s="290">
        <f t="shared" si="314"/>
        <v>0</v>
      </c>
      <c r="U216" s="291"/>
      <c r="V216" s="287"/>
      <c r="W216" s="284">
        <f t="shared" si="324"/>
        <v>0</v>
      </c>
      <c r="X216" s="287"/>
      <c r="Y216" s="284">
        <f t="shared" si="325"/>
        <v>0</v>
      </c>
      <c r="Z216" s="287"/>
      <c r="AA216" s="284">
        <f t="shared" si="326"/>
        <v>0</v>
      </c>
      <c r="AB216" s="289">
        <f t="shared" si="315"/>
        <v>0</v>
      </c>
      <c r="AC216" s="290">
        <f t="shared" si="316"/>
        <v>0</v>
      </c>
      <c r="AD216" s="291"/>
      <c r="AE216" s="287"/>
      <c r="AF216" s="284">
        <f t="shared" si="327"/>
        <v>0</v>
      </c>
      <c r="AG216" s="287"/>
      <c r="AH216" s="284">
        <f t="shared" si="328"/>
        <v>0</v>
      </c>
      <c r="AI216" s="287"/>
      <c r="AJ216" s="284">
        <f t="shared" si="329"/>
        <v>0</v>
      </c>
      <c r="AK216" s="289">
        <f t="shared" si="317"/>
        <v>0</v>
      </c>
      <c r="AL216" s="290">
        <f t="shared" si="318"/>
        <v>0</v>
      </c>
      <c r="AM216" s="292"/>
      <c r="AN216" s="287"/>
      <c r="AO216" s="284">
        <f t="shared" si="330"/>
        <v>0</v>
      </c>
      <c r="AP216" s="287"/>
      <c r="AQ216" s="284">
        <f t="shared" si="331"/>
        <v>0</v>
      </c>
      <c r="AR216" s="287"/>
      <c r="AS216" s="284">
        <f t="shared" si="332"/>
        <v>0</v>
      </c>
      <c r="AT216" s="289">
        <f t="shared" si="319"/>
        <v>0</v>
      </c>
      <c r="AU216" s="290">
        <f t="shared" si="320"/>
        <v>0</v>
      </c>
      <c r="BH216" s="260"/>
    </row>
    <row r="217" spans="1:71" ht="12.75" hidden="1" outlineLevel="1" x14ac:dyDescent="0.2">
      <c r="A217" s="316">
        <v>11</v>
      </c>
      <c r="B217" s="316">
        <f t="shared" si="333"/>
        <v>11</v>
      </c>
      <c r="C217" s="277"/>
      <c r="D217" s="278"/>
      <c r="E217" s="279"/>
      <c r="F217" s="280"/>
      <c r="G217" s="281"/>
      <c r="H217" s="282"/>
      <c r="I217" s="283"/>
      <c r="J217" s="284">
        <f t="shared" si="310"/>
        <v>0</v>
      </c>
      <c r="K217" s="285">
        <f t="shared" si="311"/>
        <v>0</v>
      </c>
      <c r="L217" s="286">
        <f t="shared" si="312"/>
        <v>0</v>
      </c>
      <c r="M217" s="287"/>
      <c r="N217" s="284">
        <f t="shared" si="321"/>
        <v>0</v>
      </c>
      <c r="O217" s="287"/>
      <c r="P217" s="284">
        <f t="shared" si="322"/>
        <v>0</v>
      </c>
      <c r="Q217" s="287"/>
      <c r="R217" s="288">
        <f t="shared" si="323"/>
        <v>0</v>
      </c>
      <c r="S217" s="289">
        <f t="shared" si="313"/>
        <v>0</v>
      </c>
      <c r="T217" s="290">
        <f t="shared" si="314"/>
        <v>0</v>
      </c>
      <c r="U217" s="291"/>
      <c r="V217" s="287"/>
      <c r="W217" s="284">
        <f t="shared" si="324"/>
        <v>0</v>
      </c>
      <c r="X217" s="287"/>
      <c r="Y217" s="284">
        <f t="shared" si="325"/>
        <v>0</v>
      </c>
      <c r="Z217" s="287"/>
      <c r="AA217" s="284">
        <f t="shared" si="326"/>
        <v>0</v>
      </c>
      <c r="AB217" s="289">
        <f t="shared" si="315"/>
        <v>0</v>
      </c>
      <c r="AC217" s="290">
        <f t="shared" si="316"/>
        <v>0</v>
      </c>
      <c r="AD217" s="291"/>
      <c r="AE217" s="287"/>
      <c r="AF217" s="284">
        <f t="shared" si="327"/>
        <v>0</v>
      </c>
      <c r="AG217" s="287"/>
      <c r="AH217" s="284">
        <f t="shared" si="328"/>
        <v>0</v>
      </c>
      <c r="AI217" s="287"/>
      <c r="AJ217" s="284">
        <f t="shared" si="329"/>
        <v>0</v>
      </c>
      <c r="AK217" s="289">
        <f t="shared" si="317"/>
        <v>0</v>
      </c>
      <c r="AL217" s="290">
        <f t="shared" si="318"/>
        <v>0</v>
      </c>
      <c r="AM217" s="292"/>
      <c r="AN217" s="287"/>
      <c r="AO217" s="284">
        <f t="shared" si="330"/>
        <v>0</v>
      </c>
      <c r="AP217" s="287"/>
      <c r="AQ217" s="284">
        <f t="shared" si="331"/>
        <v>0</v>
      </c>
      <c r="AR217" s="287"/>
      <c r="AS217" s="284">
        <f t="shared" si="332"/>
        <v>0</v>
      </c>
      <c r="AT217" s="289">
        <f t="shared" si="319"/>
        <v>0</v>
      </c>
      <c r="AU217" s="290">
        <f t="shared" si="320"/>
        <v>0</v>
      </c>
      <c r="BH217" s="260"/>
    </row>
    <row r="218" spans="1:71" ht="12.75" hidden="1" outlineLevel="1" x14ac:dyDescent="0.2">
      <c r="A218" s="316">
        <v>11</v>
      </c>
      <c r="B218" s="316">
        <f t="shared" si="333"/>
        <v>12</v>
      </c>
      <c r="C218" s="277"/>
      <c r="D218" s="278"/>
      <c r="E218" s="279"/>
      <c r="F218" s="280"/>
      <c r="G218" s="281"/>
      <c r="H218" s="282"/>
      <c r="I218" s="283"/>
      <c r="J218" s="284">
        <f t="shared" si="310"/>
        <v>0</v>
      </c>
      <c r="K218" s="285">
        <f t="shared" si="311"/>
        <v>0</v>
      </c>
      <c r="L218" s="286">
        <f t="shared" si="312"/>
        <v>0</v>
      </c>
      <c r="M218" s="287"/>
      <c r="N218" s="284">
        <f t="shared" si="321"/>
        <v>0</v>
      </c>
      <c r="O218" s="287"/>
      <c r="P218" s="284">
        <f t="shared" si="322"/>
        <v>0</v>
      </c>
      <c r="Q218" s="287"/>
      <c r="R218" s="288">
        <f t="shared" si="323"/>
        <v>0</v>
      </c>
      <c r="S218" s="289">
        <f t="shared" si="313"/>
        <v>0</v>
      </c>
      <c r="T218" s="290">
        <f t="shared" si="314"/>
        <v>0</v>
      </c>
      <c r="U218" s="291"/>
      <c r="V218" s="287"/>
      <c r="W218" s="284">
        <f t="shared" si="324"/>
        <v>0</v>
      </c>
      <c r="X218" s="287"/>
      <c r="Y218" s="284">
        <f t="shared" si="325"/>
        <v>0</v>
      </c>
      <c r="Z218" s="287"/>
      <c r="AA218" s="284">
        <f t="shared" si="326"/>
        <v>0</v>
      </c>
      <c r="AB218" s="289">
        <f t="shared" si="315"/>
        <v>0</v>
      </c>
      <c r="AC218" s="290">
        <f t="shared" si="316"/>
        <v>0</v>
      </c>
      <c r="AD218" s="291"/>
      <c r="AE218" s="287"/>
      <c r="AF218" s="284">
        <f t="shared" si="327"/>
        <v>0</v>
      </c>
      <c r="AG218" s="287"/>
      <c r="AH218" s="284">
        <f t="shared" si="328"/>
        <v>0</v>
      </c>
      <c r="AI218" s="287"/>
      <c r="AJ218" s="284">
        <f t="shared" si="329"/>
        <v>0</v>
      </c>
      <c r="AK218" s="289">
        <f t="shared" si="317"/>
        <v>0</v>
      </c>
      <c r="AL218" s="290">
        <f t="shared" si="318"/>
        <v>0</v>
      </c>
      <c r="AM218" s="292"/>
      <c r="AN218" s="287"/>
      <c r="AO218" s="284">
        <f t="shared" si="330"/>
        <v>0</v>
      </c>
      <c r="AP218" s="287"/>
      <c r="AQ218" s="284">
        <f t="shared" si="331"/>
        <v>0</v>
      </c>
      <c r="AR218" s="287"/>
      <c r="AS218" s="284">
        <f t="shared" si="332"/>
        <v>0</v>
      </c>
      <c r="AT218" s="289">
        <f t="shared" si="319"/>
        <v>0</v>
      </c>
      <c r="AU218" s="290">
        <f t="shared" si="320"/>
        <v>0</v>
      </c>
      <c r="BH218" s="260"/>
    </row>
    <row r="219" spans="1:71" ht="12.75" hidden="1" outlineLevel="1" x14ac:dyDescent="0.2">
      <c r="A219" s="316">
        <v>11</v>
      </c>
      <c r="B219" s="316">
        <f t="shared" si="333"/>
        <v>13</v>
      </c>
      <c r="C219" s="277"/>
      <c r="D219" s="278"/>
      <c r="E219" s="279"/>
      <c r="F219" s="280"/>
      <c r="G219" s="281"/>
      <c r="H219" s="282"/>
      <c r="I219" s="283"/>
      <c r="J219" s="284">
        <f t="shared" si="310"/>
        <v>0</v>
      </c>
      <c r="K219" s="285">
        <f t="shared" si="311"/>
        <v>0</v>
      </c>
      <c r="L219" s="286">
        <f t="shared" si="312"/>
        <v>0</v>
      </c>
      <c r="M219" s="287"/>
      <c r="N219" s="284">
        <f t="shared" si="321"/>
        <v>0</v>
      </c>
      <c r="O219" s="287"/>
      <c r="P219" s="284">
        <f t="shared" si="322"/>
        <v>0</v>
      </c>
      <c r="Q219" s="287"/>
      <c r="R219" s="288">
        <f t="shared" si="323"/>
        <v>0</v>
      </c>
      <c r="S219" s="289">
        <f t="shared" si="313"/>
        <v>0</v>
      </c>
      <c r="T219" s="290">
        <f t="shared" si="314"/>
        <v>0</v>
      </c>
      <c r="U219" s="291"/>
      <c r="V219" s="287"/>
      <c r="W219" s="284">
        <f t="shared" si="324"/>
        <v>0</v>
      </c>
      <c r="X219" s="287"/>
      <c r="Y219" s="284">
        <f t="shared" si="325"/>
        <v>0</v>
      </c>
      <c r="Z219" s="287"/>
      <c r="AA219" s="284">
        <f t="shared" si="326"/>
        <v>0</v>
      </c>
      <c r="AB219" s="289">
        <f t="shared" si="315"/>
        <v>0</v>
      </c>
      <c r="AC219" s="290">
        <f t="shared" si="316"/>
        <v>0</v>
      </c>
      <c r="AD219" s="291"/>
      <c r="AE219" s="287"/>
      <c r="AF219" s="284">
        <f t="shared" si="327"/>
        <v>0</v>
      </c>
      <c r="AG219" s="287"/>
      <c r="AH219" s="284">
        <f t="shared" si="328"/>
        <v>0</v>
      </c>
      <c r="AI219" s="287"/>
      <c r="AJ219" s="284">
        <f t="shared" si="329"/>
        <v>0</v>
      </c>
      <c r="AK219" s="289">
        <f t="shared" si="317"/>
        <v>0</v>
      </c>
      <c r="AL219" s="290">
        <f t="shared" si="318"/>
        <v>0</v>
      </c>
      <c r="AM219" s="292"/>
      <c r="AN219" s="287"/>
      <c r="AO219" s="284">
        <f t="shared" si="330"/>
        <v>0</v>
      </c>
      <c r="AP219" s="287"/>
      <c r="AQ219" s="284">
        <f t="shared" si="331"/>
        <v>0</v>
      </c>
      <c r="AR219" s="287"/>
      <c r="AS219" s="284">
        <f t="shared" si="332"/>
        <v>0</v>
      </c>
      <c r="AT219" s="289">
        <f t="shared" si="319"/>
        <v>0</v>
      </c>
      <c r="AU219" s="290">
        <f t="shared" si="320"/>
        <v>0</v>
      </c>
      <c r="BH219" s="260"/>
    </row>
    <row r="220" spans="1:71" ht="12.75" hidden="1" outlineLevel="1" x14ac:dyDescent="0.2">
      <c r="A220" s="316">
        <v>11</v>
      </c>
      <c r="B220" s="316">
        <f t="shared" si="333"/>
        <v>14</v>
      </c>
      <c r="C220" s="277"/>
      <c r="D220" s="278"/>
      <c r="E220" s="279"/>
      <c r="F220" s="280"/>
      <c r="G220" s="281"/>
      <c r="H220" s="282"/>
      <c r="I220" s="283"/>
      <c r="J220" s="284">
        <f t="shared" si="310"/>
        <v>0</v>
      </c>
      <c r="K220" s="285">
        <f t="shared" si="311"/>
        <v>0</v>
      </c>
      <c r="L220" s="286">
        <f t="shared" si="312"/>
        <v>0</v>
      </c>
      <c r="M220" s="287"/>
      <c r="N220" s="284">
        <f t="shared" si="321"/>
        <v>0</v>
      </c>
      <c r="O220" s="287"/>
      <c r="P220" s="284">
        <f t="shared" si="322"/>
        <v>0</v>
      </c>
      <c r="Q220" s="287"/>
      <c r="R220" s="288">
        <f t="shared" si="323"/>
        <v>0</v>
      </c>
      <c r="S220" s="289">
        <f t="shared" si="313"/>
        <v>0</v>
      </c>
      <c r="T220" s="290">
        <f t="shared" si="314"/>
        <v>0</v>
      </c>
      <c r="U220" s="291"/>
      <c r="V220" s="287"/>
      <c r="W220" s="284">
        <f t="shared" si="324"/>
        <v>0</v>
      </c>
      <c r="X220" s="287"/>
      <c r="Y220" s="284">
        <f t="shared" si="325"/>
        <v>0</v>
      </c>
      <c r="Z220" s="287"/>
      <c r="AA220" s="284">
        <f t="shared" si="326"/>
        <v>0</v>
      </c>
      <c r="AB220" s="289">
        <f t="shared" si="315"/>
        <v>0</v>
      </c>
      <c r="AC220" s="290">
        <f t="shared" si="316"/>
        <v>0</v>
      </c>
      <c r="AD220" s="291"/>
      <c r="AE220" s="287"/>
      <c r="AF220" s="284">
        <f t="shared" si="327"/>
        <v>0</v>
      </c>
      <c r="AG220" s="287"/>
      <c r="AH220" s="284">
        <f t="shared" si="328"/>
        <v>0</v>
      </c>
      <c r="AI220" s="287"/>
      <c r="AJ220" s="284">
        <f t="shared" si="329"/>
        <v>0</v>
      </c>
      <c r="AK220" s="289">
        <f t="shared" si="317"/>
        <v>0</v>
      </c>
      <c r="AL220" s="290">
        <f t="shared" si="318"/>
        <v>0</v>
      </c>
      <c r="AM220" s="292"/>
      <c r="AN220" s="287"/>
      <c r="AO220" s="284">
        <f t="shared" si="330"/>
        <v>0</v>
      </c>
      <c r="AP220" s="287"/>
      <c r="AQ220" s="284">
        <f t="shared" si="331"/>
        <v>0</v>
      </c>
      <c r="AR220" s="287"/>
      <c r="AS220" s="284">
        <f t="shared" si="332"/>
        <v>0</v>
      </c>
      <c r="AT220" s="289">
        <f t="shared" si="319"/>
        <v>0</v>
      </c>
      <c r="AU220" s="290">
        <f t="shared" si="320"/>
        <v>0</v>
      </c>
      <c r="BH220" s="260"/>
    </row>
    <row r="221" spans="1:71" ht="12.75" hidden="1" outlineLevel="1" x14ac:dyDescent="0.2">
      <c r="A221" s="316">
        <v>11</v>
      </c>
      <c r="B221" s="316">
        <f t="shared" si="333"/>
        <v>15</v>
      </c>
      <c r="C221" s="277"/>
      <c r="D221" s="278"/>
      <c r="E221" s="279"/>
      <c r="F221" s="280"/>
      <c r="G221" s="281"/>
      <c r="H221" s="282"/>
      <c r="I221" s="283"/>
      <c r="J221" s="284">
        <f t="shared" si="310"/>
        <v>0</v>
      </c>
      <c r="K221" s="285">
        <f t="shared" si="311"/>
        <v>0</v>
      </c>
      <c r="L221" s="286">
        <f t="shared" si="312"/>
        <v>0</v>
      </c>
      <c r="M221" s="287"/>
      <c r="N221" s="284">
        <f t="shared" si="321"/>
        <v>0</v>
      </c>
      <c r="O221" s="287"/>
      <c r="P221" s="284">
        <f t="shared" si="322"/>
        <v>0</v>
      </c>
      <c r="Q221" s="287"/>
      <c r="R221" s="288">
        <f t="shared" si="323"/>
        <v>0</v>
      </c>
      <c r="S221" s="289">
        <f t="shared" si="313"/>
        <v>0</v>
      </c>
      <c r="T221" s="290">
        <f t="shared" si="314"/>
        <v>0</v>
      </c>
      <c r="U221" s="291"/>
      <c r="V221" s="287"/>
      <c r="W221" s="284">
        <f t="shared" si="324"/>
        <v>0</v>
      </c>
      <c r="X221" s="287"/>
      <c r="Y221" s="284">
        <f t="shared" si="325"/>
        <v>0</v>
      </c>
      <c r="Z221" s="287"/>
      <c r="AA221" s="284">
        <f t="shared" si="326"/>
        <v>0</v>
      </c>
      <c r="AB221" s="289">
        <f t="shared" si="315"/>
        <v>0</v>
      </c>
      <c r="AC221" s="290">
        <f t="shared" si="316"/>
        <v>0</v>
      </c>
      <c r="AD221" s="291"/>
      <c r="AE221" s="287"/>
      <c r="AF221" s="284">
        <f t="shared" si="327"/>
        <v>0</v>
      </c>
      <c r="AG221" s="287"/>
      <c r="AH221" s="284">
        <f t="shared" si="328"/>
        <v>0</v>
      </c>
      <c r="AI221" s="287"/>
      <c r="AJ221" s="284">
        <f t="shared" si="329"/>
        <v>0</v>
      </c>
      <c r="AK221" s="289">
        <f t="shared" si="317"/>
        <v>0</v>
      </c>
      <c r="AL221" s="290">
        <f t="shared" si="318"/>
        <v>0</v>
      </c>
      <c r="AM221" s="292"/>
      <c r="AN221" s="287"/>
      <c r="AO221" s="284">
        <f t="shared" si="330"/>
        <v>0</v>
      </c>
      <c r="AP221" s="287"/>
      <c r="AQ221" s="284">
        <f t="shared" si="331"/>
        <v>0</v>
      </c>
      <c r="AR221" s="287"/>
      <c r="AS221" s="284">
        <f t="shared" si="332"/>
        <v>0</v>
      </c>
      <c r="AT221" s="289">
        <f t="shared" si="319"/>
        <v>0</v>
      </c>
      <c r="AU221" s="290">
        <f t="shared" si="320"/>
        <v>0</v>
      </c>
    </row>
    <row r="222" spans="1:71" s="260" customFormat="1" ht="15" customHeight="1" collapsed="1" x14ac:dyDescent="0.2">
      <c r="A222" s="295" t="s">
        <v>96</v>
      </c>
      <c r="B222" s="296" t="s">
        <v>96</v>
      </c>
      <c r="C222" s="297" t="s">
        <v>98</v>
      </c>
      <c r="D222" s="298"/>
      <c r="E222" s="314"/>
      <c r="F222" s="314"/>
      <c r="G222" s="299"/>
      <c r="H222" s="300" t="e">
        <f>(J222+L222)/(I222+K222)</f>
        <v>#DIV/0!</v>
      </c>
      <c r="I222" s="301">
        <f t="shared" ref="I222:T222" si="334">SUM(I207:I221)</f>
        <v>0</v>
      </c>
      <c r="J222" s="302">
        <f t="shared" si="334"/>
        <v>0</v>
      </c>
      <c r="K222" s="303">
        <f t="shared" si="334"/>
        <v>0</v>
      </c>
      <c r="L222" s="302">
        <f t="shared" si="334"/>
        <v>0</v>
      </c>
      <c r="M222" s="303">
        <f t="shared" si="334"/>
        <v>0</v>
      </c>
      <c r="N222" s="302">
        <f t="shared" si="334"/>
        <v>0</v>
      </c>
      <c r="O222" s="303">
        <f t="shared" si="334"/>
        <v>0</v>
      </c>
      <c r="P222" s="302">
        <f t="shared" si="334"/>
        <v>0</v>
      </c>
      <c r="Q222" s="303">
        <f t="shared" si="334"/>
        <v>0</v>
      </c>
      <c r="R222" s="302">
        <f t="shared" si="334"/>
        <v>0</v>
      </c>
      <c r="S222" s="303">
        <f t="shared" si="334"/>
        <v>0</v>
      </c>
      <c r="T222" s="302">
        <f t="shared" si="334"/>
        <v>0</v>
      </c>
      <c r="U222" s="304"/>
      <c r="V222" s="303">
        <f t="shared" ref="V222:AC222" si="335">SUM(V207:V221)</f>
        <v>0</v>
      </c>
      <c r="W222" s="302">
        <f t="shared" si="335"/>
        <v>0</v>
      </c>
      <c r="X222" s="303">
        <f t="shared" si="335"/>
        <v>0</v>
      </c>
      <c r="Y222" s="302">
        <f t="shared" si="335"/>
        <v>0</v>
      </c>
      <c r="Z222" s="303">
        <f t="shared" si="335"/>
        <v>0</v>
      </c>
      <c r="AA222" s="302">
        <f t="shared" si="335"/>
        <v>0</v>
      </c>
      <c r="AB222" s="303">
        <f t="shared" si="335"/>
        <v>0</v>
      </c>
      <c r="AC222" s="302">
        <f t="shared" si="335"/>
        <v>0</v>
      </c>
      <c r="AD222" s="304"/>
      <c r="AE222" s="303">
        <f t="shared" ref="AE222:AL222" si="336">SUM(AE207:AE221)</f>
        <v>0</v>
      </c>
      <c r="AF222" s="302">
        <f t="shared" si="336"/>
        <v>0</v>
      </c>
      <c r="AG222" s="303">
        <f t="shared" si="336"/>
        <v>0</v>
      </c>
      <c r="AH222" s="302">
        <f t="shared" si="336"/>
        <v>0</v>
      </c>
      <c r="AI222" s="303">
        <f t="shared" si="336"/>
        <v>0</v>
      </c>
      <c r="AJ222" s="302">
        <f t="shared" si="336"/>
        <v>0</v>
      </c>
      <c r="AK222" s="303">
        <f t="shared" si="336"/>
        <v>0</v>
      </c>
      <c r="AL222" s="302">
        <f t="shared" si="336"/>
        <v>0</v>
      </c>
      <c r="AM222" s="304"/>
      <c r="AN222" s="303">
        <f t="shared" ref="AN222:AU222" si="337">SUM(AN207:AN221)</f>
        <v>0</v>
      </c>
      <c r="AO222" s="302">
        <f t="shared" si="337"/>
        <v>0</v>
      </c>
      <c r="AP222" s="303">
        <f t="shared" si="337"/>
        <v>0</v>
      </c>
      <c r="AQ222" s="302">
        <f t="shared" si="337"/>
        <v>0</v>
      </c>
      <c r="AR222" s="303">
        <f t="shared" si="337"/>
        <v>0</v>
      </c>
      <c r="AS222" s="302">
        <f t="shared" si="337"/>
        <v>0</v>
      </c>
      <c r="AT222" s="303">
        <f t="shared" si="337"/>
        <v>0</v>
      </c>
      <c r="AU222" s="302">
        <f t="shared" si="337"/>
        <v>0</v>
      </c>
      <c r="BS222" s="222"/>
    </row>
    <row r="223" spans="1:71" s="226" customFormat="1" ht="13.5" customHeight="1" x14ac:dyDescent="0.2">
      <c r="A223" s="261">
        <v>0</v>
      </c>
      <c r="B223" s="261">
        <v>0</v>
      </c>
      <c r="C223" s="261">
        <v>0</v>
      </c>
      <c r="D223" s="261">
        <v>0</v>
      </c>
      <c r="E223" s="261">
        <v>0</v>
      </c>
      <c r="F223" s="261"/>
      <c r="G223" s="261">
        <v>0</v>
      </c>
      <c r="H223" s="306">
        <v>0</v>
      </c>
      <c r="I223" s="263">
        <v>0</v>
      </c>
      <c r="J223" s="261">
        <v>0</v>
      </c>
      <c r="K223" s="261">
        <v>0</v>
      </c>
      <c r="L223" s="261">
        <v>0</v>
      </c>
      <c r="M223" s="261">
        <v>0</v>
      </c>
      <c r="N223" s="261">
        <v>0</v>
      </c>
      <c r="O223" s="261">
        <v>0</v>
      </c>
      <c r="P223" s="261">
        <v>0</v>
      </c>
      <c r="Q223" s="261">
        <v>0</v>
      </c>
      <c r="R223" s="261">
        <v>0</v>
      </c>
      <c r="S223" s="261">
        <v>0</v>
      </c>
      <c r="T223" s="261">
        <v>0</v>
      </c>
      <c r="U223" s="261">
        <v>0</v>
      </c>
      <c r="V223" s="261">
        <v>0</v>
      </c>
      <c r="W223" s="261">
        <v>0</v>
      </c>
      <c r="X223" s="261">
        <v>0</v>
      </c>
      <c r="Y223" s="261">
        <v>0</v>
      </c>
      <c r="Z223" s="261">
        <v>0</v>
      </c>
      <c r="AA223" s="261">
        <v>0</v>
      </c>
      <c r="AB223" s="261">
        <v>0</v>
      </c>
      <c r="AC223" s="261">
        <v>0</v>
      </c>
      <c r="AD223" s="261">
        <v>0</v>
      </c>
      <c r="AE223" s="261">
        <v>0</v>
      </c>
      <c r="AF223" s="261">
        <v>0</v>
      </c>
      <c r="AG223" s="261">
        <v>0</v>
      </c>
      <c r="AH223" s="261">
        <v>0</v>
      </c>
      <c r="AI223" s="261">
        <v>0</v>
      </c>
      <c r="AJ223" s="261">
        <v>0</v>
      </c>
      <c r="AK223" s="261">
        <v>0</v>
      </c>
      <c r="AL223" s="261">
        <v>0</v>
      </c>
      <c r="AM223" s="261">
        <v>0</v>
      </c>
      <c r="AN223" s="261">
        <v>0</v>
      </c>
      <c r="AO223" s="261">
        <v>0</v>
      </c>
      <c r="AP223" s="261">
        <v>0</v>
      </c>
      <c r="AQ223" s="261">
        <v>0</v>
      </c>
      <c r="AR223" s="261">
        <v>0</v>
      </c>
      <c r="AS223" s="261">
        <v>0</v>
      </c>
      <c r="AT223" s="261">
        <v>0</v>
      </c>
      <c r="AU223" s="261">
        <v>0</v>
      </c>
      <c r="BE223" s="260"/>
      <c r="BH223" s="260"/>
      <c r="BS223" s="222"/>
    </row>
    <row r="224" spans="1:71" s="260" customFormat="1" ht="30" customHeight="1" x14ac:dyDescent="0.2">
      <c r="A224" s="312" t="s">
        <v>99</v>
      </c>
      <c r="B224" s="307" t="s">
        <v>99</v>
      </c>
      <c r="C224" s="313" t="s">
        <v>100</v>
      </c>
      <c r="D224" s="309"/>
      <c r="E224" s="315"/>
      <c r="F224" s="315"/>
      <c r="G224" s="310"/>
      <c r="H224" s="311"/>
      <c r="I224" s="269"/>
      <c r="J224" s="270"/>
      <c r="K224" s="271"/>
      <c r="L224" s="270"/>
      <c r="M224" s="271"/>
      <c r="N224" s="270"/>
      <c r="O224" s="271"/>
      <c r="P224" s="270"/>
      <c r="Q224" s="271"/>
      <c r="R224" s="270"/>
      <c r="S224" s="271"/>
      <c r="T224" s="270"/>
      <c r="U224" s="274"/>
      <c r="V224" s="271"/>
      <c r="W224" s="270"/>
      <c r="X224" s="271"/>
      <c r="Y224" s="270"/>
      <c r="Z224" s="271"/>
      <c r="AA224" s="270"/>
      <c r="AB224" s="271"/>
      <c r="AC224" s="270"/>
      <c r="AD224" s="274"/>
      <c r="AE224" s="271"/>
      <c r="AF224" s="270"/>
      <c r="AG224" s="271"/>
      <c r="AH224" s="270"/>
      <c r="AI224" s="271"/>
      <c r="AJ224" s="270"/>
      <c r="AK224" s="271"/>
      <c r="AL224" s="270"/>
      <c r="AM224" s="274"/>
      <c r="AN224" s="271"/>
      <c r="AO224" s="270"/>
      <c r="AP224" s="271"/>
      <c r="AQ224" s="270"/>
      <c r="AR224" s="271"/>
      <c r="AS224" s="270"/>
      <c r="AT224" s="271"/>
      <c r="AU224" s="270"/>
      <c r="BE224" s="222"/>
      <c r="BS224" s="222"/>
    </row>
    <row r="225" spans="1:71" ht="12.75" hidden="1" outlineLevel="1" x14ac:dyDescent="0.2">
      <c r="A225" s="316">
        <f t="shared" ref="A225:A239" si="338">A207+1</f>
        <v>12</v>
      </c>
      <c r="B225" s="316">
        <f t="shared" ref="B225:B239" si="339">B207</f>
        <v>1</v>
      </c>
      <c r="C225" s="277"/>
      <c r="D225" s="278"/>
      <c r="E225" s="279"/>
      <c r="F225" s="280"/>
      <c r="G225" s="281"/>
      <c r="H225" s="282"/>
      <c r="I225" s="283"/>
      <c r="J225" s="284">
        <f t="shared" ref="J225:J239" si="340">I225*$H225</f>
        <v>0</v>
      </c>
      <c r="K225" s="285">
        <f t="shared" ref="K225:K239" si="341">SUM(M225,O225,Q225,V225,X225,Z225,AE225,AG225,AI225,AN225,AP225,AR225)</f>
        <v>0</v>
      </c>
      <c r="L225" s="286">
        <f t="shared" ref="L225:L239" si="342">SUM(N225,P225,R225,W225,Y225,AA225,AF225,AH225,AJ225,AO225,AQ225,AS225)</f>
        <v>0</v>
      </c>
      <c r="M225" s="287"/>
      <c r="N225" s="284">
        <f>M225*$H225</f>
        <v>0</v>
      </c>
      <c r="O225" s="287"/>
      <c r="P225" s="284">
        <f>O225*$H225</f>
        <v>0</v>
      </c>
      <c r="Q225" s="287"/>
      <c r="R225" s="288">
        <f>Q225*$H225</f>
        <v>0</v>
      </c>
      <c r="S225" s="289">
        <f t="shared" ref="S225:S239" si="343">M225+O225+Q225</f>
        <v>0</v>
      </c>
      <c r="T225" s="290">
        <f t="shared" ref="T225:T239" si="344">N225+P225+R225</f>
        <v>0</v>
      </c>
      <c r="U225" s="291"/>
      <c r="V225" s="287"/>
      <c r="W225" s="284">
        <f>V225*$H225</f>
        <v>0</v>
      </c>
      <c r="X225" s="287"/>
      <c r="Y225" s="284">
        <f>X225*$H225</f>
        <v>0</v>
      </c>
      <c r="Z225" s="287"/>
      <c r="AA225" s="284">
        <f>Z225*$H225</f>
        <v>0</v>
      </c>
      <c r="AB225" s="289">
        <f t="shared" ref="AB225:AB239" si="345">V225+X225+Z225</f>
        <v>0</v>
      </c>
      <c r="AC225" s="290">
        <f t="shared" ref="AC225:AC239" si="346">W225+Y225+AA225</f>
        <v>0</v>
      </c>
      <c r="AD225" s="291"/>
      <c r="AE225" s="287"/>
      <c r="AF225" s="284">
        <f>AE225*$H225</f>
        <v>0</v>
      </c>
      <c r="AG225" s="287"/>
      <c r="AH225" s="284">
        <f>AG225*$H225</f>
        <v>0</v>
      </c>
      <c r="AI225" s="287"/>
      <c r="AJ225" s="284">
        <f>AI225*$H225</f>
        <v>0</v>
      </c>
      <c r="AK225" s="289">
        <f t="shared" ref="AK225:AK239" si="347">AE225+AG225+AI225</f>
        <v>0</v>
      </c>
      <c r="AL225" s="290">
        <f t="shared" ref="AL225:AL239" si="348">AF225+AH225+AJ225</f>
        <v>0</v>
      </c>
      <c r="AM225" s="292"/>
      <c r="AN225" s="287"/>
      <c r="AO225" s="284">
        <f>AN225*$H225</f>
        <v>0</v>
      </c>
      <c r="AP225" s="287"/>
      <c r="AQ225" s="284">
        <f>AP225*$H225</f>
        <v>0</v>
      </c>
      <c r="AR225" s="287"/>
      <c r="AS225" s="284">
        <f>AR225*$H225</f>
        <v>0</v>
      </c>
      <c r="AT225" s="289">
        <f t="shared" ref="AT225:AT239" si="349">AN225+AP225+AR225</f>
        <v>0</v>
      </c>
      <c r="AU225" s="290">
        <f t="shared" ref="AU225:AU239" si="350">AO225+AQ225+AS225</f>
        <v>0</v>
      </c>
      <c r="BH225" s="260"/>
    </row>
    <row r="226" spans="1:71" ht="12.75" hidden="1" outlineLevel="1" x14ac:dyDescent="0.2">
      <c r="A226" s="316">
        <f t="shared" si="338"/>
        <v>12</v>
      </c>
      <c r="B226" s="316">
        <f t="shared" si="339"/>
        <v>2</v>
      </c>
      <c r="C226" s="277"/>
      <c r="D226" s="278"/>
      <c r="E226" s="279"/>
      <c r="F226" s="280"/>
      <c r="G226" s="281"/>
      <c r="H226" s="282"/>
      <c r="I226" s="283"/>
      <c r="J226" s="284">
        <f t="shared" si="340"/>
        <v>0</v>
      </c>
      <c r="K226" s="285">
        <f t="shared" si="341"/>
        <v>0</v>
      </c>
      <c r="L226" s="286">
        <f t="shared" si="342"/>
        <v>0</v>
      </c>
      <c r="M226" s="287"/>
      <c r="N226" s="284">
        <f t="shared" ref="N226:N239" si="351">M226*$H226</f>
        <v>0</v>
      </c>
      <c r="O226" s="287"/>
      <c r="P226" s="284">
        <f t="shared" ref="P226:P239" si="352">O226*$H226</f>
        <v>0</v>
      </c>
      <c r="Q226" s="287"/>
      <c r="R226" s="288">
        <f t="shared" ref="R226:R239" si="353">Q226*$H226</f>
        <v>0</v>
      </c>
      <c r="S226" s="289">
        <f t="shared" si="343"/>
        <v>0</v>
      </c>
      <c r="T226" s="290">
        <f t="shared" si="344"/>
        <v>0</v>
      </c>
      <c r="U226" s="291"/>
      <c r="V226" s="287"/>
      <c r="W226" s="284">
        <f t="shared" ref="W226:W239" si="354">V226*$H226</f>
        <v>0</v>
      </c>
      <c r="X226" s="287"/>
      <c r="Y226" s="284">
        <f t="shared" ref="Y226:Y239" si="355">X226*$H226</f>
        <v>0</v>
      </c>
      <c r="Z226" s="287"/>
      <c r="AA226" s="284">
        <f t="shared" ref="AA226:AA239" si="356">Z226*$H226</f>
        <v>0</v>
      </c>
      <c r="AB226" s="289">
        <f t="shared" si="345"/>
        <v>0</v>
      </c>
      <c r="AC226" s="290">
        <f t="shared" si="346"/>
        <v>0</v>
      </c>
      <c r="AD226" s="291"/>
      <c r="AE226" s="287"/>
      <c r="AF226" s="284">
        <f t="shared" ref="AF226:AF239" si="357">AE226*$H226</f>
        <v>0</v>
      </c>
      <c r="AG226" s="287"/>
      <c r="AH226" s="284">
        <f t="shared" ref="AH226:AH239" si="358">AG226*$H226</f>
        <v>0</v>
      </c>
      <c r="AI226" s="287"/>
      <c r="AJ226" s="284">
        <f t="shared" ref="AJ226:AJ239" si="359">AI226*$H226</f>
        <v>0</v>
      </c>
      <c r="AK226" s="289">
        <f t="shared" si="347"/>
        <v>0</v>
      </c>
      <c r="AL226" s="290">
        <f t="shared" si="348"/>
        <v>0</v>
      </c>
      <c r="AM226" s="292"/>
      <c r="AN226" s="287"/>
      <c r="AO226" s="284">
        <f t="shared" ref="AO226:AO239" si="360">AN226*$H226</f>
        <v>0</v>
      </c>
      <c r="AP226" s="287"/>
      <c r="AQ226" s="284">
        <f t="shared" ref="AQ226:AQ239" si="361">AP226*$H226</f>
        <v>0</v>
      </c>
      <c r="AR226" s="287"/>
      <c r="AS226" s="284">
        <f t="shared" ref="AS226:AS239" si="362">AR226*$H226</f>
        <v>0</v>
      </c>
      <c r="AT226" s="289">
        <f t="shared" si="349"/>
        <v>0</v>
      </c>
      <c r="AU226" s="290">
        <f t="shared" si="350"/>
        <v>0</v>
      </c>
      <c r="BH226" s="260"/>
    </row>
    <row r="227" spans="1:71" ht="12.75" hidden="1" outlineLevel="1" x14ac:dyDescent="0.2">
      <c r="A227" s="316">
        <f t="shared" si="338"/>
        <v>12</v>
      </c>
      <c r="B227" s="316">
        <f t="shared" si="339"/>
        <v>3</v>
      </c>
      <c r="C227" s="277"/>
      <c r="D227" s="278"/>
      <c r="E227" s="279"/>
      <c r="F227" s="280"/>
      <c r="G227" s="281"/>
      <c r="H227" s="282"/>
      <c r="I227" s="283"/>
      <c r="J227" s="284">
        <f t="shared" si="340"/>
        <v>0</v>
      </c>
      <c r="K227" s="285">
        <f t="shared" si="341"/>
        <v>0</v>
      </c>
      <c r="L227" s="286">
        <f t="shared" si="342"/>
        <v>0</v>
      </c>
      <c r="M227" s="287"/>
      <c r="N227" s="284">
        <f t="shared" si="351"/>
        <v>0</v>
      </c>
      <c r="O227" s="287"/>
      <c r="P227" s="284">
        <f t="shared" si="352"/>
        <v>0</v>
      </c>
      <c r="Q227" s="287"/>
      <c r="R227" s="288">
        <f t="shared" si="353"/>
        <v>0</v>
      </c>
      <c r="S227" s="289">
        <f t="shared" si="343"/>
        <v>0</v>
      </c>
      <c r="T227" s="290">
        <f t="shared" si="344"/>
        <v>0</v>
      </c>
      <c r="U227" s="291"/>
      <c r="V227" s="287"/>
      <c r="W227" s="284">
        <f t="shared" si="354"/>
        <v>0</v>
      </c>
      <c r="X227" s="287"/>
      <c r="Y227" s="284">
        <f t="shared" si="355"/>
        <v>0</v>
      </c>
      <c r="Z227" s="287"/>
      <c r="AA227" s="284">
        <f t="shared" si="356"/>
        <v>0</v>
      </c>
      <c r="AB227" s="289">
        <f t="shared" si="345"/>
        <v>0</v>
      </c>
      <c r="AC227" s="290">
        <f t="shared" si="346"/>
        <v>0</v>
      </c>
      <c r="AD227" s="291"/>
      <c r="AE227" s="287"/>
      <c r="AF227" s="284">
        <f t="shared" si="357"/>
        <v>0</v>
      </c>
      <c r="AG227" s="287"/>
      <c r="AH227" s="284">
        <f t="shared" si="358"/>
        <v>0</v>
      </c>
      <c r="AI227" s="287"/>
      <c r="AJ227" s="284">
        <f t="shared" si="359"/>
        <v>0</v>
      </c>
      <c r="AK227" s="289">
        <f t="shared" si="347"/>
        <v>0</v>
      </c>
      <c r="AL227" s="290">
        <f t="shared" si="348"/>
        <v>0</v>
      </c>
      <c r="AM227" s="292"/>
      <c r="AN227" s="287"/>
      <c r="AO227" s="284">
        <f t="shared" si="360"/>
        <v>0</v>
      </c>
      <c r="AP227" s="287"/>
      <c r="AQ227" s="284">
        <f t="shared" si="361"/>
        <v>0</v>
      </c>
      <c r="AR227" s="287"/>
      <c r="AS227" s="284">
        <f t="shared" si="362"/>
        <v>0</v>
      </c>
      <c r="AT227" s="289">
        <f t="shared" si="349"/>
        <v>0</v>
      </c>
      <c r="AU227" s="290">
        <f t="shared" si="350"/>
        <v>0</v>
      </c>
      <c r="BE227" s="226"/>
      <c r="BH227" s="260"/>
    </row>
    <row r="228" spans="1:71" ht="12.75" hidden="1" outlineLevel="1" x14ac:dyDescent="0.2">
      <c r="A228" s="316">
        <f t="shared" si="338"/>
        <v>12</v>
      </c>
      <c r="B228" s="316">
        <f t="shared" si="339"/>
        <v>4</v>
      </c>
      <c r="C228" s="277"/>
      <c r="D228" s="278"/>
      <c r="E228" s="279"/>
      <c r="F228" s="280"/>
      <c r="G228" s="281"/>
      <c r="H228" s="282"/>
      <c r="I228" s="283"/>
      <c r="J228" s="284">
        <f t="shared" si="340"/>
        <v>0</v>
      </c>
      <c r="K228" s="285">
        <f t="shared" si="341"/>
        <v>0</v>
      </c>
      <c r="L228" s="286">
        <f t="shared" si="342"/>
        <v>0</v>
      </c>
      <c r="M228" s="287"/>
      <c r="N228" s="284">
        <f t="shared" si="351"/>
        <v>0</v>
      </c>
      <c r="O228" s="287"/>
      <c r="P228" s="284">
        <f t="shared" si="352"/>
        <v>0</v>
      </c>
      <c r="Q228" s="287"/>
      <c r="R228" s="288">
        <f t="shared" si="353"/>
        <v>0</v>
      </c>
      <c r="S228" s="289">
        <f t="shared" si="343"/>
        <v>0</v>
      </c>
      <c r="T228" s="290">
        <f t="shared" si="344"/>
        <v>0</v>
      </c>
      <c r="U228" s="291"/>
      <c r="V228" s="287"/>
      <c r="W228" s="284">
        <f t="shared" si="354"/>
        <v>0</v>
      </c>
      <c r="X228" s="287"/>
      <c r="Y228" s="284">
        <f t="shared" si="355"/>
        <v>0</v>
      </c>
      <c r="Z228" s="287"/>
      <c r="AA228" s="284">
        <f t="shared" si="356"/>
        <v>0</v>
      </c>
      <c r="AB228" s="289">
        <f t="shared" si="345"/>
        <v>0</v>
      </c>
      <c r="AC228" s="290">
        <f t="shared" si="346"/>
        <v>0</v>
      </c>
      <c r="AD228" s="291"/>
      <c r="AE228" s="287"/>
      <c r="AF228" s="284">
        <f t="shared" si="357"/>
        <v>0</v>
      </c>
      <c r="AG228" s="287"/>
      <c r="AH228" s="284">
        <f t="shared" si="358"/>
        <v>0</v>
      </c>
      <c r="AI228" s="287"/>
      <c r="AJ228" s="284">
        <f t="shared" si="359"/>
        <v>0</v>
      </c>
      <c r="AK228" s="289">
        <f t="shared" si="347"/>
        <v>0</v>
      </c>
      <c r="AL228" s="290">
        <f t="shared" si="348"/>
        <v>0</v>
      </c>
      <c r="AM228" s="292"/>
      <c r="AN228" s="287"/>
      <c r="AO228" s="284">
        <f t="shared" si="360"/>
        <v>0</v>
      </c>
      <c r="AP228" s="287"/>
      <c r="AQ228" s="284">
        <f t="shared" si="361"/>
        <v>0</v>
      </c>
      <c r="AR228" s="287"/>
      <c r="AS228" s="284">
        <f t="shared" si="362"/>
        <v>0</v>
      </c>
      <c r="AT228" s="289">
        <f t="shared" si="349"/>
        <v>0</v>
      </c>
      <c r="AU228" s="290">
        <f t="shared" si="350"/>
        <v>0</v>
      </c>
      <c r="BH228" s="260"/>
    </row>
    <row r="229" spans="1:71" ht="12.75" hidden="1" outlineLevel="1" x14ac:dyDescent="0.2">
      <c r="A229" s="316">
        <f t="shared" si="338"/>
        <v>12</v>
      </c>
      <c r="B229" s="316">
        <f t="shared" si="339"/>
        <v>5</v>
      </c>
      <c r="C229" s="277"/>
      <c r="D229" s="278"/>
      <c r="E229" s="279"/>
      <c r="F229" s="280"/>
      <c r="G229" s="281"/>
      <c r="H229" s="282"/>
      <c r="I229" s="283"/>
      <c r="J229" s="284">
        <f t="shared" si="340"/>
        <v>0</v>
      </c>
      <c r="K229" s="285">
        <f t="shared" si="341"/>
        <v>0</v>
      </c>
      <c r="L229" s="286">
        <f t="shared" si="342"/>
        <v>0</v>
      </c>
      <c r="M229" s="287"/>
      <c r="N229" s="284">
        <f t="shared" si="351"/>
        <v>0</v>
      </c>
      <c r="O229" s="287"/>
      <c r="P229" s="284">
        <f t="shared" si="352"/>
        <v>0</v>
      </c>
      <c r="Q229" s="287"/>
      <c r="R229" s="288">
        <f t="shared" si="353"/>
        <v>0</v>
      </c>
      <c r="S229" s="289">
        <f t="shared" si="343"/>
        <v>0</v>
      </c>
      <c r="T229" s="290">
        <f t="shared" si="344"/>
        <v>0</v>
      </c>
      <c r="U229" s="291"/>
      <c r="V229" s="287"/>
      <c r="W229" s="284">
        <f t="shared" si="354"/>
        <v>0</v>
      </c>
      <c r="X229" s="287"/>
      <c r="Y229" s="284">
        <f t="shared" si="355"/>
        <v>0</v>
      </c>
      <c r="Z229" s="287"/>
      <c r="AA229" s="284">
        <f t="shared" si="356"/>
        <v>0</v>
      </c>
      <c r="AB229" s="289">
        <f t="shared" si="345"/>
        <v>0</v>
      </c>
      <c r="AC229" s="290">
        <f t="shared" si="346"/>
        <v>0</v>
      </c>
      <c r="AD229" s="291"/>
      <c r="AE229" s="287"/>
      <c r="AF229" s="284">
        <f t="shared" si="357"/>
        <v>0</v>
      </c>
      <c r="AG229" s="287"/>
      <c r="AH229" s="284">
        <f t="shared" si="358"/>
        <v>0</v>
      </c>
      <c r="AI229" s="287"/>
      <c r="AJ229" s="284">
        <f t="shared" si="359"/>
        <v>0</v>
      </c>
      <c r="AK229" s="289">
        <f t="shared" si="347"/>
        <v>0</v>
      </c>
      <c r="AL229" s="290">
        <f t="shared" si="348"/>
        <v>0</v>
      </c>
      <c r="AM229" s="292"/>
      <c r="AN229" s="287"/>
      <c r="AO229" s="284">
        <f t="shared" si="360"/>
        <v>0</v>
      </c>
      <c r="AP229" s="287"/>
      <c r="AQ229" s="284">
        <f t="shared" si="361"/>
        <v>0</v>
      </c>
      <c r="AR229" s="287"/>
      <c r="AS229" s="284">
        <f t="shared" si="362"/>
        <v>0</v>
      </c>
      <c r="AT229" s="289">
        <f t="shared" si="349"/>
        <v>0</v>
      </c>
      <c r="AU229" s="290">
        <f t="shared" si="350"/>
        <v>0</v>
      </c>
      <c r="BH229" s="260"/>
    </row>
    <row r="230" spans="1:71" ht="12.75" hidden="1" outlineLevel="1" x14ac:dyDescent="0.2">
      <c r="A230" s="316">
        <f t="shared" si="338"/>
        <v>12</v>
      </c>
      <c r="B230" s="316">
        <f t="shared" si="339"/>
        <v>6</v>
      </c>
      <c r="C230" s="277"/>
      <c r="D230" s="278"/>
      <c r="E230" s="279"/>
      <c r="F230" s="280"/>
      <c r="G230" s="281"/>
      <c r="H230" s="282"/>
      <c r="I230" s="283"/>
      <c r="J230" s="284">
        <f t="shared" si="340"/>
        <v>0</v>
      </c>
      <c r="K230" s="285">
        <f t="shared" si="341"/>
        <v>0</v>
      </c>
      <c r="L230" s="286">
        <f t="shared" si="342"/>
        <v>0</v>
      </c>
      <c r="M230" s="287"/>
      <c r="N230" s="284">
        <f t="shared" si="351"/>
        <v>0</v>
      </c>
      <c r="O230" s="287"/>
      <c r="P230" s="284">
        <f t="shared" si="352"/>
        <v>0</v>
      </c>
      <c r="Q230" s="287"/>
      <c r="R230" s="288">
        <f t="shared" si="353"/>
        <v>0</v>
      </c>
      <c r="S230" s="289">
        <f t="shared" si="343"/>
        <v>0</v>
      </c>
      <c r="T230" s="290">
        <f t="shared" si="344"/>
        <v>0</v>
      </c>
      <c r="U230" s="291"/>
      <c r="V230" s="287"/>
      <c r="W230" s="284">
        <f t="shared" si="354"/>
        <v>0</v>
      </c>
      <c r="X230" s="287"/>
      <c r="Y230" s="284">
        <f t="shared" si="355"/>
        <v>0</v>
      </c>
      <c r="Z230" s="287"/>
      <c r="AA230" s="284">
        <f t="shared" si="356"/>
        <v>0</v>
      </c>
      <c r="AB230" s="289">
        <f t="shared" si="345"/>
        <v>0</v>
      </c>
      <c r="AC230" s="290">
        <f t="shared" si="346"/>
        <v>0</v>
      </c>
      <c r="AD230" s="291"/>
      <c r="AE230" s="287"/>
      <c r="AF230" s="284">
        <f t="shared" si="357"/>
        <v>0</v>
      </c>
      <c r="AG230" s="287"/>
      <c r="AH230" s="284">
        <f t="shared" si="358"/>
        <v>0</v>
      </c>
      <c r="AI230" s="287"/>
      <c r="AJ230" s="284">
        <f t="shared" si="359"/>
        <v>0</v>
      </c>
      <c r="AK230" s="289">
        <f t="shared" si="347"/>
        <v>0</v>
      </c>
      <c r="AL230" s="290">
        <f t="shared" si="348"/>
        <v>0</v>
      </c>
      <c r="AM230" s="292"/>
      <c r="AN230" s="287"/>
      <c r="AO230" s="284">
        <f t="shared" si="360"/>
        <v>0</v>
      </c>
      <c r="AP230" s="287"/>
      <c r="AQ230" s="284">
        <f t="shared" si="361"/>
        <v>0</v>
      </c>
      <c r="AR230" s="287"/>
      <c r="AS230" s="284">
        <f t="shared" si="362"/>
        <v>0</v>
      </c>
      <c r="AT230" s="289">
        <f t="shared" si="349"/>
        <v>0</v>
      </c>
      <c r="AU230" s="290">
        <f t="shared" si="350"/>
        <v>0</v>
      </c>
      <c r="BH230" s="260"/>
    </row>
    <row r="231" spans="1:71" ht="12.75" hidden="1" outlineLevel="1" x14ac:dyDescent="0.2">
      <c r="A231" s="316">
        <f t="shared" si="338"/>
        <v>12</v>
      </c>
      <c r="B231" s="316">
        <f t="shared" si="339"/>
        <v>7</v>
      </c>
      <c r="C231" s="277"/>
      <c r="D231" s="278"/>
      <c r="E231" s="279"/>
      <c r="F231" s="280"/>
      <c r="G231" s="281"/>
      <c r="H231" s="282"/>
      <c r="I231" s="283"/>
      <c r="J231" s="284">
        <f t="shared" si="340"/>
        <v>0</v>
      </c>
      <c r="K231" s="285">
        <f t="shared" si="341"/>
        <v>0</v>
      </c>
      <c r="L231" s="286">
        <f t="shared" si="342"/>
        <v>0</v>
      </c>
      <c r="M231" s="287"/>
      <c r="N231" s="284">
        <f t="shared" si="351"/>
        <v>0</v>
      </c>
      <c r="O231" s="287"/>
      <c r="P231" s="284">
        <f t="shared" si="352"/>
        <v>0</v>
      </c>
      <c r="Q231" s="287"/>
      <c r="R231" s="288">
        <f t="shared" si="353"/>
        <v>0</v>
      </c>
      <c r="S231" s="289">
        <f t="shared" si="343"/>
        <v>0</v>
      </c>
      <c r="T231" s="290">
        <f t="shared" si="344"/>
        <v>0</v>
      </c>
      <c r="U231" s="291"/>
      <c r="V231" s="287"/>
      <c r="W231" s="284">
        <f t="shared" si="354"/>
        <v>0</v>
      </c>
      <c r="X231" s="287"/>
      <c r="Y231" s="284">
        <f t="shared" si="355"/>
        <v>0</v>
      </c>
      <c r="Z231" s="287"/>
      <c r="AA231" s="284">
        <f t="shared" si="356"/>
        <v>0</v>
      </c>
      <c r="AB231" s="289">
        <f t="shared" si="345"/>
        <v>0</v>
      </c>
      <c r="AC231" s="290">
        <f t="shared" si="346"/>
        <v>0</v>
      </c>
      <c r="AD231" s="291"/>
      <c r="AE231" s="287"/>
      <c r="AF231" s="284">
        <f t="shared" si="357"/>
        <v>0</v>
      </c>
      <c r="AG231" s="287"/>
      <c r="AH231" s="284">
        <f t="shared" si="358"/>
        <v>0</v>
      </c>
      <c r="AI231" s="287"/>
      <c r="AJ231" s="284">
        <f t="shared" si="359"/>
        <v>0</v>
      </c>
      <c r="AK231" s="289">
        <f t="shared" si="347"/>
        <v>0</v>
      </c>
      <c r="AL231" s="290">
        <f t="shared" si="348"/>
        <v>0</v>
      </c>
      <c r="AM231" s="292"/>
      <c r="AN231" s="287"/>
      <c r="AO231" s="284">
        <f t="shared" si="360"/>
        <v>0</v>
      </c>
      <c r="AP231" s="287"/>
      <c r="AQ231" s="284">
        <f t="shared" si="361"/>
        <v>0</v>
      </c>
      <c r="AR231" s="287"/>
      <c r="AS231" s="284">
        <f t="shared" si="362"/>
        <v>0</v>
      </c>
      <c r="AT231" s="289">
        <f t="shared" si="349"/>
        <v>0</v>
      </c>
      <c r="AU231" s="290">
        <f t="shared" si="350"/>
        <v>0</v>
      </c>
      <c r="BH231" s="260"/>
    </row>
    <row r="232" spans="1:71" ht="12.75" hidden="1" outlineLevel="1" x14ac:dyDescent="0.2">
      <c r="A232" s="316">
        <f t="shared" si="338"/>
        <v>12</v>
      </c>
      <c r="B232" s="316">
        <f t="shared" si="339"/>
        <v>8</v>
      </c>
      <c r="C232" s="277"/>
      <c r="D232" s="278"/>
      <c r="E232" s="279"/>
      <c r="F232" s="280"/>
      <c r="G232" s="281"/>
      <c r="H232" s="282"/>
      <c r="I232" s="283"/>
      <c r="J232" s="284">
        <f t="shared" si="340"/>
        <v>0</v>
      </c>
      <c r="K232" s="285">
        <f t="shared" si="341"/>
        <v>0</v>
      </c>
      <c r="L232" s="286">
        <f t="shared" si="342"/>
        <v>0</v>
      </c>
      <c r="M232" s="287"/>
      <c r="N232" s="284">
        <f t="shared" si="351"/>
        <v>0</v>
      </c>
      <c r="O232" s="287"/>
      <c r="P232" s="284">
        <f t="shared" si="352"/>
        <v>0</v>
      </c>
      <c r="Q232" s="287"/>
      <c r="R232" s="288">
        <f t="shared" si="353"/>
        <v>0</v>
      </c>
      <c r="S232" s="289">
        <f t="shared" si="343"/>
        <v>0</v>
      </c>
      <c r="T232" s="290">
        <f t="shared" si="344"/>
        <v>0</v>
      </c>
      <c r="U232" s="291"/>
      <c r="V232" s="287"/>
      <c r="W232" s="284">
        <f t="shared" si="354"/>
        <v>0</v>
      </c>
      <c r="X232" s="287"/>
      <c r="Y232" s="284">
        <f t="shared" si="355"/>
        <v>0</v>
      </c>
      <c r="Z232" s="287"/>
      <c r="AA232" s="284">
        <f t="shared" si="356"/>
        <v>0</v>
      </c>
      <c r="AB232" s="289">
        <f t="shared" si="345"/>
        <v>0</v>
      </c>
      <c r="AC232" s="290">
        <f t="shared" si="346"/>
        <v>0</v>
      </c>
      <c r="AD232" s="291"/>
      <c r="AE232" s="287"/>
      <c r="AF232" s="284">
        <f t="shared" si="357"/>
        <v>0</v>
      </c>
      <c r="AG232" s="287"/>
      <c r="AH232" s="284">
        <f t="shared" si="358"/>
        <v>0</v>
      </c>
      <c r="AI232" s="287"/>
      <c r="AJ232" s="284">
        <f t="shared" si="359"/>
        <v>0</v>
      </c>
      <c r="AK232" s="289">
        <f t="shared" si="347"/>
        <v>0</v>
      </c>
      <c r="AL232" s="290">
        <f t="shared" si="348"/>
        <v>0</v>
      </c>
      <c r="AM232" s="292"/>
      <c r="AN232" s="287"/>
      <c r="AO232" s="284">
        <f t="shared" si="360"/>
        <v>0</v>
      </c>
      <c r="AP232" s="287"/>
      <c r="AQ232" s="284">
        <f t="shared" si="361"/>
        <v>0</v>
      </c>
      <c r="AR232" s="287"/>
      <c r="AS232" s="284">
        <f t="shared" si="362"/>
        <v>0</v>
      </c>
      <c r="AT232" s="289">
        <f t="shared" si="349"/>
        <v>0</v>
      </c>
      <c r="AU232" s="290">
        <f t="shared" si="350"/>
        <v>0</v>
      </c>
      <c r="BH232" s="260"/>
    </row>
    <row r="233" spans="1:71" ht="12.75" hidden="1" outlineLevel="1" x14ac:dyDescent="0.2">
      <c r="A233" s="316">
        <f t="shared" si="338"/>
        <v>12</v>
      </c>
      <c r="B233" s="316">
        <f t="shared" si="339"/>
        <v>9</v>
      </c>
      <c r="C233" s="277"/>
      <c r="D233" s="278"/>
      <c r="E233" s="279"/>
      <c r="F233" s="280"/>
      <c r="G233" s="281"/>
      <c r="H233" s="282"/>
      <c r="I233" s="283"/>
      <c r="J233" s="284">
        <f t="shared" si="340"/>
        <v>0</v>
      </c>
      <c r="K233" s="285">
        <f t="shared" si="341"/>
        <v>0</v>
      </c>
      <c r="L233" s="286">
        <f t="shared" si="342"/>
        <v>0</v>
      </c>
      <c r="M233" s="287"/>
      <c r="N233" s="284">
        <f t="shared" si="351"/>
        <v>0</v>
      </c>
      <c r="O233" s="287"/>
      <c r="P233" s="284">
        <f t="shared" si="352"/>
        <v>0</v>
      </c>
      <c r="Q233" s="287"/>
      <c r="R233" s="288">
        <f t="shared" si="353"/>
        <v>0</v>
      </c>
      <c r="S233" s="289">
        <f t="shared" si="343"/>
        <v>0</v>
      </c>
      <c r="T233" s="290">
        <f t="shared" si="344"/>
        <v>0</v>
      </c>
      <c r="U233" s="291"/>
      <c r="V233" s="287"/>
      <c r="W233" s="284">
        <f t="shared" si="354"/>
        <v>0</v>
      </c>
      <c r="X233" s="287"/>
      <c r="Y233" s="284">
        <f t="shared" si="355"/>
        <v>0</v>
      </c>
      <c r="Z233" s="287"/>
      <c r="AA233" s="284">
        <f t="shared" si="356"/>
        <v>0</v>
      </c>
      <c r="AB233" s="289">
        <f t="shared" si="345"/>
        <v>0</v>
      </c>
      <c r="AC233" s="290">
        <f t="shared" si="346"/>
        <v>0</v>
      </c>
      <c r="AD233" s="291"/>
      <c r="AE233" s="287"/>
      <c r="AF233" s="284">
        <f t="shared" si="357"/>
        <v>0</v>
      </c>
      <c r="AG233" s="287"/>
      <c r="AH233" s="284">
        <f t="shared" si="358"/>
        <v>0</v>
      </c>
      <c r="AI233" s="287"/>
      <c r="AJ233" s="284">
        <f t="shared" si="359"/>
        <v>0</v>
      </c>
      <c r="AK233" s="289">
        <f t="shared" si="347"/>
        <v>0</v>
      </c>
      <c r="AL233" s="290">
        <f t="shared" si="348"/>
        <v>0</v>
      </c>
      <c r="AM233" s="292"/>
      <c r="AN233" s="287"/>
      <c r="AO233" s="284">
        <f t="shared" si="360"/>
        <v>0</v>
      </c>
      <c r="AP233" s="287"/>
      <c r="AQ233" s="284">
        <f t="shared" si="361"/>
        <v>0</v>
      </c>
      <c r="AR233" s="287"/>
      <c r="AS233" s="284">
        <f t="shared" si="362"/>
        <v>0</v>
      </c>
      <c r="AT233" s="289">
        <f t="shared" si="349"/>
        <v>0</v>
      </c>
      <c r="AU233" s="290">
        <f t="shared" si="350"/>
        <v>0</v>
      </c>
      <c r="BH233" s="260"/>
    </row>
    <row r="234" spans="1:71" ht="12.75" hidden="1" outlineLevel="1" x14ac:dyDescent="0.2">
      <c r="A234" s="316">
        <f t="shared" si="338"/>
        <v>12</v>
      </c>
      <c r="B234" s="316">
        <f t="shared" si="339"/>
        <v>10</v>
      </c>
      <c r="C234" s="277"/>
      <c r="D234" s="278"/>
      <c r="E234" s="279"/>
      <c r="F234" s="280"/>
      <c r="G234" s="281"/>
      <c r="H234" s="282"/>
      <c r="I234" s="283"/>
      <c r="J234" s="284">
        <f t="shared" si="340"/>
        <v>0</v>
      </c>
      <c r="K234" s="285">
        <f t="shared" si="341"/>
        <v>0</v>
      </c>
      <c r="L234" s="286">
        <f t="shared" si="342"/>
        <v>0</v>
      </c>
      <c r="M234" s="287"/>
      <c r="N234" s="284">
        <f t="shared" si="351"/>
        <v>0</v>
      </c>
      <c r="O234" s="287"/>
      <c r="P234" s="284">
        <f t="shared" si="352"/>
        <v>0</v>
      </c>
      <c r="Q234" s="287"/>
      <c r="R234" s="288">
        <f t="shared" si="353"/>
        <v>0</v>
      </c>
      <c r="S234" s="289">
        <f t="shared" si="343"/>
        <v>0</v>
      </c>
      <c r="T234" s="290">
        <f t="shared" si="344"/>
        <v>0</v>
      </c>
      <c r="U234" s="291"/>
      <c r="V234" s="287"/>
      <c r="W234" s="284">
        <f t="shared" si="354"/>
        <v>0</v>
      </c>
      <c r="X234" s="287"/>
      <c r="Y234" s="284">
        <f t="shared" si="355"/>
        <v>0</v>
      </c>
      <c r="Z234" s="287"/>
      <c r="AA234" s="284">
        <f t="shared" si="356"/>
        <v>0</v>
      </c>
      <c r="AB234" s="289">
        <f t="shared" si="345"/>
        <v>0</v>
      </c>
      <c r="AC234" s="290">
        <f t="shared" si="346"/>
        <v>0</v>
      </c>
      <c r="AD234" s="291"/>
      <c r="AE234" s="287"/>
      <c r="AF234" s="284">
        <f t="shared" si="357"/>
        <v>0</v>
      </c>
      <c r="AG234" s="287"/>
      <c r="AH234" s="284">
        <f t="shared" si="358"/>
        <v>0</v>
      </c>
      <c r="AI234" s="287"/>
      <c r="AJ234" s="284">
        <f t="shared" si="359"/>
        <v>0</v>
      </c>
      <c r="AK234" s="289">
        <f t="shared" si="347"/>
        <v>0</v>
      </c>
      <c r="AL234" s="290">
        <f t="shared" si="348"/>
        <v>0</v>
      </c>
      <c r="AM234" s="292"/>
      <c r="AN234" s="287"/>
      <c r="AO234" s="284">
        <f t="shared" si="360"/>
        <v>0</v>
      </c>
      <c r="AP234" s="287"/>
      <c r="AQ234" s="284">
        <f t="shared" si="361"/>
        <v>0</v>
      </c>
      <c r="AR234" s="287"/>
      <c r="AS234" s="284">
        <f t="shared" si="362"/>
        <v>0</v>
      </c>
      <c r="AT234" s="289">
        <f t="shared" si="349"/>
        <v>0</v>
      </c>
      <c r="AU234" s="290">
        <f t="shared" si="350"/>
        <v>0</v>
      </c>
      <c r="BH234" s="260"/>
    </row>
    <row r="235" spans="1:71" ht="12.75" hidden="1" outlineLevel="1" x14ac:dyDescent="0.2">
      <c r="A235" s="316">
        <f t="shared" si="338"/>
        <v>12</v>
      </c>
      <c r="B235" s="316">
        <f t="shared" si="339"/>
        <v>11</v>
      </c>
      <c r="C235" s="277"/>
      <c r="D235" s="278"/>
      <c r="E235" s="279"/>
      <c r="F235" s="280"/>
      <c r="G235" s="281"/>
      <c r="H235" s="282"/>
      <c r="I235" s="283"/>
      <c r="J235" s="284">
        <f t="shared" si="340"/>
        <v>0</v>
      </c>
      <c r="K235" s="285">
        <f t="shared" si="341"/>
        <v>0</v>
      </c>
      <c r="L235" s="286">
        <f t="shared" si="342"/>
        <v>0</v>
      </c>
      <c r="M235" s="287"/>
      <c r="N235" s="284">
        <f t="shared" si="351"/>
        <v>0</v>
      </c>
      <c r="O235" s="287"/>
      <c r="P235" s="284">
        <f t="shared" si="352"/>
        <v>0</v>
      </c>
      <c r="Q235" s="287"/>
      <c r="R235" s="288">
        <f t="shared" si="353"/>
        <v>0</v>
      </c>
      <c r="S235" s="289">
        <f t="shared" si="343"/>
        <v>0</v>
      </c>
      <c r="T235" s="290">
        <f t="shared" si="344"/>
        <v>0</v>
      </c>
      <c r="U235" s="291"/>
      <c r="V235" s="287"/>
      <c r="W235" s="284">
        <f t="shared" si="354"/>
        <v>0</v>
      </c>
      <c r="X235" s="287"/>
      <c r="Y235" s="284">
        <f t="shared" si="355"/>
        <v>0</v>
      </c>
      <c r="Z235" s="287"/>
      <c r="AA235" s="284">
        <f t="shared" si="356"/>
        <v>0</v>
      </c>
      <c r="AB235" s="289">
        <f t="shared" si="345"/>
        <v>0</v>
      </c>
      <c r="AC235" s="290">
        <f t="shared" si="346"/>
        <v>0</v>
      </c>
      <c r="AD235" s="291"/>
      <c r="AE235" s="287"/>
      <c r="AF235" s="284">
        <f t="shared" si="357"/>
        <v>0</v>
      </c>
      <c r="AG235" s="287"/>
      <c r="AH235" s="284">
        <f t="shared" si="358"/>
        <v>0</v>
      </c>
      <c r="AI235" s="287"/>
      <c r="AJ235" s="284">
        <f t="shared" si="359"/>
        <v>0</v>
      </c>
      <c r="AK235" s="289">
        <f t="shared" si="347"/>
        <v>0</v>
      </c>
      <c r="AL235" s="290">
        <f t="shared" si="348"/>
        <v>0</v>
      </c>
      <c r="AM235" s="292"/>
      <c r="AN235" s="287"/>
      <c r="AO235" s="284">
        <f t="shared" si="360"/>
        <v>0</v>
      </c>
      <c r="AP235" s="287"/>
      <c r="AQ235" s="284">
        <f t="shared" si="361"/>
        <v>0</v>
      </c>
      <c r="AR235" s="287"/>
      <c r="AS235" s="284">
        <f t="shared" si="362"/>
        <v>0</v>
      </c>
      <c r="AT235" s="289">
        <f t="shared" si="349"/>
        <v>0</v>
      </c>
      <c r="AU235" s="290">
        <f t="shared" si="350"/>
        <v>0</v>
      </c>
      <c r="BH235" s="260"/>
    </row>
    <row r="236" spans="1:71" ht="12.75" hidden="1" outlineLevel="1" x14ac:dyDescent="0.2">
      <c r="A236" s="316">
        <f t="shared" si="338"/>
        <v>12</v>
      </c>
      <c r="B236" s="316">
        <f t="shared" si="339"/>
        <v>12</v>
      </c>
      <c r="C236" s="277"/>
      <c r="D236" s="278"/>
      <c r="E236" s="279"/>
      <c r="F236" s="280"/>
      <c r="G236" s="281"/>
      <c r="H236" s="282"/>
      <c r="I236" s="283"/>
      <c r="J236" s="284">
        <f t="shared" si="340"/>
        <v>0</v>
      </c>
      <c r="K236" s="285">
        <f t="shared" si="341"/>
        <v>0</v>
      </c>
      <c r="L236" s="286">
        <f t="shared" si="342"/>
        <v>0</v>
      </c>
      <c r="M236" s="287"/>
      <c r="N236" s="284">
        <f t="shared" si="351"/>
        <v>0</v>
      </c>
      <c r="O236" s="287"/>
      <c r="P236" s="284">
        <f t="shared" si="352"/>
        <v>0</v>
      </c>
      <c r="Q236" s="287"/>
      <c r="R236" s="288">
        <f t="shared" si="353"/>
        <v>0</v>
      </c>
      <c r="S236" s="289">
        <f t="shared" si="343"/>
        <v>0</v>
      </c>
      <c r="T236" s="290">
        <f t="shared" si="344"/>
        <v>0</v>
      </c>
      <c r="U236" s="291"/>
      <c r="V236" s="287"/>
      <c r="W236" s="284">
        <f t="shared" si="354"/>
        <v>0</v>
      </c>
      <c r="X236" s="287"/>
      <c r="Y236" s="284">
        <f t="shared" si="355"/>
        <v>0</v>
      </c>
      <c r="Z236" s="287"/>
      <c r="AA236" s="284">
        <f t="shared" si="356"/>
        <v>0</v>
      </c>
      <c r="AB236" s="289">
        <f t="shared" si="345"/>
        <v>0</v>
      </c>
      <c r="AC236" s="290">
        <f t="shared" si="346"/>
        <v>0</v>
      </c>
      <c r="AD236" s="291"/>
      <c r="AE236" s="287"/>
      <c r="AF236" s="284">
        <f t="shared" si="357"/>
        <v>0</v>
      </c>
      <c r="AG236" s="287"/>
      <c r="AH236" s="284">
        <f t="shared" si="358"/>
        <v>0</v>
      </c>
      <c r="AI236" s="287"/>
      <c r="AJ236" s="284">
        <f t="shared" si="359"/>
        <v>0</v>
      </c>
      <c r="AK236" s="289">
        <f t="shared" si="347"/>
        <v>0</v>
      </c>
      <c r="AL236" s="290">
        <f t="shared" si="348"/>
        <v>0</v>
      </c>
      <c r="AM236" s="292"/>
      <c r="AN236" s="287"/>
      <c r="AO236" s="284">
        <f t="shared" si="360"/>
        <v>0</v>
      </c>
      <c r="AP236" s="287"/>
      <c r="AQ236" s="284">
        <f t="shared" si="361"/>
        <v>0</v>
      </c>
      <c r="AR236" s="287"/>
      <c r="AS236" s="284">
        <f t="shared" si="362"/>
        <v>0</v>
      </c>
      <c r="AT236" s="289">
        <f t="shared" si="349"/>
        <v>0</v>
      </c>
      <c r="AU236" s="290">
        <f t="shared" si="350"/>
        <v>0</v>
      </c>
      <c r="BH236" s="260"/>
    </row>
    <row r="237" spans="1:71" ht="12.75" hidden="1" outlineLevel="1" x14ac:dyDescent="0.2">
      <c r="A237" s="316">
        <f t="shared" si="338"/>
        <v>12</v>
      </c>
      <c r="B237" s="316">
        <f t="shared" si="339"/>
        <v>13</v>
      </c>
      <c r="C237" s="277"/>
      <c r="D237" s="278"/>
      <c r="E237" s="279"/>
      <c r="F237" s="280"/>
      <c r="G237" s="281"/>
      <c r="H237" s="282"/>
      <c r="I237" s="283"/>
      <c r="J237" s="284">
        <f t="shared" si="340"/>
        <v>0</v>
      </c>
      <c r="K237" s="285">
        <f t="shared" si="341"/>
        <v>0</v>
      </c>
      <c r="L237" s="286">
        <f t="shared" si="342"/>
        <v>0</v>
      </c>
      <c r="M237" s="287"/>
      <c r="N237" s="284">
        <f t="shared" si="351"/>
        <v>0</v>
      </c>
      <c r="O237" s="287"/>
      <c r="P237" s="284">
        <f t="shared" si="352"/>
        <v>0</v>
      </c>
      <c r="Q237" s="287"/>
      <c r="R237" s="288">
        <f t="shared" si="353"/>
        <v>0</v>
      </c>
      <c r="S237" s="289">
        <f t="shared" si="343"/>
        <v>0</v>
      </c>
      <c r="T237" s="290">
        <f t="shared" si="344"/>
        <v>0</v>
      </c>
      <c r="U237" s="291"/>
      <c r="V237" s="287"/>
      <c r="W237" s="284">
        <f t="shared" si="354"/>
        <v>0</v>
      </c>
      <c r="X237" s="287"/>
      <c r="Y237" s="284">
        <f t="shared" si="355"/>
        <v>0</v>
      </c>
      <c r="Z237" s="287"/>
      <c r="AA237" s="284">
        <f t="shared" si="356"/>
        <v>0</v>
      </c>
      <c r="AB237" s="289">
        <f t="shared" si="345"/>
        <v>0</v>
      </c>
      <c r="AC237" s="290">
        <f t="shared" si="346"/>
        <v>0</v>
      </c>
      <c r="AD237" s="291"/>
      <c r="AE237" s="287"/>
      <c r="AF237" s="284">
        <f t="shared" si="357"/>
        <v>0</v>
      </c>
      <c r="AG237" s="287"/>
      <c r="AH237" s="284">
        <f t="shared" si="358"/>
        <v>0</v>
      </c>
      <c r="AI237" s="287"/>
      <c r="AJ237" s="284">
        <f t="shared" si="359"/>
        <v>0</v>
      </c>
      <c r="AK237" s="289">
        <f t="shared" si="347"/>
        <v>0</v>
      </c>
      <c r="AL237" s="290">
        <f t="shared" si="348"/>
        <v>0</v>
      </c>
      <c r="AM237" s="292"/>
      <c r="AN237" s="287"/>
      <c r="AO237" s="284">
        <f t="shared" si="360"/>
        <v>0</v>
      </c>
      <c r="AP237" s="287"/>
      <c r="AQ237" s="284">
        <f t="shared" si="361"/>
        <v>0</v>
      </c>
      <c r="AR237" s="287"/>
      <c r="AS237" s="284">
        <f t="shared" si="362"/>
        <v>0</v>
      </c>
      <c r="AT237" s="289">
        <f t="shared" si="349"/>
        <v>0</v>
      </c>
      <c r="AU237" s="290">
        <f t="shared" si="350"/>
        <v>0</v>
      </c>
      <c r="BH237" s="260"/>
    </row>
    <row r="238" spans="1:71" ht="12.75" hidden="1" outlineLevel="1" x14ac:dyDescent="0.2">
      <c r="A238" s="316">
        <f t="shared" si="338"/>
        <v>12</v>
      </c>
      <c r="B238" s="316">
        <f t="shared" si="339"/>
        <v>14</v>
      </c>
      <c r="C238" s="277"/>
      <c r="D238" s="278"/>
      <c r="E238" s="279"/>
      <c r="F238" s="280"/>
      <c r="G238" s="281"/>
      <c r="H238" s="282"/>
      <c r="I238" s="283"/>
      <c r="J238" s="284">
        <f t="shared" si="340"/>
        <v>0</v>
      </c>
      <c r="K238" s="285">
        <f t="shared" si="341"/>
        <v>0</v>
      </c>
      <c r="L238" s="286">
        <f t="shared" si="342"/>
        <v>0</v>
      </c>
      <c r="M238" s="287"/>
      <c r="N238" s="284">
        <f t="shared" si="351"/>
        <v>0</v>
      </c>
      <c r="O238" s="287"/>
      <c r="P238" s="284">
        <f t="shared" si="352"/>
        <v>0</v>
      </c>
      <c r="Q238" s="287"/>
      <c r="R238" s="288">
        <f t="shared" si="353"/>
        <v>0</v>
      </c>
      <c r="S238" s="289">
        <f t="shared" si="343"/>
        <v>0</v>
      </c>
      <c r="T238" s="290">
        <f t="shared" si="344"/>
        <v>0</v>
      </c>
      <c r="U238" s="291"/>
      <c r="V238" s="287"/>
      <c r="W238" s="284">
        <f t="shared" si="354"/>
        <v>0</v>
      </c>
      <c r="X238" s="287"/>
      <c r="Y238" s="284">
        <f t="shared" si="355"/>
        <v>0</v>
      </c>
      <c r="Z238" s="287"/>
      <c r="AA238" s="284">
        <f t="shared" si="356"/>
        <v>0</v>
      </c>
      <c r="AB238" s="289">
        <f t="shared" si="345"/>
        <v>0</v>
      </c>
      <c r="AC238" s="290">
        <f t="shared" si="346"/>
        <v>0</v>
      </c>
      <c r="AD238" s="291"/>
      <c r="AE238" s="287"/>
      <c r="AF238" s="284">
        <f t="shared" si="357"/>
        <v>0</v>
      </c>
      <c r="AG238" s="287"/>
      <c r="AH238" s="284">
        <f t="shared" si="358"/>
        <v>0</v>
      </c>
      <c r="AI238" s="287"/>
      <c r="AJ238" s="284">
        <f t="shared" si="359"/>
        <v>0</v>
      </c>
      <c r="AK238" s="289">
        <f t="shared" si="347"/>
        <v>0</v>
      </c>
      <c r="AL238" s="290">
        <f t="shared" si="348"/>
        <v>0</v>
      </c>
      <c r="AM238" s="292"/>
      <c r="AN238" s="287"/>
      <c r="AO238" s="284">
        <f t="shared" si="360"/>
        <v>0</v>
      </c>
      <c r="AP238" s="287"/>
      <c r="AQ238" s="284">
        <f t="shared" si="361"/>
        <v>0</v>
      </c>
      <c r="AR238" s="287"/>
      <c r="AS238" s="284">
        <f t="shared" si="362"/>
        <v>0</v>
      </c>
      <c r="AT238" s="289">
        <f t="shared" si="349"/>
        <v>0</v>
      </c>
      <c r="AU238" s="290">
        <f t="shared" si="350"/>
        <v>0</v>
      </c>
      <c r="BH238" s="260"/>
    </row>
    <row r="239" spans="1:71" ht="12.75" hidden="1" outlineLevel="1" x14ac:dyDescent="0.2">
      <c r="A239" s="316">
        <f t="shared" si="338"/>
        <v>12</v>
      </c>
      <c r="B239" s="316">
        <f t="shared" si="339"/>
        <v>15</v>
      </c>
      <c r="C239" s="277"/>
      <c r="D239" s="278"/>
      <c r="E239" s="279"/>
      <c r="F239" s="280"/>
      <c r="G239" s="281"/>
      <c r="H239" s="282"/>
      <c r="I239" s="283"/>
      <c r="J239" s="284">
        <f t="shared" si="340"/>
        <v>0</v>
      </c>
      <c r="K239" s="285">
        <f t="shared" si="341"/>
        <v>0</v>
      </c>
      <c r="L239" s="286">
        <f t="shared" si="342"/>
        <v>0</v>
      </c>
      <c r="M239" s="287"/>
      <c r="N239" s="284">
        <f t="shared" si="351"/>
        <v>0</v>
      </c>
      <c r="O239" s="287"/>
      <c r="P239" s="284">
        <f t="shared" si="352"/>
        <v>0</v>
      </c>
      <c r="Q239" s="287"/>
      <c r="R239" s="288">
        <f t="shared" si="353"/>
        <v>0</v>
      </c>
      <c r="S239" s="289">
        <f t="shared" si="343"/>
        <v>0</v>
      </c>
      <c r="T239" s="290">
        <f t="shared" si="344"/>
        <v>0</v>
      </c>
      <c r="U239" s="291"/>
      <c r="V239" s="287"/>
      <c r="W239" s="284">
        <f t="shared" si="354"/>
        <v>0</v>
      </c>
      <c r="X239" s="287"/>
      <c r="Y239" s="284">
        <f t="shared" si="355"/>
        <v>0</v>
      </c>
      <c r="Z239" s="287"/>
      <c r="AA239" s="284">
        <f t="shared" si="356"/>
        <v>0</v>
      </c>
      <c r="AB239" s="289">
        <f t="shared" si="345"/>
        <v>0</v>
      </c>
      <c r="AC239" s="290">
        <f t="shared" si="346"/>
        <v>0</v>
      </c>
      <c r="AD239" s="291"/>
      <c r="AE239" s="287"/>
      <c r="AF239" s="284">
        <f t="shared" si="357"/>
        <v>0</v>
      </c>
      <c r="AG239" s="287"/>
      <c r="AH239" s="284">
        <f t="shared" si="358"/>
        <v>0</v>
      </c>
      <c r="AI239" s="287"/>
      <c r="AJ239" s="284">
        <f t="shared" si="359"/>
        <v>0</v>
      </c>
      <c r="AK239" s="289">
        <f t="shared" si="347"/>
        <v>0</v>
      </c>
      <c r="AL239" s="290">
        <f t="shared" si="348"/>
        <v>0</v>
      </c>
      <c r="AM239" s="292"/>
      <c r="AN239" s="287"/>
      <c r="AO239" s="284">
        <f t="shared" si="360"/>
        <v>0</v>
      </c>
      <c r="AP239" s="287"/>
      <c r="AQ239" s="284">
        <f t="shared" si="361"/>
        <v>0</v>
      </c>
      <c r="AR239" s="287"/>
      <c r="AS239" s="284">
        <f t="shared" si="362"/>
        <v>0</v>
      </c>
      <c r="AT239" s="289">
        <f t="shared" si="349"/>
        <v>0</v>
      </c>
      <c r="AU239" s="290">
        <f t="shared" si="350"/>
        <v>0</v>
      </c>
    </row>
    <row r="240" spans="1:71" s="260" customFormat="1" ht="15" customHeight="1" collapsed="1" x14ac:dyDescent="0.2">
      <c r="A240" s="295" t="s">
        <v>99</v>
      </c>
      <c r="B240" s="296" t="s">
        <v>99</v>
      </c>
      <c r="C240" s="297" t="s">
        <v>101</v>
      </c>
      <c r="D240" s="298"/>
      <c r="E240" s="314"/>
      <c r="F240" s="314"/>
      <c r="G240" s="299"/>
      <c r="H240" s="300" t="e">
        <f>(J240+L240)/(I240+K240)</f>
        <v>#DIV/0!</v>
      </c>
      <c r="I240" s="301">
        <f t="shared" ref="I240:T240" si="363">SUM(I225:I239)</f>
        <v>0</v>
      </c>
      <c r="J240" s="302">
        <f t="shared" si="363"/>
        <v>0</v>
      </c>
      <c r="K240" s="303">
        <f t="shared" si="363"/>
        <v>0</v>
      </c>
      <c r="L240" s="302">
        <f t="shared" si="363"/>
        <v>0</v>
      </c>
      <c r="M240" s="303">
        <f t="shared" si="363"/>
        <v>0</v>
      </c>
      <c r="N240" s="302">
        <f t="shared" si="363"/>
        <v>0</v>
      </c>
      <c r="O240" s="303">
        <f t="shared" si="363"/>
        <v>0</v>
      </c>
      <c r="P240" s="302">
        <f t="shared" si="363"/>
        <v>0</v>
      </c>
      <c r="Q240" s="303">
        <f t="shared" si="363"/>
        <v>0</v>
      </c>
      <c r="R240" s="302">
        <f t="shared" si="363"/>
        <v>0</v>
      </c>
      <c r="S240" s="303">
        <f t="shared" si="363"/>
        <v>0</v>
      </c>
      <c r="T240" s="302">
        <f t="shared" si="363"/>
        <v>0</v>
      </c>
      <c r="U240" s="304"/>
      <c r="V240" s="303">
        <f t="shared" ref="V240:AC240" si="364">SUM(V225:V239)</f>
        <v>0</v>
      </c>
      <c r="W240" s="302">
        <f t="shared" si="364"/>
        <v>0</v>
      </c>
      <c r="X240" s="303">
        <f t="shared" si="364"/>
        <v>0</v>
      </c>
      <c r="Y240" s="302">
        <f t="shared" si="364"/>
        <v>0</v>
      </c>
      <c r="Z240" s="303">
        <f t="shared" si="364"/>
        <v>0</v>
      </c>
      <c r="AA240" s="302">
        <f t="shared" si="364"/>
        <v>0</v>
      </c>
      <c r="AB240" s="303">
        <f t="shared" si="364"/>
        <v>0</v>
      </c>
      <c r="AC240" s="302">
        <f t="shared" si="364"/>
        <v>0</v>
      </c>
      <c r="AD240" s="304"/>
      <c r="AE240" s="303">
        <f t="shared" ref="AE240:AL240" si="365">SUM(AE225:AE239)</f>
        <v>0</v>
      </c>
      <c r="AF240" s="302">
        <f t="shared" si="365"/>
        <v>0</v>
      </c>
      <c r="AG240" s="303">
        <f t="shared" si="365"/>
        <v>0</v>
      </c>
      <c r="AH240" s="302">
        <f t="shared" si="365"/>
        <v>0</v>
      </c>
      <c r="AI240" s="303">
        <f t="shared" si="365"/>
        <v>0</v>
      </c>
      <c r="AJ240" s="302">
        <f t="shared" si="365"/>
        <v>0</v>
      </c>
      <c r="AK240" s="303">
        <f t="shared" si="365"/>
        <v>0</v>
      </c>
      <c r="AL240" s="302">
        <f t="shared" si="365"/>
        <v>0</v>
      </c>
      <c r="AM240" s="304"/>
      <c r="AN240" s="303">
        <f t="shared" ref="AN240:AU240" si="366">SUM(AN225:AN239)</f>
        <v>0</v>
      </c>
      <c r="AO240" s="302">
        <f t="shared" si="366"/>
        <v>0</v>
      </c>
      <c r="AP240" s="303">
        <f t="shared" si="366"/>
        <v>0</v>
      </c>
      <c r="AQ240" s="302">
        <f t="shared" si="366"/>
        <v>0</v>
      </c>
      <c r="AR240" s="303">
        <f t="shared" si="366"/>
        <v>0</v>
      </c>
      <c r="AS240" s="302">
        <f t="shared" si="366"/>
        <v>0</v>
      </c>
      <c r="AT240" s="303">
        <f t="shared" si="366"/>
        <v>0</v>
      </c>
      <c r="AU240" s="302">
        <f t="shared" si="366"/>
        <v>0</v>
      </c>
      <c r="BS240" s="222"/>
    </row>
    <row r="241" spans="1:71" s="226" customFormat="1" ht="13.5" customHeight="1" x14ac:dyDescent="0.2">
      <c r="A241" s="261">
        <v>0</v>
      </c>
      <c r="B241" s="261">
        <v>0</v>
      </c>
      <c r="C241" s="261">
        <v>0</v>
      </c>
      <c r="D241" s="261">
        <v>0</v>
      </c>
      <c r="E241" s="261">
        <v>0</v>
      </c>
      <c r="F241" s="261"/>
      <c r="G241" s="261">
        <v>0</v>
      </c>
      <c r="H241" s="306">
        <v>0</v>
      </c>
      <c r="I241" s="263">
        <v>0</v>
      </c>
      <c r="J241" s="261">
        <v>0</v>
      </c>
      <c r="K241" s="261">
        <v>0</v>
      </c>
      <c r="L241" s="261">
        <v>0</v>
      </c>
      <c r="M241" s="261">
        <v>0</v>
      </c>
      <c r="N241" s="261">
        <v>0</v>
      </c>
      <c r="O241" s="261">
        <v>0</v>
      </c>
      <c r="P241" s="261">
        <v>0</v>
      </c>
      <c r="Q241" s="261">
        <v>0</v>
      </c>
      <c r="R241" s="261">
        <v>0</v>
      </c>
      <c r="S241" s="261">
        <v>0</v>
      </c>
      <c r="T241" s="261">
        <v>0</v>
      </c>
      <c r="U241" s="261">
        <v>0</v>
      </c>
      <c r="V241" s="261">
        <v>0</v>
      </c>
      <c r="W241" s="261">
        <v>0</v>
      </c>
      <c r="X241" s="261">
        <v>0</v>
      </c>
      <c r="Y241" s="261">
        <v>0</v>
      </c>
      <c r="Z241" s="261">
        <v>0</v>
      </c>
      <c r="AA241" s="261">
        <v>0</v>
      </c>
      <c r="AB241" s="261">
        <v>0</v>
      </c>
      <c r="AC241" s="261">
        <v>0</v>
      </c>
      <c r="AD241" s="261">
        <v>0</v>
      </c>
      <c r="AE241" s="261">
        <v>0</v>
      </c>
      <c r="AF241" s="261">
        <v>0</v>
      </c>
      <c r="AG241" s="261">
        <v>0</v>
      </c>
      <c r="AH241" s="261">
        <v>0</v>
      </c>
      <c r="AI241" s="261">
        <v>0</v>
      </c>
      <c r="AJ241" s="261">
        <v>0</v>
      </c>
      <c r="AK241" s="261">
        <v>0</v>
      </c>
      <c r="AL241" s="261">
        <v>0</v>
      </c>
      <c r="AM241" s="261">
        <v>0</v>
      </c>
      <c r="AN241" s="261">
        <v>0</v>
      </c>
      <c r="AO241" s="261">
        <v>0</v>
      </c>
      <c r="AP241" s="261">
        <v>0</v>
      </c>
      <c r="AQ241" s="261">
        <v>0</v>
      </c>
      <c r="AR241" s="261">
        <v>0</v>
      </c>
      <c r="AS241" s="261">
        <v>0</v>
      </c>
      <c r="AT241" s="261">
        <v>0</v>
      </c>
      <c r="AU241" s="261">
        <v>0</v>
      </c>
      <c r="BE241" s="260"/>
      <c r="BH241" s="260"/>
      <c r="BS241" s="222"/>
    </row>
    <row r="242" spans="1:71" s="260" customFormat="1" ht="26.25" customHeight="1" x14ac:dyDescent="0.2">
      <c r="A242" s="312" t="s">
        <v>102</v>
      </c>
      <c r="B242" s="312" t="s">
        <v>102</v>
      </c>
      <c r="C242" s="313" t="s">
        <v>103</v>
      </c>
      <c r="D242" s="309"/>
      <c r="E242" s="315"/>
      <c r="F242" s="315"/>
      <c r="G242" s="310"/>
      <c r="H242" s="311"/>
      <c r="I242" s="269"/>
      <c r="J242" s="270"/>
      <c r="K242" s="271"/>
      <c r="L242" s="270"/>
      <c r="M242" s="271"/>
      <c r="N242" s="270"/>
      <c r="O242" s="271"/>
      <c r="P242" s="270"/>
      <c r="Q242" s="271"/>
      <c r="R242" s="270"/>
      <c r="S242" s="271"/>
      <c r="T242" s="270"/>
      <c r="U242" s="274"/>
      <c r="V242" s="271"/>
      <c r="W242" s="270"/>
      <c r="X242" s="271"/>
      <c r="Y242" s="270"/>
      <c r="Z242" s="271"/>
      <c r="AA242" s="270"/>
      <c r="AB242" s="271"/>
      <c r="AC242" s="270"/>
      <c r="AD242" s="274"/>
      <c r="AE242" s="271"/>
      <c r="AF242" s="270"/>
      <c r="AG242" s="271"/>
      <c r="AH242" s="270"/>
      <c r="AI242" s="271"/>
      <c r="AJ242" s="270"/>
      <c r="AK242" s="271"/>
      <c r="AL242" s="270"/>
      <c r="AM242" s="274"/>
      <c r="AN242" s="271"/>
      <c r="AO242" s="270"/>
      <c r="AP242" s="271"/>
      <c r="AQ242" s="270"/>
      <c r="AR242" s="271"/>
      <c r="AS242" s="270"/>
      <c r="AT242" s="271"/>
      <c r="AU242" s="270"/>
      <c r="BE242" s="222"/>
      <c r="BS242" s="222"/>
    </row>
    <row r="243" spans="1:71" ht="12.75" hidden="1" outlineLevel="1" x14ac:dyDescent="0.2">
      <c r="A243" s="316">
        <f t="shared" ref="A243:A257" si="367">A225+1</f>
        <v>13</v>
      </c>
      <c r="B243" s="316">
        <f t="shared" ref="B243:B257" si="368">B225</f>
        <v>1</v>
      </c>
      <c r="C243" s="277"/>
      <c r="D243" s="278"/>
      <c r="E243" s="279"/>
      <c r="F243" s="280"/>
      <c r="G243" s="281"/>
      <c r="H243" s="282"/>
      <c r="I243" s="283"/>
      <c r="J243" s="284">
        <f t="shared" ref="J243:J257" si="369">I243*$H243</f>
        <v>0</v>
      </c>
      <c r="K243" s="285">
        <f t="shared" ref="K243:K257" si="370">SUM(M243,O243,Q243,V243,X243,Z243,AE243,AG243,AI243,AN243,AP243,AR243)</f>
        <v>0</v>
      </c>
      <c r="L243" s="286">
        <f t="shared" ref="L243:L257" si="371">SUM(N243,P243,R243,W243,Y243,AA243,AF243,AH243,AJ243,AO243,AQ243,AS243)</f>
        <v>0</v>
      </c>
      <c r="M243" s="287"/>
      <c r="N243" s="284">
        <f>M243*$H243</f>
        <v>0</v>
      </c>
      <c r="O243" s="287"/>
      <c r="P243" s="284">
        <f>O243*$H243</f>
        <v>0</v>
      </c>
      <c r="Q243" s="287"/>
      <c r="R243" s="288">
        <f>Q243*$H243</f>
        <v>0</v>
      </c>
      <c r="S243" s="289">
        <f t="shared" ref="S243:S257" si="372">M243+O243+Q243</f>
        <v>0</v>
      </c>
      <c r="T243" s="290">
        <f t="shared" ref="T243:T257" si="373">N243+P243+R243</f>
        <v>0</v>
      </c>
      <c r="U243" s="291"/>
      <c r="V243" s="287"/>
      <c r="W243" s="284">
        <f>V243*$H243</f>
        <v>0</v>
      </c>
      <c r="X243" s="287"/>
      <c r="Y243" s="284">
        <f>X243*$H243</f>
        <v>0</v>
      </c>
      <c r="Z243" s="287"/>
      <c r="AA243" s="284">
        <f>Z243*$H243</f>
        <v>0</v>
      </c>
      <c r="AB243" s="289">
        <f t="shared" ref="AB243:AB257" si="374">V243+X243+Z243</f>
        <v>0</v>
      </c>
      <c r="AC243" s="290">
        <f t="shared" ref="AC243:AC257" si="375">W243+Y243+AA243</f>
        <v>0</v>
      </c>
      <c r="AD243" s="291"/>
      <c r="AE243" s="287"/>
      <c r="AF243" s="284">
        <f>AE243*$H243</f>
        <v>0</v>
      </c>
      <c r="AG243" s="287"/>
      <c r="AH243" s="284">
        <f>AG243*$H243</f>
        <v>0</v>
      </c>
      <c r="AI243" s="287"/>
      <c r="AJ243" s="284">
        <f>AI243*$H243</f>
        <v>0</v>
      </c>
      <c r="AK243" s="289">
        <f t="shared" ref="AK243:AK257" si="376">AE243+AG243+AI243</f>
        <v>0</v>
      </c>
      <c r="AL243" s="290">
        <f t="shared" ref="AL243:AL257" si="377">AF243+AH243+AJ243</f>
        <v>0</v>
      </c>
      <c r="AM243" s="292"/>
      <c r="AN243" s="287"/>
      <c r="AO243" s="284">
        <f>AN243*$H243</f>
        <v>0</v>
      </c>
      <c r="AP243" s="287"/>
      <c r="AQ243" s="284">
        <f>AP243*$H243</f>
        <v>0</v>
      </c>
      <c r="AR243" s="287"/>
      <c r="AS243" s="284">
        <f>AR243*$H243</f>
        <v>0</v>
      </c>
      <c r="AT243" s="289">
        <f t="shared" ref="AT243:AT257" si="378">AN243+AP243+AR243</f>
        <v>0</v>
      </c>
      <c r="AU243" s="290">
        <f t="shared" ref="AU243:AU257" si="379">AO243+AQ243+AS243</f>
        <v>0</v>
      </c>
      <c r="BH243" s="260"/>
    </row>
    <row r="244" spans="1:71" ht="12.75" hidden="1" outlineLevel="1" x14ac:dyDescent="0.2">
      <c r="A244" s="316">
        <f t="shared" si="367"/>
        <v>13</v>
      </c>
      <c r="B244" s="316">
        <f t="shared" si="368"/>
        <v>2</v>
      </c>
      <c r="C244" s="277"/>
      <c r="D244" s="278"/>
      <c r="E244" s="279"/>
      <c r="F244" s="280"/>
      <c r="G244" s="281"/>
      <c r="H244" s="282"/>
      <c r="I244" s="283"/>
      <c r="J244" s="284">
        <f t="shared" si="369"/>
        <v>0</v>
      </c>
      <c r="K244" s="285">
        <f t="shared" si="370"/>
        <v>0</v>
      </c>
      <c r="L244" s="286">
        <f t="shared" si="371"/>
        <v>0</v>
      </c>
      <c r="M244" s="287"/>
      <c r="N244" s="284">
        <f t="shared" ref="N244:N257" si="380">M244*$H244</f>
        <v>0</v>
      </c>
      <c r="O244" s="287"/>
      <c r="P244" s="284">
        <f t="shared" ref="P244:P257" si="381">O244*$H244</f>
        <v>0</v>
      </c>
      <c r="Q244" s="287"/>
      <c r="R244" s="288">
        <f t="shared" ref="R244:R257" si="382">Q244*$H244</f>
        <v>0</v>
      </c>
      <c r="S244" s="289">
        <f t="shared" si="372"/>
        <v>0</v>
      </c>
      <c r="T244" s="290">
        <f t="shared" si="373"/>
        <v>0</v>
      </c>
      <c r="U244" s="291"/>
      <c r="V244" s="287"/>
      <c r="W244" s="284">
        <f t="shared" ref="W244:W257" si="383">V244*$H244</f>
        <v>0</v>
      </c>
      <c r="X244" s="287"/>
      <c r="Y244" s="284">
        <f t="shared" ref="Y244:Y257" si="384">X244*$H244</f>
        <v>0</v>
      </c>
      <c r="Z244" s="287"/>
      <c r="AA244" s="284">
        <f t="shared" ref="AA244:AA257" si="385">Z244*$H244</f>
        <v>0</v>
      </c>
      <c r="AB244" s="289">
        <f t="shared" si="374"/>
        <v>0</v>
      </c>
      <c r="AC244" s="290">
        <f t="shared" si="375"/>
        <v>0</v>
      </c>
      <c r="AD244" s="291"/>
      <c r="AE244" s="287"/>
      <c r="AF244" s="284">
        <f t="shared" ref="AF244:AF257" si="386">AE244*$H244</f>
        <v>0</v>
      </c>
      <c r="AG244" s="287"/>
      <c r="AH244" s="284">
        <f t="shared" ref="AH244:AH257" si="387">AG244*$H244</f>
        <v>0</v>
      </c>
      <c r="AI244" s="287"/>
      <c r="AJ244" s="284">
        <f t="shared" ref="AJ244:AJ257" si="388">AI244*$H244</f>
        <v>0</v>
      </c>
      <c r="AK244" s="289">
        <f t="shared" si="376"/>
        <v>0</v>
      </c>
      <c r="AL244" s="290">
        <f t="shared" si="377"/>
        <v>0</v>
      </c>
      <c r="AM244" s="292"/>
      <c r="AN244" s="287"/>
      <c r="AO244" s="284">
        <f t="shared" ref="AO244:AO257" si="389">AN244*$H244</f>
        <v>0</v>
      </c>
      <c r="AP244" s="287"/>
      <c r="AQ244" s="284">
        <f t="shared" ref="AQ244:AQ257" si="390">AP244*$H244</f>
        <v>0</v>
      </c>
      <c r="AR244" s="287"/>
      <c r="AS244" s="284">
        <f t="shared" ref="AS244:AS257" si="391">AR244*$H244</f>
        <v>0</v>
      </c>
      <c r="AT244" s="289">
        <f t="shared" si="378"/>
        <v>0</v>
      </c>
      <c r="AU244" s="290">
        <f t="shared" si="379"/>
        <v>0</v>
      </c>
      <c r="BH244" s="260"/>
    </row>
    <row r="245" spans="1:71" ht="12.75" hidden="1" outlineLevel="1" x14ac:dyDescent="0.2">
      <c r="A245" s="316">
        <f t="shared" si="367"/>
        <v>13</v>
      </c>
      <c r="B245" s="316">
        <f t="shared" si="368"/>
        <v>3</v>
      </c>
      <c r="C245" s="277"/>
      <c r="D245" s="278"/>
      <c r="E245" s="279"/>
      <c r="F245" s="280"/>
      <c r="G245" s="281"/>
      <c r="H245" s="282"/>
      <c r="I245" s="283"/>
      <c r="J245" s="284">
        <f t="shared" si="369"/>
        <v>0</v>
      </c>
      <c r="K245" s="285">
        <f t="shared" si="370"/>
        <v>0</v>
      </c>
      <c r="L245" s="286">
        <f t="shared" si="371"/>
        <v>0</v>
      </c>
      <c r="M245" s="287"/>
      <c r="N245" s="284">
        <f t="shared" si="380"/>
        <v>0</v>
      </c>
      <c r="O245" s="287"/>
      <c r="P245" s="284">
        <f t="shared" si="381"/>
        <v>0</v>
      </c>
      <c r="Q245" s="287"/>
      <c r="R245" s="288">
        <f t="shared" si="382"/>
        <v>0</v>
      </c>
      <c r="S245" s="289">
        <f t="shared" si="372"/>
        <v>0</v>
      </c>
      <c r="T245" s="290">
        <f t="shared" si="373"/>
        <v>0</v>
      </c>
      <c r="U245" s="291"/>
      <c r="V245" s="287"/>
      <c r="W245" s="284">
        <f t="shared" si="383"/>
        <v>0</v>
      </c>
      <c r="X245" s="287"/>
      <c r="Y245" s="284">
        <f t="shared" si="384"/>
        <v>0</v>
      </c>
      <c r="Z245" s="287"/>
      <c r="AA245" s="284">
        <f t="shared" si="385"/>
        <v>0</v>
      </c>
      <c r="AB245" s="289">
        <f t="shared" si="374"/>
        <v>0</v>
      </c>
      <c r="AC245" s="290">
        <f t="shared" si="375"/>
        <v>0</v>
      </c>
      <c r="AD245" s="291"/>
      <c r="AE245" s="287"/>
      <c r="AF245" s="284">
        <f t="shared" si="386"/>
        <v>0</v>
      </c>
      <c r="AG245" s="287"/>
      <c r="AH245" s="284">
        <f t="shared" si="387"/>
        <v>0</v>
      </c>
      <c r="AI245" s="287"/>
      <c r="AJ245" s="284">
        <f t="shared" si="388"/>
        <v>0</v>
      </c>
      <c r="AK245" s="289">
        <f t="shared" si="376"/>
        <v>0</v>
      </c>
      <c r="AL245" s="290">
        <f t="shared" si="377"/>
        <v>0</v>
      </c>
      <c r="AM245" s="292"/>
      <c r="AN245" s="287"/>
      <c r="AO245" s="284">
        <f t="shared" si="389"/>
        <v>0</v>
      </c>
      <c r="AP245" s="287"/>
      <c r="AQ245" s="284">
        <f t="shared" si="390"/>
        <v>0</v>
      </c>
      <c r="AR245" s="287"/>
      <c r="AS245" s="284">
        <f t="shared" si="391"/>
        <v>0</v>
      </c>
      <c r="AT245" s="289">
        <f t="shared" si="378"/>
        <v>0</v>
      </c>
      <c r="AU245" s="290">
        <f t="shared" si="379"/>
        <v>0</v>
      </c>
      <c r="BE245" s="226"/>
      <c r="BH245" s="260"/>
    </row>
    <row r="246" spans="1:71" ht="12.75" hidden="1" outlineLevel="1" x14ac:dyDescent="0.2">
      <c r="A246" s="316">
        <f t="shared" si="367"/>
        <v>13</v>
      </c>
      <c r="B246" s="316">
        <f t="shared" si="368"/>
        <v>4</v>
      </c>
      <c r="C246" s="277"/>
      <c r="D246" s="278"/>
      <c r="E246" s="279"/>
      <c r="F246" s="280"/>
      <c r="G246" s="281"/>
      <c r="H246" s="282"/>
      <c r="I246" s="283"/>
      <c r="J246" s="284">
        <f t="shared" si="369"/>
        <v>0</v>
      </c>
      <c r="K246" s="285">
        <f t="shared" si="370"/>
        <v>0</v>
      </c>
      <c r="L246" s="286">
        <f t="shared" si="371"/>
        <v>0</v>
      </c>
      <c r="M246" s="287"/>
      <c r="N246" s="284">
        <f t="shared" si="380"/>
        <v>0</v>
      </c>
      <c r="O246" s="287"/>
      <c r="P246" s="284">
        <f t="shared" si="381"/>
        <v>0</v>
      </c>
      <c r="Q246" s="287"/>
      <c r="R246" s="288">
        <f t="shared" si="382"/>
        <v>0</v>
      </c>
      <c r="S246" s="289">
        <f t="shared" si="372"/>
        <v>0</v>
      </c>
      <c r="T246" s="290">
        <f t="shared" si="373"/>
        <v>0</v>
      </c>
      <c r="U246" s="291"/>
      <c r="V246" s="287"/>
      <c r="W246" s="284">
        <f t="shared" si="383"/>
        <v>0</v>
      </c>
      <c r="X246" s="287"/>
      <c r="Y246" s="284">
        <f t="shared" si="384"/>
        <v>0</v>
      </c>
      <c r="Z246" s="287"/>
      <c r="AA246" s="284">
        <f t="shared" si="385"/>
        <v>0</v>
      </c>
      <c r="AB246" s="289">
        <f t="shared" si="374"/>
        <v>0</v>
      </c>
      <c r="AC246" s="290">
        <f t="shared" si="375"/>
        <v>0</v>
      </c>
      <c r="AD246" s="291"/>
      <c r="AE246" s="287"/>
      <c r="AF246" s="284">
        <f t="shared" si="386"/>
        <v>0</v>
      </c>
      <c r="AG246" s="287"/>
      <c r="AH246" s="284">
        <f t="shared" si="387"/>
        <v>0</v>
      </c>
      <c r="AI246" s="287"/>
      <c r="AJ246" s="284">
        <f t="shared" si="388"/>
        <v>0</v>
      </c>
      <c r="AK246" s="289">
        <f t="shared" si="376"/>
        <v>0</v>
      </c>
      <c r="AL246" s="290">
        <f t="shared" si="377"/>
        <v>0</v>
      </c>
      <c r="AM246" s="292"/>
      <c r="AN246" s="287"/>
      <c r="AO246" s="284">
        <f t="shared" si="389"/>
        <v>0</v>
      </c>
      <c r="AP246" s="287"/>
      <c r="AQ246" s="284">
        <f t="shared" si="390"/>
        <v>0</v>
      </c>
      <c r="AR246" s="287"/>
      <c r="AS246" s="284">
        <f t="shared" si="391"/>
        <v>0</v>
      </c>
      <c r="AT246" s="289">
        <f t="shared" si="378"/>
        <v>0</v>
      </c>
      <c r="AU246" s="290">
        <f t="shared" si="379"/>
        <v>0</v>
      </c>
      <c r="BH246" s="260"/>
    </row>
    <row r="247" spans="1:71" ht="12.75" hidden="1" outlineLevel="1" x14ac:dyDescent="0.2">
      <c r="A247" s="316">
        <f t="shared" si="367"/>
        <v>13</v>
      </c>
      <c r="B247" s="316">
        <f t="shared" si="368"/>
        <v>5</v>
      </c>
      <c r="C247" s="277"/>
      <c r="D247" s="278"/>
      <c r="E247" s="279"/>
      <c r="F247" s="280"/>
      <c r="G247" s="281"/>
      <c r="H247" s="282"/>
      <c r="I247" s="283"/>
      <c r="J247" s="284">
        <f t="shared" si="369"/>
        <v>0</v>
      </c>
      <c r="K247" s="285">
        <f t="shared" si="370"/>
        <v>0</v>
      </c>
      <c r="L247" s="286">
        <f t="shared" si="371"/>
        <v>0</v>
      </c>
      <c r="M247" s="287"/>
      <c r="N247" s="284">
        <f t="shared" si="380"/>
        <v>0</v>
      </c>
      <c r="O247" s="287"/>
      <c r="P247" s="284">
        <f t="shared" si="381"/>
        <v>0</v>
      </c>
      <c r="Q247" s="287"/>
      <c r="R247" s="288">
        <f t="shared" si="382"/>
        <v>0</v>
      </c>
      <c r="S247" s="289">
        <f t="shared" si="372"/>
        <v>0</v>
      </c>
      <c r="T247" s="290">
        <f t="shared" si="373"/>
        <v>0</v>
      </c>
      <c r="U247" s="291"/>
      <c r="V247" s="287"/>
      <c r="W247" s="284">
        <f t="shared" si="383"/>
        <v>0</v>
      </c>
      <c r="X247" s="287"/>
      <c r="Y247" s="284">
        <f t="shared" si="384"/>
        <v>0</v>
      </c>
      <c r="Z247" s="287"/>
      <c r="AA247" s="284">
        <f t="shared" si="385"/>
        <v>0</v>
      </c>
      <c r="AB247" s="289">
        <f t="shared" si="374"/>
        <v>0</v>
      </c>
      <c r="AC247" s="290">
        <f t="shared" si="375"/>
        <v>0</v>
      </c>
      <c r="AD247" s="291"/>
      <c r="AE247" s="287"/>
      <c r="AF247" s="284">
        <f t="shared" si="386"/>
        <v>0</v>
      </c>
      <c r="AG247" s="287"/>
      <c r="AH247" s="284">
        <f t="shared" si="387"/>
        <v>0</v>
      </c>
      <c r="AI247" s="287"/>
      <c r="AJ247" s="284">
        <f t="shared" si="388"/>
        <v>0</v>
      </c>
      <c r="AK247" s="289">
        <f t="shared" si="376"/>
        <v>0</v>
      </c>
      <c r="AL247" s="290">
        <f t="shared" si="377"/>
        <v>0</v>
      </c>
      <c r="AM247" s="292"/>
      <c r="AN247" s="287"/>
      <c r="AO247" s="284">
        <f t="shared" si="389"/>
        <v>0</v>
      </c>
      <c r="AP247" s="287"/>
      <c r="AQ247" s="284">
        <f t="shared" si="390"/>
        <v>0</v>
      </c>
      <c r="AR247" s="287"/>
      <c r="AS247" s="284">
        <f t="shared" si="391"/>
        <v>0</v>
      </c>
      <c r="AT247" s="289">
        <f t="shared" si="378"/>
        <v>0</v>
      </c>
      <c r="AU247" s="290">
        <f t="shared" si="379"/>
        <v>0</v>
      </c>
      <c r="BH247" s="260"/>
    </row>
    <row r="248" spans="1:71" ht="12.75" hidden="1" outlineLevel="1" x14ac:dyDescent="0.2">
      <c r="A248" s="316">
        <f t="shared" si="367"/>
        <v>13</v>
      </c>
      <c r="B248" s="316">
        <f t="shared" si="368"/>
        <v>6</v>
      </c>
      <c r="C248" s="277"/>
      <c r="D248" s="278"/>
      <c r="E248" s="279"/>
      <c r="F248" s="280"/>
      <c r="G248" s="281"/>
      <c r="H248" s="282"/>
      <c r="I248" s="283"/>
      <c r="J248" s="284">
        <f t="shared" si="369"/>
        <v>0</v>
      </c>
      <c r="K248" s="285">
        <f t="shared" si="370"/>
        <v>0</v>
      </c>
      <c r="L248" s="286">
        <f t="shared" si="371"/>
        <v>0</v>
      </c>
      <c r="M248" s="287"/>
      <c r="N248" s="284">
        <f t="shared" si="380"/>
        <v>0</v>
      </c>
      <c r="O248" s="287"/>
      <c r="P248" s="284">
        <f t="shared" si="381"/>
        <v>0</v>
      </c>
      <c r="Q248" s="287"/>
      <c r="R248" s="288">
        <f t="shared" si="382"/>
        <v>0</v>
      </c>
      <c r="S248" s="289">
        <f t="shared" si="372"/>
        <v>0</v>
      </c>
      <c r="T248" s="290">
        <f t="shared" si="373"/>
        <v>0</v>
      </c>
      <c r="U248" s="291"/>
      <c r="V248" s="287"/>
      <c r="W248" s="284">
        <f t="shared" si="383"/>
        <v>0</v>
      </c>
      <c r="X248" s="287"/>
      <c r="Y248" s="284">
        <f t="shared" si="384"/>
        <v>0</v>
      </c>
      <c r="Z248" s="287"/>
      <c r="AA248" s="284">
        <f t="shared" si="385"/>
        <v>0</v>
      </c>
      <c r="AB248" s="289">
        <f t="shared" si="374"/>
        <v>0</v>
      </c>
      <c r="AC248" s="290">
        <f t="shared" si="375"/>
        <v>0</v>
      </c>
      <c r="AD248" s="291"/>
      <c r="AE248" s="287"/>
      <c r="AF248" s="284">
        <f t="shared" si="386"/>
        <v>0</v>
      </c>
      <c r="AG248" s="287"/>
      <c r="AH248" s="284">
        <f t="shared" si="387"/>
        <v>0</v>
      </c>
      <c r="AI248" s="287"/>
      <c r="AJ248" s="284">
        <f t="shared" si="388"/>
        <v>0</v>
      </c>
      <c r="AK248" s="289">
        <f t="shared" si="376"/>
        <v>0</v>
      </c>
      <c r="AL248" s="290">
        <f t="shared" si="377"/>
        <v>0</v>
      </c>
      <c r="AM248" s="292"/>
      <c r="AN248" s="287"/>
      <c r="AO248" s="284">
        <f t="shared" si="389"/>
        <v>0</v>
      </c>
      <c r="AP248" s="287"/>
      <c r="AQ248" s="284">
        <f t="shared" si="390"/>
        <v>0</v>
      </c>
      <c r="AR248" s="287"/>
      <c r="AS248" s="284">
        <f t="shared" si="391"/>
        <v>0</v>
      </c>
      <c r="AT248" s="289">
        <f t="shared" si="378"/>
        <v>0</v>
      </c>
      <c r="AU248" s="290">
        <f t="shared" si="379"/>
        <v>0</v>
      </c>
      <c r="BH248" s="260"/>
    </row>
    <row r="249" spans="1:71" ht="12.75" hidden="1" outlineLevel="1" x14ac:dyDescent="0.2">
      <c r="A249" s="316">
        <f t="shared" si="367"/>
        <v>13</v>
      </c>
      <c r="B249" s="316">
        <f t="shared" si="368"/>
        <v>7</v>
      </c>
      <c r="C249" s="277"/>
      <c r="D249" s="278"/>
      <c r="E249" s="279"/>
      <c r="F249" s="280"/>
      <c r="G249" s="281"/>
      <c r="H249" s="282"/>
      <c r="I249" s="283"/>
      <c r="J249" s="284">
        <f t="shared" si="369"/>
        <v>0</v>
      </c>
      <c r="K249" s="285">
        <f t="shared" si="370"/>
        <v>0</v>
      </c>
      <c r="L249" s="286">
        <f t="shared" si="371"/>
        <v>0</v>
      </c>
      <c r="M249" s="287"/>
      <c r="N249" s="284">
        <f t="shared" si="380"/>
        <v>0</v>
      </c>
      <c r="O249" s="287"/>
      <c r="P249" s="284">
        <f t="shared" si="381"/>
        <v>0</v>
      </c>
      <c r="Q249" s="287"/>
      <c r="R249" s="288">
        <f t="shared" si="382"/>
        <v>0</v>
      </c>
      <c r="S249" s="289">
        <f t="shared" si="372"/>
        <v>0</v>
      </c>
      <c r="T249" s="290">
        <f t="shared" si="373"/>
        <v>0</v>
      </c>
      <c r="U249" s="291"/>
      <c r="V249" s="287"/>
      <c r="W249" s="284">
        <f t="shared" si="383"/>
        <v>0</v>
      </c>
      <c r="X249" s="287"/>
      <c r="Y249" s="284">
        <f t="shared" si="384"/>
        <v>0</v>
      </c>
      <c r="Z249" s="287"/>
      <c r="AA249" s="284">
        <f t="shared" si="385"/>
        <v>0</v>
      </c>
      <c r="AB249" s="289">
        <f t="shared" si="374"/>
        <v>0</v>
      </c>
      <c r="AC249" s="290">
        <f t="shared" si="375"/>
        <v>0</v>
      </c>
      <c r="AD249" s="291"/>
      <c r="AE249" s="287"/>
      <c r="AF249" s="284">
        <f t="shared" si="386"/>
        <v>0</v>
      </c>
      <c r="AG249" s="287"/>
      <c r="AH249" s="284">
        <f t="shared" si="387"/>
        <v>0</v>
      </c>
      <c r="AI249" s="287"/>
      <c r="AJ249" s="284">
        <f t="shared" si="388"/>
        <v>0</v>
      </c>
      <c r="AK249" s="289">
        <f t="shared" si="376"/>
        <v>0</v>
      </c>
      <c r="AL249" s="290">
        <f t="shared" si="377"/>
        <v>0</v>
      </c>
      <c r="AM249" s="292"/>
      <c r="AN249" s="287"/>
      <c r="AO249" s="284">
        <f t="shared" si="389"/>
        <v>0</v>
      </c>
      <c r="AP249" s="287"/>
      <c r="AQ249" s="284">
        <f t="shared" si="390"/>
        <v>0</v>
      </c>
      <c r="AR249" s="287"/>
      <c r="AS249" s="284">
        <f t="shared" si="391"/>
        <v>0</v>
      </c>
      <c r="AT249" s="289">
        <f t="shared" si="378"/>
        <v>0</v>
      </c>
      <c r="AU249" s="290">
        <f t="shared" si="379"/>
        <v>0</v>
      </c>
      <c r="BH249" s="260"/>
    </row>
    <row r="250" spans="1:71" ht="12.75" hidden="1" outlineLevel="1" x14ac:dyDescent="0.2">
      <c r="A250" s="316">
        <f t="shared" si="367"/>
        <v>13</v>
      </c>
      <c r="B250" s="316">
        <f t="shared" si="368"/>
        <v>8</v>
      </c>
      <c r="C250" s="277"/>
      <c r="D250" s="278"/>
      <c r="E250" s="279"/>
      <c r="F250" s="280"/>
      <c r="G250" s="281"/>
      <c r="H250" s="282"/>
      <c r="I250" s="283"/>
      <c r="J250" s="284">
        <f t="shared" si="369"/>
        <v>0</v>
      </c>
      <c r="K250" s="285">
        <f t="shared" si="370"/>
        <v>0</v>
      </c>
      <c r="L250" s="286">
        <f t="shared" si="371"/>
        <v>0</v>
      </c>
      <c r="M250" s="287"/>
      <c r="N250" s="284">
        <f t="shared" si="380"/>
        <v>0</v>
      </c>
      <c r="O250" s="287"/>
      <c r="P250" s="284">
        <f t="shared" si="381"/>
        <v>0</v>
      </c>
      <c r="Q250" s="287"/>
      <c r="R250" s="288">
        <f t="shared" si="382"/>
        <v>0</v>
      </c>
      <c r="S250" s="289">
        <f t="shared" si="372"/>
        <v>0</v>
      </c>
      <c r="T250" s="290">
        <f t="shared" si="373"/>
        <v>0</v>
      </c>
      <c r="U250" s="291"/>
      <c r="V250" s="287"/>
      <c r="W250" s="284">
        <f t="shared" si="383"/>
        <v>0</v>
      </c>
      <c r="X250" s="287"/>
      <c r="Y250" s="284">
        <f t="shared" si="384"/>
        <v>0</v>
      </c>
      <c r="Z250" s="287"/>
      <c r="AA250" s="284">
        <f t="shared" si="385"/>
        <v>0</v>
      </c>
      <c r="AB250" s="289">
        <f t="shared" si="374"/>
        <v>0</v>
      </c>
      <c r="AC250" s="290">
        <f t="shared" si="375"/>
        <v>0</v>
      </c>
      <c r="AD250" s="291"/>
      <c r="AE250" s="287"/>
      <c r="AF250" s="284">
        <f t="shared" si="386"/>
        <v>0</v>
      </c>
      <c r="AG250" s="287"/>
      <c r="AH250" s="284">
        <f t="shared" si="387"/>
        <v>0</v>
      </c>
      <c r="AI250" s="287"/>
      <c r="AJ250" s="284">
        <f t="shared" si="388"/>
        <v>0</v>
      </c>
      <c r="AK250" s="289">
        <f t="shared" si="376"/>
        <v>0</v>
      </c>
      <c r="AL250" s="290">
        <f t="shared" si="377"/>
        <v>0</v>
      </c>
      <c r="AM250" s="292"/>
      <c r="AN250" s="287"/>
      <c r="AO250" s="284">
        <f t="shared" si="389"/>
        <v>0</v>
      </c>
      <c r="AP250" s="287"/>
      <c r="AQ250" s="284">
        <f t="shared" si="390"/>
        <v>0</v>
      </c>
      <c r="AR250" s="287"/>
      <c r="AS250" s="284">
        <f t="shared" si="391"/>
        <v>0</v>
      </c>
      <c r="AT250" s="289">
        <f t="shared" si="378"/>
        <v>0</v>
      </c>
      <c r="AU250" s="290">
        <f t="shared" si="379"/>
        <v>0</v>
      </c>
      <c r="BH250" s="260"/>
    </row>
    <row r="251" spans="1:71" ht="12.75" hidden="1" outlineLevel="1" x14ac:dyDescent="0.2">
      <c r="A251" s="316">
        <f t="shared" si="367"/>
        <v>13</v>
      </c>
      <c r="B251" s="316">
        <f t="shared" si="368"/>
        <v>9</v>
      </c>
      <c r="C251" s="277"/>
      <c r="D251" s="278"/>
      <c r="E251" s="279"/>
      <c r="F251" s="280"/>
      <c r="G251" s="281"/>
      <c r="H251" s="282"/>
      <c r="I251" s="283"/>
      <c r="J251" s="284">
        <f t="shared" si="369"/>
        <v>0</v>
      </c>
      <c r="K251" s="285">
        <f t="shared" si="370"/>
        <v>0</v>
      </c>
      <c r="L251" s="286">
        <f t="shared" si="371"/>
        <v>0</v>
      </c>
      <c r="M251" s="287"/>
      <c r="N251" s="284">
        <f t="shared" si="380"/>
        <v>0</v>
      </c>
      <c r="O251" s="287"/>
      <c r="P251" s="284">
        <f t="shared" si="381"/>
        <v>0</v>
      </c>
      <c r="Q251" s="287"/>
      <c r="R251" s="288">
        <f t="shared" si="382"/>
        <v>0</v>
      </c>
      <c r="S251" s="289">
        <f t="shared" si="372"/>
        <v>0</v>
      </c>
      <c r="T251" s="290">
        <f t="shared" si="373"/>
        <v>0</v>
      </c>
      <c r="U251" s="291"/>
      <c r="V251" s="287"/>
      <c r="W251" s="284">
        <f t="shared" si="383"/>
        <v>0</v>
      </c>
      <c r="X251" s="287"/>
      <c r="Y251" s="284">
        <f t="shared" si="384"/>
        <v>0</v>
      </c>
      <c r="Z251" s="287"/>
      <c r="AA251" s="284">
        <f t="shared" si="385"/>
        <v>0</v>
      </c>
      <c r="AB251" s="289">
        <f t="shared" si="374"/>
        <v>0</v>
      </c>
      <c r="AC251" s="290">
        <f t="shared" si="375"/>
        <v>0</v>
      </c>
      <c r="AD251" s="291"/>
      <c r="AE251" s="287"/>
      <c r="AF251" s="284">
        <f t="shared" si="386"/>
        <v>0</v>
      </c>
      <c r="AG251" s="287"/>
      <c r="AH251" s="284">
        <f t="shared" si="387"/>
        <v>0</v>
      </c>
      <c r="AI251" s="287"/>
      <c r="AJ251" s="284">
        <f t="shared" si="388"/>
        <v>0</v>
      </c>
      <c r="AK251" s="289">
        <f t="shared" si="376"/>
        <v>0</v>
      </c>
      <c r="AL251" s="290">
        <f t="shared" si="377"/>
        <v>0</v>
      </c>
      <c r="AM251" s="292"/>
      <c r="AN251" s="287"/>
      <c r="AO251" s="284">
        <f t="shared" si="389"/>
        <v>0</v>
      </c>
      <c r="AP251" s="287"/>
      <c r="AQ251" s="284">
        <f t="shared" si="390"/>
        <v>0</v>
      </c>
      <c r="AR251" s="287"/>
      <c r="AS251" s="284">
        <f t="shared" si="391"/>
        <v>0</v>
      </c>
      <c r="AT251" s="289">
        <f t="shared" si="378"/>
        <v>0</v>
      </c>
      <c r="AU251" s="290">
        <f t="shared" si="379"/>
        <v>0</v>
      </c>
      <c r="BH251" s="260"/>
    </row>
    <row r="252" spans="1:71" ht="12.75" hidden="1" outlineLevel="1" x14ac:dyDescent="0.2">
      <c r="A252" s="316">
        <f t="shared" si="367"/>
        <v>13</v>
      </c>
      <c r="B252" s="316">
        <f t="shared" si="368"/>
        <v>10</v>
      </c>
      <c r="C252" s="277"/>
      <c r="D252" s="278"/>
      <c r="E252" s="279"/>
      <c r="F252" s="280"/>
      <c r="G252" s="281"/>
      <c r="H252" s="282"/>
      <c r="I252" s="283"/>
      <c r="J252" s="284">
        <f t="shared" si="369"/>
        <v>0</v>
      </c>
      <c r="K252" s="285">
        <f t="shared" si="370"/>
        <v>0</v>
      </c>
      <c r="L252" s="286">
        <f t="shared" si="371"/>
        <v>0</v>
      </c>
      <c r="M252" s="287"/>
      <c r="N252" s="284">
        <f t="shared" si="380"/>
        <v>0</v>
      </c>
      <c r="O252" s="287"/>
      <c r="P252" s="284">
        <f t="shared" si="381"/>
        <v>0</v>
      </c>
      <c r="Q252" s="287"/>
      <c r="R252" s="288">
        <f t="shared" si="382"/>
        <v>0</v>
      </c>
      <c r="S252" s="289">
        <f t="shared" si="372"/>
        <v>0</v>
      </c>
      <c r="T252" s="290">
        <f t="shared" si="373"/>
        <v>0</v>
      </c>
      <c r="U252" s="291"/>
      <c r="V252" s="287"/>
      <c r="W252" s="284">
        <f t="shared" si="383"/>
        <v>0</v>
      </c>
      <c r="X252" s="287"/>
      <c r="Y252" s="284">
        <f t="shared" si="384"/>
        <v>0</v>
      </c>
      <c r="Z252" s="287"/>
      <c r="AA252" s="284">
        <f t="shared" si="385"/>
        <v>0</v>
      </c>
      <c r="AB252" s="289">
        <f t="shared" si="374"/>
        <v>0</v>
      </c>
      <c r="AC252" s="290">
        <f t="shared" si="375"/>
        <v>0</v>
      </c>
      <c r="AD252" s="291"/>
      <c r="AE252" s="287"/>
      <c r="AF252" s="284">
        <f t="shared" si="386"/>
        <v>0</v>
      </c>
      <c r="AG252" s="287"/>
      <c r="AH252" s="284">
        <f t="shared" si="387"/>
        <v>0</v>
      </c>
      <c r="AI252" s="287"/>
      <c r="AJ252" s="284">
        <f t="shared" si="388"/>
        <v>0</v>
      </c>
      <c r="AK252" s="289">
        <f t="shared" si="376"/>
        <v>0</v>
      </c>
      <c r="AL252" s="290">
        <f t="shared" si="377"/>
        <v>0</v>
      </c>
      <c r="AM252" s="292"/>
      <c r="AN252" s="287"/>
      <c r="AO252" s="284">
        <f t="shared" si="389"/>
        <v>0</v>
      </c>
      <c r="AP252" s="287"/>
      <c r="AQ252" s="284">
        <f t="shared" si="390"/>
        <v>0</v>
      </c>
      <c r="AR252" s="287"/>
      <c r="AS252" s="284">
        <f t="shared" si="391"/>
        <v>0</v>
      </c>
      <c r="AT252" s="289">
        <f t="shared" si="378"/>
        <v>0</v>
      </c>
      <c r="AU252" s="290">
        <f t="shared" si="379"/>
        <v>0</v>
      </c>
      <c r="BH252" s="260"/>
    </row>
    <row r="253" spans="1:71" ht="12.75" hidden="1" outlineLevel="1" x14ac:dyDescent="0.2">
      <c r="A253" s="316">
        <f t="shared" si="367"/>
        <v>13</v>
      </c>
      <c r="B253" s="316">
        <f t="shared" si="368"/>
        <v>11</v>
      </c>
      <c r="C253" s="277"/>
      <c r="D253" s="278"/>
      <c r="E253" s="279"/>
      <c r="F253" s="280"/>
      <c r="G253" s="281"/>
      <c r="H253" s="282"/>
      <c r="I253" s="283"/>
      <c r="J253" s="284">
        <f t="shared" si="369"/>
        <v>0</v>
      </c>
      <c r="K253" s="285">
        <f t="shared" si="370"/>
        <v>0</v>
      </c>
      <c r="L253" s="286">
        <f t="shared" si="371"/>
        <v>0</v>
      </c>
      <c r="M253" s="287"/>
      <c r="N253" s="284">
        <f t="shared" si="380"/>
        <v>0</v>
      </c>
      <c r="O253" s="287"/>
      <c r="P253" s="284">
        <f t="shared" si="381"/>
        <v>0</v>
      </c>
      <c r="Q253" s="287"/>
      <c r="R253" s="288">
        <f t="shared" si="382"/>
        <v>0</v>
      </c>
      <c r="S253" s="289">
        <f t="shared" si="372"/>
        <v>0</v>
      </c>
      <c r="T253" s="290">
        <f t="shared" si="373"/>
        <v>0</v>
      </c>
      <c r="U253" s="291"/>
      <c r="V253" s="287"/>
      <c r="W253" s="284">
        <f t="shared" si="383"/>
        <v>0</v>
      </c>
      <c r="X253" s="287"/>
      <c r="Y253" s="284">
        <f t="shared" si="384"/>
        <v>0</v>
      </c>
      <c r="Z253" s="287"/>
      <c r="AA253" s="284">
        <f t="shared" si="385"/>
        <v>0</v>
      </c>
      <c r="AB253" s="289">
        <f t="shared" si="374"/>
        <v>0</v>
      </c>
      <c r="AC253" s="290">
        <f t="shared" si="375"/>
        <v>0</v>
      </c>
      <c r="AD253" s="291"/>
      <c r="AE253" s="287"/>
      <c r="AF253" s="284">
        <f t="shared" si="386"/>
        <v>0</v>
      </c>
      <c r="AG253" s="287"/>
      <c r="AH253" s="284">
        <f t="shared" si="387"/>
        <v>0</v>
      </c>
      <c r="AI253" s="287"/>
      <c r="AJ253" s="284">
        <f t="shared" si="388"/>
        <v>0</v>
      </c>
      <c r="AK253" s="289">
        <f t="shared" si="376"/>
        <v>0</v>
      </c>
      <c r="AL253" s="290">
        <f t="shared" si="377"/>
        <v>0</v>
      </c>
      <c r="AM253" s="292"/>
      <c r="AN253" s="287"/>
      <c r="AO253" s="284">
        <f t="shared" si="389"/>
        <v>0</v>
      </c>
      <c r="AP253" s="287"/>
      <c r="AQ253" s="284">
        <f t="shared" si="390"/>
        <v>0</v>
      </c>
      <c r="AR253" s="287"/>
      <c r="AS253" s="284">
        <f t="shared" si="391"/>
        <v>0</v>
      </c>
      <c r="AT253" s="289">
        <f t="shared" si="378"/>
        <v>0</v>
      </c>
      <c r="AU253" s="290">
        <f t="shared" si="379"/>
        <v>0</v>
      </c>
      <c r="BH253" s="260"/>
    </row>
    <row r="254" spans="1:71" ht="12.75" hidden="1" outlineLevel="1" x14ac:dyDescent="0.2">
      <c r="A254" s="316">
        <f t="shared" si="367"/>
        <v>13</v>
      </c>
      <c r="B254" s="316">
        <f t="shared" si="368"/>
        <v>12</v>
      </c>
      <c r="C254" s="277"/>
      <c r="D254" s="278"/>
      <c r="E254" s="279"/>
      <c r="F254" s="280"/>
      <c r="G254" s="281"/>
      <c r="H254" s="282"/>
      <c r="I254" s="283"/>
      <c r="J254" s="284">
        <f t="shared" si="369"/>
        <v>0</v>
      </c>
      <c r="K254" s="285">
        <f t="shared" si="370"/>
        <v>0</v>
      </c>
      <c r="L254" s="286">
        <f t="shared" si="371"/>
        <v>0</v>
      </c>
      <c r="M254" s="287"/>
      <c r="N254" s="284">
        <f t="shared" si="380"/>
        <v>0</v>
      </c>
      <c r="O254" s="287"/>
      <c r="P254" s="284">
        <f t="shared" si="381"/>
        <v>0</v>
      </c>
      <c r="Q254" s="287"/>
      <c r="R254" s="288">
        <f t="shared" si="382"/>
        <v>0</v>
      </c>
      <c r="S254" s="289">
        <f t="shared" si="372"/>
        <v>0</v>
      </c>
      <c r="T254" s="290">
        <f t="shared" si="373"/>
        <v>0</v>
      </c>
      <c r="U254" s="291"/>
      <c r="V254" s="287"/>
      <c r="W254" s="284">
        <f t="shared" si="383"/>
        <v>0</v>
      </c>
      <c r="X254" s="287"/>
      <c r="Y254" s="284">
        <f t="shared" si="384"/>
        <v>0</v>
      </c>
      <c r="Z254" s="287"/>
      <c r="AA254" s="284">
        <f t="shared" si="385"/>
        <v>0</v>
      </c>
      <c r="AB254" s="289">
        <f t="shared" si="374"/>
        <v>0</v>
      </c>
      <c r="AC254" s="290">
        <f t="shared" si="375"/>
        <v>0</v>
      </c>
      <c r="AD254" s="291"/>
      <c r="AE254" s="287"/>
      <c r="AF254" s="284">
        <f t="shared" si="386"/>
        <v>0</v>
      </c>
      <c r="AG254" s="287"/>
      <c r="AH254" s="284">
        <f t="shared" si="387"/>
        <v>0</v>
      </c>
      <c r="AI254" s="287"/>
      <c r="AJ254" s="284">
        <f t="shared" si="388"/>
        <v>0</v>
      </c>
      <c r="AK254" s="289">
        <f t="shared" si="376"/>
        <v>0</v>
      </c>
      <c r="AL254" s="290">
        <f t="shared" si="377"/>
        <v>0</v>
      </c>
      <c r="AM254" s="292"/>
      <c r="AN254" s="287"/>
      <c r="AO254" s="284">
        <f t="shared" si="389"/>
        <v>0</v>
      </c>
      <c r="AP254" s="287"/>
      <c r="AQ254" s="284">
        <f t="shared" si="390"/>
        <v>0</v>
      </c>
      <c r="AR254" s="287"/>
      <c r="AS254" s="284">
        <f t="shared" si="391"/>
        <v>0</v>
      </c>
      <c r="AT254" s="289">
        <f t="shared" si="378"/>
        <v>0</v>
      </c>
      <c r="AU254" s="290">
        <f t="shared" si="379"/>
        <v>0</v>
      </c>
      <c r="BH254" s="260"/>
    </row>
    <row r="255" spans="1:71" ht="12.75" hidden="1" outlineLevel="1" x14ac:dyDescent="0.2">
      <c r="A255" s="316">
        <f t="shared" si="367"/>
        <v>13</v>
      </c>
      <c r="B255" s="316">
        <f t="shared" si="368"/>
        <v>13</v>
      </c>
      <c r="C255" s="277"/>
      <c r="D255" s="278"/>
      <c r="E255" s="279"/>
      <c r="F255" s="280"/>
      <c r="G255" s="281"/>
      <c r="H255" s="282"/>
      <c r="I255" s="283"/>
      <c r="J255" s="284">
        <f t="shared" si="369"/>
        <v>0</v>
      </c>
      <c r="K255" s="285">
        <f t="shared" si="370"/>
        <v>0</v>
      </c>
      <c r="L255" s="286">
        <f t="shared" si="371"/>
        <v>0</v>
      </c>
      <c r="M255" s="287"/>
      <c r="N255" s="284">
        <f t="shared" si="380"/>
        <v>0</v>
      </c>
      <c r="O255" s="287"/>
      <c r="P255" s="284">
        <f t="shared" si="381"/>
        <v>0</v>
      </c>
      <c r="Q255" s="287"/>
      <c r="R255" s="288">
        <f t="shared" si="382"/>
        <v>0</v>
      </c>
      <c r="S255" s="289">
        <f t="shared" si="372"/>
        <v>0</v>
      </c>
      <c r="T255" s="290">
        <f t="shared" si="373"/>
        <v>0</v>
      </c>
      <c r="U255" s="291"/>
      <c r="V255" s="287"/>
      <c r="W255" s="284">
        <f t="shared" si="383"/>
        <v>0</v>
      </c>
      <c r="X255" s="287"/>
      <c r="Y255" s="284">
        <f t="shared" si="384"/>
        <v>0</v>
      </c>
      <c r="Z255" s="287"/>
      <c r="AA255" s="284">
        <f t="shared" si="385"/>
        <v>0</v>
      </c>
      <c r="AB255" s="289">
        <f t="shared" si="374"/>
        <v>0</v>
      </c>
      <c r="AC255" s="290">
        <f t="shared" si="375"/>
        <v>0</v>
      </c>
      <c r="AD255" s="291"/>
      <c r="AE255" s="287"/>
      <c r="AF255" s="284">
        <f t="shared" si="386"/>
        <v>0</v>
      </c>
      <c r="AG255" s="287"/>
      <c r="AH255" s="284">
        <f t="shared" si="387"/>
        <v>0</v>
      </c>
      <c r="AI255" s="287"/>
      <c r="AJ255" s="284">
        <f t="shared" si="388"/>
        <v>0</v>
      </c>
      <c r="AK255" s="289">
        <f t="shared" si="376"/>
        <v>0</v>
      </c>
      <c r="AL255" s="290">
        <f t="shared" si="377"/>
        <v>0</v>
      </c>
      <c r="AM255" s="292"/>
      <c r="AN255" s="287"/>
      <c r="AO255" s="284">
        <f t="shared" si="389"/>
        <v>0</v>
      </c>
      <c r="AP255" s="287"/>
      <c r="AQ255" s="284">
        <f t="shared" si="390"/>
        <v>0</v>
      </c>
      <c r="AR255" s="287"/>
      <c r="AS255" s="284">
        <f t="shared" si="391"/>
        <v>0</v>
      </c>
      <c r="AT255" s="289">
        <f t="shared" si="378"/>
        <v>0</v>
      </c>
      <c r="AU255" s="290">
        <f t="shared" si="379"/>
        <v>0</v>
      </c>
      <c r="BH255" s="260"/>
    </row>
    <row r="256" spans="1:71" ht="12.75" hidden="1" outlineLevel="1" x14ac:dyDescent="0.2">
      <c r="A256" s="316">
        <f t="shared" si="367"/>
        <v>13</v>
      </c>
      <c r="B256" s="316">
        <f t="shared" si="368"/>
        <v>14</v>
      </c>
      <c r="C256" s="277"/>
      <c r="D256" s="278"/>
      <c r="E256" s="279"/>
      <c r="F256" s="280"/>
      <c r="G256" s="281"/>
      <c r="H256" s="282"/>
      <c r="I256" s="283"/>
      <c r="J256" s="284">
        <f t="shared" si="369"/>
        <v>0</v>
      </c>
      <c r="K256" s="285">
        <f t="shared" si="370"/>
        <v>0</v>
      </c>
      <c r="L256" s="286">
        <f t="shared" si="371"/>
        <v>0</v>
      </c>
      <c r="M256" s="287"/>
      <c r="N256" s="284">
        <f t="shared" si="380"/>
        <v>0</v>
      </c>
      <c r="O256" s="287"/>
      <c r="P256" s="284">
        <f t="shared" si="381"/>
        <v>0</v>
      </c>
      <c r="Q256" s="287"/>
      <c r="R256" s="288">
        <f t="shared" si="382"/>
        <v>0</v>
      </c>
      <c r="S256" s="289">
        <f t="shared" si="372"/>
        <v>0</v>
      </c>
      <c r="T256" s="290">
        <f t="shared" si="373"/>
        <v>0</v>
      </c>
      <c r="U256" s="291"/>
      <c r="V256" s="287"/>
      <c r="W256" s="284">
        <f t="shared" si="383"/>
        <v>0</v>
      </c>
      <c r="X256" s="287"/>
      <c r="Y256" s="284">
        <f t="shared" si="384"/>
        <v>0</v>
      </c>
      <c r="Z256" s="287"/>
      <c r="AA256" s="284">
        <f t="shared" si="385"/>
        <v>0</v>
      </c>
      <c r="AB256" s="289">
        <f t="shared" si="374"/>
        <v>0</v>
      </c>
      <c r="AC256" s="290">
        <f t="shared" si="375"/>
        <v>0</v>
      </c>
      <c r="AD256" s="291"/>
      <c r="AE256" s="287"/>
      <c r="AF256" s="284">
        <f t="shared" si="386"/>
        <v>0</v>
      </c>
      <c r="AG256" s="287"/>
      <c r="AH256" s="284">
        <f t="shared" si="387"/>
        <v>0</v>
      </c>
      <c r="AI256" s="287"/>
      <c r="AJ256" s="284">
        <f t="shared" si="388"/>
        <v>0</v>
      </c>
      <c r="AK256" s="289">
        <f t="shared" si="376"/>
        <v>0</v>
      </c>
      <c r="AL256" s="290">
        <f t="shared" si="377"/>
        <v>0</v>
      </c>
      <c r="AM256" s="292"/>
      <c r="AN256" s="287"/>
      <c r="AO256" s="284">
        <f t="shared" si="389"/>
        <v>0</v>
      </c>
      <c r="AP256" s="287"/>
      <c r="AQ256" s="284">
        <f t="shared" si="390"/>
        <v>0</v>
      </c>
      <c r="AR256" s="287"/>
      <c r="AS256" s="284">
        <f t="shared" si="391"/>
        <v>0</v>
      </c>
      <c r="AT256" s="289">
        <f t="shared" si="378"/>
        <v>0</v>
      </c>
      <c r="AU256" s="290">
        <f t="shared" si="379"/>
        <v>0</v>
      </c>
      <c r="BH256" s="260"/>
    </row>
    <row r="257" spans="1:71" ht="12.75" hidden="1" outlineLevel="1" x14ac:dyDescent="0.2">
      <c r="A257" s="316">
        <f t="shared" si="367"/>
        <v>13</v>
      </c>
      <c r="B257" s="316">
        <f t="shared" si="368"/>
        <v>15</v>
      </c>
      <c r="C257" s="277"/>
      <c r="D257" s="278"/>
      <c r="E257" s="279"/>
      <c r="F257" s="280"/>
      <c r="G257" s="281"/>
      <c r="H257" s="282"/>
      <c r="I257" s="283"/>
      <c r="J257" s="284">
        <f t="shared" si="369"/>
        <v>0</v>
      </c>
      <c r="K257" s="285">
        <f t="shared" si="370"/>
        <v>0</v>
      </c>
      <c r="L257" s="286">
        <f t="shared" si="371"/>
        <v>0</v>
      </c>
      <c r="M257" s="287"/>
      <c r="N257" s="284">
        <f t="shared" si="380"/>
        <v>0</v>
      </c>
      <c r="O257" s="287"/>
      <c r="P257" s="284">
        <f t="shared" si="381"/>
        <v>0</v>
      </c>
      <c r="Q257" s="287"/>
      <c r="R257" s="288">
        <f t="shared" si="382"/>
        <v>0</v>
      </c>
      <c r="S257" s="289">
        <f t="shared" si="372"/>
        <v>0</v>
      </c>
      <c r="T257" s="290">
        <f t="shared" si="373"/>
        <v>0</v>
      </c>
      <c r="U257" s="291"/>
      <c r="V257" s="287"/>
      <c r="W257" s="284">
        <f t="shared" si="383"/>
        <v>0</v>
      </c>
      <c r="X257" s="287"/>
      <c r="Y257" s="284">
        <f t="shared" si="384"/>
        <v>0</v>
      </c>
      <c r="Z257" s="287"/>
      <c r="AA257" s="284">
        <f t="shared" si="385"/>
        <v>0</v>
      </c>
      <c r="AB257" s="289">
        <f t="shared" si="374"/>
        <v>0</v>
      </c>
      <c r="AC257" s="290">
        <f t="shared" si="375"/>
        <v>0</v>
      </c>
      <c r="AD257" s="291"/>
      <c r="AE257" s="287"/>
      <c r="AF257" s="284">
        <f t="shared" si="386"/>
        <v>0</v>
      </c>
      <c r="AG257" s="287"/>
      <c r="AH257" s="284">
        <f t="shared" si="387"/>
        <v>0</v>
      </c>
      <c r="AI257" s="287"/>
      <c r="AJ257" s="284">
        <f t="shared" si="388"/>
        <v>0</v>
      </c>
      <c r="AK257" s="289">
        <f t="shared" si="376"/>
        <v>0</v>
      </c>
      <c r="AL257" s="290">
        <f t="shared" si="377"/>
        <v>0</v>
      </c>
      <c r="AM257" s="292"/>
      <c r="AN257" s="287"/>
      <c r="AO257" s="284">
        <f t="shared" si="389"/>
        <v>0</v>
      </c>
      <c r="AP257" s="287"/>
      <c r="AQ257" s="284">
        <f t="shared" si="390"/>
        <v>0</v>
      </c>
      <c r="AR257" s="287"/>
      <c r="AS257" s="284">
        <f t="shared" si="391"/>
        <v>0</v>
      </c>
      <c r="AT257" s="289">
        <f t="shared" si="378"/>
        <v>0</v>
      </c>
      <c r="AU257" s="290">
        <f t="shared" si="379"/>
        <v>0</v>
      </c>
    </row>
    <row r="258" spans="1:71" s="260" customFormat="1" ht="15" customHeight="1" collapsed="1" x14ac:dyDescent="0.2">
      <c r="A258" s="295" t="s">
        <v>102</v>
      </c>
      <c r="B258" s="295" t="s">
        <v>102</v>
      </c>
      <c r="C258" s="297" t="s">
        <v>104</v>
      </c>
      <c r="D258" s="298"/>
      <c r="E258" s="314"/>
      <c r="F258" s="314"/>
      <c r="G258" s="299"/>
      <c r="H258" s="300" t="e">
        <f>(J258+L258)/(I258+K258)</f>
        <v>#DIV/0!</v>
      </c>
      <c r="I258" s="301">
        <f t="shared" ref="I258:T258" si="392">SUM(I243:I257)</f>
        <v>0</v>
      </c>
      <c r="J258" s="302">
        <f t="shared" si="392"/>
        <v>0</v>
      </c>
      <c r="K258" s="303">
        <f t="shared" si="392"/>
        <v>0</v>
      </c>
      <c r="L258" s="302">
        <f t="shared" si="392"/>
        <v>0</v>
      </c>
      <c r="M258" s="303">
        <f t="shared" si="392"/>
        <v>0</v>
      </c>
      <c r="N258" s="302">
        <f t="shared" si="392"/>
        <v>0</v>
      </c>
      <c r="O258" s="303">
        <f t="shared" si="392"/>
        <v>0</v>
      </c>
      <c r="P258" s="302">
        <f t="shared" si="392"/>
        <v>0</v>
      </c>
      <c r="Q258" s="303">
        <f t="shared" si="392"/>
        <v>0</v>
      </c>
      <c r="R258" s="303">
        <f t="shared" si="392"/>
        <v>0</v>
      </c>
      <c r="S258" s="303">
        <f t="shared" si="392"/>
        <v>0</v>
      </c>
      <c r="T258" s="303">
        <f t="shared" si="392"/>
        <v>0</v>
      </c>
      <c r="U258" s="304"/>
      <c r="V258" s="303">
        <f t="shared" ref="V258:AC258" si="393">SUM(V243:V257)</f>
        <v>0</v>
      </c>
      <c r="W258" s="302">
        <f t="shared" si="393"/>
        <v>0</v>
      </c>
      <c r="X258" s="303">
        <f t="shared" si="393"/>
        <v>0</v>
      </c>
      <c r="Y258" s="302">
        <f t="shared" si="393"/>
        <v>0</v>
      </c>
      <c r="Z258" s="303">
        <f t="shared" si="393"/>
        <v>0</v>
      </c>
      <c r="AA258" s="302">
        <f t="shared" si="393"/>
        <v>0</v>
      </c>
      <c r="AB258" s="303">
        <f t="shared" si="393"/>
        <v>0</v>
      </c>
      <c r="AC258" s="303">
        <f t="shared" si="393"/>
        <v>0</v>
      </c>
      <c r="AD258" s="304"/>
      <c r="AE258" s="303">
        <f t="shared" ref="AE258:AL258" si="394">SUM(AE243:AE257)</f>
        <v>0</v>
      </c>
      <c r="AF258" s="302">
        <f t="shared" si="394"/>
        <v>0</v>
      </c>
      <c r="AG258" s="303">
        <f t="shared" si="394"/>
        <v>0</v>
      </c>
      <c r="AH258" s="302">
        <f t="shared" si="394"/>
        <v>0</v>
      </c>
      <c r="AI258" s="303">
        <f t="shared" si="394"/>
        <v>0</v>
      </c>
      <c r="AJ258" s="302">
        <f t="shared" si="394"/>
        <v>0</v>
      </c>
      <c r="AK258" s="303">
        <f t="shared" si="394"/>
        <v>0</v>
      </c>
      <c r="AL258" s="303">
        <f t="shared" si="394"/>
        <v>0</v>
      </c>
      <c r="AM258" s="304"/>
      <c r="AN258" s="303">
        <f t="shared" ref="AN258:AU258" si="395">SUM(AN243:AN257)</f>
        <v>0</v>
      </c>
      <c r="AO258" s="302">
        <f t="shared" si="395"/>
        <v>0</v>
      </c>
      <c r="AP258" s="303">
        <f t="shared" si="395"/>
        <v>0</v>
      </c>
      <c r="AQ258" s="302">
        <f t="shared" si="395"/>
        <v>0</v>
      </c>
      <c r="AR258" s="303">
        <f t="shared" si="395"/>
        <v>0</v>
      </c>
      <c r="AS258" s="302">
        <f t="shared" si="395"/>
        <v>0</v>
      </c>
      <c r="AT258" s="303">
        <f t="shared" si="395"/>
        <v>0</v>
      </c>
      <c r="AU258" s="303">
        <f t="shared" si="395"/>
        <v>0</v>
      </c>
      <c r="BS258" s="222"/>
    </row>
    <row r="259" spans="1:71" s="226" customFormat="1" ht="13.5" customHeight="1" x14ac:dyDescent="0.2">
      <c r="A259" s="261">
        <v>0</v>
      </c>
      <c r="B259" s="261">
        <v>0</v>
      </c>
      <c r="C259" s="261">
        <v>0</v>
      </c>
      <c r="D259" s="261">
        <v>0</v>
      </c>
      <c r="E259" s="261">
        <v>0</v>
      </c>
      <c r="F259" s="261"/>
      <c r="G259" s="261">
        <v>0</v>
      </c>
      <c r="H259" s="306">
        <v>0</v>
      </c>
      <c r="I259" s="263">
        <v>0</v>
      </c>
      <c r="J259" s="261">
        <v>0</v>
      </c>
      <c r="K259" s="261">
        <v>0</v>
      </c>
      <c r="L259" s="261">
        <v>0</v>
      </c>
      <c r="M259" s="261">
        <v>0</v>
      </c>
      <c r="N259" s="261">
        <v>0</v>
      </c>
      <c r="O259" s="261">
        <v>0</v>
      </c>
      <c r="P259" s="261">
        <v>0</v>
      </c>
      <c r="Q259" s="261">
        <v>0</v>
      </c>
      <c r="R259" s="261">
        <v>0</v>
      </c>
      <c r="S259" s="261">
        <v>0</v>
      </c>
      <c r="T259" s="261">
        <v>0</v>
      </c>
      <c r="U259" s="261">
        <v>0</v>
      </c>
      <c r="V259" s="261">
        <v>0</v>
      </c>
      <c r="W259" s="261">
        <v>0</v>
      </c>
      <c r="X259" s="261">
        <v>0</v>
      </c>
      <c r="Y259" s="261">
        <v>0</v>
      </c>
      <c r="Z259" s="261">
        <v>0</v>
      </c>
      <c r="AA259" s="261">
        <v>0</v>
      </c>
      <c r="AB259" s="261">
        <v>0</v>
      </c>
      <c r="AC259" s="261">
        <v>0</v>
      </c>
      <c r="AD259" s="261">
        <v>0</v>
      </c>
      <c r="AE259" s="261">
        <v>0</v>
      </c>
      <c r="AF259" s="261">
        <v>0</v>
      </c>
      <c r="AG259" s="261">
        <v>0</v>
      </c>
      <c r="AH259" s="261">
        <v>0</v>
      </c>
      <c r="AI259" s="261">
        <v>0</v>
      </c>
      <c r="AJ259" s="261">
        <v>0</v>
      </c>
      <c r="AK259" s="261">
        <v>0</v>
      </c>
      <c r="AL259" s="261">
        <v>0</v>
      </c>
      <c r="AM259" s="261">
        <v>0</v>
      </c>
      <c r="AN259" s="261">
        <v>0</v>
      </c>
      <c r="AO259" s="261">
        <v>0</v>
      </c>
      <c r="AP259" s="261">
        <v>0</v>
      </c>
      <c r="AQ259" s="261">
        <v>0</v>
      </c>
      <c r="AR259" s="261">
        <v>0</v>
      </c>
      <c r="AS259" s="261">
        <v>0</v>
      </c>
      <c r="AT259" s="261">
        <v>0</v>
      </c>
      <c r="AU259" s="261">
        <v>0</v>
      </c>
      <c r="BE259" s="260"/>
      <c r="BH259" s="260"/>
      <c r="BS259" s="222"/>
    </row>
    <row r="260" spans="1:71" s="260" customFormat="1" ht="30.75" customHeight="1" x14ac:dyDescent="0.2">
      <c r="A260" s="312" t="s">
        <v>105</v>
      </c>
      <c r="B260" s="312" t="s">
        <v>105</v>
      </c>
      <c r="C260" s="313" t="s">
        <v>106</v>
      </c>
      <c r="D260" s="309"/>
      <c r="E260" s="315"/>
      <c r="F260" s="315"/>
      <c r="G260" s="310"/>
      <c r="H260" s="311"/>
      <c r="I260" s="269"/>
      <c r="J260" s="270"/>
      <c r="K260" s="271"/>
      <c r="L260" s="270"/>
      <c r="M260" s="271"/>
      <c r="N260" s="270"/>
      <c r="O260" s="271"/>
      <c r="P260" s="270"/>
      <c r="Q260" s="271"/>
      <c r="R260" s="271"/>
      <c r="S260" s="271"/>
      <c r="T260" s="271"/>
      <c r="U260" s="274"/>
      <c r="V260" s="271"/>
      <c r="W260" s="270"/>
      <c r="X260" s="271"/>
      <c r="Y260" s="270"/>
      <c r="Z260" s="271"/>
      <c r="AA260" s="270"/>
      <c r="AB260" s="271"/>
      <c r="AC260" s="271"/>
      <c r="AD260" s="274"/>
      <c r="AE260" s="271"/>
      <c r="AF260" s="270"/>
      <c r="AG260" s="271"/>
      <c r="AH260" s="270"/>
      <c r="AI260" s="271"/>
      <c r="AJ260" s="270"/>
      <c r="AK260" s="271"/>
      <c r="AL260" s="271"/>
      <c r="AM260" s="274"/>
      <c r="AN260" s="271"/>
      <c r="AO260" s="270"/>
      <c r="AP260" s="271"/>
      <c r="AQ260" s="270"/>
      <c r="AR260" s="271"/>
      <c r="AS260" s="270"/>
      <c r="AT260" s="271"/>
      <c r="AU260" s="271"/>
      <c r="BE260" s="222"/>
      <c r="BS260" s="222"/>
    </row>
    <row r="261" spans="1:71" ht="29.25" hidden="1" customHeight="1" outlineLevel="1" x14ac:dyDescent="0.2">
      <c r="A261" s="316">
        <f t="shared" ref="A261:A275" si="396">A243+1</f>
        <v>14</v>
      </c>
      <c r="B261" s="316">
        <f t="shared" ref="B261:B275" si="397">B243</f>
        <v>1</v>
      </c>
      <c r="C261" s="277"/>
      <c r="D261" s="278"/>
      <c r="E261" s="279"/>
      <c r="F261" s="280"/>
      <c r="G261" s="281"/>
      <c r="H261" s="282"/>
      <c r="I261" s="283"/>
      <c r="J261" s="284">
        <f t="shared" ref="J261:J275" si="398">I261*$H261</f>
        <v>0</v>
      </c>
      <c r="K261" s="285">
        <f t="shared" ref="K261:K275" si="399">SUM(M261,O261,Q261,V261,X261,Z261,AE261,AG261,AI261,AN261,AP261,AR261)</f>
        <v>0</v>
      </c>
      <c r="L261" s="286">
        <f t="shared" ref="L261:L275" si="400">SUM(N261,P261,R261,W261,Y261,AA261,AF261,AH261,AJ261,AO261,AQ261,AS261)</f>
        <v>0</v>
      </c>
      <c r="M261" s="287"/>
      <c r="N261" s="284">
        <f>M261*$H261</f>
        <v>0</v>
      </c>
      <c r="O261" s="287"/>
      <c r="P261" s="284">
        <f>O261*$H261</f>
        <v>0</v>
      </c>
      <c r="Q261" s="287"/>
      <c r="R261" s="288">
        <f>Q261*$H261</f>
        <v>0</v>
      </c>
      <c r="S261" s="289">
        <f t="shared" ref="S261:S275" si="401">M261+O261+Q261</f>
        <v>0</v>
      </c>
      <c r="T261" s="290">
        <f t="shared" ref="T261:T275" si="402">N261+P261+R261</f>
        <v>0</v>
      </c>
      <c r="U261" s="291"/>
      <c r="V261" s="287"/>
      <c r="W261" s="284">
        <f>V261*$H261</f>
        <v>0</v>
      </c>
      <c r="X261" s="287"/>
      <c r="Y261" s="284">
        <f>X261*$H261</f>
        <v>0</v>
      </c>
      <c r="Z261" s="287"/>
      <c r="AA261" s="284">
        <f>Z261*$H261</f>
        <v>0</v>
      </c>
      <c r="AB261" s="289">
        <f t="shared" ref="AB261:AB275" si="403">V261+X261+Z261</f>
        <v>0</v>
      </c>
      <c r="AC261" s="290">
        <f t="shared" ref="AC261:AC275" si="404">W261+Y261+AA261</f>
        <v>0</v>
      </c>
      <c r="AD261" s="291"/>
      <c r="AE261" s="287"/>
      <c r="AF261" s="284">
        <f>AE261*$H261</f>
        <v>0</v>
      </c>
      <c r="AG261" s="287"/>
      <c r="AH261" s="284">
        <f>AG261*$H261</f>
        <v>0</v>
      </c>
      <c r="AI261" s="287"/>
      <c r="AJ261" s="284">
        <f>AI261*$H261</f>
        <v>0</v>
      </c>
      <c r="AK261" s="289">
        <f t="shared" ref="AK261:AK275" si="405">AE261+AG261+AI261</f>
        <v>0</v>
      </c>
      <c r="AL261" s="290">
        <f t="shared" ref="AL261:AL275" si="406">AF261+AH261+AJ261</f>
        <v>0</v>
      </c>
      <c r="AM261" s="292"/>
      <c r="AN261" s="287"/>
      <c r="AO261" s="284">
        <f>AN261*$H261</f>
        <v>0</v>
      </c>
      <c r="AP261" s="287"/>
      <c r="AQ261" s="284">
        <f>AP261*$H261</f>
        <v>0</v>
      </c>
      <c r="AR261" s="287"/>
      <c r="AS261" s="284">
        <f>AR261*$H261</f>
        <v>0</v>
      </c>
      <c r="AT261" s="289">
        <f t="shared" ref="AT261:AT275" si="407">AN261+AP261+AR261</f>
        <v>0</v>
      </c>
      <c r="AU261" s="290">
        <f t="shared" ref="AU261:AU275" si="408">AO261+AQ261+AS261</f>
        <v>0</v>
      </c>
      <c r="BH261" s="260"/>
    </row>
    <row r="262" spans="1:71" ht="25.5" hidden="1" customHeight="1" outlineLevel="1" x14ac:dyDescent="0.2">
      <c r="A262" s="316">
        <f t="shared" si="396"/>
        <v>14</v>
      </c>
      <c r="B262" s="316">
        <f t="shared" si="397"/>
        <v>2</v>
      </c>
      <c r="C262" s="277"/>
      <c r="D262" s="278"/>
      <c r="E262" s="279"/>
      <c r="F262" s="280"/>
      <c r="G262" s="281"/>
      <c r="H262" s="282"/>
      <c r="I262" s="283"/>
      <c r="J262" s="284">
        <f t="shared" si="398"/>
        <v>0</v>
      </c>
      <c r="K262" s="285">
        <f t="shared" si="399"/>
        <v>0</v>
      </c>
      <c r="L262" s="286">
        <f t="shared" si="400"/>
        <v>0</v>
      </c>
      <c r="M262" s="287"/>
      <c r="N262" s="284">
        <f t="shared" ref="N262:N275" si="409">M262*$H262</f>
        <v>0</v>
      </c>
      <c r="O262" s="287"/>
      <c r="P262" s="284">
        <f t="shared" ref="P262:P275" si="410">O262*$H262</f>
        <v>0</v>
      </c>
      <c r="Q262" s="287"/>
      <c r="R262" s="288">
        <f t="shared" ref="R262:R275" si="411">Q262*$H262</f>
        <v>0</v>
      </c>
      <c r="S262" s="289">
        <f t="shared" si="401"/>
        <v>0</v>
      </c>
      <c r="T262" s="290">
        <f t="shared" si="402"/>
        <v>0</v>
      </c>
      <c r="U262" s="291"/>
      <c r="V262" s="287"/>
      <c r="W262" s="284">
        <f t="shared" ref="W262:W275" si="412">V262*$H262</f>
        <v>0</v>
      </c>
      <c r="X262" s="287"/>
      <c r="Y262" s="284">
        <f t="shared" ref="Y262:Y275" si="413">X262*$H262</f>
        <v>0</v>
      </c>
      <c r="Z262" s="287"/>
      <c r="AA262" s="284">
        <f t="shared" ref="AA262:AA275" si="414">Z262*$H262</f>
        <v>0</v>
      </c>
      <c r="AB262" s="289">
        <f t="shared" si="403"/>
        <v>0</v>
      </c>
      <c r="AC262" s="290">
        <f t="shared" si="404"/>
        <v>0</v>
      </c>
      <c r="AD262" s="291"/>
      <c r="AE262" s="287"/>
      <c r="AF262" s="284">
        <f t="shared" ref="AF262:AF275" si="415">AE262*$H262</f>
        <v>0</v>
      </c>
      <c r="AG262" s="287"/>
      <c r="AH262" s="284">
        <f t="shared" ref="AH262:AH275" si="416">AG262*$H262</f>
        <v>0</v>
      </c>
      <c r="AI262" s="287"/>
      <c r="AJ262" s="284">
        <f t="shared" ref="AJ262:AJ275" si="417">AI262*$H262</f>
        <v>0</v>
      </c>
      <c r="AK262" s="289">
        <f t="shared" si="405"/>
        <v>0</v>
      </c>
      <c r="AL262" s="290">
        <f t="shared" si="406"/>
        <v>0</v>
      </c>
      <c r="AM262" s="292"/>
      <c r="AN262" s="287"/>
      <c r="AO262" s="284">
        <f t="shared" ref="AO262:AO275" si="418">AN262*$H262</f>
        <v>0</v>
      </c>
      <c r="AP262" s="287"/>
      <c r="AQ262" s="284">
        <f t="shared" ref="AQ262:AQ275" si="419">AP262*$H262</f>
        <v>0</v>
      </c>
      <c r="AR262" s="287"/>
      <c r="AS262" s="284">
        <f t="shared" ref="AS262:AS275" si="420">AR262*$H262</f>
        <v>0</v>
      </c>
      <c r="AT262" s="289">
        <f t="shared" si="407"/>
        <v>0</v>
      </c>
      <c r="AU262" s="290">
        <f t="shared" si="408"/>
        <v>0</v>
      </c>
      <c r="BH262" s="260"/>
    </row>
    <row r="263" spans="1:71" ht="12.75" hidden="1" outlineLevel="1" x14ac:dyDescent="0.2">
      <c r="A263" s="316">
        <f t="shared" si="396"/>
        <v>14</v>
      </c>
      <c r="B263" s="316">
        <f t="shared" si="397"/>
        <v>3</v>
      </c>
      <c r="C263" s="277"/>
      <c r="D263" s="278"/>
      <c r="E263" s="279"/>
      <c r="F263" s="280"/>
      <c r="G263" s="281"/>
      <c r="H263" s="282"/>
      <c r="I263" s="283"/>
      <c r="J263" s="284">
        <f t="shared" si="398"/>
        <v>0</v>
      </c>
      <c r="K263" s="285">
        <f t="shared" si="399"/>
        <v>0</v>
      </c>
      <c r="L263" s="286">
        <f t="shared" si="400"/>
        <v>0</v>
      </c>
      <c r="M263" s="287"/>
      <c r="N263" s="284">
        <f t="shared" si="409"/>
        <v>0</v>
      </c>
      <c r="O263" s="287"/>
      <c r="P263" s="284">
        <f t="shared" si="410"/>
        <v>0</v>
      </c>
      <c r="Q263" s="287"/>
      <c r="R263" s="288">
        <f t="shared" si="411"/>
        <v>0</v>
      </c>
      <c r="S263" s="289">
        <f t="shared" si="401"/>
        <v>0</v>
      </c>
      <c r="T263" s="290">
        <f t="shared" si="402"/>
        <v>0</v>
      </c>
      <c r="U263" s="291"/>
      <c r="V263" s="287"/>
      <c r="W263" s="284">
        <f t="shared" si="412"/>
        <v>0</v>
      </c>
      <c r="X263" s="287"/>
      <c r="Y263" s="284">
        <f t="shared" si="413"/>
        <v>0</v>
      </c>
      <c r="Z263" s="287"/>
      <c r="AA263" s="284">
        <f t="shared" si="414"/>
        <v>0</v>
      </c>
      <c r="AB263" s="289">
        <f t="shared" si="403"/>
        <v>0</v>
      </c>
      <c r="AC263" s="290">
        <f t="shared" si="404"/>
        <v>0</v>
      </c>
      <c r="AD263" s="291"/>
      <c r="AE263" s="287"/>
      <c r="AF263" s="284">
        <f t="shared" si="415"/>
        <v>0</v>
      </c>
      <c r="AG263" s="287"/>
      <c r="AH263" s="284">
        <f t="shared" si="416"/>
        <v>0</v>
      </c>
      <c r="AI263" s="287"/>
      <c r="AJ263" s="284">
        <f t="shared" si="417"/>
        <v>0</v>
      </c>
      <c r="AK263" s="289">
        <f t="shared" si="405"/>
        <v>0</v>
      </c>
      <c r="AL263" s="290">
        <f t="shared" si="406"/>
        <v>0</v>
      </c>
      <c r="AM263" s="292"/>
      <c r="AN263" s="287"/>
      <c r="AO263" s="284">
        <f t="shared" si="418"/>
        <v>0</v>
      </c>
      <c r="AP263" s="287"/>
      <c r="AQ263" s="284">
        <f t="shared" si="419"/>
        <v>0</v>
      </c>
      <c r="AR263" s="287"/>
      <c r="AS263" s="284">
        <f t="shared" si="420"/>
        <v>0</v>
      </c>
      <c r="AT263" s="289">
        <f t="shared" si="407"/>
        <v>0</v>
      </c>
      <c r="AU263" s="290">
        <f t="shared" si="408"/>
        <v>0</v>
      </c>
      <c r="BE263" s="226"/>
      <c r="BH263" s="260"/>
    </row>
    <row r="264" spans="1:71" ht="12.75" hidden="1" outlineLevel="1" x14ac:dyDescent="0.2">
      <c r="A264" s="316">
        <f t="shared" si="396"/>
        <v>14</v>
      </c>
      <c r="B264" s="316">
        <f t="shared" si="397"/>
        <v>4</v>
      </c>
      <c r="C264" s="277"/>
      <c r="D264" s="278"/>
      <c r="E264" s="279"/>
      <c r="F264" s="280"/>
      <c r="G264" s="281"/>
      <c r="H264" s="282"/>
      <c r="I264" s="283"/>
      <c r="J264" s="284">
        <f t="shared" si="398"/>
        <v>0</v>
      </c>
      <c r="K264" s="285">
        <f t="shared" si="399"/>
        <v>0</v>
      </c>
      <c r="L264" s="286">
        <f t="shared" si="400"/>
        <v>0</v>
      </c>
      <c r="M264" s="287"/>
      <c r="N264" s="284">
        <f t="shared" si="409"/>
        <v>0</v>
      </c>
      <c r="O264" s="287"/>
      <c r="P264" s="284">
        <f t="shared" si="410"/>
        <v>0</v>
      </c>
      <c r="Q264" s="287"/>
      <c r="R264" s="288">
        <f t="shared" si="411"/>
        <v>0</v>
      </c>
      <c r="S264" s="289">
        <f t="shared" si="401"/>
        <v>0</v>
      </c>
      <c r="T264" s="290">
        <f t="shared" si="402"/>
        <v>0</v>
      </c>
      <c r="U264" s="291"/>
      <c r="V264" s="287"/>
      <c r="W264" s="284">
        <f t="shared" si="412"/>
        <v>0</v>
      </c>
      <c r="X264" s="287"/>
      <c r="Y264" s="284">
        <f t="shared" si="413"/>
        <v>0</v>
      </c>
      <c r="Z264" s="287"/>
      <c r="AA264" s="284">
        <f t="shared" si="414"/>
        <v>0</v>
      </c>
      <c r="AB264" s="289">
        <f t="shared" si="403"/>
        <v>0</v>
      </c>
      <c r="AC264" s="290">
        <f t="shared" si="404"/>
        <v>0</v>
      </c>
      <c r="AD264" s="291"/>
      <c r="AE264" s="287"/>
      <c r="AF264" s="284">
        <f t="shared" si="415"/>
        <v>0</v>
      </c>
      <c r="AG264" s="287"/>
      <c r="AH264" s="284">
        <f t="shared" si="416"/>
        <v>0</v>
      </c>
      <c r="AI264" s="287"/>
      <c r="AJ264" s="284">
        <f t="shared" si="417"/>
        <v>0</v>
      </c>
      <c r="AK264" s="289">
        <f t="shared" si="405"/>
        <v>0</v>
      </c>
      <c r="AL264" s="290">
        <f t="shared" si="406"/>
        <v>0</v>
      </c>
      <c r="AM264" s="292"/>
      <c r="AN264" s="287"/>
      <c r="AO264" s="284">
        <f t="shared" si="418"/>
        <v>0</v>
      </c>
      <c r="AP264" s="287"/>
      <c r="AQ264" s="284">
        <f t="shared" si="419"/>
        <v>0</v>
      </c>
      <c r="AR264" s="287"/>
      <c r="AS264" s="284">
        <f t="shared" si="420"/>
        <v>0</v>
      </c>
      <c r="AT264" s="289">
        <f t="shared" si="407"/>
        <v>0</v>
      </c>
      <c r="AU264" s="290">
        <f t="shared" si="408"/>
        <v>0</v>
      </c>
      <c r="BH264" s="260"/>
    </row>
    <row r="265" spans="1:71" ht="12.75" hidden="1" outlineLevel="1" x14ac:dyDescent="0.2">
      <c r="A265" s="316">
        <f t="shared" si="396"/>
        <v>14</v>
      </c>
      <c r="B265" s="316">
        <f t="shared" si="397"/>
        <v>5</v>
      </c>
      <c r="C265" s="277"/>
      <c r="D265" s="278"/>
      <c r="E265" s="279"/>
      <c r="F265" s="280"/>
      <c r="G265" s="281"/>
      <c r="H265" s="282"/>
      <c r="I265" s="283"/>
      <c r="J265" s="284">
        <f t="shared" si="398"/>
        <v>0</v>
      </c>
      <c r="K265" s="285">
        <f t="shared" si="399"/>
        <v>0</v>
      </c>
      <c r="L265" s="286">
        <f t="shared" si="400"/>
        <v>0</v>
      </c>
      <c r="M265" s="287"/>
      <c r="N265" s="284">
        <f t="shared" si="409"/>
        <v>0</v>
      </c>
      <c r="O265" s="287"/>
      <c r="P265" s="284">
        <f t="shared" si="410"/>
        <v>0</v>
      </c>
      <c r="Q265" s="287"/>
      <c r="R265" s="288">
        <f t="shared" si="411"/>
        <v>0</v>
      </c>
      <c r="S265" s="289">
        <f t="shared" si="401"/>
        <v>0</v>
      </c>
      <c r="T265" s="290">
        <f t="shared" si="402"/>
        <v>0</v>
      </c>
      <c r="U265" s="291"/>
      <c r="V265" s="287"/>
      <c r="W265" s="284">
        <f t="shared" si="412"/>
        <v>0</v>
      </c>
      <c r="X265" s="287"/>
      <c r="Y265" s="284">
        <f t="shared" si="413"/>
        <v>0</v>
      </c>
      <c r="Z265" s="287"/>
      <c r="AA265" s="284">
        <f t="shared" si="414"/>
        <v>0</v>
      </c>
      <c r="AB265" s="289">
        <f t="shared" si="403"/>
        <v>0</v>
      </c>
      <c r="AC265" s="290">
        <f t="shared" si="404"/>
        <v>0</v>
      </c>
      <c r="AD265" s="291"/>
      <c r="AE265" s="287"/>
      <c r="AF265" s="284">
        <f t="shared" si="415"/>
        <v>0</v>
      </c>
      <c r="AG265" s="287"/>
      <c r="AH265" s="284">
        <f t="shared" si="416"/>
        <v>0</v>
      </c>
      <c r="AI265" s="287"/>
      <c r="AJ265" s="284">
        <f t="shared" si="417"/>
        <v>0</v>
      </c>
      <c r="AK265" s="289">
        <f t="shared" si="405"/>
        <v>0</v>
      </c>
      <c r="AL265" s="290">
        <f t="shared" si="406"/>
        <v>0</v>
      </c>
      <c r="AM265" s="292"/>
      <c r="AN265" s="287"/>
      <c r="AO265" s="284">
        <f t="shared" si="418"/>
        <v>0</v>
      </c>
      <c r="AP265" s="287"/>
      <c r="AQ265" s="284">
        <f t="shared" si="419"/>
        <v>0</v>
      </c>
      <c r="AR265" s="287"/>
      <c r="AS265" s="284">
        <f t="shared" si="420"/>
        <v>0</v>
      </c>
      <c r="AT265" s="289">
        <f t="shared" si="407"/>
        <v>0</v>
      </c>
      <c r="AU265" s="290">
        <f t="shared" si="408"/>
        <v>0</v>
      </c>
      <c r="BH265" s="260"/>
    </row>
    <row r="266" spans="1:71" ht="12.75" hidden="1" outlineLevel="1" x14ac:dyDescent="0.2">
      <c r="A266" s="316">
        <f t="shared" si="396"/>
        <v>14</v>
      </c>
      <c r="B266" s="316">
        <f t="shared" si="397"/>
        <v>6</v>
      </c>
      <c r="C266" s="277"/>
      <c r="D266" s="278"/>
      <c r="E266" s="279"/>
      <c r="F266" s="280"/>
      <c r="G266" s="281"/>
      <c r="H266" s="282"/>
      <c r="I266" s="283"/>
      <c r="J266" s="284">
        <f t="shared" si="398"/>
        <v>0</v>
      </c>
      <c r="K266" s="285">
        <f t="shared" si="399"/>
        <v>0</v>
      </c>
      <c r="L266" s="286">
        <f t="shared" si="400"/>
        <v>0</v>
      </c>
      <c r="M266" s="287"/>
      <c r="N266" s="284">
        <f t="shared" si="409"/>
        <v>0</v>
      </c>
      <c r="O266" s="287"/>
      <c r="P266" s="284">
        <f t="shared" si="410"/>
        <v>0</v>
      </c>
      <c r="Q266" s="287"/>
      <c r="R266" s="288">
        <f t="shared" si="411"/>
        <v>0</v>
      </c>
      <c r="S266" s="289">
        <f t="shared" si="401"/>
        <v>0</v>
      </c>
      <c r="T266" s="290">
        <f t="shared" si="402"/>
        <v>0</v>
      </c>
      <c r="U266" s="291"/>
      <c r="V266" s="287"/>
      <c r="W266" s="284">
        <f t="shared" si="412"/>
        <v>0</v>
      </c>
      <c r="X266" s="287"/>
      <c r="Y266" s="284">
        <f t="shared" si="413"/>
        <v>0</v>
      </c>
      <c r="Z266" s="287"/>
      <c r="AA266" s="284">
        <f t="shared" si="414"/>
        <v>0</v>
      </c>
      <c r="AB266" s="289">
        <f t="shared" si="403"/>
        <v>0</v>
      </c>
      <c r="AC266" s="290">
        <f t="shared" si="404"/>
        <v>0</v>
      </c>
      <c r="AD266" s="291"/>
      <c r="AE266" s="287"/>
      <c r="AF266" s="284">
        <f t="shared" si="415"/>
        <v>0</v>
      </c>
      <c r="AG266" s="287"/>
      <c r="AH266" s="284">
        <f t="shared" si="416"/>
        <v>0</v>
      </c>
      <c r="AI266" s="287"/>
      <c r="AJ266" s="284">
        <f t="shared" si="417"/>
        <v>0</v>
      </c>
      <c r="AK266" s="289">
        <f t="shared" si="405"/>
        <v>0</v>
      </c>
      <c r="AL266" s="290">
        <f t="shared" si="406"/>
        <v>0</v>
      </c>
      <c r="AM266" s="292"/>
      <c r="AN266" s="287"/>
      <c r="AO266" s="284">
        <f t="shared" si="418"/>
        <v>0</v>
      </c>
      <c r="AP266" s="287"/>
      <c r="AQ266" s="284">
        <f t="shared" si="419"/>
        <v>0</v>
      </c>
      <c r="AR266" s="287"/>
      <c r="AS266" s="284">
        <f t="shared" si="420"/>
        <v>0</v>
      </c>
      <c r="AT266" s="289">
        <f t="shared" si="407"/>
        <v>0</v>
      </c>
      <c r="AU266" s="290">
        <f t="shared" si="408"/>
        <v>0</v>
      </c>
      <c r="BH266" s="260"/>
    </row>
    <row r="267" spans="1:71" ht="12.75" hidden="1" outlineLevel="1" x14ac:dyDescent="0.2">
      <c r="A267" s="316">
        <f t="shared" si="396"/>
        <v>14</v>
      </c>
      <c r="B267" s="316">
        <f t="shared" si="397"/>
        <v>7</v>
      </c>
      <c r="C267" s="277"/>
      <c r="D267" s="278"/>
      <c r="E267" s="279"/>
      <c r="F267" s="280"/>
      <c r="G267" s="281"/>
      <c r="H267" s="282"/>
      <c r="I267" s="283"/>
      <c r="J267" s="284">
        <f t="shared" si="398"/>
        <v>0</v>
      </c>
      <c r="K267" s="285">
        <f t="shared" si="399"/>
        <v>0</v>
      </c>
      <c r="L267" s="286">
        <f t="shared" si="400"/>
        <v>0</v>
      </c>
      <c r="M267" s="287"/>
      <c r="N267" s="284">
        <f t="shared" si="409"/>
        <v>0</v>
      </c>
      <c r="O267" s="287"/>
      <c r="P267" s="284">
        <f t="shared" si="410"/>
        <v>0</v>
      </c>
      <c r="Q267" s="287"/>
      <c r="R267" s="288">
        <f t="shared" si="411"/>
        <v>0</v>
      </c>
      <c r="S267" s="289">
        <f t="shared" si="401"/>
        <v>0</v>
      </c>
      <c r="T267" s="290">
        <f t="shared" si="402"/>
        <v>0</v>
      </c>
      <c r="U267" s="291"/>
      <c r="V267" s="287"/>
      <c r="W267" s="284">
        <f t="shared" si="412"/>
        <v>0</v>
      </c>
      <c r="X267" s="287"/>
      <c r="Y267" s="284">
        <f t="shared" si="413"/>
        <v>0</v>
      </c>
      <c r="Z267" s="287"/>
      <c r="AA267" s="284">
        <f t="shared" si="414"/>
        <v>0</v>
      </c>
      <c r="AB267" s="289">
        <f t="shared" si="403"/>
        <v>0</v>
      </c>
      <c r="AC267" s="290">
        <f t="shared" si="404"/>
        <v>0</v>
      </c>
      <c r="AD267" s="291"/>
      <c r="AE267" s="287"/>
      <c r="AF267" s="284">
        <f t="shared" si="415"/>
        <v>0</v>
      </c>
      <c r="AG267" s="287"/>
      <c r="AH267" s="284">
        <f t="shared" si="416"/>
        <v>0</v>
      </c>
      <c r="AI267" s="287"/>
      <c r="AJ267" s="284">
        <f t="shared" si="417"/>
        <v>0</v>
      </c>
      <c r="AK267" s="289">
        <f t="shared" si="405"/>
        <v>0</v>
      </c>
      <c r="AL267" s="290">
        <f t="shared" si="406"/>
        <v>0</v>
      </c>
      <c r="AM267" s="292"/>
      <c r="AN267" s="287"/>
      <c r="AO267" s="284">
        <f t="shared" si="418"/>
        <v>0</v>
      </c>
      <c r="AP267" s="287"/>
      <c r="AQ267" s="284">
        <f t="shared" si="419"/>
        <v>0</v>
      </c>
      <c r="AR267" s="287"/>
      <c r="AS267" s="284">
        <f t="shared" si="420"/>
        <v>0</v>
      </c>
      <c r="AT267" s="289">
        <f t="shared" si="407"/>
        <v>0</v>
      </c>
      <c r="AU267" s="290">
        <f t="shared" si="408"/>
        <v>0</v>
      </c>
      <c r="BH267" s="260"/>
    </row>
    <row r="268" spans="1:71" ht="12.75" hidden="1" outlineLevel="1" x14ac:dyDescent="0.2">
      <c r="A268" s="316">
        <f t="shared" si="396"/>
        <v>14</v>
      </c>
      <c r="B268" s="316">
        <f t="shared" si="397"/>
        <v>8</v>
      </c>
      <c r="C268" s="277"/>
      <c r="D268" s="278"/>
      <c r="E268" s="279"/>
      <c r="F268" s="280"/>
      <c r="G268" s="281"/>
      <c r="H268" s="282"/>
      <c r="I268" s="283"/>
      <c r="J268" s="284">
        <f t="shared" si="398"/>
        <v>0</v>
      </c>
      <c r="K268" s="285">
        <f t="shared" si="399"/>
        <v>0</v>
      </c>
      <c r="L268" s="286">
        <f t="shared" si="400"/>
        <v>0</v>
      </c>
      <c r="M268" s="287"/>
      <c r="N268" s="284">
        <f t="shared" si="409"/>
        <v>0</v>
      </c>
      <c r="O268" s="287"/>
      <c r="P268" s="284">
        <f t="shared" si="410"/>
        <v>0</v>
      </c>
      <c r="Q268" s="287"/>
      <c r="R268" s="288">
        <f t="shared" si="411"/>
        <v>0</v>
      </c>
      <c r="S268" s="289">
        <f t="shared" si="401"/>
        <v>0</v>
      </c>
      <c r="T268" s="290">
        <f t="shared" si="402"/>
        <v>0</v>
      </c>
      <c r="U268" s="291"/>
      <c r="V268" s="287"/>
      <c r="W268" s="284">
        <f t="shared" si="412"/>
        <v>0</v>
      </c>
      <c r="X268" s="287"/>
      <c r="Y268" s="284">
        <f t="shared" si="413"/>
        <v>0</v>
      </c>
      <c r="Z268" s="287"/>
      <c r="AA268" s="284">
        <f t="shared" si="414"/>
        <v>0</v>
      </c>
      <c r="AB268" s="289">
        <f t="shared" si="403"/>
        <v>0</v>
      </c>
      <c r="AC268" s="290">
        <f t="shared" si="404"/>
        <v>0</v>
      </c>
      <c r="AD268" s="291"/>
      <c r="AE268" s="287"/>
      <c r="AF268" s="284">
        <f t="shared" si="415"/>
        <v>0</v>
      </c>
      <c r="AG268" s="287"/>
      <c r="AH268" s="284">
        <f t="shared" si="416"/>
        <v>0</v>
      </c>
      <c r="AI268" s="287"/>
      <c r="AJ268" s="284">
        <f t="shared" si="417"/>
        <v>0</v>
      </c>
      <c r="AK268" s="289">
        <f t="shared" si="405"/>
        <v>0</v>
      </c>
      <c r="AL268" s="290">
        <f t="shared" si="406"/>
        <v>0</v>
      </c>
      <c r="AM268" s="292"/>
      <c r="AN268" s="287"/>
      <c r="AO268" s="284">
        <f t="shared" si="418"/>
        <v>0</v>
      </c>
      <c r="AP268" s="287"/>
      <c r="AQ268" s="284">
        <f t="shared" si="419"/>
        <v>0</v>
      </c>
      <c r="AR268" s="287"/>
      <c r="AS268" s="284">
        <f t="shared" si="420"/>
        <v>0</v>
      </c>
      <c r="AT268" s="289">
        <f t="shared" si="407"/>
        <v>0</v>
      </c>
      <c r="AU268" s="290">
        <f t="shared" si="408"/>
        <v>0</v>
      </c>
      <c r="BH268" s="260"/>
    </row>
    <row r="269" spans="1:71" ht="12.75" hidden="1" outlineLevel="1" x14ac:dyDescent="0.2">
      <c r="A269" s="316">
        <f t="shared" si="396"/>
        <v>14</v>
      </c>
      <c r="B269" s="316">
        <f t="shared" si="397"/>
        <v>9</v>
      </c>
      <c r="C269" s="277"/>
      <c r="D269" s="278"/>
      <c r="E269" s="279"/>
      <c r="F269" s="280"/>
      <c r="G269" s="281"/>
      <c r="H269" s="282"/>
      <c r="I269" s="283"/>
      <c r="J269" s="284">
        <f t="shared" si="398"/>
        <v>0</v>
      </c>
      <c r="K269" s="285">
        <f t="shared" si="399"/>
        <v>0</v>
      </c>
      <c r="L269" s="286">
        <f t="shared" si="400"/>
        <v>0</v>
      </c>
      <c r="M269" s="287"/>
      <c r="N269" s="284">
        <f t="shared" si="409"/>
        <v>0</v>
      </c>
      <c r="O269" s="287"/>
      <c r="P269" s="284">
        <f t="shared" si="410"/>
        <v>0</v>
      </c>
      <c r="Q269" s="287"/>
      <c r="R269" s="288">
        <f t="shared" si="411"/>
        <v>0</v>
      </c>
      <c r="S269" s="289">
        <f t="shared" si="401"/>
        <v>0</v>
      </c>
      <c r="T269" s="290">
        <f t="shared" si="402"/>
        <v>0</v>
      </c>
      <c r="U269" s="291"/>
      <c r="V269" s="287"/>
      <c r="W269" s="284">
        <f t="shared" si="412"/>
        <v>0</v>
      </c>
      <c r="X269" s="287"/>
      <c r="Y269" s="284">
        <f t="shared" si="413"/>
        <v>0</v>
      </c>
      <c r="Z269" s="287"/>
      <c r="AA269" s="284">
        <f t="shared" si="414"/>
        <v>0</v>
      </c>
      <c r="AB269" s="289">
        <f t="shared" si="403"/>
        <v>0</v>
      </c>
      <c r="AC269" s="290">
        <f t="shared" si="404"/>
        <v>0</v>
      </c>
      <c r="AD269" s="291"/>
      <c r="AE269" s="287"/>
      <c r="AF269" s="284">
        <f t="shared" si="415"/>
        <v>0</v>
      </c>
      <c r="AG269" s="287"/>
      <c r="AH269" s="284">
        <f t="shared" si="416"/>
        <v>0</v>
      </c>
      <c r="AI269" s="287"/>
      <c r="AJ269" s="284">
        <f t="shared" si="417"/>
        <v>0</v>
      </c>
      <c r="AK269" s="289">
        <f t="shared" si="405"/>
        <v>0</v>
      </c>
      <c r="AL269" s="290">
        <f t="shared" si="406"/>
        <v>0</v>
      </c>
      <c r="AM269" s="292"/>
      <c r="AN269" s="287"/>
      <c r="AO269" s="284">
        <f t="shared" si="418"/>
        <v>0</v>
      </c>
      <c r="AP269" s="287"/>
      <c r="AQ269" s="284">
        <f t="shared" si="419"/>
        <v>0</v>
      </c>
      <c r="AR269" s="287"/>
      <c r="AS269" s="284">
        <f t="shared" si="420"/>
        <v>0</v>
      </c>
      <c r="AT269" s="289">
        <f t="shared" si="407"/>
        <v>0</v>
      </c>
      <c r="AU269" s="290">
        <f t="shared" si="408"/>
        <v>0</v>
      </c>
      <c r="BH269" s="260"/>
    </row>
    <row r="270" spans="1:71" ht="12.75" hidden="1" outlineLevel="1" x14ac:dyDescent="0.2">
      <c r="A270" s="316">
        <f t="shared" si="396"/>
        <v>14</v>
      </c>
      <c r="B270" s="316">
        <f t="shared" si="397"/>
        <v>10</v>
      </c>
      <c r="C270" s="277"/>
      <c r="D270" s="278"/>
      <c r="E270" s="279"/>
      <c r="F270" s="280"/>
      <c r="G270" s="281"/>
      <c r="H270" s="282"/>
      <c r="I270" s="283"/>
      <c r="J270" s="284">
        <f t="shared" si="398"/>
        <v>0</v>
      </c>
      <c r="K270" s="285">
        <f t="shared" si="399"/>
        <v>0</v>
      </c>
      <c r="L270" s="286">
        <f t="shared" si="400"/>
        <v>0</v>
      </c>
      <c r="M270" s="287"/>
      <c r="N270" s="284">
        <f t="shared" si="409"/>
        <v>0</v>
      </c>
      <c r="O270" s="287"/>
      <c r="P270" s="284">
        <f t="shared" si="410"/>
        <v>0</v>
      </c>
      <c r="Q270" s="287"/>
      <c r="R270" s="288">
        <f t="shared" si="411"/>
        <v>0</v>
      </c>
      <c r="S270" s="289">
        <f t="shared" si="401"/>
        <v>0</v>
      </c>
      <c r="T270" s="290">
        <f t="shared" si="402"/>
        <v>0</v>
      </c>
      <c r="U270" s="291"/>
      <c r="V270" s="287"/>
      <c r="W270" s="284">
        <f t="shared" si="412"/>
        <v>0</v>
      </c>
      <c r="X270" s="287"/>
      <c r="Y270" s="284">
        <f t="shared" si="413"/>
        <v>0</v>
      </c>
      <c r="Z270" s="287"/>
      <c r="AA270" s="284">
        <f t="shared" si="414"/>
        <v>0</v>
      </c>
      <c r="AB270" s="289">
        <f t="shared" si="403"/>
        <v>0</v>
      </c>
      <c r="AC270" s="290">
        <f t="shared" si="404"/>
        <v>0</v>
      </c>
      <c r="AD270" s="291"/>
      <c r="AE270" s="287"/>
      <c r="AF270" s="284">
        <f t="shared" si="415"/>
        <v>0</v>
      </c>
      <c r="AG270" s="287"/>
      <c r="AH270" s="284">
        <f t="shared" si="416"/>
        <v>0</v>
      </c>
      <c r="AI270" s="287"/>
      <c r="AJ270" s="284">
        <f t="shared" si="417"/>
        <v>0</v>
      </c>
      <c r="AK270" s="289">
        <f t="shared" si="405"/>
        <v>0</v>
      </c>
      <c r="AL270" s="290">
        <f t="shared" si="406"/>
        <v>0</v>
      </c>
      <c r="AM270" s="292"/>
      <c r="AN270" s="287"/>
      <c r="AO270" s="284">
        <f t="shared" si="418"/>
        <v>0</v>
      </c>
      <c r="AP270" s="287"/>
      <c r="AQ270" s="284">
        <f t="shared" si="419"/>
        <v>0</v>
      </c>
      <c r="AR270" s="287"/>
      <c r="AS270" s="284">
        <f t="shared" si="420"/>
        <v>0</v>
      </c>
      <c r="AT270" s="289">
        <f t="shared" si="407"/>
        <v>0</v>
      </c>
      <c r="AU270" s="290">
        <f t="shared" si="408"/>
        <v>0</v>
      </c>
      <c r="BH270" s="260"/>
    </row>
    <row r="271" spans="1:71" ht="12.75" hidden="1" outlineLevel="1" x14ac:dyDescent="0.2">
      <c r="A271" s="316">
        <f t="shared" si="396"/>
        <v>14</v>
      </c>
      <c r="B271" s="316">
        <f t="shared" si="397"/>
        <v>11</v>
      </c>
      <c r="C271" s="277"/>
      <c r="D271" s="278"/>
      <c r="E271" s="279"/>
      <c r="F271" s="280"/>
      <c r="G271" s="281"/>
      <c r="H271" s="282"/>
      <c r="I271" s="283"/>
      <c r="J271" s="284">
        <f t="shared" si="398"/>
        <v>0</v>
      </c>
      <c r="K271" s="285">
        <f t="shared" si="399"/>
        <v>0</v>
      </c>
      <c r="L271" s="286">
        <f t="shared" si="400"/>
        <v>0</v>
      </c>
      <c r="M271" s="287"/>
      <c r="N271" s="284">
        <f t="shared" si="409"/>
        <v>0</v>
      </c>
      <c r="O271" s="287"/>
      <c r="P271" s="284">
        <f t="shared" si="410"/>
        <v>0</v>
      </c>
      <c r="Q271" s="287"/>
      <c r="R271" s="288">
        <f t="shared" si="411"/>
        <v>0</v>
      </c>
      <c r="S271" s="289">
        <f t="shared" si="401"/>
        <v>0</v>
      </c>
      <c r="T271" s="290">
        <f t="shared" si="402"/>
        <v>0</v>
      </c>
      <c r="U271" s="291"/>
      <c r="V271" s="287"/>
      <c r="W271" s="284">
        <f t="shared" si="412"/>
        <v>0</v>
      </c>
      <c r="X271" s="287"/>
      <c r="Y271" s="284">
        <f t="shared" si="413"/>
        <v>0</v>
      </c>
      <c r="Z271" s="287"/>
      <c r="AA271" s="284">
        <f t="shared" si="414"/>
        <v>0</v>
      </c>
      <c r="AB271" s="289">
        <f t="shared" si="403"/>
        <v>0</v>
      </c>
      <c r="AC271" s="290">
        <f t="shared" si="404"/>
        <v>0</v>
      </c>
      <c r="AD271" s="291"/>
      <c r="AE271" s="287"/>
      <c r="AF271" s="284">
        <f t="shared" si="415"/>
        <v>0</v>
      </c>
      <c r="AG271" s="287"/>
      <c r="AH271" s="284">
        <f t="shared" si="416"/>
        <v>0</v>
      </c>
      <c r="AI271" s="287"/>
      <c r="AJ271" s="284">
        <f t="shared" si="417"/>
        <v>0</v>
      </c>
      <c r="AK271" s="289">
        <f t="shared" si="405"/>
        <v>0</v>
      </c>
      <c r="AL271" s="290">
        <f t="shared" si="406"/>
        <v>0</v>
      </c>
      <c r="AM271" s="292"/>
      <c r="AN271" s="287"/>
      <c r="AO271" s="284">
        <f t="shared" si="418"/>
        <v>0</v>
      </c>
      <c r="AP271" s="287"/>
      <c r="AQ271" s="284">
        <f t="shared" si="419"/>
        <v>0</v>
      </c>
      <c r="AR271" s="287"/>
      <c r="AS271" s="284">
        <f t="shared" si="420"/>
        <v>0</v>
      </c>
      <c r="AT271" s="289">
        <f t="shared" si="407"/>
        <v>0</v>
      </c>
      <c r="AU271" s="290">
        <f t="shared" si="408"/>
        <v>0</v>
      </c>
      <c r="BH271" s="260"/>
    </row>
    <row r="272" spans="1:71" ht="12.75" hidden="1" outlineLevel="1" x14ac:dyDescent="0.2">
      <c r="A272" s="316">
        <f t="shared" si="396"/>
        <v>14</v>
      </c>
      <c r="B272" s="316">
        <f t="shared" si="397"/>
        <v>12</v>
      </c>
      <c r="C272" s="277"/>
      <c r="D272" s="278"/>
      <c r="E272" s="279"/>
      <c r="F272" s="280"/>
      <c r="G272" s="281"/>
      <c r="H272" s="282"/>
      <c r="I272" s="283"/>
      <c r="J272" s="284">
        <f t="shared" si="398"/>
        <v>0</v>
      </c>
      <c r="K272" s="285">
        <f t="shared" si="399"/>
        <v>0</v>
      </c>
      <c r="L272" s="286">
        <f t="shared" si="400"/>
        <v>0</v>
      </c>
      <c r="M272" s="287"/>
      <c r="N272" s="284">
        <f t="shared" si="409"/>
        <v>0</v>
      </c>
      <c r="O272" s="287"/>
      <c r="P272" s="284">
        <f t="shared" si="410"/>
        <v>0</v>
      </c>
      <c r="Q272" s="287"/>
      <c r="R272" s="288">
        <f t="shared" si="411"/>
        <v>0</v>
      </c>
      <c r="S272" s="289">
        <f t="shared" si="401"/>
        <v>0</v>
      </c>
      <c r="T272" s="290">
        <f t="shared" si="402"/>
        <v>0</v>
      </c>
      <c r="U272" s="291"/>
      <c r="V272" s="287"/>
      <c r="W272" s="284">
        <f t="shared" si="412"/>
        <v>0</v>
      </c>
      <c r="X272" s="287"/>
      <c r="Y272" s="284">
        <f t="shared" si="413"/>
        <v>0</v>
      </c>
      <c r="Z272" s="287"/>
      <c r="AA272" s="284">
        <f t="shared" si="414"/>
        <v>0</v>
      </c>
      <c r="AB272" s="289">
        <f t="shared" si="403"/>
        <v>0</v>
      </c>
      <c r="AC272" s="290">
        <f t="shared" si="404"/>
        <v>0</v>
      </c>
      <c r="AD272" s="291"/>
      <c r="AE272" s="287"/>
      <c r="AF272" s="284">
        <f t="shared" si="415"/>
        <v>0</v>
      </c>
      <c r="AG272" s="287"/>
      <c r="AH272" s="284">
        <f t="shared" si="416"/>
        <v>0</v>
      </c>
      <c r="AI272" s="287"/>
      <c r="AJ272" s="284">
        <f t="shared" si="417"/>
        <v>0</v>
      </c>
      <c r="AK272" s="289">
        <f t="shared" si="405"/>
        <v>0</v>
      </c>
      <c r="AL272" s="290">
        <f t="shared" si="406"/>
        <v>0</v>
      </c>
      <c r="AM272" s="292"/>
      <c r="AN272" s="287"/>
      <c r="AO272" s="284">
        <f t="shared" si="418"/>
        <v>0</v>
      </c>
      <c r="AP272" s="287"/>
      <c r="AQ272" s="284">
        <f t="shared" si="419"/>
        <v>0</v>
      </c>
      <c r="AR272" s="287"/>
      <c r="AS272" s="284">
        <f t="shared" si="420"/>
        <v>0</v>
      </c>
      <c r="AT272" s="289">
        <f t="shared" si="407"/>
        <v>0</v>
      </c>
      <c r="AU272" s="290">
        <f t="shared" si="408"/>
        <v>0</v>
      </c>
      <c r="BH272" s="260"/>
    </row>
    <row r="273" spans="1:71" ht="12.75" hidden="1" outlineLevel="1" x14ac:dyDescent="0.2">
      <c r="A273" s="316">
        <f t="shared" si="396"/>
        <v>14</v>
      </c>
      <c r="B273" s="316">
        <f t="shared" si="397"/>
        <v>13</v>
      </c>
      <c r="C273" s="277"/>
      <c r="D273" s="278"/>
      <c r="E273" s="279"/>
      <c r="F273" s="280"/>
      <c r="G273" s="281"/>
      <c r="H273" s="282"/>
      <c r="I273" s="283"/>
      <c r="J273" s="284">
        <f t="shared" si="398"/>
        <v>0</v>
      </c>
      <c r="K273" s="285">
        <f t="shared" si="399"/>
        <v>0</v>
      </c>
      <c r="L273" s="286">
        <f t="shared" si="400"/>
        <v>0</v>
      </c>
      <c r="M273" s="287"/>
      <c r="N273" s="284">
        <f t="shared" si="409"/>
        <v>0</v>
      </c>
      <c r="O273" s="287"/>
      <c r="P273" s="284">
        <f t="shared" si="410"/>
        <v>0</v>
      </c>
      <c r="Q273" s="287"/>
      <c r="R273" s="288">
        <f t="shared" si="411"/>
        <v>0</v>
      </c>
      <c r="S273" s="289">
        <f t="shared" si="401"/>
        <v>0</v>
      </c>
      <c r="T273" s="290">
        <f t="shared" si="402"/>
        <v>0</v>
      </c>
      <c r="U273" s="291"/>
      <c r="V273" s="287"/>
      <c r="W273" s="284">
        <f t="shared" si="412"/>
        <v>0</v>
      </c>
      <c r="X273" s="287"/>
      <c r="Y273" s="284">
        <f t="shared" si="413"/>
        <v>0</v>
      </c>
      <c r="Z273" s="287"/>
      <c r="AA273" s="284">
        <f t="shared" si="414"/>
        <v>0</v>
      </c>
      <c r="AB273" s="289">
        <f t="shared" si="403"/>
        <v>0</v>
      </c>
      <c r="AC273" s="290">
        <f t="shared" si="404"/>
        <v>0</v>
      </c>
      <c r="AD273" s="291"/>
      <c r="AE273" s="287"/>
      <c r="AF273" s="284">
        <f t="shared" si="415"/>
        <v>0</v>
      </c>
      <c r="AG273" s="287"/>
      <c r="AH273" s="284">
        <f t="shared" si="416"/>
        <v>0</v>
      </c>
      <c r="AI273" s="287"/>
      <c r="AJ273" s="284">
        <f t="shared" si="417"/>
        <v>0</v>
      </c>
      <c r="AK273" s="289">
        <f t="shared" si="405"/>
        <v>0</v>
      </c>
      <c r="AL273" s="290">
        <f t="shared" si="406"/>
        <v>0</v>
      </c>
      <c r="AM273" s="292"/>
      <c r="AN273" s="287"/>
      <c r="AO273" s="284">
        <f t="shared" si="418"/>
        <v>0</v>
      </c>
      <c r="AP273" s="287"/>
      <c r="AQ273" s="284">
        <f t="shared" si="419"/>
        <v>0</v>
      </c>
      <c r="AR273" s="287"/>
      <c r="AS273" s="284">
        <f t="shared" si="420"/>
        <v>0</v>
      </c>
      <c r="AT273" s="289">
        <f t="shared" si="407"/>
        <v>0</v>
      </c>
      <c r="AU273" s="290">
        <f t="shared" si="408"/>
        <v>0</v>
      </c>
      <c r="BH273" s="260"/>
    </row>
    <row r="274" spans="1:71" ht="12.75" hidden="1" outlineLevel="1" x14ac:dyDescent="0.2">
      <c r="A274" s="316">
        <f t="shared" si="396"/>
        <v>14</v>
      </c>
      <c r="B274" s="316">
        <f t="shared" si="397"/>
        <v>14</v>
      </c>
      <c r="C274" s="277"/>
      <c r="D274" s="278"/>
      <c r="E274" s="279"/>
      <c r="F274" s="280"/>
      <c r="G274" s="281"/>
      <c r="H274" s="282"/>
      <c r="I274" s="283"/>
      <c r="J274" s="284">
        <f t="shared" si="398"/>
        <v>0</v>
      </c>
      <c r="K274" s="285">
        <f t="shared" si="399"/>
        <v>0</v>
      </c>
      <c r="L274" s="286">
        <f t="shared" si="400"/>
        <v>0</v>
      </c>
      <c r="M274" s="287"/>
      <c r="N274" s="284">
        <f t="shared" si="409"/>
        <v>0</v>
      </c>
      <c r="O274" s="287"/>
      <c r="P274" s="284">
        <f t="shared" si="410"/>
        <v>0</v>
      </c>
      <c r="Q274" s="287"/>
      <c r="R274" s="288">
        <f t="shared" si="411"/>
        <v>0</v>
      </c>
      <c r="S274" s="289">
        <f t="shared" si="401"/>
        <v>0</v>
      </c>
      <c r="T274" s="290">
        <f t="shared" si="402"/>
        <v>0</v>
      </c>
      <c r="U274" s="291"/>
      <c r="V274" s="287"/>
      <c r="W274" s="284">
        <f t="shared" si="412"/>
        <v>0</v>
      </c>
      <c r="X274" s="287"/>
      <c r="Y274" s="284">
        <f t="shared" si="413"/>
        <v>0</v>
      </c>
      <c r="Z274" s="287"/>
      <c r="AA274" s="284">
        <f t="shared" si="414"/>
        <v>0</v>
      </c>
      <c r="AB274" s="289">
        <f t="shared" si="403"/>
        <v>0</v>
      </c>
      <c r="AC274" s="290">
        <f t="shared" si="404"/>
        <v>0</v>
      </c>
      <c r="AD274" s="291"/>
      <c r="AE274" s="287"/>
      <c r="AF274" s="284">
        <f t="shared" si="415"/>
        <v>0</v>
      </c>
      <c r="AG274" s="287"/>
      <c r="AH274" s="284">
        <f t="shared" si="416"/>
        <v>0</v>
      </c>
      <c r="AI274" s="287"/>
      <c r="AJ274" s="284">
        <f t="shared" si="417"/>
        <v>0</v>
      </c>
      <c r="AK274" s="289">
        <f t="shared" si="405"/>
        <v>0</v>
      </c>
      <c r="AL274" s="290">
        <f t="shared" si="406"/>
        <v>0</v>
      </c>
      <c r="AM274" s="292"/>
      <c r="AN274" s="287"/>
      <c r="AO274" s="284">
        <f t="shared" si="418"/>
        <v>0</v>
      </c>
      <c r="AP274" s="287"/>
      <c r="AQ274" s="284">
        <f t="shared" si="419"/>
        <v>0</v>
      </c>
      <c r="AR274" s="287"/>
      <c r="AS274" s="284">
        <f t="shared" si="420"/>
        <v>0</v>
      </c>
      <c r="AT274" s="289">
        <f t="shared" si="407"/>
        <v>0</v>
      </c>
      <c r="AU274" s="290">
        <f t="shared" si="408"/>
        <v>0</v>
      </c>
      <c r="BH274" s="260"/>
    </row>
    <row r="275" spans="1:71" ht="12.75" hidden="1" outlineLevel="1" x14ac:dyDescent="0.2">
      <c r="A275" s="316">
        <f t="shared" si="396"/>
        <v>14</v>
      </c>
      <c r="B275" s="316">
        <f t="shared" si="397"/>
        <v>15</v>
      </c>
      <c r="C275" s="277"/>
      <c r="D275" s="278"/>
      <c r="E275" s="279"/>
      <c r="F275" s="280"/>
      <c r="G275" s="281"/>
      <c r="H275" s="282"/>
      <c r="I275" s="283"/>
      <c r="J275" s="284">
        <f t="shared" si="398"/>
        <v>0</v>
      </c>
      <c r="K275" s="285">
        <f t="shared" si="399"/>
        <v>0</v>
      </c>
      <c r="L275" s="286">
        <f t="shared" si="400"/>
        <v>0</v>
      </c>
      <c r="M275" s="287"/>
      <c r="N275" s="284">
        <f t="shared" si="409"/>
        <v>0</v>
      </c>
      <c r="O275" s="287"/>
      <c r="P275" s="284">
        <f t="shared" si="410"/>
        <v>0</v>
      </c>
      <c r="Q275" s="287"/>
      <c r="R275" s="288">
        <f t="shared" si="411"/>
        <v>0</v>
      </c>
      <c r="S275" s="289">
        <f t="shared" si="401"/>
        <v>0</v>
      </c>
      <c r="T275" s="290">
        <f t="shared" si="402"/>
        <v>0</v>
      </c>
      <c r="U275" s="291"/>
      <c r="V275" s="287"/>
      <c r="W275" s="284">
        <f t="shared" si="412"/>
        <v>0</v>
      </c>
      <c r="X275" s="287"/>
      <c r="Y275" s="284">
        <f t="shared" si="413"/>
        <v>0</v>
      </c>
      <c r="Z275" s="287"/>
      <c r="AA275" s="284">
        <f t="shared" si="414"/>
        <v>0</v>
      </c>
      <c r="AB275" s="289">
        <f t="shared" si="403"/>
        <v>0</v>
      </c>
      <c r="AC275" s="290">
        <f t="shared" si="404"/>
        <v>0</v>
      </c>
      <c r="AD275" s="291"/>
      <c r="AE275" s="287"/>
      <c r="AF275" s="284">
        <f t="shared" si="415"/>
        <v>0</v>
      </c>
      <c r="AG275" s="287"/>
      <c r="AH275" s="284">
        <f t="shared" si="416"/>
        <v>0</v>
      </c>
      <c r="AI275" s="287"/>
      <c r="AJ275" s="284">
        <f t="shared" si="417"/>
        <v>0</v>
      </c>
      <c r="AK275" s="289">
        <f t="shared" si="405"/>
        <v>0</v>
      </c>
      <c r="AL275" s="290">
        <f t="shared" si="406"/>
        <v>0</v>
      </c>
      <c r="AM275" s="292"/>
      <c r="AN275" s="287"/>
      <c r="AO275" s="284">
        <f t="shared" si="418"/>
        <v>0</v>
      </c>
      <c r="AP275" s="287"/>
      <c r="AQ275" s="284">
        <f t="shared" si="419"/>
        <v>0</v>
      </c>
      <c r="AR275" s="287"/>
      <c r="AS275" s="284">
        <f t="shared" si="420"/>
        <v>0</v>
      </c>
      <c r="AT275" s="289">
        <f t="shared" si="407"/>
        <v>0</v>
      </c>
      <c r="AU275" s="290">
        <f t="shared" si="408"/>
        <v>0</v>
      </c>
    </row>
    <row r="276" spans="1:71" s="260" customFormat="1" ht="15" customHeight="1" collapsed="1" x14ac:dyDescent="0.2">
      <c r="A276" s="295" t="s">
        <v>105</v>
      </c>
      <c r="B276" s="296" t="s">
        <v>105</v>
      </c>
      <c r="C276" s="297" t="s">
        <v>107</v>
      </c>
      <c r="D276" s="298"/>
      <c r="E276" s="314"/>
      <c r="F276" s="314"/>
      <c r="G276" s="299"/>
      <c r="H276" s="300" t="e">
        <f>(J276+L276)/(I276+K276)</f>
        <v>#DIV/0!</v>
      </c>
      <c r="I276" s="301">
        <f t="shared" ref="I276:T276" si="421">SUM(I261:I275)</f>
        <v>0</v>
      </c>
      <c r="J276" s="302">
        <f t="shared" si="421"/>
        <v>0</v>
      </c>
      <c r="K276" s="303">
        <f t="shared" si="421"/>
        <v>0</v>
      </c>
      <c r="L276" s="302">
        <f t="shared" si="421"/>
        <v>0</v>
      </c>
      <c r="M276" s="303">
        <f t="shared" si="421"/>
        <v>0</v>
      </c>
      <c r="N276" s="302">
        <f t="shared" si="421"/>
        <v>0</v>
      </c>
      <c r="O276" s="303">
        <f t="shared" si="421"/>
        <v>0</v>
      </c>
      <c r="P276" s="302">
        <f t="shared" si="421"/>
        <v>0</v>
      </c>
      <c r="Q276" s="303">
        <f t="shared" si="421"/>
        <v>0</v>
      </c>
      <c r="R276" s="302">
        <f t="shared" si="421"/>
        <v>0</v>
      </c>
      <c r="S276" s="303">
        <f t="shared" si="421"/>
        <v>0</v>
      </c>
      <c r="T276" s="302">
        <f t="shared" si="421"/>
        <v>0</v>
      </c>
      <c r="U276" s="304"/>
      <c r="V276" s="303">
        <f t="shared" ref="V276:AC276" si="422">SUM(V261:V275)</f>
        <v>0</v>
      </c>
      <c r="W276" s="302">
        <f t="shared" si="422"/>
        <v>0</v>
      </c>
      <c r="X276" s="303">
        <f t="shared" si="422"/>
        <v>0</v>
      </c>
      <c r="Y276" s="302">
        <f t="shared" si="422"/>
        <v>0</v>
      </c>
      <c r="Z276" s="303">
        <f t="shared" si="422"/>
        <v>0</v>
      </c>
      <c r="AA276" s="302">
        <f t="shared" si="422"/>
        <v>0</v>
      </c>
      <c r="AB276" s="303">
        <f t="shared" si="422"/>
        <v>0</v>
      </c>
      <c r="AC276" s="302">
        <f t="shared" si="422"/>
        <v>0</v>
      </c>
      <c r="AD276" s="304"/>
      <c r="AE276" s="303">
        <f t="shared" ref="AE276:AL276" si="423">SUM(AE261:AE275)</f>
        <v>0</v>
      </c>
      <c r="AF276" s="302">
        <f t="shared" si="423"/>
        <v>0</v>
      </c>
      <c r="AG276" s="303">
        <f t="shared" si="423"/>
        <v>0</v>
      </c>
      <c r="AH276" s="302">
        <f t="shared" si="423"/>
        <v>0</v>
      </c>
      <c r="AI276" s="303">
        <f t="shared" si="423"/>
        <v>0</v>
      </c>
      <c r="AJ276" s="302">
        <f t="shared" si="423"/>
        <v>0</v>
      </c>
      <c r="AK276" s="303">
        <f t="shared" si="423"/>
        <v>0</v>
      </c>
      <c r="AL276" s="302">
        <f t="shared" si="423"/>
        <v>0</v>
      </c>
      <c r="AM276" s="304"/>
      <c r="AN276" s="303">
        <f t="shared" ref="AN276:AU276" si="424">SUM(AN261:AN275)</f>
        <v>0</v>
      </c>
      <c r="AO276" s="302">
        <f t="shared" si="424"/>
        <v>0</v>
      </c>
      <c r="AP276" s="303">
        <f t="shared" si="424"/>
        <v>0</v>
      </c>
      <c r="AQ276" s="302">
        <f t="shared" si="424"/>
        <v>0</v>
      </c>
      <c r="AR276" s="303">
        <f t="shared" si="424"/>
        <v>0</v>
      </c>
      <c r="AS276" s="302">
        <f t="shared" si="424"/>
        <v>0</v>
      </c>
      <c r="AT276" s="303">
        <f t="shared" si="424"/>
        <v>0</v>
      </c>
      <c r="AU276" s="302">
        <f t="shared" si="424"/>
        <v>0</v>
      </c>
      <c r="BS276" s="222"/>
    </row>
    <row r="277" spans="1:71" s="226" customFormat="1" ht="13.5" customHeight="1" x14ac:dyDescent="0.2">
      <c r="A277" s="261">
        <v>0</v>
      </c>
      <c r="B277" s="261">
        <v>0</v>
      </c>
      <c r="C277" s="261">
        <v>0</v>
      </c>
      <c r="D277" s="261">
        <v>0</v>
      </c>
      <c r="E277" s="261">
        <v>0</v>
      </c>
      <c r="F277" s="261"/>
      <c r="G277" s="261">
        <v>0</v>
      </c>
      <c r="H277" s="306">
        <v>0</v>
      </c>
      <c r="I277" s="263">
        <v>0</v>
      </c>
      <c r="J277" s="261">
        <v>0</v>
      </c>
      <c r="K277" s="261">
        <v>0</v>
      </c>
      <c r="L277" s="261">
        <v>0</v>
      </c>
      <c r="M277" s="261">
        <v>0</v>
      </c>
      <c r="N277" s="261">
        <v>0</v>
      </c>
      <c r="O277" s="261">
        <v>0</v>
      </c>
      <c r="P277" s="261">
        <v>0</v>
      </c>
      <c r="Q277" s="261">
        <v>0</v>
      </c>
      <c r="R277" s="261">
        <v>0</v>
      </c>
      <c r="S277" s="261">
        <v>0</v>
      </c>
      <c r="T277" s="261">
        <v>0</v>
      </c>
      <c r="U277" s="261">
        <v>0</v>
      </c>
      <c r="V277" s="261">
        <v>0</v>
      </c>
      <c r="W277" s="261">
        <v>0</v>
      </c>
      <c r="X277" s="261">
        <v>0</v>
      </c>
      <c r="Y277" s="261">
        <v>0</v>
      </c>
      <c r="Z277" s="261">
        <v>0</v>
      </c>
      <c r="AA277" s="261">
        <v>0</v>
      </c>
      <c r="AB277" s="261">
        <v>0</v>
      </c>
      <c r="AC277" s="261">
        <v>0</v>
      </c>
      <c r="AD277" s="261">
        <v>0</v>
      </c>
      <c r="AE277" s="261">
        <v>0</v>
      </c>
      <c r="AF277" s="261">
        <v>0</v>
      </c>
      <c r="AG277" s="261">
        <v>0</v>
      </c>
      <c r="AH277" s="261">
        <v>0</v>
      </c>
      <c r="AI277" s="261">
        <v>0</v>
      </c>
      <c r="AJ277" s="261">
        <v>0</v>
      </c>
      <c r="AK277" s="261">
        <v>0</v>
      </c>
      <c r="AL277" s="261">
        <v>0</v>
      </c>
      <c r="AM277" s="261">
        <v>0</v>
      </c>
      <c r="AN277" s="261">
        <v>0</v>
      </c>
      <c r="AO277" s="261">
        <v>0</v>
      </c>
      <c r="AP277" s="261">
        <v>0</v>
      </c>
      <c r="AQ277" s="261">
        <v>0</v>
      </c>
      <c r="AR277" s="261">
        <v>0</v>
      </c>
      <c r="AS277" s="261">
        <v>0</v>
      </c>
      <c r="AT277" s="261">
        <v>0</v>
      </c>
      <c r="AU277" s="261">
        <v>0</v>
      </c>
      <c r="BE277" s="260"/>
      <c r="BH277" s="260"/>
      <c r="BS277" s="222"/>
    </row>
    <row r="278" spans="1:71" s="260" customFormat="1" ht="27" customHeight="1" x14ac:dyDescent="0.2">
      <c r="A278" s="312" t="s">
        <v>108</v>
      </c>
      <c r="B278" s="307" t="s">
        <v>108</v>
      </c>
      <c r="C278" s="313" t="s">
        <v>109</v>
      </c>
      <c r="D278" s="309"/>
      <c r="E278" s="315"/>
      <c r="F278" s="315"/>
      <c r="G278" s="310"/>
      <c r="H278" s="311"/>
      <c r="I278" s="269"/>
      <c r="J278" s="270"/>
      <c r="K278" s="271"/>
      <c r="L278" s="270"/>
      <c r="M278" s="271"/>
      <c r="N278" s="270"/>
      <c r="O278" s="271"/>
      <c r="P278" s="270"/>
      <c r="Q278" s="271"/>
      <c r="R278" s="270"/>
      <c r="S278" s="271"/>
      <c r="T278" s="270"/>
      <c r="U278" s="274"/>
      <c r="V278" s="271"/>
      <c r="W278" s="270"/>
      <c r="X278" s="271"/>
      <c r="Y278" s="270"/>
      <c r="Z278" s="271"/>
      <c r="AA278" s="270"/>
      <c r="AB278" s="271"/>
      <c r="AC278" s="270"/>
      <c r="AD278" s="274"/>
      <c r="AE278" s="271"/>
      <c r="AF278" s="270"/>
      <c r="AG278" s="271"/>
      <c r="AH278" s="270"/>
      <c r="AI278" s="271"/>
      <c r="AJ278" s="270"/>
      <c r="AK278" s="271"/>
      <c r="AL278" s="270"/>
      <c r="AM278" s="274"/>
      <c r="AN278" s="271"/>
      <c r="AO278" s="270"/>
      <c r="AP278" s="271"/>
      <c r="AQ278" s="270"/>
      <c r="AR278" s="271"/>
      <c r="AS278" s="270"/>
      <c r="AT278" s="271"/>
      <c r="AU278" s="270"/>
      <c r="BE278" s="222"/>
      <c r="BS278" s="222"/>
    </row>
    <row r="279" spans="1:71" ht="12.75" hidden="1" outlineLevel="1" x14ac:dyDescent="0.2">
      <c r="A279" s="316">
        <f t="shared" ref="A279:A293" si="425">A261+1</f>
        <v>15</v>
      </c>
      <c r="B279" s="316">
        <f t="shared" ref="B279:B293" si="426">B261</f>
        <v>1</v>
      </c>
      <c r="C279" s="277"/>
      <c r="D279" s="278"/>
      <c r="E279" s="279"/>
      <c r="F279" s="280"/>
      <c r="G279" s="281"/>
      <c r="H279" s="282"/>
      <c r="I279" s="283"/>
      <c r="J279" s="284">
        <f t="shared" ref="J279:J293" si="427">I279*$H279</f>
        <v>0</v>
      </c>
      <c r="K279" s="285">
        <f t="shared" ref="K279:K293" si="428">SUM(M279,O279,Q279,V279,X279,Z279,AE279,AG279,AI279,AN279,AP279,AR279)</f>
        <v>0</v>
      </c>
      <c r="L279" s="286">
        <f t="shared" ref="L279:L293" si="429">SUM(N279,P279,R279,W279,Y279,AA279,AF279,AH279,AJ279,AO279,AQ279,AS279)</f>
        <v>0</v>
      </c>
      <c r="M279" s="287"/>
      <c r="N279" s="284">
        <f>M279*$H279</f>
        <v>0</v>
      </c>
      <c r="O279" s="287"/>
      <c r="P279" s="284">
        <f>O279*$H279</f>
        <v>0</v>
      </c>
      <c r="Q279" s="287"/>
      <c r="R279" s="288">
        <f>Q279*$H279</f>
        <v>0</v>
      </c>
      <c r="S279" s="289">
        <f t="shared" ref="S279:S293" si="430">M279+O279+Q279</f>
        <v>0</v>
      </c>
      <c r="T279" s="290">
        <f t="shared" ref="T279:T293" si="431">N279+P279+R279</f>
        <v>0</v>
      </c>
      <c r="U279" s="291"/>
      <c r="V279" s="287"/>
      <c r="W279" s="284">
        <f>V279*$H279</f>
        <v>0</v>
      </c>
      <c r="X279" s="287"/>
      <c r="Y279" s="284">
        <f>X279*$H279</f>
        <v>0</v>
      </c>
      <c r="Z279" s="287"/>
      <c r="AA279" s="284">
        <f>Z279*$H279</f>
        <v>0</v>
      </c>
      <c r="AB279" s="289">
        <f t="shared" ref="AB279:AB293" si="432">V279+X279+Z279</f>
        <v>0</v>
      </c>
      <c r="AC279" s="290">
        <f t="shared" ref="AC279:AC293" si="433">W279+Y279+AA279</f>
        <v>0</v>
      </c>
      <c r="AD279" s="291"/>
      <c r="AE279" s="287"/>
      <c r="AF279" s="284">
        <f>AE279*$H279</f>
        <v>0</v>
      </c>
      <c r="AG279" s="287"/>
      <c r="AH279" s="284">
        <f>AG279*$H279</f>
        <v>0</v>
      </c>
      <c r="AI279" s="287"/>
      <c r="AJ279" s="284">
        <f>AI279*$H279</f>
        <v>0</v>
      </c>
      <c r="AK279" s="289">
        <f t="shared" ref="AK279:AK293" si="434">AE279+AG279+AI279</f>
        <v>0</v>
      </c>
      <c r="AL279" s="290">
        <f t="shared" ref="AL279:AL293" si="435">AF279+AH279+AJ279</f>
        <v>0</v>
      </c>
      <c r="AM279" s="292"/>
      <c r="AN279" s="287"/>
      <c r="AO279" s="284">
        <f>AN279*$H279</f>
        <v>0</v>
      </c>
      <c r="AP279" s="287"/>
      <c r="AQ279" s="284">
        <f>AP279*$H279</f>
        <v>0</v>
      </c>
      <c r="AR279" s="287"/>
      <c r="AS279" s="284">
        <f>AR279*$H279</f>
        <v>0</v>
      </c>
      <c r="AT279" s="289">
        <f t="shared" ref="AT279:AT293" si="436">AN279+AP279+AR279</f>
        <v>0</v>
      </c>
      <c r="AU279" s="290">
        <f t="shared" ref="AU279:AU293" si="437">AO279+AQ279+AS279</f>
        <v>0</v>
      </c>
      <c r="BH279" s="260"/>
    </row>
    <row r="280" spans="1:71" ht="12.75" hidden="1" outlineLevel="1" x14ac:dyDescent="0.2">
      <c r="A280" s="316">
        <f t="shared" si="425"/>
        <v>15</v>
      </c>
      <c r="B280" s="316">
        <f t="shared" si="426"/>
        <v>2</v>
      </c>
      <c r="C280" s="277"/>
      <c r="D280" s="278"/>
      <c r="E280" s="279"/>
      <c r="F280" s="280"/>
      <c r="G280" s="281"/>
      <c r="H280" s="282"/>
      <c r="I280" s="283"/>
      <c r="J280" s="284">
        <f t="shared" si="427"/>
        <v>0</v>
      </c>
      <c r="K280" s="285">
        <f t="shared" si="428"/>
        <v>0</v>
      </c>
      <c r="L280" s="286">
        <f t="shared" si="429"/>
        <v>0</v>
      </c>
      <c r="M280" s="287"/>
      <c r="N280" s="284">
        <f t="shared" ref="N280:N293" si="438">M280*$H280</f>
        <v>0</v>
      </c>
      <c r="O280" s="287"/>
      <c r="P280" s="284">
        <f t="shared" ref="P280:P293" si="439">O280*$H280</f>
        <v>0</v>
      </c>
      <c r="Q280" s="287"/>
      <c r="R280" s="288">
        <f t="shared" ref="R280:R293" si="440">Q280*$H280</f>
        <v>0</v>
      </c>
      <c r="S280" s="289">
        <f t="shared" si="430"/>
        <v>0</v>
      </c>
      <c r="T280" s="290">
        <f t="shared" si="431"/>
        <v>0</v>
      </c>
      <c r="U280" s="291"/>
      <c r="V280" s="287"/>
      <c r="W280" s="284">
        <f t="shared" ref="W280:W293" si="441">V280*$H280</f>
        <v>0</v>
      </c>
      <c r="X280" s="287"/>
      <c r="Y280" s="284">
        <f t="shared" ref="Y280:Y293" si="442">X280*$H280</f>
        <v>0</v>
      </c>
      <c r="Z280" s="287"/>
      <c r="AA280" s="284">
        <f t="shared" ref="AA280:AA293" si="443">Z280*$H280</f>
        <v>0</v>
      </c>
      <c r="AB280" s="289">
        <f t="shared" si="432"/>
        <v>0</v>
      </c>
      <c r="AC280" s="290">
        <f t="shared" si="433"/>
        <v>0</v>
      </c>
      <c r="AD280" s="291"/>
      <c r="AE280" s="287"/>
      <c r="AF280" s="284">
        <f t="shared" ref="AF280:AF293" si="444">AE280*$H280</f>
        <v>0</v>
      </c>
      <c r="AG280" s="287"/>
      <c r="AH280" s="284">
        <f t="shared" ref="AH280:AH293" si="445">AG280*$H280</f>
        <v>0</v>
      </c>
      <c r="AI280" s="287"/>
      <c r="AJ280" s="284">
        <f t="shared" ref="AJ280:AJ293" si="446">AI280*$H280</f>
        <v>0</v>
      </c>
      <c r="AK280" s="289">
        <f t="shared" si="434"/>
        <v>0</v>
      </c>
      <c r="AL280" s="290">
        <f t="shared" si="435"/>
        <v>0</v>
      </c>
      <c r="AM280" s="292"/>
      <c r="AN280" s="287"/>
      <c r="AO280" s="284">
        <f t="shared" ref="AO280:AO293" si="447">AN280*$H280</f>
        <v>0</v>
      </c>
      <c r="AP280" s="287"/>
      <c r="AQ280" s="284">
        <f t="shared" ref="AQ280:AQ293" si="448">AP280*$H280</f>
        <v>0</v>
      </c>
      <c r="AR280" s="287"/>
      <c r="AS280" s="284">
        <f t="shared" ref="AS280:AS293" si="449">AR280*$H280</f>
        <v>0</v>
      </c>
      <c r="AT280" s="289">
        <f t="shared" si="436"/>
        <v>0</v>
      </c>
      <c r="AU280" s="290">
        <f t="shared" si="437"/>
        <v>0</v>
      </c>
      <c r="BH280" s="260"/>
    </row>
    <row r="281" spans="1:71" ht="12.75" hidden="1" outlineLevel="1" x14ac:dyDescent="0.2">
      <c r="A281" s="316">
        <f t="shared" si="425"/>
        <v>15</v>
      </c>
      <c r="B281" s="316">
        <f t="shared" si="426"/>
        <v>3</v>
      </c>
      <c r="C281" s="277"/>
      <c r="D281" s="278"/>
      <c r="E281" s="279"/>
      <c r="F281" s="280"/>
      <c r="G281" s="281"/>
      <c r="H281" s="282"/>
      <c r="I281" s="283"/>
      <c r="J281" s="284">
        <f t="shared" si="427"/>
        <v>0</v>
      </c>
      <c r="K281" s="285">
        <f t="shared" si="428"/>
        <v>0</v>
      </c>
      <c r="L281" s="286">
        <f t="shared" si="429"/>
        <v>0</v>
      </c>
      <c r="M281" s="287"/>
      <c r="N281" s="284">
        <f t="shared" si="438"/>
        <v>0</v>
      </c>
      <c r="O281" s="287"/>
      <c r="P281" s="284">
        <f t="shared" si="439"/>
        <v>0</v>
      </c>
      <c r="Q281" s="287"/>
      <c r="R281" s="288">
        <f t="shared" si="440"/>
        <v>0</v>
      </c>
      <c r="S281" s="289">
        <f t="shared" si="430"/>
        <v>0</v>
      </c>
      <c r="T281" s="290">
        <f t="shared" si="431"/>
        <v>0</v>
      </c>
      <c r="U281" s="291"/>
      <c r="V281" s="287"/>
      <c r="W281" s="284">
        <f t="shared" si="441"/>
        <v>0</v>
      </c>
      <c r="X281" s="287"/>
      <c r="Y281" s="284">
        <f t="shared" si="442"/>
        <v>0</v>
      </c>
      <c r="Z281" s="287"/>
      <c r="AA281" s="284">
        <f t="shared" si="443"/>
        <v>0</v>
      </c>
      <c r="AB281" s="289">
        <f t="shared" si="432"/>
        <v>0</v>
      </c>
      <c r="AC281" s="290">
        <f t="shared" si="433"/>
        <v>0</v>
      </c>
      <c r="AD281" s="291"/>
      <c r="AE281" s="287"/>
      <c r="AF281" s="284">
        <f t="shared" si="444"/>
        <v>0</v>
      </c>
      <c r="AG281" s="287"/>
      <c r="AH281" s="284">
        <f t="shared" si="445"/>
        <v>0</v>
      </c>
      <c r="AI281" s="287"/>
      <c r="AJ281" s="284">
        <f t="shared" si="446"/>
        <v>0</v>
      </c>
      <c r="AK281" s="289">
        <f t="shared" si="434"/>
        <v>0</v>
      </c>
      <c r="AL281" s="290">
        <f t="shared" si="435"/>
        <v>0</v>
      </c>
      <c r="AM281" s="292"/>
      <c r="AN281" s="287"/>
      <c r="AO281" s="284">
        <f t="shared" si="447"/>
        <v>0</v>
      </c>
      <c r="AP281" s="287"/>
      <c r="AQ281" s="284">
        <f t="shared" si="448"/>
        <v>0</v>
      </c>
      <c r="AR281" s="287"/>
      <c r="AS281" s="284">
        <f t="shared" si="449"/>
        <v>0</v>
      </c>
      <c r="AT281" s="289">
        <f t="shared" si="436"/>
        <v>0</v>
      </c>
      <c r="AU281" s="290">
        <f t="shared" si="437"/>
        <v>0</v>
      </c>
      <c r="BE281" s="226"/>
      <c r="BH281" s="260"/>
    </row>
    <row r="282" spans="1:71" ht="12.75" hidden="1" outlineLevel="1" x14ac:dyDescent="0.2">
      <c r="A282" s="316">
        <f t="shared" si="425"/>
        <v>15</v>
      </c>
      <c r="B282" s="316">
        <f t="shared" si="426"/>
        <v>4</v>
      </c>
      <c r="C282" s="277"/>
      <c r="D282" s="278"/>
      <c r="E282" s="279"/>
      <c r="F282" s="280"/>
      <c r="G282" s="281"/>
      <c r="H282" s="282"/>
      <c r="I282" s="283"/>
      <c r="J282" s="284">
        <f t="shared" si="427"/>
        <v>0</v>
      </c>
      <c r="K282" s="285">
        <f t="shared" si="428"/>
        <v>0</v>
      </c>
      <c r="L282" s="286">
        <f t="shared" si="429"/>
        <v>0</v>
      </c>
      <c r="M282" s="287"/>
      <c r="N282" s="284">
        <f t="shared" si="438"/>
        <v>0</v>
      </c>
      <c r="O282" s="287"/>
      <c r="P282" s="284">
        <f t="shared" si="439"/>
        <v>0</v>
      </c>
      <c r="Q282" s="287"/>
      <c r="R282" s="288">
        <f t="shared" si="440"/>
        <v>0</v>
      </c>
      <c r="S282" s="289">
        <f t="shared" si="430"/>
        <v>0</v>
      </c>
      <c r="T282" s="290">
        <f t="shared" si="431"/>
        <v>0</v>
      </c>
      <c r="U282" s="291"/>
      <c r="V282" s="287"/>
      <c r="W282" s="284">
        <f t="shared" si="441"/>
        <v>0</v>
      </c>
      <c r="X282" s="287"/>
      <c r="Y282" s="284">
        <f t="shared" si="442"/>
        <v>0</v>
      </c>
      <c r="Z282" s="287"/>
      <c r="AA282" s="284">
        <f t="shared" si="443"/>
        <v>0</v>
      </c>
      <c r="AB282" s="289">
        <f t="shared" si="432"/>
        <v>0</v>
      </c>
      <c r="AC282" s="290">
        <f t="shared" si="433"/>
        <v>0</v>
      </c>
      <c r="AD282" s="291"/>
      <c r="AE282" s="287"/>
      <c r="AF282" s="284">
        <f t="shared" si="444"/>
        <v>0</v>
      </c>
      <c r="AG282" s="287"/>
      <c r="AH282" s="284">
        <f t="shared" si="445"/>
        <v>0</v>
      </c>
      <c r="AI282" s="287"/>
      <c r="AJ282" s="284">
        <f t="shared" si="446"/>
        <v>0</v>
      </c>
      <c r="AK282" s="289">
        <f t="shared" si="434"/>
        <v>0</v>
      </c>
      <c r="AL282" s="290">
        <f t="shared" si="435"/>
        <v>0</v>
      </c>
      <c r="AM282" s="292"/>
      <c r="AN282" s="287"/>
      <c r="AO282" s="284">
        <f t="shared" si="447"/>
        <v>0</v>
      </c>
      <c r="AP282" s="287"/>
      <c r="AQ282" s="284">
        <f t="shared" si="448"/>
        <v>0</v>
      </c>
      <c r="AR282" s="287"/>
      <c r="AS282" s="284">
        <f t="shared" si="449"/>
        <v>0</v>
      </c>
      <c r="AT282" s="289">
        <f t="shared" si="436"/>
        <v>0</v>
      </c>
      <c r="AU282" s="290">
        <f t="shared" si="437"/>
        <v>0</v>
      </c>
      <c r="BH282" s="260"/>
    </row>
    <row r="283" spans="1:71" ht="12.75" hidden="1" outlineLevel="1" x14ac:dyDescent="0.2">
      <c r="A283" s="316">
        <f t="shared" si="425"/>
        <v>15</v>
      </c>
      <c r="B283" s="316">
        <f t="shared" si="426"/>
        <v>5</v>
      </c>
      <c r="C283" s="277"/>
      <c r="D283" s="278"/>
      <c r="E283" s="279"/>
      <c r="F283" s="280"/>
      <c r="G283" s="281"/>
      <c r="H283" s="282"/>
      <c r="I283" s="283"/>
      <c r="J283" s="284">
        <f t="shared" si="427"/>
        <v>0</v>
      </c>
      <c r="K283" s="285">
        <f t="shared" si="428"/>
        <v>0</v>
      </c>
      <c r="L283" s="286">
        <f t="shared" si="429"/>
        <v>0</v>
      </c>
      <c r="M283" s="287"/>
      <c r="N283" s="284">
        <f t="shared" si="438"/>
        <v>0</v>
      </c>
      <c r="O283" s="287"/>
      <c r="P283" s="284">
        <f t="shared" si="439"/>
        <v>0</v>
      </c>
      <c r="Q283" s="287"/>
      <c r="R283" s="288">
        <f t="shared" si="440"/>
        <v>0</v>
      </c>
      <c r="S283" s="289">
        <f t="shared" si="430"/>
        <v>0</v>
      </c>
      <c r="T283" s="290">
        <f t="shared" si="431"/>
        <v>0</v>
      </c>
      <c r="U283" s="291"/>
      <c r="V283" s="287"/>
      <c r="W283" s="284">
        <f t="shared" si="441"/>
        <v>0</v>
      </c>
      <c r="X283" s="287"/>
      <c r="Y283" s="284">
        <f t="shared" si="442"/>
        <v>0</v>
      </c>
      <c r="Z283" s="287"/>
      <c r="AA283" s="284">
        <f t="shared" si="443"/>
        <v>0</v>
      </c>
      <c r="AB283" s="289">
        <f t="shared" si="432"/>
        <v>0</v>
      </c>
      <c r="AC283" s="290">
        <f t="shared" si="433"/>
        <v>0</v>
      </c>
      <c r="AD283" s="291"/>
      <c r="AE283" s="287"/>
      <c r="AF283" s="284">
        <f t="shared" si="444"/>
        <v>0</v>
      </c>
      <c r="AG283" s="287"/>
      <c r="AH283" s="284">
        <f t="shared" si="445"/>
        <v>0</v>
      </c>
      <c r="AI283" s="287"/>
      <c r="AJ283" s="284">
        <f t="shared" si="446"/>
        <v>0</v>
      </c>
      <c r="AK283" s="289">
        <f t="shared" si="434"/>
        <v>0</v>
      </c>
      <c r="AL283" s="290">
        <f t="shared" si="435"/>
        <v>0</v>
      </c>
      <c r="AM283" s="292"/>
      <c r="AN283" s="287"/>
      <c r="AO283" s="284">
        <f t="shared" si="447"/>
        <v>0</v>
      </c>
      <c r="AP283" s="287"/>
      <c r="AQ283" s="284">
        <f t="shared" si="448"/>
        <v>0</v>
      </c>
      <c r="AR283" s="287"/>
      <c r="AS283" s="284">
        <f t="shared" si="449"/>
        <v>0</v>
      </c>
      <c r="AT283" s="289">
        <f t="shared" si="436"/>
        <v>0</v>
      </c>
      <c r="AU283" s="290">
        <f t="shared" si="437"/>
        <v>0</v>
      </c>
      <c r="BH283" s="260"/>
    </row>
    <row r="284" spans="1:71" ht="12.75" hidden="1" outlineLevel="1" x14ac:dyDescent="0.2">
      <c r="A284" s="316">
        <f t="shared" si="425"/>
        <v>15</v>
      </c>
      <c r="B284" s="316">
        <f t="shared" si="426"/>
        <v>6</v>
      </c>
      <c r="C284" s="277"/>
      <c r="D284" s="278"/>
      <c r="E284" s="279"/>
      <c r="F284" s="280"/>
      <c r="G284" s="281"/>
      <c r="H284" s="282"/>
      <c r="I284" s="283"/>
      <c r="J284" s="284">
        <f t="shared" si="427"/>
        <v>0</v>
      </c>
      <c r="K284" s="285">
        <f t="shared" si="428"/>
        <v>0</v>
      </c>
      <c r="L284" s="286">
        <f t="shared" si="429"/>
        <v>0</v>
      </c>
      <c r="M284" s="287"/>
      <c r="N284" s="284">
        <f t="shared" si="438"/>
        <v>0</v>
      </c>
      <c r="O284" s="287"/>
      <c r="P284" s="284">
        <f t="shared" si="439"/>
        <v>0</v>
      </c>
      <c r="Q284" s="287"/>
      <c r="R284" s="288">
        <f t="shared" si="440"/>
        <v>0</v>
      </c>
      <c r="S284" s="289">
        <f t="shared" si="430"/>
        <v>0</v>
      </c>
      <c r="T284" s="290">
        <f t="shared" si="431"/>
        <v>0</v>
      </c>
      <c r="U284" s="291"/>
      <c r="V284" s="287"/>
      <c r="W284" s="284">
        <f t="shared" si="441"/>
        <v>0</v>
      </c>
      <c r="X284" s="287"/>
      <c r="Y284" s="284">
        <f t="shared" si="442"/>
        <v>0</v>
      </c>
      <c r="Z284" s="287"/>
      <c r="AA284" s="284">
        <f t="shared" si="443"/>
        <v>0</v>
      </c>
      <c r="AB284" s="289">
        <f t="shared" si="432"/>
        <v>0</v>
      </c>
      <c r="AC284" s="290">
        <f t="shared" si="433"/>
        <v>0</v>
      </c>
      <c r="AD284" s="291"/>
      <c r="AE284" s="287"/>
      <c r="AF284" s="284">
        <f t="shared" si="444"/>
        <v>0</v>
      </c>
      <c r="AG284" s="287"/>
      <c r="AH284" s="284">
        <f t="shared" si="445"/>
        <v>0</v>
      </c>
      <c r="AI284" s="287"/>
      <c r="AJ284" s="284">
        <f t="shared" si="446"/>
        <v>0</v>
      </c>
      <c r="AK284" s="289">
        <f t="shared" si="434"/>
        <v>0</v>
      </c>
      <c r="AL284" s="290">
        <f t="shared" si="435"/>
        <v>0</v>
      </c>
      <c r="AM284" s="292"/>
      <c r="AN284" s="287"/>
      <c r="AO284" s="284">
        <f t="shared" si="447"/>
        <v>0</v>
      </c>
      <c r="AP284" s="287"/>
      <c r="AQ284" s="284">
        <f t="shared" si="448"/>
        <v>0</v>
      </c>
      <c r="AR284" s="287"/>
      <c r="AS284" s="284">
        <f t="shared" si="449"/>
        <v>0</v>
      </c>
      <c r="AT284" s="289">
        <f t="shared" si="436"/>
        <v>0</v>
      </c>
      <c r="AU284" s="290">
        <f t="shared" si="437"/>
        <v>0</v>
      </c>
      <c r="BH284" s="260"/>
    </row>
    <row r="285" spans="1:71" ht="12.75" hidden="1" outlineLevel="1" x14ac:dyDescent="0.2">
      <c r="A285" s="316">
        <f t="shared" si="425"/>
        <v>15</v>
      </c>
      <c r="B285" s="316">
        <f t="shared" si="426"/>
        <v>7</v>
      </c>
      <c r="C285" s="277"/>
      <c r="D285" s="278"/>
      <c r="E285" s="279"/>
      <c r="F285" s="280"/>
      <c r="G285" s="281"/>
      <c r="H285" s="282"/>
      <c r="I285" s="283"/>
      <c r="J285" s="284">
        <f t="shared" si="427"/>
        <v>0</v>
      </c>
      <c r="K285" s="285">
        <f t="shared" si="428"/>
        <v>0</v>
      </c>
      <c r="L285" s="286">
        <f t="shared" si="429"/>
        <v>0</v>
      </c>
      <c r="M285" s="287"/>
      <c r="N285" s="284">
        <f t="shared" si="438"/>
        <v>0</v>
      </c>
      <c r="O285" s="287"/>
      <c r="P285" s="284">
        <f t="shared" si="439"/>
        <v>0</v>
      </c>
      <c r="Q285" s="287"/>
      <c r="R285" s="288">
        <f t="shared" si="440"/>
        <v>0</v>
      </c>
      <c r="S285" s="289">
        <f t="shared" si="430"/>
        <v>0</v>
      </c>
      <c r="T285" s="290">
        <f t="shared" si="431"/>
        <v>0</v>
      </c>
      <c r="U285" s="291"/>
      <c r="V285" s="287"/>
      <c r="W285" s="284">
        <f t="shared" si="441"/>
        <v>0</v>
      </c>
      <c r="X285" s="287"/>
      <c r="Y285" s="284">
        <f t="shared" si="442"/>
        <v>0</v>
      </c>
      <c r="Z285" s="287"/>
      <c r="AA285" s="284">
        <f t="shared" si="443"/>
        <v>0</v>
      </c>
      <c r="AB285" s="289">
        <f t="shared" si="432"/>
        <v>0</v>
      </c>
      <c r="AC285" s="290">
        <f t="shared" si="433"/>
        <v>0</v>
      </c>
      <c r="AD285" s="291"/>
      <c r="AE285" s="287"/>
      <c r="AF285" s="284">
        <f t="shared" si="444"/>
        <v>0</v>
      </c>
      <c r="AG285" s="287"/>
      <c r="AH285" s="284">
        <f t="shared" si="445"/>
        <v>0</v>
      </c>
      <c r="AI285" s="287"/>
      <c r="AJ285" s="284">
        <f t="shared" si="446"/>
        <v>0</v>
      </c>
      <c r="AK285" s="289">
        <f t="shared" si="434"/>
        <v>0</v>
      </c>
      <c r="AL285" s="290">
        <f t="shared" si="435"/>
        <v>0</v>
      </c>
      <c r="AM285" s="292"/>
      <c r="AN285" s="287"/>
      <c r="AO285" s="284">
        <f t="shared" si="447"/>
        <v>0</v>
      </c>
      <c r="AP285" s="287"/>
      <c r="AQ285" s="284">
        <f t="shared" si="448"/>
        <v>0</v>
      </c>
      <c r="AR285" s="287"/>
      <c r="AS285" s="284">
        <f t="shared" si="449"/>
        <v>0</v>
      </c>
      <c r="AT285" s="289">
        <f t="shared" si="436"/>
        <v>0</v>
      </c>
      <c r="AU285" s="290">
        <f t="shared" si="437"/>
        <v>0</v>
      </c>
      <c r="BH285" s="260"/>
    </row>
    <row r="286" spans="1:71" ht="12.75" hidden="1" outlineLevel="1" x14ac:dyDescent="0.2">
      <c r="A286" s="316">
        <f t="shared" si="425"/>
        <v>15</v>
      </c>
      <c r="B286" s="316">
        <f t="shared" si="426"/>
        <v>8</v>
      </c>
      <c r="C286" s="277"/>
      <c r="D286" s="278"/>
      <c r="E286" s="279"/>
      <c r="F286" s="280"/>
      <c r="G286" s="281"/>
      <c r="H286" s="282"/>
      <c r="I286" s="283"/>
      <c r="J286" s="284">
        <f t="shared" si="427"/>
        <v>0</v>
      </c>
      <c r="K286" s="285">
        <f t="shared" si="428"/>
        <v>0</v>
      </c>
      <c r="L286" s="286">
        <f t="shared" si="429"/>
        <v>0</v>
      </c>
      <c r="M286" s="287"/>
      <c r="N286" s="284">
        <f t="shared" si="438"/>
        <v>0</v>
      </c>
      <c r="O286" s="287"/>
      <c r="P286" s="284">
        <f t="shared" si="439"/>
        <v>0</v>
      </c>
      <c r="Q286" s="287"/>
      <c r="R286" s="288">
        <f t="shared" si="440"/>
        <v>0</v>
      </c>
      <c r="S286" s="289">
        <f t="shared" si="430"/>
        <v>0</v>
      </c>
      <c r="T286" s="290">
        <f t="shared" si="431"/>
        <v>0</v>
      </c>
      <c r="U286" s="291"/>
      <c r="V286" s="287"/>
      <c r="W286" s="284">
        <f t="shared" si="441"/>
        <v>0</v>
      </c>
      <c r="X286" s="287"/>
      <c r="Y286" s="284">
        <f t="shared" si="442"/>
        <v>0</v>
      </c>
      <c r="Z286" s="287"/>
      <c r="AA286" s="284">
        <f t="shared" si="443"/>
        <v>0</v>
      </c>
      <c r="AB286" s="289">
        <f t="shared" si="432"/>
        <v>0</v>
      </c>
      <c r="AC286" s="290">
        <f t="shared" si="433"/>
        <v>0</v>
      </c>
      <c r="AD286" s="291"/>
      <c r="AE286" s="287"/>
      <c r="AF286" s="284">
        <f t="shared" si="444"/>
        <v>0</v>
      </c>
      <c r="AG286" s="287"/>
      <c r="AH286" s="284">
        <f t="shared" si="445"/>
        <v>0</v>
      </c>
      <c r="AI286" s="287"/>
      <c r="AJ286" s="284">
        <f t="shared" si="446"/>
        <v>0</v>
      </c>
      <c r="AK286" s="289">
        <f t="shared" si="434"/>
        <v>0</v>
      </c>
      <c r="AL286" s="290">
        <f t="shared" si="435"/>
        <v>0</v>
      </c>
      <c r="AM286" s="292"/>
      <c r="AN286" s="287"/>
      <c r="AO286" s="284">
        <f t="shared" si="447"/>
        <v>0</v>
      </c>
      <c r="AP286" s="287"/>
      <c r="AQ286" s="284">
        <f t="shared" si="448"/>
        <v>0</v>
      </c>
      <c r="AR286" s="287"/>
      <c r="AS286" s="284">
        <f t="shared" si="449"/>
        <v>0</v>
      </c>
      <c r="AT286" s="289">
        <f t="shared" si="436"/>
        <v>0</v>
      </c>
      <c r="AU286" s="290">
        <f t="shared" si="437"/>
        <v>0</v>
      </c>
      <c r="BH286" s="260"/>
    </row>
    <row r="287" spans="1:71" ht="12.75" hidden="1" outlineLevel="1" x14ac:dyDescent="0.2">
      <c r="A287" s="316">
        <f t="shared" si="425"/>
        <v>15</v>
      </c>
      <c r="B287" s="316">
        <f t="shared" si="426"/>
        <v>9</v>
      </c>
      <c r="C287" s="277"/>
      <c r="D287" s="278"/>
      <c r="E287" s="279"/>
      <c r="F287" s="280"/>
      <c r="G287" s="281"/>
      <c r="H287" s="282"/>
      <c r="I287" s="283"/>
      <c r="J287" s="284">
        <f t="shared" si="427"/>
        <v>0</v>
      </c>
      <c r="K287" s="285">
        <f t="shared" si="428"/>
        <v>0</v>
      </c>
      <c r="L287" s="286">
        <f t="shared" si="429"/>
        <v>0</v>
      </c>
      <c r="M287" s="287"/>
      <c r="N287" s="284">
        <f t="shared" si="438"/>
        <v>0</v>
      </c>
      <c r="O287" s="287"/>
      <c r="P287" s="284">
        <f t="shared" si="439"/>
        <v>0</v>
      </c>
      <c r="Q287" s="287"/>
      <c r="R287" s="288">
        <f t="shared" si="440"/>
        <v>0</v>
      </c>
      <c r="S287" s="289">
        <f t="shared" si="430"/>
        <v>0</v>
      </c>
      <c r="T287" s="290">
        <f t="shared" si="431"/>
        <v>0</v>
      </c>
      <c r="U287" s="291"/>
      <c r="V287" s="287"/>
      <c r="W287" s="284">
        <f t="shared" si="441"/>
        <v>0</v>
      </c>
      <c r="X287" s="287"/>
      <c r="Y287" s="284">
        <f t="shared" si="442"/>
        <v>0</v>
      </c>
      <c r="Z287" s="287"/>
      <c r="AA287" s="284">
        <f t="shared" si="443"/>
        <v>0</v>
      </c>
      <c r="AB287" s="289">
        <f t="shared" si="432"/>
        <v>0</v>
      </c>
      <c r="AC287" s="290">
        <f t="shared" si="433"/>
        <v>0</v>
      </c>
      <c r="AD287" s="291"/>
      <c r="AE287" s="287"/>
      <c r="AF287" s="284">
        <f t="shared" si="444"/>
        <v>0</v>
      </c>
      <c r="AG287" s="287"/>
      <c r="AH287" s="284">
        <f t="shared" si="445"/>
        <v>0</v>
      </c>
      <c r="AI287" s="287"/>
      <c r="AJ287" s="284">
        <f t="shared" si="446"/>
        <v>0</v>
      </c>
      <c r="AK287" s="289">
        <f t="shared" si="434"/>
        <v>0</v>
      </c>
      <c r="AL287" s="290">
        <f t="shared" si="435"/>
        <v>0</v>
      </c>
      <c r="AM287" s="292"/>
      <c r="AN287" s="287"/>
      <c r="AO287" s="284">
        <f t="shared" si="447"/>
        <v>0</v>
      </c>
      <c r="AP287" s="287"/>
      <c r="AQ287" s="284">
        <f t="shared" si="448"/>
        <v>0</v>
      </c>
      <c r="AR287" s="287"/>
      <c r="AS287" s="284">
        <f t="shared" si="449"/>
        <v>0</v>
      </c>
      <c r="AT287" s="289">
        <f t="shared" si="436"/>
        <v>0</v>
      </c>
      <c r="AU287" s="290">
        <f t="shared" si="437"/>
        <v>0</v>
      </c>
      <c r="BH287" s="260"/>
    </row>
    <row r="288" spans="1:71" ht="12.75" hidden="1" outlineLevel="1" x14ac:dyDescent="0.2">
      <c r="A288" s="316">
        <f t="shared" si="425"/>
        <v>15</v>
      </c>
      <c r="B288" s="316">
        <f t="shared" si="426"/>
        <v>10</v>
      </c>
      <c r="C288" s="277"/>
      <c r="D288" s="278"/>
      <c r="E288" s="279"/>
      <c r="F288" s="280"/>
      <c r="G288" s="281"/>
      <c r="H288" s="282"/>
      <c r="I288" s="283"/>
      <c r="J288" s="284">
        <f t="shared" si="427"/>
        <v>0</v>
      </c>
      <c r="K288" s="285">
        <f t="shared" si="428"/>
        <v>0</v>
      </c>
      <c r="L288" s="286">
        <f t="shared" si="429"/>
        <v>0</v>
      </c>
      <c r="M288" s="287"/>
      <c r="N288" s="284">
        <f t="shared" si="438"/>
        <v>0</v>
      </c>
      <c r="O288" s="287"/>
      <c r="P288" s="284">
        <f t="shared" si="439"/>
        <v>0</v>
      </c>
      <c r="Q288" s="287"/>
      <c r="R288" s="288">
        <f t="shared" si="440"/>
        <v>0</v>
      </c>
      <c r="S288" s="289">
        <f t="shared" si="430"/>
        <v>0</v>
      </c>
      <c r="T288" s="290">
        <f t="shared" si="431"/>
        <v>0</v>
      </c>
      <c r="U288" s="291"/>
      <c r="V288" s="287"/>
      <c r="W288" s="284">
        <f t="shared" si="441"/>
        <v>0</v>
      </c>
      <c r="X288" s="287"/>
      <c r="Y288" s="284">
        <f t="shared" si="442"/>
        <v>0</v>
      </c>
      <c r="Z288" s="287"/>
      <c r="AA288" s="284">
        <f t="shared" si="443"/>
        <v>0</v>
      </c>
      <c r="AB288" s="289">
        <f t="shared" si="432"/>
        <v>0</v>
      </c>
      <c r="AC288" s="290">
        <f t="shared" si="433"/>
        <v>0</v>
      </c>
      <c r="AD288" s="291"/>
      <c r="AE288" s="287"/>
      <c r="AF288" s="284">
        <f t="shared" si="444"/>
        <v>0</v>
      </c>
      <c r="AG288" s="287"/>
      <c r="AH288" s="284">
        <f t="shared" si="445"/>
        <v>0</v>
      </c>
      <c r="AI288" s="287"/>
      <c r="AJ288" s="284">
        <f t="shared" si="446"/>
        <v>0</v>
      </c>
      <c r="AK288" s="289">
        <f t="shared" si="434"/>
        <v>0</v>
      </c>
      <c r="AL288" s="290">
        <f t="shared" si="435"/>
        <v>0</v>
      </c>
      <c r="AM288" s="292"/>
      <c r="AN288" s="287"/>
      <c r="AO288" s="284">
        <f t="shared" si="447"/>
        <v>0</v>
      </c>
      <c r="AP288" s="287"/>
      <c r="AQ288" s="284">
        <f t="shared" si="448"/>
        <v>0</v>
      </c>
      <c r="AR288" s="287"/>
      <c r="AS288" s="284">
        <f t="shared" si="449"/>
        <v>0</v>
      </c>
      <c r="AT288" s="289">
        <f t="shared" si="436"/>
        <v>0</v>
      </c>
      <c r="AU288" s="290">
        <f t="shared" si="437"/>
        <v>0</v>
      </c>
      <c r="BH288" s="260"/>
    </row>
    <row r="289" spans="1:71" ht="12.75" hidden="1" outlineLevel="1" x14ac:dyDescent="0.2">
      <c r="A289" s="316">
        <f t="shared" si="425"/>
        <v>15</v>
      </c>
      <c r="B289" s="316">
        <f t="shared" si="426"/>
        <v>11</v>
      </c>
      <c r="C289" s="277"/>
      <c r="D289" s="278"/>
      <c r="E289" s="279"/>
      <c r="F289" s="280"/>
      <c r="G289" s="281"/>
      <c r="H289" s="282"/>
      <c r="I289" s="283"/>
      <c r="J289" s="284">
        <f t="shared" si="427"/>
        <v>0</v>
      </c>
      <c r="K289" s="285">
        <f t="shared" si="428"/>
        <v>0</v>
      </c>
      <c r="L289" s="286">
        <f t="shared" si="429"/>
        <v>0</v>
      </c>
      <c r="M289" s="287"/>
      <c r="N289" s="284">
        <f t="shared" si="438"/>
        <v>0</v>
      </c>
      <c r="O289" s="287"/>
      <c r="P289" s="284">
        <f t="shared" si="439"/>
        <v>0</v>
      </c>
      <c r="Q289" s="287"/>
      <c r="R289" s="288">
        <f t="shared" si="440"/>
        <v>0</v>
      </c>
      <c r="S289" s="289">
        <f t="shared" si="430"/>
        <v>0</v>
      </c>
      <c r="T289" s="290">
        <f t="shared" si="431"/>
        <v>0</v>
      </c>
      <c r="U289" s="291"/>
      <c r="V289" s="287"/>
      <c r="W289" s="284">
        <f t="shared" si="441"/>
        <v>0</v>
      </c>
      <c r="X289" s="287"/>
      <c r="Y289" s="284">
        <f t="shared" si="442"/>
        <v>0</v>
      </c>
      <c r="Z289" s="287"/>
      <c r="AA289" s="284">
        <f t="shared" si="443"/>
        <v>0</v>
      </c>
      <c r="AB289" s="289">
        <f t="shared" si="432"/>
        <v>0</v>
      </c>
      <c r="AC289" s="290">
        <f t="shared" si="433"/>
        <v>0</v>
      </c>
      <c r="AD289" s="291"/>
      <c r="AE289" s="287"/>
      <c r="AF289" s="284">
        <f t="shared" si="444"/>
        <v>0</v>
      </c>
      <c r="AG289" s="287"/>
      <c r="AH289" s="284">
        <f t="shared" si="445"/>
        <v>0</v>
      </c>
      <c r="AI289" s="287"/>
      <c r="AJ289" s="284">
        <f t="shared" si="446"/>
        <v>0</v>
      </c>
      <c r="AK289" s="289">
        <f t="shared" si="434"/>
        <v>0</v>
      </c>
      <c r="AL289" s="290">
        <f t="shared" si="435"/>
        <v>0</v>
      </c>
      <c r="AM289" s="292"/>
      <c r="AN289" s="287"/>
      <c r="AO289" s="284">
        <f t="shared" si="447"/>
        <v>0</v>
      </c>
      <c r="AP289" s="287"/>
      <c r="AQ289" s="284">
        <f t="shared" si="448"/>
        <v>0</v>
      </c>
      <c r="AR289" s="287"/>
      <c r="AS289" s="284">
        <f t="shared" si="449"/>
        <v>0</v>
      </c>
      <c r="AT289" s="289">
        <f t="shared" si="436"/>
        <v>0</v>
      </c>
      <c r="AU289" s="290">
        <f t="shared" si="437"/>
        <v>0</v>
      </c>
      <c r="BH289" s="260"/>
    </row>
    <row r="290" spans="1:71" ht="12.75" hidden="1" outlineLevel="1" x14ac:dyDescent="0.2">
      <c r="A290" s="316">
        <f t="shared" si="425"/>
        <v>15</v>
      </c>
      <c r="B290" s="316">
        <f t="shared" si="426"/>
        <v>12</v>
      </c>
      <c r="C290" s="277"/>
      <c r="D290" s="278"/>
      <c r="E290" s="279"/>
      <c r="F290" s="280"/>
      <c r="G290" s="281"/>
      <c r="H290" s="282"/>
      <c r="I290" s="283"/>
      <c r="J290" s="284">
        <f t="shared" si="427"/>
        <v>0</v>
      </c>
      <c r="K290" s="285">
        <f t="shared" si="428"/>
        <v>0</v>
      </c>
      <c r="L290" s="286">
        <f t="shared" si="429"/>
        <v>0</v>
      </c>
      <c r="M290" s="287"/>
      <c r="N290" s="284">
        <f t="shared" si="438"/>
        <v>0</v>
      </c>
      <c r="O290" s="287"/>
      <c r="P290" s="284">
        <f t="shared" si="439"/>
        <v>0</v>
      </c>
      <c r="Q290" s="287"/>
      <c r="R290" s="288">
        <f t="shared" si="440"/>
        <v>0</v>
      </c>
      <c r="S290" s="289">
        <f t="shared" si="430"/>
        <v>0</v>
      </c>
      <c r="T290" s="290">
        <f t="shared" si="431"/>
        <v>0</v>
      </c>
      <c r="U290" s="291"/>
      <c r="V290" s="287"/>
      <c r="W290" s="284">
        <f t="shared" si="441"/>
        <v>0</v>
      </c>
      <c r="X290" s="287"/>
      <c r="Y290" s="284">
        <f t="shared" si="442"/>
        <v>0</v>
      </c>
      <c r="Z290" s="287"/>
      <c r="AA290" s="284">
        <f t="shared" si="443"/>
        <v>0</v>
      </c>
      <c r="AB290" s="289">
        <f t="shared" si="432"/>
        <v>0</v>
      </c>
      <c r="AC290" s="290">
        <f t="shared" si="433"/>
        <v>0</v>
      </c>
      <c r="AD290" s="291"/>
      <c r="AE290" s="287"/>
      <c r="AF290" s="284">
        <f t="shared" si="444"/>
        <v>0</v>
      </c>
      <c r="AG290" s="287"/>
      <c r="AH290" s="284">
        <f t="shared" si="445"/>
        <v>0</v>
      </c>
      <c r="AI290" s="287"/>
      <c r="AJ290" s="284">
        <f t="shared" si="446"/>
        <v>0</v>
      </c>
      <c r="AK290" s="289">
        <f t="shared" si="434"/>
        <v>0</v>
      </c>
      <c r="AL290" s="290">
        <f t="shared" si="435"/>
        <v>0</v>
      </c>
      <c r="AM290" s="292"/>
      <c r="AN290" s="287"/>
      <c r="AO290" s="284">
        <f t="shared" si="447"/>
        <v>0</v>
      </c>
      <c r="AP290" s="287"/>
      <c r="AQ290" s="284">
        <f t="shared" si="448"/>
        <v>0</v>
      </c>
      <c r="AR290" s="287"/>
      <c r="AS290" s="284">
        <f t="shared" si="449"/>
        <v>0</v>
      </c>
      <c r="AT290" s="289">
        <f t="shared" si="436"/>
        <v>0</v>
      </c>
      <c r="AU290" s="290">
        <f t="shared" si="437"/>
        <v>0</v>
      </c>
      <c r="BH290" s="260"/>
    </row>
    <row r="291" spans="1:71" ht="12.75" hidden="1" outlineLevel="1" x14ac:dyDescent="0.2">
      <c r="A291" s="316">
        <f t="shared" si="425"/>
        <v>15</v>
      </c>
      <c r="B291" s="316">
        <f t="shared" si="426"/>
        <v>13</v>
      </c>
      <c r="C291" s="277"/>
      <c r="D291" s="278"/>
      <c r="E291" s="279"/>
      <c r="F291" s="280"/>
      <c r="G291" s="281"/>
      <c r="H291" s="282"/>
      <c r="I291" s="283"/>
      <c r="J291" s="284">
        <f t="shared" si="427"/>
        <v>0</v>
      </c>
      <c r="K291" s="285">
        <f t="shared" si="428"/>
        <v>0</v>
      </c>
      <c r="L291" s="286">
        <f t="shared" si="429"/>
        <v>0</v>
      </c>
      <c r="M291" s="287"/>
      <c r="N291" s="284">
        <f t="shared" si="438"/>
        <v>0</v>
      </c>
      <c r="O291" s="287"/>
      <c r="P291" s="284">
        <f t="shared" si="439"/>
        <v>0</v>
      </c>
      <c r="Q291" s="287"/>
      <c r="R291" s="288">
        <f t="shared" si="440"/>
        <v>0</v>
      </c>
      <c r="S291" s="289">
        <f t="shared" si="430"/>
        <v>0</v>
      </c>
      <c r="T291" s="290">
        <f t="shared" si="431"/>
        <v>0</v>
      </c>
      <c r="U291" s="291"/>
      <c r="V291" s="287"/>
      <c r="W291" s="284">
        <f t="shared" si="441"/>
        <v>0</v>
      </c>
      <c r="X291" s="287"/>
      <c r="Y291" s="284">
        <f t="shared" si="442"/>
        <v>0</v>
      </c>
      <c r="Z291" s="287"/>
      <c r="AA291" s="284">
        <f t="shared" si="443"/>
        <v>0</v>
      </c>
      <c r="AB291" s="289">
        <f t="shared" si="432"/>
        <v>0</v>
      </c>
      <c r="AC291" s="290">
        <f t="shared" si="433"/>
        <v>0</v>
      </c>
      <c r="AD291" s="291"/>
      <c r="AE291" s="287"/>
      <c r="AF291" s="284">
        <f t="shared" si="444"/>
        <v>0</v>
      </c>
      <c r="AG291" s="287"/>
      <c r="AH291" s="284">
        <f t="shared" si="445"/>
        <v>0</v>
      </c>
      <c r="AI291" s="287"/>
      <c r="AJ291" s="284">
        <f t="shared" si="446"/>
        <v>0</v>
      </c>
      <c r="AK291" s="289">
        <f t="shared" si="434"/>
        <v>0</v>
      </c>
      <c r="AL291" s="290">
        <f t="shared" si="435"/>
        <v>0</v>
      </c>
      <c r="AM291" s="292"/>
      <c r="AN291" s="287"/>
      <c r="AO291" s="284">
        <f t="shared" si="447"/>
        <v>0</v>
      </c>
      <c r="AP291" s="287"/>
      <c r="AQ291" s="284">
        <f t="shared" si="448"/>
        <v>0</v>
      </c>
      <c r="AR291" s="287"/>
      <c r="AS291" s="284">
        <f t="shared" si="449"/>
        <v>0</v>
      </c>
      <c r="AT291" s="289">
        <f t="shared" si="436"/>
        <v>0</v>
      </c>
      <c r="AU291" s="290">
        <f t="shared" si="437"/>
        <v>0</v>
      </c>
      <c r="BH291" s="260"/>
    </row>
    <row r="292" spans="1:71" ht="12.75" hidden="1" outlineLevel="1" x14ac:dyDescent="0.2">
      <c r="A292" s="316">
        <f t="shared" si="425"/>
        <v>15</v>
      </c>
      <c r="B292" s="316">
        <f t="shared" si="426"/>
        <v>14</v>
      </c>
      <c r="C292" s="277"/>
      <c r="D292" s="278"/>
      <c r="E292" s="279"/>
      <c r="F292" s="280"/>
      <c r="G292" s="281"/>
      <c r="H292" s="282"/>
      <c r="I292" s="283"/>
      <c r="J292" s="284">
        <f t="shared" si="427"/>
        <v>0</v>
      </c>
      <c r="K292" s="285">
        <f t="shared" si="428"/>
        <v>0</v>
      </c>
      <c r="L292" s="286">
        <f t="shared" si="429"/>
        <v>0</v>
      </c>
      <c r="M292" s="287"/>
      <c r="N292" s="284">
        <f t="shared" si="438"/>
        <v>0</v>
      </c>
      <c r="O292" s="287"/>
      <c r="P292" s="284">
        <f t="shared" si="439"/>
        <v>0</v>
      </c>
      <c r="Q292" s="287"/>
      <c r="R292" s="288">
        <f t="shared" si="440"/>
        <v>0</v>
      </c>
      <c r="S292" s="289">
        <f t="shared" si="430"/>
        <v>0</v>
      </c>
      <c r="T292" s="290">
        <f t="shared" si="431"/>
        <v>0</v>
      </c>
      <c r="U292" s="291"/>
      <c r="V292" s="287"/>
      <c r="W292" s="284">
        <f t="shared" si="441"/>
        <v>0</v>
      </c>
      <c r="X292" s="287"/>
      <c r="Y292" s="284">
        <f t="shared" si="442"/>
        <v>0</v>
      </c>
      <c r="Z292" s="287"/>
      <c r="AA292" s="284">
        <f t="shared" si="443"/>
        <v>0</v>
      </c>
      <c r="AB292" s="289">
        <f t="shared" si="432"/>
        <v>0</v>
      </c>
      <c r="AC292" s="290">
        <f t="shared" si="433"/>
        <v>0</v>
      </c>
      <c r="AD292" s="291"/>
      <c r="AE292" s="287"/>
      <c r="AF292" s="284">
        <f t="shared" si="444"/>
        <v>0</v>
      </c>
      <c r="AG292" s="287"/>
      <c r="AH292" s="284">
        <f t="shared" si="445"/>
        <v>0</v>
      </c>
      <c r="AI292" s="287"/>
      <c r="AJ292" s="284">
        <f t="shared" si="446"/>
        <v>0</v>
      </c>
      <c r="AK292" s="289">
        <f t="shared" si="434"/>
        <v>0</v>
      </c>
      <c r="AL292" s="290">
        <f t="shared" si="435"/>
        <v>0</v>
      </c>
      <c r="AM292" s="292"/>
      <c r="AN292" s="287"/>
      <c r="AO292" s="284">
        <f t="shared" si="447"/>
        <v>0</v>
      </c>
      <c r="AP292" s="287"/>
      <c r="AQ292" s="284">
        <f t="shared" si="448"/>
        <v>0</v>
      </c>
      <c r="AR292" s="287"/>
      <c r="AS292" s="284">
        <f t="shared" si="449"/>
        <v>0</v>
      </c>
      <c r="AT292" s="289">
        <f t="shared" si="436"/>
        <v>0</v>
      </c>
      <c r="AU292" s="290">
        <f t="shared" si="437"/>
        <v>0</v>
      </c>
      <c r="BH292" s="260"/>
    </row>
    <row r="293" spans="1:71" ht="12.75" hidden="1" outlineLevel="1" x14ac:dyDescent="0.2">
      <c r="A293" s="316">
        <f t="shared" si="425"/>
        <v>15</v>
      </c>
      <c r="B293" s="316">
        <f t="shared" si="426"/>
        <v>15</v>
      </c>
      <c r="C293" s="277"/>
      <c r="D293" s="278"/>
      <c r="E293" s="279"/>
      <c r="F293" s="280"/>
      <c r="G293" s="281"/>
      <c r="H293" s="282"/>
      <c r="I293" s="283"/>
      <c r="J293" s="284">
        <f t="shared" si="427"/>
        <v>0</v>
      </c>
      <c r="K293" s="285">
        <f t="shared" si="428"/>
        <v>0</v>
      </c>
      <c r="L293" s="286">
        <f t="shared" si="429"/>
        <v>0</v>
      </c>
      <c r="M293" s="287"/>
      <c r="N293" s="284">
        <f t="shared" si="438"/>
        <v>0</v>
      </c>
      <c r="O293" s="287"/>
      <c r="P293" s="284">
        <f t="shared" si="439"/>
        <v>0</v>
      </c>
      <c r="Q293" s="287"/>
      <c r="R293" s="288">
        <f t="shared" si="440"/>
        <v>0</v>
      </c>
      <c r="S293" s="289">
        <f t="shared" si="430"/>
        <v>0</v>
      </c>
      <c r="T293" s="290">
        <f t="shared" si="431"/>
        <v>0</v>
      </c>
      <c r="U293" s="291"/>
      <c r="V293" s="287"/>
      <c r="W293" s="284">
        <f t="shared" si="441"/>
        <v>0</v>
      </c>
      <c r="X293" s="287"/>
      <c r="Y293" s="284">
        <f t="shared" si="442"/>
        <v>0</v>
      </c>
      <c r="Z293" s="287"/>
      <c r="AA293" s="284">
        <f t="shared" si="443"/>
        <v>0</v>
      </c>
      <c r="AB293" s="289">
        <f t="shared" si="432"/>
        <v>0</v>
      </c>
      <c r="AC293" s="290">
        <f t="shared" si="433"/>
        <v>0</v>
      </c>
      <c r="AD293" s="291"/>
      <c r="AE293" s="287"/>
      <c r="AF293" s="284">
        <f t="shared" si="444"/>
        <v>0</v>
      </c>
      <c r="AG293" s="287"/>
      <c r="AH293" s="284">
        <f t="shared" si="445"/>
        <v>0</v>
      </c>
      <c r="AI293" s="287"/>
      <c r="AJ293" s="284">
        <f t="shared" si="446"/>
        <v>0</v>
      </c>
      <c r="AK293" s="289">
        <f t="shared" si="434"/>
        <v>0</v>
      </c>
      <c r="AL293" s="290">
        <f t="shared" si="435"/>
        <v>0</v>
      </c>
      <c r="AM293" s="292"/>
      <c r="AN293" s="287"/>
      <c r="AO293" s="284">
        <f t="shared" si="447"/>
        <v>0</v>
      </c>
      <c r="AP293" s="287"/>
      <c r="AQ293" s="284">
        <f t="shared" si="448"/>
        <v>0</v>
      </c>
      <c r="AR293" s="287"/>
      <c r="AS293" s="284">
        <f t="shared" si="449"/>
        <v>0</v>
      </c>
      <c r="AT293" s="289">
        <f t="shared" si="436"/>
        <v>0</v>
      </c>
      <c r="AU293" s="290">
        <f t="shared" si="437"/>
        <v>0</v>
      </c>
    </row>
    <row r="294" spans="1:71" s="260" customFormat="1" ht="15" customHeight="1" collapsed="1" x14ac:dyDescent="0.2">
      <c r="A294" s="295" t="s">
        <v>108</v>
      </c>
      <c r="B294" s="296" t="s">
        <v>108</v>
      </c>
      <c r="C294" s="297" t="s">
        <v>110</v>
      </c>
      <c r="D294" s="298"/>
      <c r="E294" s="314"/>
      <c r="F294" s="314"/>
      <c r="G294" s="299"/>
      <c r="H294" s="300" t="e">
        <f>(J294+L294)/(I294+K294)</f>
        <v>#DIV/0!</v>
      </c>
      <c r="I294" s="301">
        <f t="shared" ref="I294:T294" si="450">SUM(I279:I293)</f>
        <v>0</v>
      </c>
      <c r="J294" s="302">
        <f t="shared" si="450"/>
        <v>0</v>
      </c>
      <c r="K294" s="303">
        <f t="shared" si="450"/>
        <v>0</v>
      </c>
      <c r="L294" s="302">
        <f t="shared" si="450"/>
        <v>0</v>
      </c>
      <c r="M294" s="303">
        <f t="shared" si="450"/>
        <v>0</v>
      </c>
      <c r="N294" s="302">
        <f t="shared" si="450"/>
        <v>0</v>
      </c>
      <c r="O294" s="303">
        <f t="shared" si="450"/>
        <v>0</v>
      </c>
      <c r="P294" s="302">
        <f t="shared" si="450"/>
        <v>0</v>
      </c>
      <c r="Q294" s="303">
        <f t="shared" si="450"/>
        <v>0</v>
      </c>
      <c r="R294" s="302">
        <f t="shared" si="450"/>
        <v>0</v>
      </c>
      <c r="S294" s="303">
        <f t="shared" si="450"/>
        <v>0</v>
      </c>
      <c r="T294" s="302">
        <f t="shared" si="450"/>
        <v>0</v>
      </c>
      <c r="U294" s="304"/>
      <c r="V294" s="303">
        <f t="shared" ref="V294:AC294" si="451">SUM(V279:V293)</f>
        <v>0</v>
      </c>
      <c r="W294" s="302">
        <f t="shared" si="451"/>
        <v>0</v>
      </c>
      <c r="X294" s="303">
        <f t="shared" si="451"/>
        <v>0</v>
      </c>
      <c r="Y294" s="302">
        <f t="shared" si="451"/>
        <v>0</v>
      </c>
      <c r="Z294" s="303">
        <f t="shared" si="451"/>
        <v>0</v>
      </c>
      <c r="AA294" s="302">
        <f t="shared" si="451"/>
        <v>0</v>
      </c>
      <c r="AB294" s="303">
        <f t="shared" si="451"/>
        <v>0</v>
      </c>
      <c r="AC294" s="302">
        <f t="shared" si="451"/>
        <v>0</v>
      </c>
      <c r="AD294" s="304"/>
      <c r="AE294" s="303">
        <f t="shared" ref="AE294:AL294" si="452">SUM(AE279:AE293)</f>
        <v>0</v>
      </c>
      <c r="AF294" s="302">
        <f t="shared" si="452"/>
        <v>0</v>
      </c>
      <c r="AG294" s="303">
        <f t="shared" si="452"/>
        <v>0</v>
      </c>
      <c r="AH294" s="302">
        <f t="shared" si="452"/>
        <v>0</v>
      </c>
      <c r="AI294" s="303">
        <f t="shared" si="452"/>
        <v>0</v>
      </c>
      <c r="AJ294" s="302">
        <f t="shared" si="452"/>
        <v>0</v>
      </c>
      <c r="AK294" s="303">
        <f t="shared" si="452"/>
        <v>0</v>
      </c>
      <c r="AL294" s="302">
        <f t="shared" si="452"/>
        <v>0</v>
      </c>
      <c r="AM294" s="304"/>
      <c r="AN294" s="303">
        <f t="shared" ref="AN294:AU294" si="453">SUM(AN279:AN293)</f>
        <v>0</v>
      </c>
      <c r="AO294" s="302">
        <f t="shared" si="453"/>
        <v>0</v>
      </c>
      <c r="AP294" s="303">
        <f t="shared" si="453"/>
        <v>0</v>
      </c>
      <c r="AQ294" s="302">
        <f t="shared" si="453"/>
        <v>0</v>
      </c>
      <c r="AR294" s="303">
        <f t="shared" si="453"/>
        <v>0</v>
      </c>
      <c r="AS294" s="302">
        <f t="shared" si="453"/>
        <v>0</v>
      </c>
      <c r="AT294" s="303">
        <f t="shared" si="453"/>
        <v>0</v>
      </c>
      <c r="AU294" s="302">
        <f t="shared" si="453"/>
        <v>0</v>
      </c>
      <c r="BS294" s="222"/>
    </row>
    <row r="295" spans="1:71" s="260" customFormat="1" ht="15" customHeight="1" x14ac:dyDescent="0.2">
      <c r="A295" s="261">
        <v>0</v>
      </c>
      <c r="B295" s="261">
        <v>0</v>
      </c>
      <c r="C295" s="261">
        <v>0</v>
      </c>
      <c r="D295" s="261">
        <v>0</v>
      </c>
      <c r="E295" s="261">
        <v>0</v>
      </c>
      <c r="F295" s="261"/>
      <c r="G295" s="261">
        <v>0</v>
      </c>
      <c r="H295" s="306">
        <v>0</v>
      </c>
      <c r="I295" s="263">
        <v>0</v>
      </c>
      <c r="J295" s="261">
        <v>0</v>
      </c>
      <c r="K295" s="261">
        <v>0</v>
      </c>
      <c r="L295" s="261">
        <v>0</v>
      </c>
      <c r="M295" s="261">
        <v>0</v>
      </c>
      <c r="N295" s="261">
        <v>0</v>
      </c>
      <c r="O295" s="261">
        <v>0</v>
      </c>
      <c r="P295" s="261">
        <v>0</v>
      </c>
      <c r="Q295" s="261">
        <v>0</v>
      </c>
      <c r="R295" s="261">
        <v>0</v>
      </c>
      <c r="S295" s="261">
        <v>0</v>
      </c>
      <c r="T295" s="261">
        <v>0</v>
      </c>
      <c r="U295" s="261">
        <v>0</v>
      </c>
      <c r="V295" s="261">
        <v>0</v>
      </c>
      <c r="W295" s="261">
        <v>0</v>
      </c>
      <c r="X295" s="261">
        <v>0</v>
      </c>
      <c r="Y295" s="261">
        <v>0</v>
      </c>
      <c r="Z295" s="261">
        <v>0</v>
      </c>
      <c r="AA295" s="261">
        <v>0</v>
      </c>
      <c r="AB295" s="261">
        <v>0</v>
      </c>
      <c r="AC295" s="261">
        <v>0</v>
      </c>
      <c r="AD295" s="261">
        <v>0</v>
      </c>
      <c r="AE295" s="261">
        <v>0</v>
      </c>
      <c r="AF295" s="261">
        <v>0</v>
      </c>
      <c r="AG295" s="261">
        <v>0</v>
      </c>
      <c r="AH295" s="261">
        <v>0</v>
      </c>
      <c r="AI295" s="261">
        <v>0</v>
      </c>
      <c r="AJ295" s="261">
        <v>0</v>
      </c>
      <c r="AK295" s="261">
        <v>0</v>
      </c>
      <c r="AL295" s="261">
        <v>0</v>
      </c>
      <c r="AM295" s="261">
        <v>0</v>
      </c>
      <c r="AN295" s="261">
        <v>0</v>
      </c>
      <c r="AO295" s="261">
        <v>0</v>
      </c>
      <c r="AP295" s="261">
        <v>0</v>
      </c>
      <c r="AQ295" s="261">
        <v>0</v>
      </c>
      <c r="AR295" s="261">
        <v>0</v>
      </c>
      <c r="AS295" s="261">
        <v>0</v>
      </c>
      <c r="AT295" s="261">
        <v>0</v>
      </c>
      <c r="AU295" s="261">
        <v>0</v>
      </c>
      <c r="BS295" s="222"/>
    </row>
    <row r="296" spans="1:71" s="260" customFormat="1" ht="36" customHeight="1" x14ac:dyDescent="0.2">
      <c r="A296" s="312" t="s">
        <v>111</v>
      </c>
      <c r="B296" s="307" t="s">
        <v>111</v>
      </c>
      <c r="C296" s="313" t="s">
        <v>112</v>
      </c>
      <c r="D296" s="309"/>
      <c r="E296" s="315"/>
      <c r="F296" s="315"/>
      <c r="G296" s="310"/>
      <c r="H296" s="311"/>
      <c r="I296" s="269"/>
      <c r="J296" s="270"/>
      <c r="K296" s="271"/>
      <c r="L296" s="270"/>
      <c r="M296" s="271"/>
      <c r="N296" s="270"/>
      <c r="O296" s="271"/>
      <c r="P296" s="270"/>
      <c r="Q296" s="271"/>
      <c r="R296" s="270"/>
      <c r="S296" s="271"/>
      <c r="T296" s="270"/>
      <c r="U296" s="274"/>
      <c r="V296" s="271"/>
      <c r="W296" s="270"/>
      <c r="X296" s="271"/>
      <c r="Y296" s="270"/>
      <c r="Z296" s="271"/>
      <c r="AA296" s="270"/>
      <c r="AB296" s="271"/>
      <c r="AC296" s="270"/>
      <c r="AD296" s="274"/>
      <c r="AE296" s="271"/>
      <c r="AF296" s="270"/>
      <c r="AG296" s="271"/>
      <c r="AH296" s="270"/>
      <c r="AI296" s="271"/>
      <c r="AJ296" s="270"/>
      <c r="AK296" s="271"/>
      <c r="AL296" s="270"/>
      <c r="AM296" s="274"/>
      <c r="AN296" s="271"/>
      <c r="AO296" s="270"/>
      <c r="AP296" s="271"/>
      <c r="AQ296" s="270"/>
      <c r="AR296" s="271"/>
      <c r="AS296" s="270"/>
      <c r="AT296" s="271"/>
      <c r="AU296" s="270"/>
      <c r="BE296" s="222"/>
      <c r="BS296" s="222"/>
    </row>
    <row r="297" spans="1:71" ht="12.75" hidden="1" outlineLevel="1" x14ac:dyDescent="0.2">
      <c r="A297" s="316">
        <f t="shared" ref="A297:A311" si="454">A261+1+1</f>
        <v>16</v>
      </c>
      <c r="B297" s="316">
        <f t="shared" ref="B297:B311" si="455">B261</f>
        <v>1</v>
      </c>
      <c r="C297" s="277"/>
      <c r="D297" s="278"/>
      <c r="E297" s="279"/>
      <c r="F297" s="280"/>
      <c r="G297" s="281"/>
      <c r="H297" s="282"/>
      <c r="I297" s="283"/>
      <c r="J297" s="284">
        <f t="shared" ref="J297:J311" si="456">I297*$H297</f>
        <v>0</v>
      </c>
      <c r="K297" s="285">
        <f t="shared" ref="K297:K311" si="457">SUM(M297,O297,Q297,V297,X297,Z297,AE297,AG297,AI297,AN297,AP297,AR297)</f>
        <v>0</v>
      </c>
      <c r="L297" s="286">
        <f t="shared" ref="L297:L311" si="458">SUM(N297,P297,R297,W297,Y297,AA297,AF297,AH297,AJ297,AO297,AQ297,AS297)</f>
        <v>0</v>
      </c>
      <c r="M297" s="287"/>
      <c r="N297" s="284">
        <f>M297*$H297</f>
        <v>0</v>
      </c>
      <c r="O297" s="287"/>
      <c r="P297" s="284">
        <f>O297*$H297</f>
        <v>0</v>
      </c>
      <c r="Q297" s="287"/>
      <c r="R297" s="288">
        <f>Q297*$H297</f>
        <v>0</v>
      </c>
      <c r="S297" s="289">
        <f t="shared" ref="S297:S311" si="459">M297+O297+Q297</f>
        <v>0</v>
      </c>
      <c r="T297" s="290">
        <f t="shared" ref="T297:T311" si="460">N297+P297+R297</f>
        <v>0</v>
      </c>
      <c r="U297" s="291"/>
      <c r="V297" s="287"/>
      <c r="W297" s="284">
        <f>V297*$H297</f>
        <v>0</v>
      </c>
      <c r="X297" s="287"/>
      <c r="Y297" s="284">
        <f>X297*$H297</f>
        <v>0</v>
      </c>
      <c r="Z297" s="287"/>
      <c r="AA297" s="284">
        <f>Z297*$H297</f>
        <v>0</v>
      </c>
      <c r="AB297" s="289">
        <f t="shared" ref="AB297:AB311" si="461">V297+X297+Z297</f>
        <v>0</v>
      </c>
      <c r="AC297" s="290">
        <f t="shared" ref="AC297:AC311" si="462">W297+Y297+AA297</f>
        <v>0</v>
      </c>
      <c r="AD297" s="291"/>
      <c r="AE297" s="287"/>
      <c r="AF297" s="284">
        <f>AE297*$H297</f>
        <v>0</v>
      </c>
      <c r="AG297" s="287"/>
      <c r="AH297" s="284">
        <f>AG297*$H297</f>
        <v>0</v>
      </c>
      <c r="AI297" s="287"/>
      <c r="AJ297" s="284">
        <f>AI297*$H297</f>
        <v>0</v>
      </c>
      <c r="AK297" s="289">
        <f t="shared" ref="AK297:AK311" si="463">AE297+AG297+AI297</f>
        <v>0</v>
      </c>
      <c r="AL297" s="290">
        <f t="shared" ref="AL297:AL311" si="464">AF297+AH297+AJ297</f>
        <v>0</v>
      </c>
      <c r="AM297" s="292"/>
      <c r="AN297" s="287"/>
      <c r="AO297" s="284">
        <f>AN297*$H297</f>
        <v>0</v>
      </c>
      <c r="AP297" s="287"/>
      <c r="AQ297" s="284">
        <f>AP297*$H297</f>
        <v>0</v>
      </c>
      <c r="AR297" s="287"/>
      <c r="AS297" s="284">
        <f>AR297*$H297</f>
        <v>0</v>
      </c>
      <c r="AT297" s="289">
        <f t="shared" ref="AT297:AT311" si="465">AN297+AP297+AR297</f>
        <v>0</v>
      </c>
      <c r="AU297" s="290">
        <f t="shared" ref="AU297:AU311" si="466">AO297+AQ297+AS297</f>
        <v>0</v>
      </c>
      <c r="BH297" s="260"/>
    </row>
    <row r="298" spans="1:71" ht="12.75" hidden="1" outlineLevel="1" x14ac:dyDescent="0.2">
      <c r="A298" s="316">
        <f t="shared" si="454"/>
        <v>16</v>
      </c>
      <c r="B298" s="316">
        <f t="shared" si="455"/>
        <v>2</v>
      </c>
      <c r="C298" s="277"/>
      <c r="D298" s="278"/>
      <c r="E298" s="279"/>
      <c r="F298" s="280"/>
      <c r="G298" s="281"/>
      <c r="H298" s="282"/>
      <c r="I298" s="283"/>
      <c r="J298" s="284">
        <f t="shared" si="456"/>
        <v>0</v>
      </c>
      <c r="K298" s="285">
        <f t="shared" si="457"/>
        <v>0</v>
      </c>
      <c r="L298" s="286">
        <f t="shared" si="458"/>
        <v>0</v>
      </c>
      <c r="M298" s="287"/>
      <c r="N298" s="284">
        <f t="shared" ref="N298:N311" si="467">M298*$H298</f>
        <v>0</v>
      </c>
      <c r="O298" s="287"/>
      <c r="P298" s="284">
        <f t="shared" ref="P298:P311" si="468">O298*$H298</f>
        <v>0</v>
      </c>
      <c r="Q298" s="287"/>
      <c r="R298" s="288">
        <f t="shared" ref="R298:R311" si="469">Q298*$H298</f>
        <v>0</v>
      </c>
      <c r="S298" s="289">
        <f t="shared" si="459"/>
        <v>0</v>
      </c>
      <c r="T298" s="290">
        <f t="shared" si="460"/>
        <v>0</v>
      </c>
      <c r="U298" s="291"/>
      <c r="V298" s="287"/>
      <c r="W298" s="284">
        <f t="shared" ref="W298:W311" si="470">V298*$H298</f>
        <v>0</v>
      </c>
      <c r="X298" s="287"/>
      <c r="Y298" s="284">
        <f t="shared" ref="Y298:Y311" si="471">X298*$H298</f>
        <v>0</v>
      </c>
      <c r="Z298" s="287"/>
      <c r="AA298" s="284">
        <f t="shared" ref="AA298:AA311" si="472">Z298*$H298</f>
        <v>0</v>
      </c>
      <c r="AB298" s="289">
        <f t="shared" si="461"/>
        <v>0</v>
      </c>
      <c r="AC298" s="290">
        <f t="shared" si="462"/>
        <v>0</v>
      </c>
      <c r="AD298" s="291"/>
      <c r="AE298" s="287"/>
      <c r="AF298" s="284">
        <f t="shared" ref="AF298:AF311" si="473">AE298*$H298</f>
        <v>0</v>
      </c>
      <c r="AG298" s="287"/>
      <c r="AH298" s="284">
        <f t="shared" ref="AH298:AH311" si="474">AG298*$H298</f>
        <v>0</v>
      </c>
      <c r="AI298" s="287"/>
      <c r="AJ298" s="284">
        <f t="shared" ref="AJ298:AJ311" si="475">AI298*$H298</f>
        <v>0</v>
      </c>
      <c r="AK298" s="289">
        <f t="shared" si="463"/>
        <v>0</v>
      </c>
      <c r="AL298" s="290">
        <f t="shared" si="464"/>
        <v>0</v>
      </c>
      <c r="AM298" s="292"/>
      <c r="AN298" s="287"/>
      <c r="AO298" s="284">
        <f t="shared" ref="AO298:AO311" si="476">AN298*$H298</f>
        <v>0</v>
      </c>
      <c r="AP298" s="287"/>
      <c r="AQ298" s="284">
        <f t="shared" ref="AQ298:AQ311" si="477">AP298*$H298</f>
        <v>0</v>
      </c>
      <c r="AR298" s="287"/>
      <c r="AS298" s="284">
        <f t="shared" ref="AS298:AS311" si="478">AR298*$H298</f>
        <v>0</v>
      </c>
      <c r="AT298" s="289">
        <f t="shared" si="465"/>
        <v>0</v>
      </c>
      <c r="AU298" s="290">
        <f t="shared" si="466"/>
        <v>0</v>
      </c>
      <c r="BH298" s="260"/>
    </row>
    <row r="299" spans="1:71" ht="12.75" hidden="1" outlineLevel="1" x14ac:dyDescent="0.2">
      <c r="A299" s="316">
        <f t="shared" si="454"/>
        <v>16</v>
      </c>
      <c r="B299" s="316">
        <f t="shared" si="455"/>
        <v>3</v>
      </c>
      <c r="C299" s="277"/>
      <c r="D299" s="278"/>
      <c r="E299" s="279"/>
      <c r="F299" s="280"/>
      <c r="G299" s="281"/>
      <c r="H299" s="282"/>
      <c r="I299" s="283"/>
      <c r="J299" s="284">
        <f t="shared" si="456"/>
        <v>0</v>
      </c>
      <c r="K299" s="285">
        <f t="shared" si="457"/>
        <v>0</v>
      </c>
      <c r="L299" s="286">
        <f t="shared" si="458"/>
        <v>0</v>
      </c>
      <c r="M299" s="287"/>
      <c r="N299" s="284">
        <f t="shared" si="467"/>
        <v>0</v>
      </c>
      <c r="O299" s="287"/>
      <c r="P299" s="284">
        <f t="shared" si="468"/>
        <v>0</v>
      </c>
      <c r="Q299" s="287"/>
      <c r="R299" s="288">
        <f t="shared" si="469"/>
        <v>0</v>
      </c>
      <c r="S299" s="289">
        <f t="shared" si="459"/>
        <v>0</v>
      </c>
      <c r="T299" s="290">
        <f t="shared" si="460"/>
        <v>0</v>
      </c>
      <c r="U299" s="291"/>
      <c r="V299" s="287"/>
      <c r="W299" s="284">
        <f t="shared" si="470"/>
        <v>0</v>
      </c>
      <c r="X299" s="287"/>
      <c r="Y299" s="284">
        <f t="shared" si="471"/>
        <v>0</v>
      </c>
      <c r="Z299" s="287"/>
      <c r="AA299" s="284">
        <f t="shared" si="472"/>
        <v>0</v>
      </c>
      <c r="AB299" s="289">
        <f t="shared" si="461"/>
        <v>0</v>
      </c>
      <c r="AC299" s="290">
        <f t="shared" si="462"/>
        <v>0</v>
      </c>
      <c r="AD299" s="291"/>
      <c r="AE299" s="287"/>
      <c r="AF299" s="284">
        <f t="shared" si="473"/>
        <v>0</v>
      </c>
      <c r="AG299" s="287"/>
      <c r="AH299" s="284">
        <f t="shared" si="474"/>
        <v>0</v>
      </c>
      <c r="AI299" s="287"/>
      <c r="AJ299" s="284">
        <f t="shared" si="475"/>
        <v>0</v>
      </c>
      <c r="AK299" s="289">
        <f t="shared" si="463"/>
        <v>0</v>
      </c>
      <c r="AL299" s="290">
        <f t="shared" si="464"/>
        <v>0</v>
      </c>
      <c r="AM299" s="292"/>
      <c r="AN299" s="287"/>
      <c r="AO299" s="284">
        <f t="shared" si="476"/>
        <v>0</v>
      </c>
      <c r="AP299" s="287"/>
      <c r="AQ299" s="284">
        <f t="shared" si="477"/>
        <v>0</v>
      </c>
      <c r="AR299" s="287"/>
      <c r="AS299" s="284">
        <f t="shared" si="478"/>
        <v>0</v>
      </c>
      <c r="AT299" s="289">
        <f t="shared" si="465"/>
        <v>0</v>
      </c>
      <c r="AU299" s="290">
        <f t="shared" si="466"/>
        <v>0</v>
      </c>
      <c r="BH299" s="260"/>
    </row>
    <row r="300" spans="1:71" ht="12.75" hidden="1" outlineLevel="1" x14ac:dyDescent="0.2">
      <c r="A300" s="316">
        <f t="shared" si="454"/>
        <v>16</v>
      </c>
      <c r="B300" s="316">
        <f t="shared" si="455"/>
        <v>4</v>
      </c>
      <c r="C300" s="277"/>
      <c r="D300" s="278"/>
      <c r="E300" s="279"/>
      <c r="F300" s="280"/>
      <c r="G300" s="281"/>
      <c r="H300" s="282"/>
      <c r="I300" s="283"/>
      <c r="J300" s="284">
        <f t="shared" si="456"/>
        <v>0</v>
      </c>
      <c r="K300" s="285">
        <f t="shared" si="457"/>
        <v>0</v>
      </c>
      <c r="L300" s="286">
        <f t="shared" si="458"/>
        <v>0</v>
      </c>
      <c r="M300" s="287"/>
      <c r="N300" s="284">
        <f t="shared" si="467"/>
        <v>0</v>
      </c>
      <c r="O300" s="287"/>
      <c r="P300" s="284">
        <f t="shared" si="468"/>
        <v>0</v>
      </c>
      <c r="Q300" s="287"/>
      <c r="R300" s="288">
        <f t="shared" si="469"/>
        <v>0</v>
      </c>
      <c r="S300" s="289">
        <f t="shared" si="459"/>
        <v>0</v>
      </c>
      <c r="T300" s="290">
        <f t="shared" si="460"/>
        <v>0</v>
      </c>
      <c r="U300" s="291"/>
      <c r="V300" s="287"/>
      <c r="W300" s="284">
        <f t="shared" si="470"/>
        <v>0</v>
      </c>
      <c r="X300" s="287"/>
      <c r="Y300" s="284">
        <f t="shared" si="471"/>
        <v>0</v>
      </c>
      <c r="Z300" s="287"/>
      <c r="AA300" s="284">
        <f t="shared" si="472"/>
        <v>0</v>
      </c>
      <c r="AB300" s="289">
        <f t="shared" si="461"/>
        <v>0</v>
      </c>
      <c r="AC300" s="290">
        <f t="shared" si="462"/>
        <v>0</v>
      </c>
      <c r="AD300" s="291"/>
      <c r="AE300" s="287"/>
      <c r="AF300" s="284">
        <f t="shared" si="473"/>
        <v>0</v>
      </c>
      <c r="AG300" s="287"/>
      <c r="AH300" s="284">
        <f t="shared" si="474"/>
        <v>0</v>
      </c>
      <c r="AI300" s="287"/>
      <c r="AJ300" s="284">
        <f t="shared" si="475"/>
        <v>0</v>
      </c>
      <c r="AK300" s="289">
        <f t="shared" si="463"/>
        <v>0</v>
      </c>
      <c r="AL300" s="290">
        <f t="shared" si="464"/>
        <v>0</v>
      </c>
      <c r="AM300" s="292"/>
      <c r="AN300" s="287"/>
      <c r="AO300" s="284">
        <f t="shared" si="476"/>
        <v>0</v>
      </c>
      <c r="AP300" s="287"/>
      <c r="AQ300" s="284">
        <f t="shared" si="477"/>
        <v>0</v>
      </c>
      <c r="AR300" s="287"/>
      <c r="AS300" s="284">
        <f t="shared" si="478"/>
        <v>0</v>
      </c>
      <c r="AT300" s="289">
        <f t="shared" si="465"/>
        <v>0</v>
      </c>
      <c r="AU300" s="290">
        <f t="shared" si="466"/>
        <v>0</v>
      </c>
      <c r="BH300" s="260"/>
    </row>
    <row r="301" spans="1:71" ht="12.75" hidden="1" outlineLevel="1" x14ac:dyDescent="0.2">
      <c r="A301" s="316">
        <f t="shared" si="454"/>
        <v>16</v>
      </c>
      <c r="B301" s="316">
        <f t="shared" si="455"/>
        <v>5</v>
      </c>
      <c r="C301" s="277"/>
      <c r="D301" s="278"/>
      <c r="E301" s="279"/>
      <c r="F301" s="280"/>
      <c r="G301" s="281"/>
      <c r="H301" s="282"/>
      <c r="I301" s="283"/>
      <c r="J301" s="284">
        <f t="shared" si="456"/>
        <v>0</v>
      </c>
      <c r="K301" s="285">
        <f t="shared" si="457"/>
        <v>0</v>
      </c>
      <c r="L301" s="286">
        <f t="shared" si="458"/>
        <v>0</v>
      </c>
      <c r="M301" s="287"/>
      <c r="N301" s="284">
        <f t="shared" si="467"/>
        <v>0</v>
      </c>
      <c r="O301" s="287"/>
      <c r="P301" s="284">
        <f t="shared" si="468"/>
        <v>0</v>
      </c>
      <c r="Q301" s="287"/>
      <c r="R301" s="288">
        <f t="shared" si="469"/>
        <v>0</v>
      </c>
      <c r="S301" s="289">
        <f t="shared" si="459"/>
        <v>0</v>
      </c>
      <c r="T301" s="290">
        <f t="shared" si="460"/>
        <v>0</v>
      </c>
      <c r="U301" s="291"/>
      <c r="V301" s="287"/>
      <c r="W301" s="284">
        <f t="shared" si="470"/>
        <v>0</v>
      </c>
      <c r="X301" s="287"/>
      <c r="Y301" s="284">
        <f t="shared" si="471"/>
        <v>0</v>
      </c>
      <c r="Z301" s="287"/>
      <c r="AA301" s="284">
        <f t="shared" si="472"/>
        <v>0</v>
      </c>
      <c r="AB301" s="289">
        <f t="shared" si="461"/>
        <v>0</v>
      </c>
      <c r="AC301" s="290">
        <f t="shared" si="462"/>
        <v>0</v>
      </c>
      <c r="AD301" s="291"/>
      <c r="AE301" s="287"/>
      <c r="AF301" s="284">
        <f t="shared" si="473"/>
        <v>0</v>
      </c>
      <c r="AG301" s="287"/>
      <c r="AH301" s="284">
        <f t="shared" si="474"/>
        <v>0</v>
      </c>
      <c r="AI301" s="287"/>
      <c r="AJ301" s="284">
        <f t="shared" si="475"/>
        <v>0</v>
      </c>
      <c r="AK301" s="289">
        <f t="shared" si="463"/>
        <v>0</v>
      </c>
      <c r="AL301" s="290">
        <f t="shared" si="464"/>
        <v>0</v>
      </c>
      <c r="AM301" s="292"/>
      <c r="AN301" s="287"/>
      <c r="AO301" s="284">
        <f t="shared" si="476"/>
        <v>0</v>
      </c>
      <c r="AP301" s="287"/>
      <c r="AQ301" s="284">
        <f t="shared" si="477"/>
        <v>0</v>
      </c>
      <c r="AR301" s="287"/>
      <c r="AS301" s="284">
        <f t="shared" si="478"/>
        <v>0</v>
      </c>
      <c r="AT301" s="289">
        <f t="shared" si="465"/>
        <v>0</v>
      </c>
      <c r="AU301" s="290">
        <f t="shared" si="466"/>
        <v>0</v>
      </c>
      <c r="BH301" s="260"/>
    </row>
    <row r="302" spans="1:71" ht="12.75" hidden="1" outlineLevel="1" x14ac:dyDescent="0.2">
      <c r="A302" s="316">
        <f t="shared" si="454"/>
        <v>16</v>
      </c>
      <c r="B302" s="316">
        <f t="shared" si="455"/>
        <v>6</v>
      </c>
      <c r="C302" s="277"/>
      <c r="D302" s="278"/>
      <c r="E302" s="279"/>
      <c r="F302" s="280"/>
      <c r="G302" s="281"/>
      <c r="H302" s="282"/>
      <c r="I302" s="283"/>
      <c r="J302" s="284">
        <f t="shared" si="456"/>
        <v>0</v>
      </c>
      <c r="K302" s="285">
        <f t="shared" si="457"/>
        <v>0</v>
      </c>
      <c r="L302" s="286">
        <f t="shared" si="458"/>
        <v>0</v>
      </c>
      <c r="M302" s="287"/>
      <c r="N302" s="284">
        <f t="shared" si="467"/>
        <v>0</v>
      </c>
      <c r="O302" s="287"/>
      <c r="P302" s="284">
        <f t="shared" si="468"/>
        <v>0</v>
      </c>
      <c r="Q302" s="287"/>
      <c r="R302" s="288">
        <f t="shared" si="469"/>
        <v>0</v>
      </c>
      <c r="S302" s="289">
        <f t="shared" si="459"/>
        <v>0</v>
      </c>
      <c r="T302" s="290">
        <f t="shared" si="460"/>
        <v>0</v>
      </c>
      <c r="U302" s="291"/>
      <c r="V302" s="287"/>
      <c r="W302" s="284">
        <f t="shared" si="470"/>
        <v>0</v>
      </c>
      <c r="X302" s="287"/>
      <c r="Y302" s="284">
        <f t="shared" si="471"/>
        <v>0</v>
      </c>
      <c r="Z302" s="287"/>
      <c r="AA302" s="284">
        <f t="shared" si="472"/>
        <v>0</v>
      </c>
      <c r="AB302" s="289">
        <f t="shared" si="461"/>
        <v>0</v>
      </c>
      <c r="AC302" s="290">
        <f t="shared" si="462"/>
        <v>0</v>
      </c>
      <c r="AD302" s="291"/>
      <c r="AE302" s="287"/>
      <c r="AF302" s="284">
        <f t="shared" si="473"/>
        <v>0</v>
      </c>
      <c r="AG302" s="287"/>
      <c r="AH302" s="284">
        <f t="shared" si="474"/>
        <v>0</v>
      </c>
      <c r="AI302" s="287"/>
      <c r="AJ302" s="284">
        <f t="shared" si="475"/>
        <v>0</v>
      </c>
      <c r="AK302" s="289">
        <f t="shared" si="463"/>
        <v>0</v>
      </c>
      <c r="AL302" s="290">
        <f t="shared" si="464"/>
        <v>0</v>
      </c>
      <c r="AM302" s="292"/>
      <c r="AN302" s="287"/>
      <c r="AO302" s="284">
        <f t="shared" si="476"/>
        <v>0</v>
      </c>
      <c r="AP302" s="287"/>
      <c r="AQ302" s="284">
        <f t="shared" si="477"/>
        <v>0</v>
      </c>
      <c r="AR302" s="287"/>
      <c r="AS302" s="284">
        <f t="shared" si="478"/>
        <v>0</v>
      </c>
      <c r="AT302" s="289">
        <f t="shared" si="465"/>
        <v>0</v>
      </c>
      <c r="AU302" s="290">
        <f t="shared" si="466"/>
        <v>0</v>
      </c>
      <c r="BH302" s="260"/>
    </row>
    <row r="303" spans="1:71" ht="12.75" hidden="1" outlineLevel="1" x14ac:dyDescent="0.2">
      <c r="A303" s="316">
        <f t="shared" si="454"/>
        <v>16</v>
      </c>
      <c r="B303" s="316">
        <f t="shared" si="455"/>
        <v>7</v>
      </c>
      <c r="C303" s="277"/>
      <c r="D303" s="278"/>
      <c r="E303" s="279"/>
      <c r="F303" s="280"/>
      <c r="G303" s="281"/>
      <c r="H303" s="282"/>
      <c r="I303" s="283"/>
      <c r="J303" s="284">
        <f t="shared" si="456"/>
        <v>0</v>
      </c>
      <c r="K303" s="285">
        <f t="shared" si="457"/>
        <v>0</v>
      </c>
      <c r="L303" s="286">
        <f t="shared" si="458"/>
        <v>0</v>
      </c>
      <c r="M303" s="287"/>
      <c r="N303" s="284">
        <f t="shared" si="467"/>
        <v>0</v>
      </c>
      <c r="O303" s="287"/>
      <c r="P303" s="284">
        <f t="shared" si="468"/>
        <v>0</v>
      </c>
      <c r="Q303" s="287"/>
      <c r="R303" s="288">
        <f t="shared" si="469"/>
        <v>0</v>
      </c>
      <c r="S303" s="289">
        <f t="shared" si="459"/>
        <v>0</v>
      </c>
      <c r="T303" s="290">
        <f t="shared" si="460"/>
        <v>0</v>
      </c>
      <c r="U303" s="291"/>
      <c r="V303" s="287"/>
      <c r="W303" s="284">
        <f t="shared" si="470"/>
        <v>0</v>
      </c>
      <c r="X303" s="287"/>
      <c r="Y303" s="284">
        <f t="shared" si="471"/>
        <v>0</v>
      </c>
      <c r="Z303" s="287"/>
      <c r="AA303" s="284">
        <f t="shared" si="472"/>
        <v>0</v>
      </c>
      <c r="AB303" s="289">
        <f t="shared" si="461"/>
        <v>0</v>
      </c>
      <c r="AC303" s="290">
        <f t="shared" si="462"/>
        <v>0</v>
      </c>
      <c r="AD303" s="291"/>
      <c r="AE303" s="287"/>
      <c r="AF303" s="284">
        <f t="shared" si="473"/>
        <v>0</v>
      </c>
      <c r="AG303" s="287"/>
      <c r="AH303" s="284">
        <f t="shared" si="474"/>
        <v>0</v>
      </c>
      <c r="AI303" s="287"/>
      <c r="AJ303" s="284">
        <f t="shared" si="475"/>
        <v>0</v>
      </c>
      <c r="AK303" s="289">
        <f t="shared" si="463"/>
        <v>0</v>
      </c>
      <c r="AL303" s="290">
        <f t="shared" si="464"/>
        <v>0</v>
      </c>
      <c r="AM303" s="292"/>
      <c r="AN303" s="287"/>
      <c r="AO303" s="284">
        <f t="shared" si="476"/>
        <v>0</v>
      </c>
      <c r="AP303" s="287"/>
      <c r="AQ303" s="284">
        <f t="shared" si="477"/>
        <v>0</v>
      </c>
      <c r="AR303" s="287"/>
      <c r="AS303" s="284">
        <f t="shared" si="478"/>
        <v>0</v>
      </c>
      <c r="AT303" s="289">
        <f t="shared" si="465"/>
        <v>0</v>
      </c>
      <c r="AU303" s="290">
        <f t="shared" si="466"/>
        <v>0</v>
      </c>
      <c r="BH303" s="260"/>
    </row>
    <row r="304" spans="1:71" ht="12.75" hidden="1" outlineLevel="1" x14ac:dyDescent="0.2">
      <c r="A304" s="316">
        <f t="shared" si="454"/>
        <v>16</v>
      </c>
      <c r="B304" s="316">
        <f t="shared" si="455"/>
        <v>8</v>
      </c>
      <c r="C304" s="277"/>
      <c r="D304" s="278"/>
      <c r="E304" s="279"/>
      <c r="F304" s="280"/>
      <c r="G304" s="281"/>
      <c r="H304" s="282"/>
      <c r="I304" s="283"/>
      <c r="J304" s="284">
        <f t="shared" si="456"/>
        <v>0</v>
      </c>
      <c r="K304" s="285">
        <f t="shared" si="457"/>
        <v>0</v>
      </c>
      <c r="L304" s="286">
        <f t="shared" si="458"/>
        <v>0</v>
      </c>
      <c r="M304" s="287"/>
      <c r="N304" s="284">
        <f t="shared" si="467"/>
        <v>0</v>
      </c>
      <c r="O304" s="287"/>
      <c r="P304" s="284">
        <f t="shared" si="468"/>
        <v>0</v>
      </c>
      <c r="Q304" s="287"/>
      <c r="R304" s="288">
        <f t="shared" si="469"/>
        <v>0</v>
      </c>
      <c r="S304" s="289">
        <f t="shared" si="459"/>
        <v>0</v>
      </c>
      <c r="T304" s="290">
        <f t="shared" si="460"/>
        <v>0</v>
      </c>
      <c r="U304" s="291"/>
      <c r="V304" s="287"/>
      <c r="W304" s="284">
        <f t="shared" si="470"/>
        <v>0</v>
      </c>
      <c r="X304" s="287"/>
      <c r="Y304" s="284">
        <f t="shared" si="471"/>
        <v>0</v>
      </c>
      <c r="Z304" s="287"/>
      <c r="AA304" s="284">
        <f t="shared" si="472"/>
        <v>0</v>
      </c>
      <c r="AB304" s="289">
        <f t="shared" si="461"/>
        <v>0</v>
      </c>
      <c r="AC304" s="290">
        <f t="shared" si="462"/>
        <v>0</v>
      </c>
      <c r="AD304" s="291"/>
      <c r="AE304" s="287"/>
      <c r="AF304" s="284">
        <f t="shared" si="473"/>
        <v>0</v>
      </c>
      <c r="AG304" s="287"/>
      <c r="AH304" s="284">
        <f t="shared" si="474"/>
        <v>0</v>
      </c>
      <c r="AI304" s="287"/>
      <c r="AJ304" s="284">
        <f t="shared" si="475"/>
        <v>0</v>
      </c>
      <c r="AK304" s="289">
        <f t="shared" si="463"/>
        <v>0</v>
      </c>
      <c r="AL304" s="290">
        <f t="shared" si="464"/>
        <v>0</v>
      </c>
      <c r="AM304" s="292"/>
      <c r="AN304" s="287"/>
      <c r="AO304" s="284">
        <f t="shared" si="476"/>
        <v>0</v>
      </c>
      <c r="AP304" s="287"/>
      <c r="AQ304" s="284">
        <f t="shared" si="477"/>
        <v>0</v>
      </c>
      <c r="AR304" s="287"/>
      <c r="AS304" s="284">
        <f t="shared" si="478"/>
        <v>0</v>
      </c>
      <c r="AT304" s="289">
        <f t="shared" si="465"/>
        <v>0</v>
      </c>
      <c r="AU304" s="290">
        <f t="shared" si="466"/>
        <v>0</v>
      </c>
      <c r="BH304" s="260"/>
    </row>
    <row r="305" spans="1:71" ht="12.75" hidden="1" outlineLevel="1" x14ac:dyDescent="0.2">
      <c r="A305" s="316">
        <f t="shared" si="454"/>
        <v>16</v>
      </c>
      <c r="B305" s="316">
        <f t="shared" si="455"/>
        <v>9</v>
      </c>
      <c r="C305" s="277"/>
      <c r="D305" s="278"/>
      <c r="E305" s="279"/>
      <c r="F305" s="280"/>
      <c r="G305" s="281"/>
      <c r="H305" s="282"/>
      <c r="I305" s="283"/>
      <c r="J305" s="284">
        <f t="shared" si="456"/>
        <v>0</v>
      </c>
      <c r="K305" s="285">
        <f t="shared" si="457"/>
        <v>0</v>
      </c>
      <c r="L305" s="286">
        <f t="shared" si="458"/>
        <v>0</v>
      </c>
      <c r="M305" s="287"/>
      <c r="N305" s="284">
        <f t="shared" si="467"/>
        <v>0</v>
      </c>
      <c r="O305" s="287"/>
      <c r="P305" s="284">
        <f t="shared" si="468"/>
        <v>0</v>
      </c>
      <c r="Q305" s="287"/>
      <c r="R305" s="288">
        <f t="shared" si="469"/>
        <v>0</v>
      </c>
      <c r="S305" s="289">
        <f t="shared" si="459"/>
        <v>0</v>
      </c>
      <c r="T305" s="290">
        <f t="shared" si="460"/>
        <v>0</v>
      </c>
      <c r="U305" s="291"/>
      <c r="V305" s="287"/>
      <c r="W305" s="284">
        <f t="shared" si="470"/>
        <v>0</v>
      </c>
      <c r="X305" s="287"/>
      <c r="Y305" s="284">
        <f t="shared" si="471"/>
        <v>0</v>
      </c>
      <c r="Z305" s="287"/>
      <c r="AA305" s="284">
        <f t="shared" si="472"/>
        <v>0</v>
      </c>
      <c r="AB305" s="289">
        <f t="shared" si="461"/>
        <v>0</v>
      </c>
      <c r="AC305" s="290">
        <f t="shared" si="462"/>
        <v>0</v>
      </c>
      <c r="AD305" s="291"/>
      <c r="AE305" s="287"/>
      <c r="AF305" s="284">
        <f t="shared" si="473"/>
        <v>0</v>
      </c>
      <c r="AG305" s="287"/>
      <c r="AH305" s="284">
        <f t="shared" si="474"/>
        <v>0</v>
      </c>
      <c r="AI305" s="287"/>
      <c r="AJ305" s="284">
        <f t="shared" si="475"/>
        <v>0</v>
      </c>
      <c r="AK305" s="289">
        <f t="shared" si="463"/>
        <v>0</v>
      </c>
      <c r="AL305" s="290">
        <f t="shared" si="464"/>
        <v>0</v>
      </c>
      <c r="AM305" s="292"/>
      <c r="AN305" s="287"/>
      <c r="AO305" s="284">
        <f t="shared" si="476"/>
        <v>0</v>
      </c>
      <c r="AP305" s="287"/>
      <c r="AQ305" s="284">
        <f t="shared" si="477"/>
        <v>0</v>
      </c>
      <c r="AR305" s="287"/>
      <c r="AS305" s="284">
        <f t="shared" si="478"/>
        <v>0</v>
      </c>
      <c r="AT305" s="289">
        <f t="shared" si="465"/>
        <v>0</v>
      </c>
      <c r="AU305" s="290">
        <f t="shared" si="466"/>
        <v>0</v>
      </c>
      <c r="BH305" s="260"/>
    </row>
    <row r="306" spans="1:71" ht="12.75" hidden="1" outlineLevel="1" x14ac:dyDescent="0.2">
      <c r="A306" s="316">
        <f t="shared" si="454"/>
        <v>16</v>
      </c>
      <c r="B306" s="316">
        <f t="shared" si="455"/>
        <v>10</v>
      </c>
      <c r="C306" s="277"/>
      <c r="D306" s="278"/>
      <c r="E306" s="279"/>
      <c r="F306" s="280"/>
      <c r="G306" s="281"/>
      <c r="H306" s="282"/>
      <c r="I306" s="283"/>
      <c r="J306" s="284">
        <f t="shared" si="456"/>
        <v>0</v>
      </c>
      <c r="K306" s="285">
        <f t="shared" si="457"/>
        <v>0</v>
      </c>
      <c r="L306" s="286">
        <f t="shared" si="458"/>
        <v>0</v>
      </c>
      <c r="M306" s="287"/>
      <c r="N306" s="284">
        <f t="shared" si="467"/>
        <v>0</v>
      </c>
      <c r="O306" s="287"/>
      <c r="P306" s="284">
        <f t="shared" si="468"/>
        <v>0</v>
      </c>
      <c r="Q306" s="287"/>
      <c r="R306" s="288">
        <f t="shared" si="469"/>
        <v>0</v>
      </c>
      <c r="S306" s="289">
        <f t="shared" si="459"/>
        <v>0</v>
      </c>
      <c r="T306" s="290">
        <f t="shared" si="460"/>
        <v>0</v>
      </c>
      <c r="U306" s="291"/>
      <c r="V306" s="287"/>
      <c r="W306" s="284">
        <f t="shared" si="470"/>
        <v>0</v>
      </c>
      <c r="X306" s="287"/>
      <c r="Y306" s="284">
        <f t="shared" si="471"/>
        <v>0</v>
      </c>
      <c r="Z306" s="287"/>
      <c r="AA306" s="284">
        <f t="shared" si="472"/>
        <v>0</v>
      </c>
      <c r="AB306" s="289">
        <f t="shared" si="461"/>
        <v>0</v>
      </c>
      <c r="AC306" s="290">
        <f t="shared" si="462"/>
        <v>0</v>
      </c>
      <c r="AD306" s="291"/>
      <c r="AE306" s="287"/>
      <c r="AF306" s="284">
        <f t="shared" si="473"/>
        <v>0</v>
      </c>
      <c r="AG306" s="287"/>
      <c r="AH306" s="284">
        <f t="shared" si="474"/>
        <v>0</v>
      </c>
      <c r="AI306" s="287"/>
      <c r="AJ306" s="284">
        <f t="shared" si="475"/>
        <v>0</v>
      </c>
      <c r="AK306" s="289">
        <f t="shared" si="463"/>
        <v>0</v>
      </c>
      <c r="AL306" s="290">
        <f t="shared" si="464"/>
        <v>0</v>
      </c>
      <c r="AM306" s="292"/>
      <c r="AN306" s="287"/>
      <c r="AO306" s="284">
        <f t="shared" si="476"/>
        <v>0</v>
      </c>
      <c r="AP306" s="287"/>
      <c r="AQ306" s="284">
        <f t="shared" si="477"/>
        <v>0</v>
      </c>
      <c r="AR306" s="287"/>
      <c r="AS306" s="284">
        <f t="shared" si="478"/>
        <v>0</v>
      </c>
      <c r="AT306" s="289">
        <f t="shared" si="465"/>
        <v>0</v>
      </c>
      <c r="AU306" s="290">
        <f t="shared" si="466"/>
        <v>0</v>
      </c>
      <c r="BH306" s="260"/>
    </row>
    <row r="307" spans="1:71" ht="12.75" hidden="1" outlineLevel="1" x14ac:dyDescent="0.2">
      <c r="A307" s="316">
        <f t="shared" si="454"/>
        <v>16</v>
      </c>
      <c r="B307" s="316">
        <f t="shared" si="455"/>
        <v>11</v>
      </c>
      <c r="C307" s="277"/>
      <c r="D307" s="278"/>
      <c r="E307" s="279"/>
      <c r="F307" s="280"/>
      <c r="G307" s="281"/>
      <c r="H307" s="282"/>
      <c r="I307" s="283"/>
      <c r="J307" s="284">
        <f t="shared" si="456"/>
        <v>0</v>
      </c>
      <c r="K307" s="285">
        <f t="shared" si="457"/>
        <v>0</v>
      </c>
      <c r="L307" s="286">
        <f t="shared" si="458"/>
        <v>0</v>
      </c>
      <c r="M307" s="287"/>
      <c r="N307" s="284">
        <f t="shared" si="467"/>
        <v>0</v>
      </c>
      <c r="O307" s="287"/>
      <c r="P307" s="284">
        <f t="shared" si="468"/>
        <v>0</v>
      </c>
      <c r="Q307" s="287"/>
      <c r="R307" s="288">
        <f t="shared" si="469"/>
        <v>0</v>
      </c>
      <c r="S307" s="289">
        <f t="shared" si="459"/>
        <v>0</v>
      </c>
      <c r="T307" s="290">
        <f t="shared" si="460"/>
        <v>0</v>
      </c>
      <c r="U307" s="291"/>
      <c r="V307" s="287"/>
      <c r="W307" s="284">
        <f t="shared" si="470"/>
        <v>0</v>
      </c>
      <c r="X307" s="287"/>
      <c r="Y307" s="284">
        <f t="shared" si="471"/>
        <v>0</v>
      </c>
      <c r="Z307" s="287"/>
      <c r="AA307" s="284">
        <f t="shared" si="472"/>
        <v>0</v>
      </c>
      <c r="AB307" s="289">
        <f t="shared" si="461"/>
        <v>0</v>
      </c>
      <c r="AC307" s="290">
        <f t="shared" si="462"/>
        <v>0</v>
      </c>
      <c r="AD307" s="291"/>
      <c r="AE307" s="287"/>
      <c r="AF307" s="284">
        <f t="shared" si="473"/>
        <v>0</v>
      </c>
      <c r="AG307" s="287"/>
      <c r="AH307" s="284">
        <f t="shared" si="474"/>
        <v>0</v>
      </c>
      <c r="AI307" s="287"/>
      <c r="AJ307" s="284">
        <f t="shared" si="475"/>
        <v>0</v>
      </c>
      <c r="AK307" s="289">
        <f t="shared" si="463"/>
        <v>0</v>
      </c>
      <c r="AL307" s="290">
        <f t="shared" si="464"/>
        <v>0</v>
      </c>
      <c r="AM307" s="292"/>
      <c r="AN307" s="287"/>
      <c r="AO307" s="284">
        <f t="shared" si="476"/>
        <v>0</v>
      </c>
      <c r="AP307" s="287"/>
      <c r="AQ307" s="284">
        <f t="shared" si="477"/>
        <v>0</v>
      </c>
      <c r="AR307" s="287"/>
      <c r="AS307" s="284">
        <f t="shared" si="478"/>
        <v>0</v>
      </c>
      <c r="AT307" s="289">
        <f t="shared" si="465"/>
        <v>0</v>
      </c>
      <c r="AU307" s="290">
        <f t="shared" si="466"/>
        <v>0</v>
      </c>
      <c r="BH307" s="260"/>
    </row>
    <row r="308" spans="1:71" ht="12.75" hidden="1" outlineLevel="1" x14ac:dyDescent="0.2">
      <c r="A308" s="316">
        <f t="shared" si="454"/>
        <v>16</v>
      </c>
      <c r="B308" s="316">
        <f t="shared" si="455"/>
        <v>12</v>
      </c>
      <c r="C308" s="277"/>
      <c r="D308" s="278"/>
      <c r="E308" s="279"/>
      <c r="F308" s="280"/>
      <c r="G308" s="281"/>
      <c r="H308" s="282"/>
      <c r="I308" s="283"/>
      <c r="J308" s="284">
        <f t="shared" si="456"/>
        <v>0</v>
      </c>
      <c r="K308" s="285">
        <f t="shared" si="457"/>
        <v>0</v>
      </c>
      <c r="L308" s="286">
        <f t="shared" si="458"/>
        <v>0</v>
      </c>
      <c r="M308" s="287"/>
      <c r="N308" s="284">
        <f t="shared" si="467"/>
        <v>0</v>
      </c>
      <c r="O308" s="287"/>
      <c r="P308" s="284">
        <f t="shared" si="468"/>
        <v>0</v>
      </c>
      <c r="Q308" s="287"/>
      <c r="R308" s="288">
        <f t="shared" si="469"/>
        <v>0</v>
      </c>
      <c r="S308" s="289">
        <f t="shared" si="459"/>
        <v>0</v>
      </c>
      <c r="T308" s="290">
        <f t="shared" si="460"/>
        <v>0</v>
      </c>
      <c r="U308" s="291"/>
      <c r="V308" s="287"/>
      <c r="W308" s="284">
        <f t="shared" si="470"/>
        <v>0</v>
      </c>
      <c r="X308" s="287"/>
      <c r="Y308" s="284">
        <f t="shared" si="471"/>
        <v>0</v>
      </c>
      <c r="Z308" s="287"/>
      <c r="AA308" s="284">
        <f t="shared" si="472"/>
        <v>0</v>
      </c>
      <c r="AB308" s="289">
        <f t="shared" si="461"/>
        <v>0</v>
      </c>
      <c r="AC308" s="290">
        <f t="shared" si="462"/>
        <v>0</v>
      </c>
      <c r="AD308" s="291"/>
      <c r="AE308" s="287"/>
      <c r="AF308" s="284">
        <f t="shared" si="473"/>
        <v>0</v>
      </c>
      <c r="AG308" s="287"/>
      <c r="AH308" s="284">
        <f t="shared" si="474"/>
        <v>0</v>
      </c>
      <c r="AI308" s="287"/>
      <c r="AJ308" s="284">
        <f t="shared" si="475"/>
        <v>0</v>
      </c>
      <c r="AK308" s="289">
        <f t="shared" si="463"/>
        <v>0</v>
      </c>
      <c r="AL308" s="290">
        <f t="shared" si="464"/>
        <v>0</v>
      </c>
      <c r="AM308" s="292"/>
      <c r="AN308" s="287"/>
      <c r="AO308" s="284">
        <f t="shared" si="476"/>
        <v>0</v>
      </c>
      <c r="AP308" s="287"/>
      <c r="AQ308" s="284">
        <f t="shared" si="477"/>
        <v>0</v>
      </c>
      <c r="AR308" s="287"/>
      <c r="AS308" s="284">
        <f t="shared" si="478"/>
        <v>0</v>
      </c>
      <c r="AT308" s="289">
        <f t="shared" si="465"/>
        <v>0</v>
      </c>
      <c r="AU308" s="290">
        <f t="shared" si="466"/>
        <v>0</v>
      </c>
      <c r="BH308" s="260"/>
    </row>
    <row r="309" spans="1:71" ht="12.75" hidden="1" outlineLevel="1" x14ac:dyDescent="0.2">
      <c r="A309" s="316">
        <f t="shared" si="454"/>
        <v>16</v>
      </c>
      <c r="B309" s="316">
        <f t="shared" si="455"/>
        <v>13</v>
      </c>
      <c r="C309" s="277"/>
      <c r="D309" s="278"/>
      <c r="E309" s="279"/>
      <c r="F309" s="280"/>
      <c r="G309" s="281"/>
      <c r="H309" s="282"/>
      <c r="I309" s="283"/>
      <c r="J309" s="284">
        <f t="shared" si="456"/>
        <v>0</v>
      </c>
      <c r="K309" s="285">
        <f t="shared" si="457"/>
        <v>0</v>
      </c>
      <c r="L309" s="286">
        <f t="shared" si="458"/>
        <v>0</v>
      </c>
      <c r="M309" s="287"/>
      <c r="N309" s="284">
        <f t="shared" si="467"/>
        <v>0</v>
      </c>
      <c r="O309" s="287"/>
      <c r="P309" s="284">
        <f t="shared" si="468"/>
        <v>0</v>
      </c>
      <c r="Q309" s="287"/>
      <c r="R309" s="288">
        <f t="shared" si="469"/>
        <v>0</v>
      </c>
      <c r="S309" s="289">
        <f t="shared" si="459"/>
        <v>0</v>
      </c>
      <c r="T309" s="290">
        <f t="shared" si="460"/>
        <v>0</v>
      </c>
      <c r="U309" s="291"/>
      <c r="V309" s="287"/>
      <c r="W309" s="284">
        <f t="shared" si="470"/>
        <v>0</v>
      </c>
      <c r="X309" s="287"/>
      <c r="Y309" s="284">
        <f t="shared" si="471"/>
        <v>0</v>
      </c>
      <c r="Z309" s="287"/>
      <c r="AA309" s="284">
        <f t="shared" si="472"/>
        <v>0</v>
      </c>
      <c r="AB309" s="289">
        <f t="shared" si="461"/>
        <v>0</v>
      </c>
      <c r="AC309" s="290">
        <f t="shared" si="462"/>
        <v>0</v>
      </c>
      <c r="AD309" s="291"/>
      <c r="AE309" s="287"/>
      <c r="AF309" s="284">
        <f t="shared" si="473"/>
        <v>0</v>
      </c>
      <c r="AG309" s="287"/>
      <c r="AH309" s="284">
        <f t="shared" si="474"/>
        <v>0</v>
      </c>
      <c r="AI309" s="287"/>
      <c r="AJ309" s="284">
        <f t="shared" si="475"/>
        <v>0</v>
      </c>
      <c r="AK309" s="289">
        <f t="shared" si="463"/>
        <v>0</v>
      </c>
      <c r="AL309" s="290">
        <f t="shared" si="464"/>
        <v>0</v>
      </c>
      <c r="AM309" s="292"/>
      <c r="AN309" s="287"/>
      <c r="AO309" s="284">
        <f t="shared" si="476"/>
        <v>0</v>
      </c>
      <c r="AP309" s="287"/>
      <c r="AQ309" s="284">
        <f t="shared" si="477"/>
        <v>0</v>
      </c>
      <c r="AR309" s="287"/>
      <c r="AS309" s="284">
        <f t="shared" si="478"/>
        <v>0</v>
      </c>
      <c r="AT309" s="289">
        <f t="shared" si="465"/>
        <v>0</v>
      </c>
      <c r="AU309" s="290">
        <f t="shared" si="466"/>
        <v>0</v>
      </c>
      <c r="BH309" s="260"/>
    </row>
    <row r="310" spans="1:71" ht="12.75" hidden="1" outlineLevel="1" x14ac:dyDescent="0.2">
      <c r="A310" s="316">
        <f t="shared" si="454"/>
        <v>16</v>
      </c>
      <c r="B310" s="316">
        <f t="shared" si="455"/>
        <v>14</v>
      </c>
      <c r="C310" s="277"/>
      <c r="D310" s="278"/>
      <c r="E310" s="279"/>
      <c r="F310" s="280"/>
      <c r="G310" s="281"/>
      <c r="H310" s="282"/>
      <c r="I310" s="283"/>
      <c r="J310" s="284">
        <f t="shared" si="456"/>
        <v>0</v>
      </c>
      <c r="K310" s="285">
        <f t="shared" si="457"/>
        <v>0</v>
      </c>
      <c r="L310" s="286">
        <f t="shared" si="458"/>
        <v>0</v>
      </c>
      <c r="M310" s="287"/>
      <c r="N310" s="284">
        <f t="shared" si="467"/>
        <v>0</v>
      </c>
      <c r="O310" s="287"/>
      <c r="P310" s="284">
        <f t="shared" si="468"/>
        <v>0</v>
      </c>
      <c r="Q310" s="287"/>
      <c r="R310" s="288">
        <f t="shared" si="469"/>
        <v>0</v>
      </c>
      <c r="S310" s="289">
        <f t="shared" si="459"/>
        <v>0</v>
      </c>
      <c r="T310" s="290">
        <f t="shared" si="460"/>
        <v>0</v>
      </c>
      <c r="U310" s="291"/>
      <c r="V310" s="287"/>
      <c r="W310" s="284">
        <f t="shared" si="470"/>
        <v>0</v>
      </c>
      <c r="X310" s="287"/>
      <c r="Y310" s="284">
        <f t="shared" si="471"/>
        <v>0</v>
      </c>
      <c r="Z310" s="287"/>
      <c r="AA310" s="284">
        <f t="shared" si="472"/>
        <v>0</v>
      </c>
      <c r="AB310" s="289">
        <f t="shared" si="461"/>
        <v>0</v>
      </c>
      <c r="AC310" s="290">
        <f t="shared" si="462"/>
        <v>0</v>
      </c>
      <c r="AD310" s="291"/>
      <c r="AE310" s="287"/>
      <c r="AF310" s="284">
        <f t="shared" si="473"/>
        <v>0</v>
      </c>
      <c r="AG310" s="287"/>
      <c r="AH310" s="284">
        <f t="shared" si="474"/>
        <v>0</v>
      </c>
      <c r="AI310" s="287"/>
      <c r="AJ310" s="284">
        <f t="shared" si="475"/>
        <v>0</v>
      </c>
      <c r="AK310" s="289">
        <f t="shared" si="463"/>
        <v>0</v>
      </c>
      <c r="AL310" s="290">
        <f t="shared" si="464"/>
        <v>0</v>
      </c>
      <c r="AM310" s="292"/>
      <c r="AN310" s="287"/>
      <c r="AO310" s="284">
        <f t="shared" si="476"/>
        <v>0</v>
      </c>
      <c r="AP310" s="287"/>
      <c r="AQ310" s="284">
        <f t="shared" si="477"/>
        <v>0</v>
      </c>
      <c r="AR310" s="287"/>
      <c r="AS310" s="284">
        <f t="shared" si="478"/>
        <v>0</v>
      </c>
      <c r="AT310" s="289">
        <f t="shared" si="465"/>
        <v>0</v>
      </c>
      <c r="AU310" s="290">
        <f t="shared" si="466"/>
        <v>0</v>
      </c>
      <c r="BH310" s="260"/>
    </row>
    <row r="311" spans="1:71" ht="12.75" hidden="1" outlineLevel="1" x14ac:dyDescent="0.2">
      <c r="A311" s="316">
        <f t="shared" si="454"/>
        <v>16</v>
      </c>
      <c r="B311" s="316">
        <f t="shared" si="455"/>
        <v>15</v>
      </c>
      <c r="C311" s="277"/>
      <c r="D311" s="278"/>
      <c r="E311" s="279"/>
      <c r="F311" s="280"/>
      <c r="G311" s="281"/>
      <c r="H311" s="282"/>
      <c r="I311" s="283"/>
      <c r="J311" s="284">
        <f t="shared" si="456"/>
        <v>0</v>
      </c>
      <c r="K311" s="285">
        <f t="shared" si="457"/>
        <v>0</v>
      </c>
      <c r="L311" s="286">
        <f t="shared" si="458"/>
        <v>0</v>
      </c>
      <c r="M311" s="287"/>
      <c r="N311" s="284">
        <f t="shared" si="467"/>
        <v>0</v>
      </c>
      <c r="O311" s="287"/>
      <c r="P311" s="284">
        <f t="shared" si="468"/>
        <v>0</v>
      </c>
      <c r="Q311" s="287"/>
      <c r="R311" s="288">
        <f t="shared" si="469"/>
        <v>0</v>
      </c>
      <c r="S311" s="289">
        <f t="shared" si="459"/>
        <v>0</v>
      </c>
      <c r="T311" s="290">
        <f t="shared" si="460"/>
        <v>0</v>
      </c>
      <c r="U311" s="291"/>
      <c r="V311" s="287"/>
      <c r="W311" s="284">
        <f t="shared" si="470"/>
        <v>0</v>
      </c>
      <c r="X311" s="287"/>
      <c r="Y311" s="284">
        <f t="shared" si="471"/>
        <v>0</v>
      </c>
      <c r="Z311" s="287"/>
      <c r="AA311" s="284">
        <f t="shared" si="472"/>
        <v>0</v>
      </c>
      <c r="AB311" s="289">
        <f t="shared" si="461"/>
        <v>0</v>
      </c>
      <c r="AC311" s="290">
        <f t="shared" si="462"/>
        <v>0</v>
      </c>
      <c r="AD311" s="291"/>
      <c r="AE311" s="287"/>
      <c r="AF311" s="284">
        <f t="shared" si="473"/>
        <v>0</v>
      </c>
      <c r="AG311" s="287"/>
      <c r="AH311" s="284">
        <f t="shared" si="474"/>
        <v>0</v>
      </c>
      <c r="AI311" s="287"/>
      <c r="AJ311" s="284">
        <f t="shared" si="475"/>
        <v>0</v>
      </c>
      <c r="AK311" s="289">
        <f t="shared" si="463"/>
        <v>0</v>
      </c>
      <c r="AL311" s="290">
        <f t="shared" si="464"/>
        <v>0</v>
      </c>
      <c r="AM311" s="292"/>
      <c r="AN311" s="287"/>
      <c r="AO311" s="284">
        <f t="shared" si="476"/>
        <v>0</v>
      </c>
      <c r="AP311" s="287"/>
      <c r="AQ311" s="284">
        <f t="shared" si="477"/>
        <v>0</v>
      </c>
      <c r="AR311" s="287"/>
      <c r="AS311" s="284">
        <f t="shared" si="478"/>
        <v>0</v>
      </c>
      <c r="AT311" s="289">
        <f t="shared" si="465"/>
        <v>0</v>
      </c>
      <c r="AU311" s="290">
        <f t="shared" si="466"/>
        <v>0</v>
      </c>
    </row>
    <row r="312" spans="1:71" s="260" customFormat="1" ht="30" customHeight="1" collapsed="1" x14ac:dyDescent="0.2">
      <c r="A312" s="295" t="s">
        <v>111</v>
      </c>
      <c r="B312" s="296" t="s">
        <v>111</v>
      </c>
      <c r="C312" s="297" t="s">
        <v>113</v>
      </c>
      <c r="D312" s="298"/>
      <c r="E312" s="314"/>
      <c r="F312" s="314"/>
      <c r="G312" s="299"/>
      <c r="H312" s="300" t="e">
        <f>(J312+L312)/(I312+K312)</f>
        <v>#DIV/0!</v>
      </c>
      <c r="I312" s="301">
        <f t="shared" ref="I312:T312" si="479">SUM(I297:I311)</f>
        <v>0</v>
      </c>
      <c r="J312" s="302">
        <f t="shared" si="479"/>
        <v>0</v>
      </c>
      <c r="K312" s="303">
        <f t="shared" si="479"/>
        <v>0</v>
      </c>
      <c r="L312" s="302">
        <f t="shared" si="479"/>
        <v>0</v>
      </c>
      <c r="M312" s="303">
        <f t="shared" si="479"/>
        <v>0</v>
      </c>
      <c r="N312" s="302">
        <f t="shared" si="479"/>
        <v>0</v>
      </c>
      <c r="O312" s="303">
        <f t="shared" si="479"/>
        <v>0</v>
      </c>
      <c r="P312" s="302">
        <f t="shared" si="479"/>
        <v>0</v>
      </c>
      <c r="Q312" s="303">
        <f t="shared" si="479"/>
        <v>0</v>
      </c>
      <c r="R312" s="302">
        <f t="shared" si="479"/>
        <v>0</v>
      </c>
      <c r="S312" s="303">
        <f t="shared" si="479"/>
        <v>0</v>
      </c>
      <c r="T312" s="302">
        <f t="shared" si="479"/>
        <v>0</v>
      </c>
      <c r="U312" s="304"/>
      <c r="V312" s="303">
        <f t="shared" ref="V312:AC312" si="480">SUM(V297:V311)</f>
        <v>0</v>
      </c>
      <c r="W312" s="302">
        <f t="shared" si="480"/>
        <v>0</v>
      </c>
      <c r="X312" s="303">
        <f t="shared" si="480"/>
        <v>0</v>
      </c>
      <c r="Y312" s="302">
        <f t="shared" si="480"/>
        <v>0</v>
      </c>
      <c r="Z312" s="303">
        <f t="shared" si="480"/>
        <v>0</v>
      </c>
      <c r="AA312" s="302">
        <f t="shared" si="480"/>
        <v>0</v>
      </c>
      <c r="AB312" s="303">
        <f t="shared" si="480"/>
        <v>0</v>
      </c>
      <c r="AC312" s="302">
        <f t="shared" si="480"/>
        <v>0</v>
      </c>
      <c r="AD312" s="304"/>
      <c r="AE312" s="303">
        <f t="shared" ref="AE312:AL312" si="481">SUM(AE297:AE311)</f>
        <v>0</v>
      </c>
      <c r="AF312" s="302">
        <f t="shared" si="481"/>
        <v>0</v>
      </c>
      <c r="AG312" s="303">
        <f t="shared" si="481"/>
        <v>0</v>
      </c>
      <c r="AH312" s="302">
        <f t="shared" si="481"/>
        <v>0</v>
      </c>
      <c r="AI312" s="303">
        <f t="shared" si="481"/>
        <v>0</v>
      </c>
      <c r="AJ312" s="302">
        <f t="shared" si="481"/>
        <v>0</v>
      </c>
      <c r="AK312" s="303">
        <f t="shared" si="481"/>
        <v>0</v>
      </c>
      <c r="AL312" s="302">
        <f t="shared" si="481"/>
        <v>0</v>
      </c>
      <c r="AM312" s="304"/>
      <c r="AN312" s="303">
        <f t="shared" ref="AN312:AU312" si="482">SUM(AN297:AN311)</f>
        <v>0</v>
      </c>
      <c r="AO312" s="302">
        <f t="shared" si="482"/>
        <v>0</v>
      </c>
      <c r="AP312" s="303">
        <f t="shared" si="482"/>
        <v>0</v>
      </c>
      <c r="AQ312" s="302">
        <f t="shared" si="482"/>
        <v>0</v>
      </c>
      <c r="AR312" s="303">
        <f t="shared" si="482"/>
        <v>0</v>
      </c>
      <c r="AS312" s="302">
        <f t="shared" si="482"/>
        <v>0</v>
      </c>
      <c r="AT312" s="303">
        <f t="shared" si="482"/>
        <v>0</v>
      </c>
      <c r="AU312" s="302">
        <f t="shared" si="482"/>
        <v>0</v>
      </c>
      <c r="BS312" s="222"/>
    </row>
    <row r="313" spans="1:71" s="226" customFormat="1" ht="13.5" customHeight="1" x14ac:dyDescent="0.2">
      <c r="A313" s="261">
        <v>0</v>
      </c>
      <c r="B313" s="261">
        <v>0</v>
      </c>
      <c r="C313" s="261">
        <v>0</v>
      </c>
      <c r="D313" s="261">
        <v>0</v>
      </c>
      <c r="E313" s="261">
        <v>0</v>
      </c>
      <c r="F313" s="261"/>
      <c r="G313" s="261">
        <v>0</v>
      </c>
      <c r="H313" s="306">
        <v>0</v>
      </c>
      <c r="I313" s="263">
        <v>0</v>
      </c>
      <c r="J313" s="261">
        <v>0</v>
      </c>
      <c r="K313" s="261">
        <v>0</v>
      </c>
      <c r="L313" s="261">
        <v>0</v>
      </c>
      <c r="M313" s="261">
        <v>0</v>
      </c>
      <c r="N313" s="261">
        <v>0</v>
      </c>
      <c r="O313" s="261">
        <v>0</v>
      </c>
      <c r="P313" s="261">
        <v>0</v>
      </c>
      <c r="Q313" s="261">
        <v>0</v>
      </c>
      <c r="R313" s="261">
        <v>0</v>
      </c>
      <c r="S313" s="261">
        <v>0</v>
      </c>
      <c r="T313" s="261">
        <v>0</v>
      </c>
      <c r="U313" s="261">
        <v>0</v>
      </c>
      <c r="V313" s="261">
        <v>0</v>
      </c>
      <c r="W313" s="261">
        <v>0</v>
      </c>
      <c r="X313" s="261">
        <v>0</v>
      </c>
      <c r="Y313" s="261">
        <v>0</v>
      </c>
      <c r="Z313" s="261">
        <v>0</v>
      </c>
      <c r="AA313" s="261">
        <v>0</v>
      </c>
      <c r="AB313" s="261">
        <v>0</v>
      </c>
      <c r="AC313" s="261">
        <v>0</v>
      </c>
      <c r="AD313" s="261">
        <v>0</v>
      </c>
      <c r="AE313" s="261">
        <v>0</v>
      </c>
      <c r="AF313" s="261">
        <v>0</v>
      </c>
      <c r="AG313" s="261">
        <v>0</v>
      </c>
      <c r="AH313" s="261">
        <v>0</v>
      </c>
      <c r="AI313" s="261">
        <v>0</v>
      </c>
      <c r="AJ313" s="261">
        <v>0</v>
      </c>
      <c r="AK313" s="261">
        <v>0</v>
      </c>
      <c r="AL313" s="261">
        <v>0</v>
      </c>
      <c r="AM313" s="261">
        <v>0</v>
      </c>
      <c r="AN313" s="261">
        <v>0</v>
      </c>
      <c r="AO313" s="261">
        <v>0</v>
      </c>
      <c r="AP313" s="261">
        <v>0</v>
      </c>
      <c r="AQ313" s="261">
        <v>0</v>
      </c>
      <c r="AR313" s="261">
        <v>0</v>
      </c>
      <c r="AS313" s="261">
        <v>0</v>
      </c>
      <c r="AT313" s="261">
        <v>0</v>
      </c>
      <c r="AU313" s="261">
        <v>0</v>
      </c>
      <c r="BE313" s="260"/>
      <c r="BH313" s="260"/>
      <c r="BS313" s="222"/>
    </row>
    <row r="314" spans="1:71" s="260" customFormat="1" ht="61.5" customHeight="1" x14ac:dyDescent="0.2">
      <c r="A314" s="312" t="s">
        <v>114</v>
      </c>
      <c r="B314" s="307" t="s">
        <v>114</v>
      </c>
      <c r="C314" s="313" t="s">
        <v>115</v>
      </c>
      <c r="D314" s="309"/>
      <c r="E314" s="315"/>
      <c r="F314" s="315"/>
      <c r="G314" s="310"/>
      <c r="H314" s="311"/>
      <c r="I314" s="269"/>
      <c r="J314" s="270"/>
      <c r="K314" s="271"/>
      <c r="L314" s="270"/>
      <c r="M314" s="271"/>
      <c r="N314" s="270"/>
      <c r="O314" s="271"/>
      <c r="P314" s="270"/>
      <c r="Q314" s="271"/>
      <c r="R314" s="270"/>
      <c r="S314" s="271"/>
      <c r="T314" s="270"/>
      <c r="U314" s="274"/>
      <c r="V314" s="271"/>
      <c r="W314" s="270"/>
      <c r="X314" s="271"/>
      <c r="Y314" s="270"/>
      <c r="Z314" s="271"/>
      <c r="AA314" s="270"/>
      <c r="AB314" s="271"/>
      <c r="AC314" s="270"/>
      <c r="AD314" s="274"/>
      <c r="AE314" s="271"/>
      <c r="AF314" s="270"/>
      <c r="AG314" s="271"/>
      <c r="AH314" s="270"/>
      <c r="AI314" s="271"/>
      <c r="AJ314" s="270"/>
      <c r="AK314" s="271"/>
      <c r="AL314" s="270"/>
      <c r="AM314" s="274"/>
      <c r="AN314" s="271"/>
      <c r="AO314" s="270"/>
      <c r="AP314" s="271"/>
      <c r="AQ314" s="270"/>
      <c r="AR314" s="271"/>
      <c r="AS314" s="270"/>
      <c r="AT314" s="271"/>
      <c r="AU314" s="270"/>
      <c r="BE314" s="222"/>
      <c r="BH314" s="222"/>
      <c r="BS314" s="222"/>
    </row>
    <row r="315" spans="1:71" ht="12.75" hidden="1" outlineLevel="1" x14ac:dyDescent="0.2">
      <c r="A315" s="316">
        <f t="shared" ref="A315:A329" si="483">A297+1</f>
        <v>17</v>
      </c>
      <c r="B315" s="316">
        <f>B297</f>
        <v>1</v>
      </c>
      <c r="C315" s="277"/>
      <c r="D315" s="278"/>
      <c r="E315" s="279"/>
      <c r="F315" s="319"/>
      <c r="G315" s="281"/>
      <c r="H315" s="282">
        <v>0</v>
      </c>
      <c r="I315" s="531"/>
      <c r="J315" s="532">
        <f t="shared" ref="J315:J329" si="484">I315*$H315</f>
        <v>0</v>
      </c>
      <c r="K315" s="533">
        <f t="shared" ref="K315:K329" si="485">SUM(M315,O315,Q315,V315,X315,Z315,AE315,AG315,AI315,AN315,AP315,AR315)</f>
        <v>0</v>
      </c>
      <c r="L315" s="534">
        <f t="shared" ref="L315:L329" si="486">SUM(N315,P315,R315,W315,Y315,AA315,AF315,AH315,AJ315,AO315,AQ315,AS315)</f>
        <v>0</v>
      </c>
      <c r="M315" s="533"/>
      <c r="N315" s="532">
        <f>M315*$H315</f>
        <v>0</v>
      </c>
      <c r="O315" s="533"/>
      <c r="P315" s="532">
        <f>O315*$H315</f>
        <v>0</v>
      </c>
      <c r="Q315" s="533"/>
      <c r="R315" s="535">
        <f>Q315*$H315</f>
        <v>0</v>
      </c>
      <c r="S315" s="536">
        <f t="shared" ref="S315:S329" si="487">M315+O315+Q315</f>
        <v>0</v>
      </c>
      <c r="T315" s="537">
        <f t="shared" ref="T315:T329" si="488">N315+P315+R315</f>
        <v>0</v>
      </c>
      <c r="U315" s="291"/>
      <c r="V315" s="533"/>
      <c r="W315" s="532">
        <f>V315*$H315</f>
        <v>0</v>
      </c>
      <c r="X315" s="533"/>
      <c r="Y315" s="532">
        <f>X315*$H315</f>
        <v>0</v>
      </c>
      <c r="Z315" s="533"/>
      <c r="AA315" s="532">
        <f>Z315*$H315</f>
        <v>0</v>
      </c>
      <c r="AB315" s="536">
        <f t="shared" ref="AB315:AB329" si="489">V315+X315+Z315</f>
        <v>0</v>
      </c>
      <c r="AC315" s="537">
        <f t="shared" ref="AC315:AC329" si="490">W315+Y315+AA315</f>
        <v>0</v>
      </c>
      <c r="AD315" s="291"/>
      <c r="AE315" s="533"/>
      <c r="AF315" s="532">
        <f>AE315*$H315</f>
        <v>0</v>
      </c>
      <c r="AG315" s="533"/>
      <c r="AH315" s="532">
        <f>AG315*$H315</f>
        <v>0</v>
      </c>
      <c r="AI315" s="533"/>
      <c r="AJ315" s="532">
        <f>AI315*$H315</f>
        <v>0</v>
      </c>
      <c r="AK315" s="536">
        <f t="shared" ref="AK315:AK329" si="491">AE315+AG315+AI315</f>
        <v>0</v>
      </c>
      <c r="AL315" s="537">
        <f t="shared" ref="AL315:AL329" si="492">AF315+AH315+AJ315</f>
        <v>0</v>
      </c>
      <c r="AM315" s="291"/>
      <c r="AN315" s="533"/>
      <c r="AO315" s="532">
        <f>AN315*$H315</f>
        <v>0</v>
      </c>
      <c r="AP315" s="533"/>
      <c r="AQ315" s="532">
        <f>AP315*$H315</f>
        <v>0</v>
      </c>
      <c r="AR315" s="533"/>
      <c r="AS315" s="532">
        <f>AR315*$H315</f>
        <v>0</v>
      </c>
      <c r="AT315" s="536">
        <f t="shared" ref="AT315:AT329" si="493">AN315+AP315+AR315</f>
        <v>0</v>
      </c>
      <c r="AU315" s="537">
        <f t="shared" ref="AU315:AU329" si="494">AO315+AQ315+AS315</f>
        <v>0</v>
      </c>
    </row>
    <row r="316" spans="1:71" ht="12.75" hidden="1" outlineLevel="1" x14ac:dyDescent="0.2">
      <c r="A316" s="316">
        <f t="shared" si="483"/>
        <v>17</v>
      </c>
      <c r="B316" s="316">
        <f>B315+1</f>
        <v>2</v>
      </c>
      <c r="C316" s="277"/>
      <c r="D316" s="278"/>
      <c r="E316" s="279"/>
      <c r="F316" s="280"/>
      <c r="G316" s="281"/>
      <c r="H316" s="282"/>
      <c r="I316" s="283"/>
      <c r="J316" s="284">
        <f t="shared" si="484"/>
        <v>0</v>
      </c>
      <c r="K316" s="285">
        <f t="shared" si="485"/>
        <v>0</v>
      </c>
      <c r="L316" s="286">
        <f t="shared" si="486"/>
        <v>0</v>
      </c>
      <c r="M316" s="287"/>
      <c r="N316" s="284">
        <f t="shared" ref="N316:N329" si="495">M316*$H316</f>
        <v>0</v>
      </c>
      <c r="O316" s="287"/>
      <c r="P316" s="284">
        <f t="shared" ref="P316:P329" si="496">O316*$H316</f>
        <v>0</v>
      </c>
      <c r="Q316" s="287"/>
      <c r="R316" s="288">
        <f t="shared" ref="R316:R329" si="497">Q316*$H316</f>
        <v>0</v>
      </c>
      <c r="S316" s="289">
        <f t="shared" si="487"/>
        <v>0</v>
      </c>
      <c r="T316" s="290">
        <f t="shared" si="488"/>
        <v>0</v>
      </c>
      <c r="U316" s="291"/>
      <c r="V316" s="287"/>
      <c r="W316" s="284">
        <f t="shared" ref="W316:W329" si="498">V316*$H316</f>
        <v>0</v>
      </c>
      <c r="X316" s="287"/>
      <c r="Y316" s="284">
        <f t="shared" ref="Y316:Y329" si="499">X316*$H316</f>
        <v>0</v>
      </c>
      <c r="Z316" s="287"/>
      <c r="AA316" s="284">
        <f t="shared" ref="AA316:AA329" si="500">Z316*$H316</f>
        <v>0</v>
      </c>
      <c r="AB316" s="289">
        <f t="shared" si="489"/>
        <v>0</v>
      </c>
      <c r="AC316" s="290">
        <f t="shared" si="490"/>
        <v>0</v>
      </c>
      <c r="AD316" s="291"/>
      <c r="AE316" s="287"/>
      <c r="AF316" s="284">
        <f t="shared" ref="AF316:AF329" si="501">AE316*$H316</f>
        <v>0</v>
      </c>
      <c r="AG316" s="287"/>
      <c r="AH316" s="284">
        <f t="shared" ref="AH316:AH329" si="502">AG316*$H316</f>
        <v>0</v>
      </c>
      <c r="AI316" s="287"/>
      <c r="AJ316" s="284">
        <f t="shared" ref="AJ316:AJ329" si="503">AI316*$H316</f>
        <v>0</v>
      </c>
      <c r="AK316" s="289">
        <f t="shared" si="491"/>
        <v>0</v>
      </c>
      <c r="AL316" s="290">
        <f t="shared" si="492"/>
        <v>0</v>
      </c>
      <c r="AM316" s="292"/>
      <c r="AN316" s="287"/>
      <c r="AO316" s="284">
        <f t="shared" ref="AO316:AO329" si="504">AN316*$H316</f>
        <v>0</v>
      </c>
      <c r="AP316" s="287"/>
      <c r="AQ316" s="284">
        <f t="shared" ref="AQ316:AQ329" si="505">AP316*$H316</f>
        <v>0</v>
      </c>
      <c r="AR316" s="287"/>
      <c r="AS316" s="284">
        <f t="shared" ref="AS316:AS329" si="506">AR316*$H316</f>
        <v>0</v>
      </c>
      <c r="AT316" s="289">
        <f t="shared" si="493"/>
        <v>0</v>
      </c>
      <c r="AU316" s="290">
        <f t="shared" si="494"/>
        <v>0</v>
      </c>
    </row>
    <row r="317" spans="1:71" ht="12.75" hidden="1" outlineLevel="1" x14ac:dyDescent="0.2">
      <c r="A317" s="316">
        <f t="shared" si="483"/>
        <v>17</v>
      </c>
      <c r="B317" s="316">
        <f>B316+1</f>
        <v>3</v>
      </c>
      <c r="C317" s="277"/>
      <c r="D317" s="278"/>
      <c r="E317" s="279"/>
      <c r="F317" s="280"/>
      <c r="G317" s="281"/>
      <c r="H317" s="282"/>
      <c r="I317" s="283"/>
      <c r="J317" s="284">
        <f t="shared" si="484"/>
        <v>0</v>
      </c>
      <c r="K317" s="285">
        <f t="shared" si="485"/>
        <v>0</v>
      </c>
      <c r="L317" s="286">
        <f t="shared" si="486"/>
        <v>0</v>
      </c>
      <c r="M317" s="287"/>
      <c r="N317" s="284">
        <f t="shared" si="495"/>
        <v>0</v>
      </c>
      <c r="O317" s="287"/>
      <c r="P317" s="284">
        <f t="shared" si="496"/>
        <v>0</v>
      </c>
      <c r="Q317" s="287"/>
      <c r="R317" s="288">
        <f t="shared" si="497"/>
        <v>0</v>
      </c>
      <c r="S317" s="289">
        <f t="shared" si="487"/>
        <v>0</v>
      </c>
      <c r="T317" s="290">
        <f t="shared" si="488"/>
        <v>0</v>
      </c>
      <c r="U317" s="291"/>
      <c r="V317" s="287"/>
      <c r="W317" s="284">
        <f t="shared" si="498"/>
        <v>0</v>
      </c>
      <c r="X317" s="287"/>
      <c r="Y317" s="284">
        <f t="shared" si="499"/>
        <v>0</v>
      </c>
      <c r="Z317" s="287"/>
      <c r="AA317" s="284">
        <f t="shared" si="500"/>
        <v>0</v>
      </c>
      <c r="AB317" s="289">
        <f t="shared" si="489"/>
        <v>0</v>
      </c>
      <c r="AC317" s="290">
        <f t="shared" si="490"/>
        <v>0</v>
      </c>
      <c r="AD317" s="291"/>
      <c r="AE317" s="287"/>
      <c r="AF317" s="284">
        <f t="shared" si="501"/>
        <v>0</v>
      </c>
      <c r="AG317" s="287"/>
      <c r="AH317" s="284">
        <f t="shared" si="502"/>
        <v>0</v>
      </c>
      <c r="AI317" s="287"/>
      <c r="AJ317" s="284">
        <f t="shared" si="503"/>
        <v>0</v>
      </c>
      <c r="AK317" s="289">
        <f t="shared" si="491"/>
        <v>0</v>
      </c>
      <c r="AL317" s="290">
        <f t="shared" si="492"/>
        <v>0</v>
      </c>
      <c r="AM317" s="292"/>
      <c r="AN317" s="287"/>
      <c r="AO317" s="284">
        <f t="shared" si="504"/>
        <v>0</v>
      </c>
      <c r="AP317" s="287"/>
      <c r="AQ317" s="284">
        <f t="shared" si="505"/>
        <v>0</v>
      </c>
      <c r="AR317" s="287"/>
      <c r="AS317" s="284">
        <f t="shared" si="506"/>
        <v>0</v>
      </c>
      <c r="AT317" s="289">
        <f t="shared" si="493"/>
        <v>0</v>
      </c>
      <c r="AU317" s="290">
        <f t="shared" si="494"/>
        <v>0</v>
      </c>
      <c r="BE317" s="226"/>
    </row>
    <row r="318" spans="1:71" ht="12.75" hidden="1" outlineLevel="1" x14ac:dyDescent="0.2">
      <c r="A318" s="316">
        <f t="shared" si="483"/>
        <v>17</v>
      </c>
      <c r="B318" s="316">
        <f>B317+1</f>
        <v>4</v>
      </c>
      <c r="C318" s="277"/>
      <c r="D318" s="278"/>
      <c r="E318" s="279"/>
      <c r="F318" s="280"/>
      <c r="G318" s="281"/>
      <c r="H318" s="282"/>
      <c r="I318" s="283"/>
      <c r="J318" s="284">
        <f t="shared" si="484"/>
        <v>0</v>
      </c>
      <c r="K318" s="285">
        <f t="shared" si="485"/>
        <v>0</v>
      </c>
      <c r="L318" s="286">
        <f t="shared" si="486"/>
        <v>0</v>
      </c>
      <c r="M318" s="287"/>
      <c r="N318" s="284">
        <f t="shared" si="495"/>
        <v>0</v>
      </c>
      <c r="O318" s="287"/>
      <c r="P318" s="284">
        <f t="shared" si="496"/>
        <v>0</v>
      </c>
      <c r="Q318" s="287"/>
      <c r="R318" s="288">
        <f t="shared" si="497"/>
        <v>0</v>
      </c>
      <c r="S318" s="289">
        <f t="shared" si="487"/>
        <v>0</v>
      </c>
      <c r="T318" s="290">
        <f t="shared" si="488"/>
        <v>0</v>
      </c>
      <c r="U318" s="291"/>
      <c r="V318" s="287"/>
      <c r="W318" s="284">
        <f t="shared" si="498"/>
        <v>0</v>
      </c>
      <c r="X318" s="287"/>
      <c r="Y318" s="284">
        <f t="shared" si="499"/>
        <v>0</v>
      </c>
      <c r="Z318" s="287"/>
      <c r="AA318" s="284">
        <f t="shared" si="500"/>
        <v>0</v>
      </c>
      <c r="AB318" s="289">
        <f t="shared" si="489"/>
        <v>0</v>
      </c>
      <c r="AC318" s="290">
        <f t="shared" si="490"/>
        <v>0</v>
      </c>
      <c r="AD318" s="291"/>
      <c r="AE318" s="287"/>
      <c r="AF318" s="284">
        <f t="shared" si="501"/>
        <v>0</v>
      </c>
      <c r="AG318" s="287"/>
      <c r="AH318" s="284">
        <f t="shared" si="502"/>
        <v>0</v>
      </c>
      <c r="AI318" s="287"/>
      <c r="AJ318" s="284">
        <f t="shared" si="503"/>
        <v>0</v>
      </c>
      <c r="AK318" s="289">
        <f t="shared" si="491"/>
        <v>0</v>
      </c>
      <c r="AL318" s="290">
        <f t="shared" si="492"/>
        <v>0</v>
      </c>
      <c r="AM318" s="292"/>
      <c r="AN318" s="287"/>
      <c r="AO318" s="284">
        <f t="shared" si="504"/>
        <v>0</v>
      </c>
      <c r="AP318" s="287"/>
      <c r="AQ318" s="284">
        <f t="shared" si="505"/>
        <v>0</v>
      </c>
      <c r="AR318" s="287"/>
      <c r="AS318" s="284">
        <f t="shared" si="506"/>
        <v>0</v>
      </c>
      <c r="AT318" s="289">
        <f t="shared" si="493"/>
        <v>0</v>
      </c>
      <c r="AU318" s="290">
        <f t="shared" si="494"/>
        <v>0</v>
      </c>
    </row>
    <row r="319" spans="1:71" ht="12.75" hidden="1" outlineLevel="1" x14ac:dyDescent="0.2">
      <c r="A319" s="316">
        <f t="shared" si="483"/>
        <v>17</v>
      </c>
      <c r="B319" s="316">
        <f t="shared" ref="B319:B329" si="507">B318+1</f>
        <v>5</v>
      </c>
      <c r="C319" s="277"/>
      <c r="D319" s="278"/>
      <c r="E319" s="279"/>
      <c r="F319" s="280"/>
      <c r="G319" s="281"/>
      <c r="H319" s="282"/>
      <c r="I319" s="283"/>
      <c r="J319" s="284">
        <f t="shared" si="484"/>
        <v>0</v>
      </c>
      <c r="K319" s="285">
        <f t="shared" si="485"/>
        <v>0</v>
      </c>
      <c r="L319" s="286">
        <f t="shared" si="486"/>
        <v>0</v>
      </c>
      <c r="M319" s="287"/>
      <c r="N319" s="284">
        <f t="shared" si="495"/>
        <v>0</v>
      </c>
      <c r="O319" s="287"/>
      <c r="P319" s="284">
        <f t="shared" si="496"/>
        <v>0</v>
      </c>
      <c r="Q319" s="287"/>
      <c r="R319" s="288">
        <f t="shared" si="497"/>
        <v>0</v>
      </c>
      <c r="S319" s="289">
        <f t="shared" si="487"/>
        <v>0</v>
      </c>
      <c r="T319" s="290">
        <f t="shared" si="488"/>
        <v>0</v>
      </c>
      <c r="U319" s="291"/>
      <c r="V319" s="287"/>
      <c r="W319" s="284">
        <f t="shared" si="498"/>
        <v>0</v>
      </c>
      <c r="X319" s="287"/>
      <c r="Y319" s="284">
        <f t="shared" si="499"/>
        <v>0</v>
      </c>
      <c r="Z319" s="287"/>
      <c r="AA319" s="284">
        <f t="shared" si="500"/>
        <v>0</v>
      </c>
      <c r="AB319" s="289">
        <f t="shared" si="489"/>
        <v>0</v>
      </c>
      <c r="AC319" s="290">
        <f t="shared" si="490"/>
        <v>0</v>
      </c>
      <c r="AD319" s="291"/>
      <c r="AE319" s="287"/>
      <c r="AF319" s="284">
        <f t="shared" si="501"/>
        <v>0</v>
      </c>
      <c r="AG319" s="287"/>
      <c r="AH319" s="284">
        <f t="shared" si="502"/>
        <v>0</v>
      </c>
      <c r="AI319" s="287"/>
      <c r="AJ319" s="284">
        <f t="shared" si="503"/>
        <v>0</v>
      </c>
      <c r="AK319" s="289">
        <f t="shared" si="491"/>
        <v>0</v>
      </c>
      <c r="AL319" s="290">
        <f t="shared" si="492"/>
        <v>0</v>
      </c>
      <c r="AM319" s="292"/>
      <c r="AN319" s="287"/>
      <c r="AO319" s="284">
        <f t="shared" si="504"/>
        <v>0</v>
      </c>
      <c r="AP319" s="287"/>
      <c r="AQ319" s="284">
        <f t="shared" si="505"/>
        <v>0</v>
      </c>
      <c r="AR319" s="287"/>
      <c r="AS319" s="284">
        <f t="shared" si="506"/>
        <v>0</v>
      </c>
      <c r="AT319" s="289">
        <f t="shared" si="493"/>
        <v>0</v>
      </c>
      <c r="AU319" s="290">
        <f t="shared" si="494"/>
        <v>0</v>
      </c>
    </row>
    <row r="320" spans="1:71" ht="12.75" hidden="1" outlineLevel="1" x14ac:dyDescent="0.2">
      <c r="A320" s="316">
        <f t="shared" si="483"/>
        <v>17</v>
      </c>
      <c r="B320" s="316">
        <f t="shared" si="507"/>
        <v>6</v>
      </c>
      <c r="C320" s="277"/>
      <c r="D320" s="278"/>
      <c r="E320" s="279"/>
      <c r="F320" s="280"/>
      <c r="G320" s="281"/>
      <c r="H320" s="282"/>
      <c r="I320" s="283"/>
      <c r="J320" s="284">
        <f t="shared" si="484"/>
        <v>0</v>
      </c>
      <c r="K320" s="285">
        <f t="shared" si="485"/>
        <v>0</v>
      </c>
      <c r="L320" s="286">
        <f t="shared" si="486"/>
        <v>0</v>
      </c>
      <c r="M320" s="287"/>
      <c r="N320" s="284">
        <f t="shared" si="495"/>
        <v>0</v>
      </c>
      <c r="O320" s="287"/>
      <c r="P320" s="284">
        <f t="shared" si="496"/>
        <v>0</v>
      </c>
      <c r="Q320" s="287"/>
      <c r="R320" s="288">
        <f t="shared" si="497"/>
        <v>0</v>
      </c>
      <c r="S320" s="289">
        <f t="shared" si="487"/>
        <v>0</v>
      </c>
      <c r="T320" s="290">
        <f t="shared" si="488"/>
        <v>0</v>
      </c>
      <c r="U320" s="291"/>
      <c r="V320" s="287"/>
      <c r="W320" s="284">
        <f t="shared" si="498"/>
        <v>0</v>
      </c>
      <c r="X320" s="287"/>
      <c r="Y320" s="284">
        <f t="shared" si="499"/>
        <v>0</v>
      </c>
      <c r="Z320" s="287"/>
      <c r="AA320" s="284">
        <f t="shared" si="500"/>
        <v>0</v>
      </c>
      <c r="AB320" s="289">
        <f t="shared" si="489"/>
        <v>0</v>
      </c>
      <c r="AC320" s="290">
        <f t="shared" si="490"/>
        <v>0</v>
      </c>
      <c r="AD320" s="291"/>
      <c r="AE320" s="287"/>
      <c r="AF320" s="284">
        <f t="shared" si="501"/>
        <v>0</v>
      </c>
      <c r="AG320" s="287"/>
      <c r="AH320" s="284">
        <f t="shared" si="502"/>
        <v>0</v>
      </c>
      <c r="AI320" s="287"/>
      <c r="AJ320" s="284">
        <f t="shared" si="503"/>
        <v>0</v>
      </c>
      <c r="AK320" s="289">
        <f t="shared" si="491"/>
        <v>0</v>
      </c>
      <c r="AL320" s="290">
        <f t="shared" si="492"/>
        <v>0</v>
      </c>
      <c r="AM320" s="292"/>
      <c r="AN320" s="287"/>
      <c r="AO320" s="284">
        <f t="shared" si="504"/>
        <v>0</v>
      </c>
      <c r="AP320" s="287"/>
      <c r="AQ320" s="284">
        <f t="shared" si="505"/>
        <v>0</v>
      </c>
      <c r="AR320" s="287"/>
      <c r="AS320" s="284">
        <f t="shared" si="506"/>
        <v>0</v>
      </c>
      <c r="AT320" s="289">
        <f t="shared" si="493"/>
        <v>0</v>
      </c>
      <c r="AU320" s="290">
        <f t="shared" si="494"/>
        <v>0</v>
      </c>
    </row>
    <row r="321" spans="1:71" ht="12.75" hidden="1" outlineLevel="1" x14ac:dyDescent="0.2">
      <c r="A321" s="316">
        <f t="shared" si="483"/>
        <v>17</v>
      </c>
      <c r="B321" s="316">
        <f t="shared" si="507"/>
        <v>7</v>
      </c>
      <c r="C321" s="277"/>
      <c r="D321" s="278"/>
      <c r="E321" s="279"/>
      <c r="F321" s="280"/>
      <c r="G321" s="281"/>
      <c r="H321" s="282"/>
      <c r="I321" s="283"/>
      <c r="J321" s="284">
        <f t="shared" si="484"/>
        <v>0</v>
      </c>
      <c r="K321" s="285">
        <f t="shared" si="485"/>
        <v>0</v>
      </c>
      <c r="L321" s="286">
        <f t="shared" si="486"/>
        <v>0</v>
      </c>
      <c r="M321" s="287"/>
      <c r="N321" s="284">
        <f t="shared" si="495"/>
        <v>0</v>
      </c>
      <c r="O321" s="287"/>
      <c r="P321" s="284">
        <f t="shared" si="496"/>
        <v>0</v>
      </c>
      <c r="Q321" s="287"/>
      <c r="R321" s="288">
        <f t="shared" si="497"/>
        <v>0</v>
      </c>
      <c r="S321" s="289">
        <f t="shared" si="487"/>
        <v>0</v>
      </c>
      <c r="T321" s="290">
        <f t="shared" si="488"/>
        <v>0</v>
      </c>
      <c r="U321" s="291"/>
      <c r="V321" s="287"/>
      <c r="W321" s="284">
        <f t="shared" si="498"/>
        <v>0</v>
      </c>
      <c r="X321" s="287"/>
      <c r="Y321" s="284">
        <f t="shared" si="499"/>
        <v>0</v>
      </c>
      <c r="Z321" s="287"/>
      <c r="AA321" s="284">
        <f t="shared" si="500"/>
        <v>0</v>
      </c>
      <c r="AB321" s="289">
        <f t="shared" si="489"/>
        <v>0</v>
      </c>
      <c r="AC321" s="290">
        <f t="shared" si="490"/>
        <v>0</v>
      </c>
      <c r="AD321" s="291"/>
      <c r="AE321" s="287"/>
      <c r="AF321" s="284">
        <f t="shared" si="501"/>
        <v>0</v>
      </c>
      <c r="AG321" s="287"/>
      <c r="AH321" s="284">
        <f t="shared" si="502"/>
        <v>0</v>
      </c>
      <c r="AI321" s="287"/>
      <c r="AJ321" s="284">
        <f t="shared" si="503"/>
        <v>0</v>
      </c>
      <c r="AK321" s="289">
        <f t="shared" si="491"/>
        <v>0</v>
      </c>
      <c r="AL321" s="290">
        <f t="shared" si="492"/>
        <v>0</v>
      </c>
      <c r="AM321" s="292"/>
      <c r="AN321" s="287"/>
      <c r="AO321" s="284">
        <f t="shared" si="504"/>
        <v>0</v>
      </c>
      <c r="AP321" s="287"/>
      <c r="AQ321" s="284">
        <f t="shared" si="505"/>
        <v>0</v>
      </c>
      <c r="AR321" s="287"/>
      <c r="AS321" s="284">
        <f t="shared" si="506"/>
        <v>0</v>
      </c>
      <c r="AT321" s="289">
        <f t="shared" si="493"/>
        <v>0</v>
      </c>
      <c r="AU321" s="290">
        <f t="shared" si="494"/>
        <v>0</v>
      </c>
    </row>
    <row r="322" spans="1:71" ht="12.75" hidden="1" outlineLevel="1" x14ac:dyDescent="0.2">
      <c r="A322" s="316">
        <f t="shared" si="483"/>
        <v>17</v>
      </c>
      <c r="B322" s="316">
        <f t="shared" si="507"/>
        <v>8</v>
      </c>
      <c r="C322" s="277"/>
      <c r="D322" s="278"/>
      <c r="E322" s="279"/>
      <c r="F322" s="280"/>
      <c r="G322" s="281"/>
      <c r="H322" s="282"/>
      <c r="I322" s="283"/>
      <c r="J322" s="284">
        <f t="shared" si="484"/>
        <v>0</v>
      </c>
      <c r="K322" s="285">
        <f t="shared" si="485"/>
        <v>0</v>
      </c>
      <c r="L322" s="286">
        <f t="shared" si="486"/>
        <v>0</v>
      </c>
      <c r="M322" s="287"/>
      <c r="N322" s="284">
        <f t="shared" si="495"/>
        <v>0</v>
      </c>
      <c r="O322" s="287"/>
      <c r="P322" s="284">
        <f t="shared" si="496"/>
        <v>0</v>
      </c>
      <c r="Q322" s="287"/>
      <c r="R322" s="288">
        <f t="shared" si="497"/>
        <v>0</v>
      </c>
      <c r="S322" s="289">
        <f t="shared" si="487"/>
        <v>0</v>
      </c>
      <c r="T322" s="290">
        <f t="shared" si="488"/>
        <v>0</v>
      </c>
      <c r="U322" s="291"/>
      <c r="V322" s="287"/>
      <c r="W322" s="284">
        <f t="shared" si="498"/>
        <v>0</v>
      </c>
      <c r="X322" s="287"/>
      <c r="Y322" s="284">
        <f t="shared" si="499"/>
        <v>0</v>
      </c>
      <c r="Z322" s="287"/>
      <c r="AA322" s="284">
        <f t="shared" si="500"/>
        <v>0</v>
      </c>
      <c r="AB322" s="289">
        <f t="shared" si="489"/>
        <v>0</v>
      </c>
      <c r="AC322" s="290">
        <f t="shared" si="490"/>
        <v>0</v>
      </c>
      <c r="AD322" s="291"/>
      <c r="AE322" s="287"/>
      <c r="AF322" s="284">
        <f t="shared" si="501"/>
        <v>0</v>
      </c>
      <c r="AG322" s="287"/>
      <c r="AH322" s="284">
        <f t="shared" si="502"/>
        <v>0</v>
      </c>
      <c r="AI322" s="287"/>
      <c r="AJ322" s="284">
        <f t="shared" si="503"/>
        <v>0</v>
      </c>
      <c r="AK322" s="289">
        <f t="shared" si="491"/>
        <v>0</v>
      </c>
      <c r="AL322" s="290">
        <f t="shared" si="492"/>
        <v>0</v>
      </c>
      <c r="AM322" s="292"/>
      <c r="AN322" s="287"/>
      <c r="AO322" s="284">
        <f t="shared" si="504"/>
        <v>0</v>
      </c>
      <c r="AP322" s="287"/>
      <c r="AQ322" s="284">
        <f t="shared" si="505"/>
        <v>0</v>
      </c>
      <c r="AR322" s="287"/>
      <c r="AS322" s="284">
        <f t="shared" si="506"/>
        <v>0</v>
      </c>
      <c r="AT322" s="289">
        <f t="shared" si="493"/>
        <v>0</v>
      </c>
      <c r="AU322" s="290">
        <f t="shared" si="494"/>
        <v>0</v>
      </c>
    </row>
    <row r="323" spans="1:71" ht="12.75" hidden="1" outlineLevel="1" x14ac:dyDescent="0.2">
      <c r="A323" s="316">
        <f t="shared" si="483"/>
        <v>17</v>
      </c>
      <c r="B323" s="316">
        <f t="shared" si="507"/>
        <v>9</v>
      </c>
      <c r="C323" s="277"/>
      <c r="D323" s="278"/>
      <c r="E323" s="279"/>
      <c r="F323" s="280"/>
      <c r="G323" s="281"/>
      <c r="H323" s="282"/>
      <c r="I323" s="283"/>
      <c r="J323" s="284">
        <f t="shared" si="484"/>
        <v>0</v>
      </c>
      <c r="K323" s="285">
        <f t="shared" si="485"/>
        <v>0</v>
      </c>
      <c r="L323" s="286">
        <f t="shared" si="486"/>
        <v>0</v>
      </c>
      <c r="M323" s="287"/>
      <c r="N323" s="284">
        <f t="shared" si="495"/>
        <v>0</v>
      </c>
      <c r="O323" s="287"/>
      <c r="P323" s="284">
        <f t="shared" si="496"/>
        <v>0</v>
      </c>
      <c r="Q323" s="287"/>
      <c r="R323" s="288">
        <f t="shared" si="497"/>
        <v>0</v>
      </c>
      <c r="S323" s="289">
        <f t="shared" si="487"/>
        <v>0</v>
      </c>
      <c r="T323" s="290">
        <f t="shared" si="488"/>
        <v>0</v>
      </c>
      <c r="U323" s="291"/>
      <c r="V323" s="287"/>
      <c r="W323" s="284">
        <f t="shared" si="498"/>
        <v>0</v>
      </c>
      <c r="X323" s="287"/>
      <c r="Y323" s="284">
        <f t="shared" si="499"/>
        <v>0</v>
      </c>
      <c r="Z323" s="287"/>
      <c r="AA323" s="284">
        <f t="shared" si="500"/>
        <v>0</v>
      </c>
      <c r="AB323" s="289">
        <f t="shared" si="489"/>
        <v>0</v>
      </c>
      <c r="AC323" s="290">
        <f t="shared" si="490"/>
        <v>0</v>
      </c>
      <c r="AD323" s="291"/>
      <c r="AE323" s="287"/>
      <c r="AF323" s="284">
        <f t="shared" si="501"/>
        <v>0</v>
      </c>
      <c r="AG323" s="287"/>
      <c r="AH323" s="284">
        <f t="shared" si="502"/>
        <v>0</v>
      </c>
      <c r="AI323" s="287"/>
      <c r="AJ323" s="284">
        <f t="shared" si="503"/>
        <v>0</v>
      </c>
      <c r="AK323" s="289">
        <f t="shared" si="491"/>
        <v>0</v>
      </c>
      <c r="AL323" s="290">
        <f t="shared" si="492"/>
        <v>0</v>
      </c>
      <c r="AM323" s="292"/>
      <c r="AN323" s="287"/>
      <c r="AO323" s="284">
        <f t="shared" si="504"/>
        <v>0</v>
      </c>
      <c r="AP323" s="287"/>
      <c r="AQ323" s="284">
        <f t="shared" si="505"/>
        <v>0</v>
      </c>
      <c r="AR323" s="287"/>
      <c r="AS323" s="284">
        <f t="shared" si="506"/>
        <v>0</v>
      </c>
      <c r="AT323" s="289">
        <f t="shared" si="493"/>
        <v>0</v>
      </c>
      <c r="AU323" s="290">
        <f t="shared" si="494"/>
        <v>0</v>
      </c>
    </row>
    <row r="324" spans="1:71" ht="12.75" hidden="1" outlineLevel="1" x14ac:dyDescent="0.2">
      <c r="A324" s="316">
        <f t="shared" si="483"/>
        <v>17</v>
      </c>
      <c r="B324" s="316">
        <f t="shared" si="507"/>
        <v>10</v>
      </c>
      <c r="C324" s="277"/>
      <c r="D324" s="278"/>
      <c r="E324" s="279"/>
      <c r="F324" s="280"/>
      <c r="G324" s="281"/>
      <c r="H324" s="282"/>
      <c r="I324" s="283"/>
      <c r="J324" s="284">
        <f t="shared" si="484"/>
        <v>0</v>
      </c>
      <c r="K324" s="285">
        <f t="shared" si="485"/>
        <v>0</v>
      </c>
      <c r="L324" s="286">
        <f t="shared" si="486"/>
        <v>0</v>
      </c>
      <c r="M324" s="287"/>
      <c r="N324" s="284">
        <f t="shared" si="495"/>
        <v>0</v>
      </c>
      <c r="O324" s="287"/>
      <c r="P324" s="284">
        <f t="shared" si="496"/>
        <v>0</v>
      </c>
      <c r="Q324" s="287"/>
      <c r="R324" s="288">
        <f t="shared" si="497"/>
        <v>0</v>
      </c>
      <c r="S324" s="289">
        <f t="shared" si="487"/>
        <v>0</v>
      </c>
      <c r="T324" s="290">
        <f t="shared" si="488"/>
        <v>0</v>
      </c>
      <c r="U324" s="291"/>
      <c r="V324" s="287"/>
      <c r="W324" s="284">
        <f t="shared" si="498"/>
        <v>0</v>
      </c>
      <c r="X324" s="287"/>
      <c r="Y324" s="284">
        <f t="shared" si="499"/>
        <v>0</v>
      </c>
      <c r="Z324" s="287"/>
      <c r="AA324" s="284">
        <f t="shared" si="500"/>
        <v>0</v>
      </c>
      <c r="AB324" s="289">
        <f t="shared" si="489"/>
        <v>0</v>
      </c>
      <c r="AC324" s="290">
        <f t="shared" si="490"/>
        <v>0</v>
      </c>
      <c r="AD324" s="291"/>
      <c r="AE324" s="287"/>
      <c r="AF324" s="284">
        <f t="shared" si="501"/>
        <v>0</v>
      </c>
      <c r="AG324" s="287"/>
      <c r="AH324" s="284">
        <f t="shared" si="502"/>
        <v>0</v>
      </c>
      <c r="AI324" s="287"/>
      <c r="AJ324" s="284">
        <f t="shared" si="503"/>
        <v>0</v>
      </c>
      <c r="AK324" s="289">
        <f t="shared" si="491"/>
        <v>0</v>
      </c>
      <c r="AL324" s="290">
        <f t="shared" si="492"/>
        <v>0</v>
      </c>
      <c r="AM324" s="292"/>
      <c r="AN324" s="287"/>
      <c r="AO324" s="284">
        <f t="shared" si="504"/>
        <v>0</v>
      </c>
      <c r="AP324" s="287"/>
      <c r="AQ324" s="284">
        <f t="shared" si="505"/>
        <v>0</v>
      </c>
      <c r="AR324" s="287"/>
      <c r="AS324" s="284">
        <f t="shared" si="506"/>
        <v>0</v>
      </c>
      <c r="AT324" s="289">
        <f t="shared" si="493"/>
        <v>0</v>
      </c>
      <c r="AU324" s="290">
        <f t="shared" si="494"/>
        <v>0</v>
      </c>
    </row>
    <row r="325" spans="1:71" ht="12.75" hidden="1" outlineLevel="1" x14ac:dyDescent="0.2">
      <c r="A325" s="316">
        <f t="shared" si="483"/>
        <v>17</v>
      </c>
      <c r="B325" s="316">
        <f t="shared" si="507"/>
        <v>11</v>
      </c>
      <c r="C325" s="277"/>
      <c r="D325" s="278"/>
      <c r="E325" s="279"/>
      <c r="F325" s="280"/>
      <c r="G325" s="281"/>
      <c r="H325" s="282"/>
      <c r="I325" s="283"/>
      <c r="J325" s="284">
        <f t="shared" si="484"/>
        <v>0</v>
      </c>
      <c r="K325" s="285">
        <f t="shared" si="485"/>
        <v>0</v>
      </c>
      <c r="L325" s="286">
        <f t="shared" si="486"/>
        <v>0</v>
      </c>
      <c r="M325" s="287"/>
      <c r="N325" s="284">
        <f t="shared" si="495"/>
        <v>0</v>
      </c>
      <c r="O325" s="287"/>
      <c r="P325" s="284">
        <f t="shared" si="496"/>
        <v>0</v>
      </c>
      <c r="Q325" s="287"/>
      <c r="R325" s="288">
        <f t="shared" si="497"/>
        <v>0</v>
      </c>
      <c r="S325" s="289">
        <f t="shared" si="487"/>
        <v>0</v>
      </c>
      <c r="T325" s="290">
        <f t="shared" si="488"/>
        <v>0</v>
      </c>
      <c r="U325" s="291"/>
      <c r="V325" s="287"/>
      <c r="W325" s="284">
        <f t="shared" si="498"/>
        <v>0</v>
      </c>
      <c r="X325" s="287"/>
      <c r="Y325" s="284">
        <f t="shared" si="499"/>
        <v>0</v>
      </c>
      <c r="Z325" s="287"/>
      <c r="AA325" s="284">
        <f t="shared" si="500"/>
        <v>0</v>
      </c>
      <c r="AB325" s="289">
        <f t="shared" si="489"/>
        <v>0</v>
      </c>
      <c r="AC325" s="290">
        <f t="shared" si="490"/>
        <v>0</v>
      </c>
      <c r="AD325" s="291"/>
      <c r="AE325" s="287"/>
      <c r="AF325" s="284">
        <f t="shared" si="501"/>
        <v>0</v>
      </c>
      <c r="AG325" s="287"/>
      <c r="AH325" s="284">
        <f t="shared" si="502"/>
        <v>0</v>
      </c>
      <c r="AI325" s="287"/>
      <c r="AJ325" s="284">
        <f t="shared" si="503"/>
        <v>0</v>
      </c>
      <c r="AK325" s="289">
        <f t="shared" si="491"/>
        <v>0</v>
      </c>
      <c r="AL325" s="290">
        <f t="shared" si="492"/>
        <v>0</v>
      </c>
      <c r="AM325" s="292"/>
      <c r="AN325" s="287"/>
      <c r="AO325" s="284">
        <f t="shared" si="504"/>
        <v>0</v>
      </c>
      <c r="AP325" s="287"/>
      <c r="AQ325" s="284">
        <f t="shared" si="505"/>
        <v>0</v>
      </c>
      <c r="AR325" s="287"/>
      <c r="AS325" s="284">
        <f t="shared" si="506"/>
        <v>0</v>
      </c>
      <c r="AT325" s="289">
        <f t="shared" si="493"/>
        <v>0</v>
      </c>
      <c r="AU325" s="290">
        <f t="shared" si="494"/>
        <v>0</v>
      </c>
      <c r="BS325" s="260"/>
    </row>
    <row r="326" spans="1:71" ht="12.75" hidden="1" outlineLevel="1" x14ac:dyDescent="0.2">
      <c r="A326" s="316">
        <f t="shared" si="483"/>
        <v>17</v>
      </c>
      <c r="B326" s="316">
        <f t="shared" si="507"/>
        <v>12</v>
      </c>
      <c r="C326" s="277"/>
      <c r="D326" s="278"/>
      <c r="E326" s="279"/>
      <c r="F326" s="280"/>
      <c r="G326" s="281"/>
      <c r="H326" s="282"/>
      <c r="I326" s="283"/>
      <c r="J326" s="284">
        <f t="shared" si="484"/>
        <v>0</v>
      </c>
      <c r="K326" s="285">
        <f t="shared" si="485"/>
        <v>0</v>
      </c>
      <c r="L326" s="286">
        <f t="shared" si="486"/>
        <v>0</v>
      </c>
      <c r="M326" s="287"/>
      <c r="N326" s="284">
        <f t="shared" si="495"/>
        <v>0</v>
      </c>
      <c r="O326" s="287"/>
      <c r="P326" s="284">
        <f t="shared" si="496"/>
        <v>0</v>
      </c>
      <c r="Q326" s="287"/>
      <c r="R326" s="288">
        <f t="shared" si="497"/>
        <v>0</v>
      </c>
      <c r="S326" s="289">
        <f t="shared" si="487"/>
        <v>0</v>
      </c>
      <c r="T326" s="290">
        <f t="shared" si="488"/>
        <v>0</v>
      </c>
      <c r="U326" s="291"/>
      <c r="V326" s="287"/>
      <c r="W326" s="284">
        <f t="shared" si="498"/>
        <v>0</v>
      </c>
      <c r="X326" s="287"/>
      <c r="Y326" s="284">
        <f t="shared" si="499"/>
        <v>0</v>
      </c>
      <c r="Z326" s="287"/>
      <c r="AA326" s="284">
        <f t="shared" si="500"/>
        <v>0</v>
      </c>
      <c r="AB326" s="289">
        <f t="shared" si="489"/>
        <v>0</v>
      </c>
      <c r="AC326" s="290">
        <f t="shared" si="490"/>
        <v>0</v>
      </c>
      <c r="AD326" s="291"/>
      <c r="AE326" s="287"/>
      <c r="AF326" s="284">
        <f t="shared" si="501"/>
        <v>0</v>
      </c>
      <c r="AG326" s="287"/>
      <c r="AH326" s="284">
        <f t="shared" si="502"/>
        <v>0</v>
      </c>
      <c r="AI326" s="287"/>
      <c r="AJ326" s="284">
        <f t="shared" si="503"/>
        <v>0</v>
      </c>
      <c r="AK326" s="289">
        <f t="shared" si="491"/>
        <v>0</v>
      </c>
      <c r="AL326" s="290">
        <f t="shared" si="492"/>
        <v>0</v>
      </c>
      <c r="AM326" s="292"/>
      <c r="AN326" s="287"/>
      <c r="AO326" s="284">
        <f t="shared" si="504"/>
        <v>0</v>
      </c>
      <c r="AP326" s="287"/>
      <c r="AQ326" s="284">
        <f t="shared" si="505"/>
        <v>0</v>
      </c>
      <c r="AR326" s="287"/>
      <c r="AS326" s="284">
        <f t="shared" si="506"/>
        <v>0</v>
      </c>
      <c r="AT326" s="289">
        <f t="shared" si="493"/>
        <v>0</v>
      </c>
      <c r="AU326" s="290">
        <f t="shared" si="494"/>
        <v>0</v>
      </c>
    </row>
    <row r="327" spans="1:71" ht="12.75" hidden="1" outlineLevel="1" x14ac:dyDescent="0.2">
      <c r="A327" s="316">
        <f t="shared" si="483"/>
        <v>17</v>
      </c>
      <c r="B327" s="316">
        <f t="shared" si="507"/>
        <v>13</v>
      </c>
      <c r="C327" s="277"/>
      <c r="D327" s="278"/>
      <c r="E327" s="279"/>
      <c r="F327" s="280"/>
      <c r="G327" s="281"/>
      <c r="H327" s="282"/>
      <c r="I327" s="283"/>
      <c r="J327" s="284">
        <f t="shared" si="484"/>
        <v>0</v>
      </c>
      <c r="K327" s="285">
        <f t="shared" si="485"/>
        <v>0</v>
      </c>
      <c r="L327" s="286">
        <f t="shared" si="486"/>
        <v>0</v>
      </c>
      <c r="M327" s="287"/>
      <c r="N327" s="284">
        <f t="shared" si="495"/>
        <v>0</v>
      </c>
      <c r="O327" s="287"/>
      <c r="P327" s="284">
        <f t="shared" si="496"/>
        <v>0</v>
      </c>
      <c r="Q327" s="287"/>
      <c r="R327" s="288">
        <f t="shared" si="497"/>
        <v>0</v>
      </c>
      <c r="S327" s="289">
        <f t="shared" si="487"/>
        <v>0</v>
      </c>
      <c r="T327" s="290">
        <f t="shared" si="488"/>
        <v>0</v>
      </c>
      <c r="U327" s="291"/>
      <c r="V327" s="287"/>
      <c r="W327" s="284">
        <f t="shared" si="498"/>
        <v>0</v>
      </c>
      <c r="X327" s="287"/>
      <c r="Y327" s="284">
        <f t="shared" si="499"/>
        <v>0</v>
      </c>
      <c r="Z327" s="287"/>
      <c r="AA327" s="284">
        <f t="shared" si="500"/>
        <v>0</v>
      </c>
      <c r="AB327" s="289">
        <f t="shared" si="489"/>
        <v>0</v>
      </c>
      <c r="AC327" s="290">
        <f t="shared" si="490"/>
        <v>0</v>
      </c>
      <c r="AD327" s="291"/>
      <c r="AE327" s="287"/>
      <c r="AF327" s="284">
        <f t="shared" si="501"/>
        <v>0</v>
      </c>
      <c r="AG327" s="287"/>
      <c r="AH327" s="284">
        <f t="shared" si="502"/>
        <v>0</v>
      </c>
      <c r="AI327" s="287"/>
      <c r="AJ327" s="284">
        <f t="shared" si="503"/>
        <v>0</v>
      </c>
      <c r="AK327" s="289">
        <f t="shared" si="491"/>
        <v>0</v>
      </c>
      <c r="AL327" s="290">
        <f t="shared" si="492"/>
        <v>0</v>
      </c>
      <c r="AM327" s="292"/>
      <c r="AN327" s="287"/>
      <c r="AO327" s="284">
        <f t="shared" si="504"/>
        <v>0</v>
      </c>
      <c r="AP327" s="287"/>
      <c r="AQ327" s="284">
        <f t="shared" si="505"/>
        <v>0</v>
      </c>
      <c r="AR327" s="287"/>
      <c r="AS327" s="284">
        <f t="shared" si="506"/>
        <v>0</v>
      </c>
      <c r="AT327" s="289">
        <f t="shared" si="493"/>
        <v>0</v>
      </c>
      <c r="AU327" s="290">
        <f t="shared" si="494"/>
        <v>0</v>
      </c>
    </row>
    <row r="328" spans="1:71" ht="12.75" hidden="1" outlineLevel="1" x14ac:dyDescent="0.2">
      <c r="A328" s="316">
        <f t="shared" si="483"/>
        <v>17</v>
      </c>
      <c r="B328" s="316">
        <f t="shared" si="507"/>
        <v>14</v>
      </c>
      <c r="C328" s="277"/>
      <c r="D328" s="278"/>
      <c r="E328" s="279"/>
      <c r="F328" s="280"/>
      <c r="G328" s="281"/>
      <c r="H328" s="282"/>
      <c r="I328" s="283"/>
      <c r="J328" s="284">
        <f t="shared" si="484"/>
        <v>0</v>
      </c>
      <c r="K328" s="285">
        <f t="shared" si="485"/>
        <v>0</v>
      </c>
      <c r="L328" s="286">
        <f t="shared" si="486"/>
        <v>0</v>
      </c>
      <c r="M328" s="287"/>
      <c r="N328" s="284">
        <f t="shared" si="495"/>
        <v>0</v>
      </c>
      <c r="O328" s="287"/>
      <c r="P328" s="284">
        <f t="shared" si="496"/>
        <v>0</v>
      </c>
      <c r="Q328" s="287"/>
      <c r="R328" s="288">
        <f t="shared" si="497"/>
        <v>0</v>
      </c>
      <c r="S328" s="289">
        <f t="shared" si="487"/>
        <v>0</v>
      </c>
      <c r="T328" s="290">
        <f t="shared" si="488"/>
        <v>0</v>
      </c>
      <c r="U328" s="291"/>
      <c r="V328" s="287"/>
      <c r="W328" s="284">
        <f t="shared" si="498"/>
        <v>0</v>
      </c>
      <c r="X328" s="287"/>
      <c r="Y328" s="284">
        <f t="shared" si="499"/>
        <v>0</v>
      </c>
      <c r="Z328" s="287"/>
      <c r="AA328" s="284">
        <f t="shared" si="500"/>
        <v>0</v>
      </c>
      <c r="AB328" s="289">
        <f t="shared" si="489"/>
        <v>0</v>
      </c>
      <c r="AC328" s="290">
        <f t="shared" si="490"/>
        <v>0</v>
      </c>
      <c r="AD328" s="291"/>
      <c r="AE328" s="287"/>
      <c r="AF328" s="284">
        <f t="shared" si="501"/>
        <v>0</v>
      </c>
      <c r="AG328" s="287"/>
      <c r="AH328" s="284">
        <f t="shared" si="502"/>
        <v>0</v>
      </c>
      <c r="AI328" s="287"/>
      <c r="AJ328" s="284">
        <f t="shared" si="503"/>
        <v>0</v>
      </c>
      <c r="AK328" s="289">
        <f t="shared" si="491"/>
        <v>0</v>
      </c>
      <c r="AL328" s="290">
        <f t="shared" si="492"/>
        <v>0</v>
      </c>
      <c r="AM328" s="292"/>
      <c r="AN328" s="287"/>
      <c r="AO328" s="284">
        <f t="shared" si="504"/>
        <v>0</v>
      </c>
      <c r="AP328" s="287"/>
      <c r="AQ328" s="284">
        <f t="shared" si="505"/>
        <v>0</v>
      </c>
      <c r="AR328" s="287"/>
      <c r="AS328" s="284">
        <f t="shared" si="506"/>
        <v>0</v>
      </c>
      <c r="AT328" s="289">
        <f t="shared" si="493"/>
        <v>0</v>
      </c>
      <c r="AU328" s="290">
        <f t="shared" si="494"/>
        <v>0</v>
      </c>
    </row>
    <row r="329" spans="1:71" ht="12.75" hidden="1" outlineLevel="1" x14ac:dyDescent="0.2">
      <c r="A329" s="316">
        <f t="shared" si="483"/>
        <v>17</v>
      </c>
      <c r="B329" s="316">
        <f t="shared" si="507"/>
        <v>15</v>
      </c>
      <c r="C329" s="277"/>
      <c r="D329" s="278"/>
      <c r="E329" s="279"/>
      <c r="F329" s="280"/>
      <c r="G329" s="281"/>
      <c r="H329" s="282"/>
      <c r="I329" s="283"/>
      <c r="J329" s="284">
        <f t="shared" si="484"/>
        <v>0</v>
      </c>
      <c r="K329" s="285">
        <f t="shared" si="485"/>
        <v>0</v>
      </c>
      <c r="L329" s="286">
        <f t="shared" si="486"/>
        <v>0</v>
      </c>
      <c r="M329" s="287"/>
      <c r="N329" s="284">
        <f t="shared" si="495"/>
        <v>0</v>
      </c>
      <c r="O329" s="287"/>
      <c r="P329" s="284">
        <f t="shared" si="496"/>
        <v>0</v>
      </c>
      <c r="Q329" s="287"/>
      <c r="R329" s="288">
        <f t="shared" si="497"/>
        <v>0</v>
      </c>
      <c r="S329" s="289">
        <f t="shared" si="487"/>
        <v>0</v>
      </c>
      <c r="T329" s="290">
        <f t="shared" si="488"/>
        <v>0</v>
      </c>
      <c r="U329" s="291"/>
      <c r="V329" s="287"/>
      <c r="W329" s="284">
        <f t="shared" si="498"/>
        <v>0</v>
      </c>
      <c r="X329" s="287"/>
      <c r="Y329" s="284">
        <f t="shared" si="499"/>
        <v>0</v>
      </c>
      <c r="Z329" s="287"/>
      <c r="AA329" s="284">
        <f t="shared" si="500"/>
        <v>0</v>
      </c>
      <c r="AB329" s="289">
        <f t="shared" si="489"/>
        <v>0</v>
      </c>
      <c r="AC329" s="290">
        <f t="shared" si="490"/>
        <v>0</v>
      </c>
      <c r="AD329" s="291"/>
      <c r="AE329" s="287"/>
      <c r="AF329" s="284">
        <f t="shared" si="501"/>
        <v>0</v>
      </c>
      <c r="AG329" s="287"/>
      <c r="AH329" s="284">
        <f t="shared" si="502"/>
        <v>0</v>
      </c>
      <c r="AI329" s="287"/>
      <c r="AJ329" s="284">
        <f t="shared" si="503"/>
        <v>0</v>
      </c>
      <c r="AK329" s="289">
        <f t="shared" si="491"/>
        <v>0</v>
      </c>
      <c r="AL329" s="290">
        <f t="shared" si="492"/>
        <v>0</v>
      </c>
      <c r="AM329" s="292"/>
      <c r="AN329" s="287"/>
      <c r="AO329" s="284">
        <f t="shared" si="504"/>
        <v>0</v>
      </c>
      <c r="AP329" s="287"/>
      <c r="AQ329" s="284">
        <f t="shared" si="505"/>
        <v>0</v>
      </c>
      <c r="AR329" s="287"/>
      <c r="AS329" s="284">
        <f t="shared" si="506"/>
        <v>0</v>
      </c>
      <c r="AT329" s="289">
        <f t="shared" si="493"/>
        <v>0</v>
      </c>
      <c r="AU329" s="290">
        <f t="shared" si="494"/>
        <v>0</v>
      </c>
    </row>
    <row r="330" spans="1:71" s="260" customFormat="1" ht="15.75" customHeight="1" collapsed="1" x14ac:dyDescent="0.2">
      <c r="A330" s="295" t="s">
        <v>114</v>
      </c>
      <c r="B330" s="296" t="s">
        <v>114</v>
      </c>
      <c r="C330" s="297" t="s">
        <v>116</v>
      </c>
      <c r="D330" s="298"/>
      <c r="E330" s="314"/>
      <c r="F330" s="314"/>
      <c r="G330" s="299"/>
      <c r="H330" s="300" t="e">
        <f>(J330+L330)/(I330+K330)</f>
        <v>#DIV/0!</v>
      </c>
      <c r="I330" s="301">
        <f t="shared" ref="I330:T330" si="508">SUM(I315:I329)</f>
        <v>0</v>
      </c>
      <c r="J330" s="302">
        <f t="shared" si="508"/>
        <v>0</v>
      </c>
      <c r="K330" s="303">
        <f t="shared" si="508"/>
        <v>0</v>
      </c>
      <c r="L330" s="302">
        <f t="shared" si="508"/>
        <v>0</v>
      </c>
      <c r="M330" s="303">
        <f t="shared" si="508"/>
        <v>0</v>
      </c>
      <c r="N330" s="302">
        <f t="shared" si="508"/>
        <v>0</v>
      </c>
      <c r="O330" s="303">
        <f t="shared" si="508"/>
        <v>0</v>
      </c>
      <c r="P330" s="302">
        <f t="shared" si="508"/>
        <v>0</v>
      </c>
      <c r="Q330" s="303">
        <f t="shared" si="508"/>
        <v>0</v>
      </c>
      <c r="R330" s="302">
        <f t="shared" si="508"/>
        <v>0</v>
      </c>
      <c r="S330" s="303">
        <f t="shared" si="508"/>
        <v>0</v>
      </c>
      <c r="T330" s="302">
        <f t="shared" si="508"/>
        <v>0</v>
      </c>
      <c r="U330" s="304"/>
      <c r="V330" s="303">
        <f t="shared" ref="V330:AC330" si="509">SUM(V315:V329)</f>
        <v>0</v>
      </c>
      <c r="W330" s="302">
        <f t="shared" si="509"/>
        <v>0</v>
      </c>
      <c r="X330" s="303">
        <f t="shared" si="509"/>
        <v>0</v>
      </c>
      <c r="Y330" s="302">
        <f t="shared" si="509"/>
        <v>0</v>
      </c>
      <c r="Z330" s="303">
        <f t="shared" si="509"/>
        <v>0</v>
      </c>
      <c r="AA330" s="302">
        <f t="shared" si="509"/>
        <v>0</v>
      </c>
      <c r="AB330" s="303">
        <f t="shared" si="509"/>
        <v>0</v>
      </c>
      <c r="AC330" s="302">
        <f t="shared" si="509"/>
        <v>0</v>
      </c>
      <c r="AD330" s="304"/>
      <c r="AE330" s="303">
        <f t="shared" ref="AE330:AL330" si="510">SUM(AE315:AE329)</f>
        <v>0</v>
      </c>
      <c r="AF330" s="302">
        <f t="shared" si="510"/>
        <v>0</v>
      </c>
      <c r="AG330" s="303">
        <f t="shared" si="510"/>
        <v>0</v>
      </c>
      <c r="AH330" s="302">
        <f t="shared" si="510"/>
        <v>0</v>
      </c>
      <c r="AI330" s="303">
        <f t="shared" si="510"/>
        <v>0</v>
      </c>
      <c r="AJ330" s="302">
        <f t="shared" si="510"/>
        <v>0</v>
      </c>
      <c r="AK330" s="303">
        <f t="shared" si="510"/>
        <v>0</v>
      </c>
      <c r="AL330" s="302">
        <f t="shared" si="510"/>
        <v>0</v>
      </c>
      <c r="AM330" s="304"/>
      <c r="AN330" s="303">
        <f t="shared" ref="AN330:AU330" si="511">SUM(AN315:AN329)</f>
        <v>0</v>
      </c>
      <c r="AO330" s="302">
        <f t="shared" si="511"/>
        <v>0</v>
      </c>
      <c r="AP330" s="303">
        <f t="shared" si="511"/>
        <v>0</v>
      </c>
      <c r="AQ330" s="302">
        <f t="shared" si="511"/>
        <v>0</v>
      </c>
      <c r="AR330" s="303">
        <f t="shared" si="511"/>
        <v>0</v>
      </c>
      <c r="AS330" s="302">
        <f t="shared" si="511"/>
        <v>0</v>
      </c>
      <c r="AT330" s="303">
        <f t="shared" si="511"/>
        <v>0</v>
      </c>
      <c r="AU330" s="302">
        <f t="shared" si="511"/>
        <v>0</v>
      </c>
      <c r="BS330" s="222"/>
    </row>
    <row r="331" spans="1:71" s="226" customFormat="1" ht="13.5" customHeight="1" x14ac:dyDescent="0.2">
      <c r="A331" s="261">
        <v>0</v>
      </c>
      <c r="B331" s="261">
        <v>0</v>
      </c>
      <c r="C331" s="261">
        <v>0</v>
      </c>
      <c r="D331" s="261">
        <v>0</v>
      </c>
      <c r="E331" s="261">
        <v>0</v>
      </c>
      <c r="F331" s="261"/>
      <c r="G331" s="261">
        <v>0</v>
      </c>
      <c r="H331" s="306">
        <v>0</v>
      </c>
      <c r="I331" s="263">
        <v>0</v>
      </c>
      <c r="J331" s="261">
        <v>0</v>
      </c>
      <c r="K331" s="261">
        <v>0</v>
      </c>
      <c r="L331" s="261">
        <v>0</v>
      </c>
      <c r="M331" s="261">
        <v>0</v>
      </c>
      <c r="N331" s="261">
        <v>0</v>
      </c>
      <c r="O331" s="261">
        <v>0</v>
      </c>
      <c r="P331" s="261">
        <v>0</v>
      </c>
      <c r="Q331" s="261">
        <v>0</v>
      </c>
      <c r="R331" s="261">
        <v>0</v>
      </c>
      <c r="S331" s="261">
        <v>0</v>
      </c>
      <c r="T331" s="261">
        <v>0</v>
      </c>
      <c r="U331" s="261">
        <v>0</v>
      </c>
      <c r="V331" s="261">
        <v>0</v>
      </c>
      <c r="W331" s="261">
        <v>0</v>
      </c>
      <c r="X331" s="261">
        <v>0</v>
      </c>
      <c r="Y331" s="261">
        <v>0</v>
      </c>
      <c r="Z331" s="261">
        <v>0</v>
      </c>
      <c r="AA331" s="261">
        <v>0</v>
      </c>
      <c r="AB331" s="261">
        <v>0</v>
      </c>
      <c r="AC331" s="261">
        <v>0</v>
      </c>
      <c r="AD331" s="261">
        <v>0</v>
      </c>
      <c r="AE331" s="261">
        <v>0</v>
      </c>
      <c r="AF331" s="261">
        <v>0</v>
      </c>
      <c r="AG331" s="261">
        <v>0</v>
      </c>
      <c r="AH331" s="261">
        <v>0</v>
      </c>
      <c r="AI331" s="261">
        <v>0</v>
      </c>
      <c r="AJ331" s="261">
        <v>0</v>
      </c>
      <c r="AK331" s="261">
        <v>0</v>
      </c>
      <c r="AL331" s="261">
        <v>0</v>
      </c>
      <c r="AM331" s="261">
        <v>0</v>
      </c>
      <c r="AN331" s="261">
        <v>0</v>
      </c>
      <c r="AO331" s="261">
        <v>0</v>
      </c>
      <c r="AP331" s="261">
        <v>0</v>
      </c>
      <c r="AQ331" s="261">
        <v>0</v>
      </c>
      <c r="AR331" s="261">
        <v>0</v>
      </c>
      <c r="AS331" s="261">
        <v>0</v>
      </c>
      <c r="AT331" s="261">
        <v>0</v>
      </c>
      <c r="AU331" s="261">
        <v>0</v>
      </c>
      <c r="BE331" s="260"/>
      <c r="BH331" s="260"/>
      <c r="BS331" s="222"/>
    </row>
    <row r="332" spans="1:71" s="260" customFormat="1" ht="30.75" customHeight="1" x14ac:dyDescent="0.2">
      <c r="A332" s="312" t="s">
        <v>117</v>
      </c>
      <c r="B332" s="307" t="s">
        <v>117</v>
      </c>
      <c r="C332" s="313" t="s">
        <v>176</v>
      </c>
      <c r="D332" s="309"/>
      <c r="E332" s="315"/>
      <c r="F332" s="315"/>
      <c r="G332" s="310"/>
      <c r="H332" s="311"/>
      <c r="I332" s="269"/>
      <c r="J332" s="270"/>
      <c r="K332" s="271"/>
      <c r="L332" s="270"/>
      <c r="M332" s="271"/>
      <c r="N332" s="270"/>
      <c r="O332" s="271"/>
      <c r="P332" s="270"/>
      <c r="Q332" s="271"/>
      <c r="R332" s="270"/>
      <c r="S332" s="271"/>
      <c r="T332" s="270"/>
      <c r="U332" s="274"/>
      <c r="V332" s="271"/>
      <c r="W332" s="270"/>
      <c r="X332" s="271"/>
      <c r="Y332" s="270"/>
      <c r="Z332" s="271"/>
      <c r="AA332" s="270"/>
      <c r="AB332" s="271"/>
      <c r="AC332" s="270"/>
      <c r="AD332" s="274"/>
      <c r="AE332" s="271"/>
      <c r="AF332" s="270"/>
      <c r="AG332" s="271"/>
      <c r="AH332" s="270"/>
      <c r="AI332" s="271"/>
      <c r="AJ332" s="270"/>
      <c r="AK332" s="271"/>
      <c r="AL332" s="270"/>
      <c r="AM332" s="274"/>
      <c r="AN332" s="271"/>
      <c r="AO332" s="270"/>
      <c r="AP332" s="271"/>
      <c r="AQ332" s="270"/>
      <c r="AR332" s="271"/>
      <c r="AS332" s="270"/>
      <c r="AT332" s="271"/>
      <c r="AU332" s="270"/>
      <c r="BE332" s="222"/>
      <c r="BH332" s="222"/>
      <c r="BS332" s="222"/>
    </row>
    <row r="333" spans="1:71" ht="12.75" hidden="1" outlineLevel="1" x14ac:dyDescent="0.2">
      <c r="A333" s="316">
        <f>A315+1</f>
        <v>18</v>
      </c>
      <c r="B333" s="316">
        <f>B315</f>
        <v>1</v>
      </c>
      <c r="C333" s="277"/>
      <c r="D333" s="278"/>
      <c r="E333" s="279"/>
      <c r="F333" s="280"/>
      <c r="G333" s="281"/>
      <c r="H333" s="282"/>
      <c r="I333" s="283"/>
      <c r="J333" s="284">
        <f t="shared" ref="J333:J347" si="512">I333*$H333</f>
        <v>0</v>
      </c>
      <c r="K333" s="285">
        <f t="shared" ref="K333:K347" si="513">SUM(M333,O333,Q333,V333,X333,Z333,AE333,AG333,AI333,AN333,AP333,AR333)</f>
        <v>0</v>
      </c>
      <c r="L333" s="286">
        <f t="shared" ref="L333:L347" si="514">SUM(N333,P333,R333,W333,Y333,AA333,AF333,AH333,AJ333,AO333,AQ333,AS333)</f>
        <v>0</v>
      </c>
      <c r="M333" s="287"/>
      <c r="N333" s="284">
        <f>M333*$H333</f>
        <v>0</v>
      </c>
      <c r="O333" s="287"/>
      <c r="P333" s="284">
        <f>O333*$H333</f>
        <v>0</v>
      </c>
      <c r="Q333" s="287"/>
      <c r="R333" s="288">
        <f>Q333*$H333</f>
        <v>0</v>
      </c>
      <c r="S333" s="289">
        <f t="shared" ref="S333:S347" si="515">M333+O333+Q333</f>
        <v>0</v>
      </c>
      <c r="T333" s="290">
        <f t="shared" ref="T333:T347" si="516">N333+P333+R333</f>
        <v>0</v>
      </c>
      <c r="U333" s="291"/>
      <c r="V333" s="287"/>
      <c r="W333" s="284">
        <f>V333*$H333</f>
        <v>0</v>
      </c>
      <c r="X333" s="287"/>
      <c r="Y333" s="284">
        <f>X333*$H333</f>
        <v>0</v>
      </c>
      <c r="Z333" s="287"/>
      <c r="AA333" s="284">
        <f>Z333*$H333</f>
        <v>0</v>
      </c>
      <c r="AB333" s="289">
        <f t="shared" ref="AB333:AB347" si="517">V333+X333+Z333</f>
        <v>0</v>
      </c>
      <c r="AC333" s="290">
        <f t="shared" ref="AC333:AC347" si="518">W333+Y333+AA333</f>
        <v>0</v>
      </c>
      <c r="AD333" s="291"/>
      <c r="AE333" s="287"/>
      <c r="AF333" s="284">
        <f>AE333*$H333</f>
        <v>0</v>
      </c>
      <c r="AG333" s="287"/>
      <c r="AH333" s="284">
        <f>AG333*$H333</f>
        <v>0</v>
      </c>
      <c r="AI333" s="287"/>
      <c r="AJ333" s="284">
        <f>AI333*$H333</f>
        <v>0</v>
      </c>
      <c r="AK333" s="289">
        <f t="shared" ref="AK333:AK347" si="519">AE333+AG333+AI333</f>
        <v>0</v>
      </c>
      <c r="AL333" s="290">
        <f t="shared" ref="AL333:AL347" si="520">AF333+AH333+AJ333</f>
        <v>0</v>
      </c>
      <c r="AM333" s="292"/>
      <c r="AN333" s="287"/>
      <c r="AO333" s="284">
        <f>AN333*$H333</f>
        <v>0</v>
      </c>
      <c r="AP333" s="287"/>
      <c r="AQ333" s="284">
        <f>AP333*$H333</f>
        <v>0</v>
      </c>
      <c r="AR333" s="287"/>
      <c r="AS333" s="284">
        <f>AR333*$H333</f>
        <v>0</v>
      </c>
      <c r="AT333" s="289">
        <f t="shared" ref="AT333:AT347" si="521">AN333+AP333+AR333</f>
        <v>0</v>
      </c>
      <c r="AU333" s="290">
        <f t="shared" ref="AU333:AU347" si="522">AO333+AQ333+AS333</f>
        <v>0</v>
      </c>
    </row>
    <row r="334" spans="1:71" ht="12.75" hidden="1" outlineLevel="1" x14ac:dyDescent="0.2">
      <c r="A334" s="316">
        <f>A316+1</f>
        <v>18</v>
      </c>
      <c r="B334" s="316">
        <f>B333+1</f>
        <v>2</v>
      </c>
      <c r="C334" s="277"/>
      <c r="D334" s="278"/>
      <c r="E334" s="279"/>
      <c r="F334" s="280"/>
      <c r="G334" s="281"/>
      <c r="H334" s="282"/>
      <c r="I334" s="283"/>
      <c r="J334" s="284">
        <f t="shared" si="512"/>
        <v>0</v>
      </c>
      <c r="K334" s="285">
        <f t="shared" si="513"/>
        <v>0</v>
      </c>
      <c r="L334" s="286">
        <f t="shared" si="514"/>
        <v>0</v>
      </c>
      <c r="M334" s="287"/>
      <c r="N334" s="284">
        <f t="shared" ref="N334:N347" si="523">M334*$H334</f>
        <v>0</v>
      </c>
      <c r="O334" s="287"/>
      <c r="P334" s="284">
        <f t="shared" ref="P334:P347" si="524">O334*$H334</f>
        <v>0</v>
      </c>
      <c r="Q334" s="287"/>
      <c r="R334" s="288">
        <f t="shared" ref="R334:R347" si="525">Q334*$H334</f>
        <v>0</v>
      </c>
      <c r="S334" s="289">
        <f t="shared" si="515"/>
        <v>0</v>
      </c>
      <c r="T334" s="290">
        <f t="shared" si="516"/>
        <v>0</v>
      </c>
      <c r="U334" s="291"/>
      <c r="V334" s="287"/>
      <c r="W334" s="284">
        <f t="shared" ref="W334:W347" si="526">V334*$H334</f>
        <v>0</v>
      </c>
      <c r="X334" s="287"/>
      <c r="Y334" s="284">
        <f t="shared" ref="Y334:Y347" si="527">X334*$H334</f>
        <v>0</v>
      </c>
      <c r="Z334" s="287"/>
      <c r="AA334" s="284">
        <f t="shared" ref="AA334:AA347" si="528">Z334*$H334</f>
        <v>0</v>
      </c>
      <c r="AB334" s="289">
        <f t="shared" si="517"/>
        <v>0</v>
      </c>
      <c r="AC334" s="290">
        <f t="shared" si="518"/>
        <v>0</v>
      </c>
      <c r="AD334" s="291"/>
      <c r="AE334" s="287"/>
      <c r="AF334" s="284">
        <f t="shared" ref="AF334:AF347" si="529">AE334*$H334</f>
        <v>0</v>
      </c>
      <c r="AG334" s="287"/>
      <c r="AH334" s="284">
        <f t="shared" ref="AH334:AH347" si="530">AG334*$H334</f>
        <v>0</v>
      </c>
      <c r="AI334" s="287"/>
      <c r="AJ334" s="284">
        <f t="shared" ref="AJ334:AJ347" si="531">AI334*$H334</f>
        <v>0</v>
      </c>
      <c r="AK334" s="289">
        <f t="shared" si="519"/>
        <v>0</v>
      </c>
      <c r="AL334" s="290">
        <f t="shared" si="520"/>
        <v>0</v>
      </c>
      <c r="AM334" s="292"/>
      <c r="AN334" s="287"/>
      <c r="AO334" s="284">
        <f t="shared" ref="AO334:AO347" si="532">AN334*$H334</f>
        <v>0</v>
      </c>
      <c r="AP334" s="287"/>
      <c r="AQ334" s="284">
        <f t="shared" ref="AQ334:AQ347" si="533">AP334*$H334</f>
        <v>0</v>
      </c>
      <c r="AR334" s="287"/>
      <c r="AS334" s="284">
        <f t="shared" ref="AS334:AS347" si="534">AR334*$H334</f>
        <v>0</v>
      </c>
      <c r="AT334" s="289">
        <f t="shared" si="521"/>
        <v>0</v>
      </c>
      <c r="AU334" s="290">
        <f t="shared" si="522"/>
        <v>0</v>
      </c>
    </row>
    <row r="335" spans="1:71" ht="12.75" hidden="1" outlineLevel="1" x14ac:dyDescent="0.2">
      <c r="A335" s="316">
        <f>A317+1</f>
        <v>18</v>
      </c>
      <c r="B335" s="316">
        <f t="shared" ref="B335:B347" si="535">B334+1</f>
        <v>3</v>
      </c>
      <c r="C335" s="277"/>
      <c r="D335" s="278"/>
      <c r="E335" s="279"/>
      <c r="F335" s="280"/>
      <c r="G335" s="281"/>
      <c r="H335" s="282"/>
      <c r="I335" s="283"/>
      <c r="J335" s="284">
        <f t="shared" si="512"/>
        <v>0</v>
      </c>
      <c r="K335" s="285">
        <f t="shared" si="513"/>
        <v>0</v>
      </c>
      <c r="L335" s="286">
        <f t="shared" si="514"/>
        <v>0</v>
      </c>
      <c r="M335" s="287"/>
      <c r="N335" s="284">
        <f t="shared" si="523"/>
        <v>0</v>
      </c>
      <c r="O335" s="287"/>
      <c r="P335" s="284">
        <f t="shared" si="524"/>
        <v>0</v>
      </c>
      <c r="Q335" s="287"/>
      <c r="R335" s="288">
        <f t="shared" si="525"/>
        <v>0</v>
      </c>
      <c r="S335" s="289">
        <f t="shared" si="515"/>
        <v>0</v>
      </c>
      <c r="T335" s="290">
        <f t="shared" si="516"/>
        <v>0</v>
      </c>
      <c r="U335" s="291"/>
      <c r="V335" s="287"/>
      <c r="W335" s="284">
        <f t="shared" si="526"/>
        <v>0</v>
      </c>
      <c r="X335" s="287"/>
      <c r="Y335" s="284">
        <f t="shared" si="527"/>
        <v>0</v>
      </c>
      <c r="Z335" s="287"/>
      <c r="AA335" s="284">
        <f t="shared" si="528"/>
        <v>0</v>
      </c>
      <c r="AB335" s="289">
        <f t="shared" si="517"/>
        <v>0</v>
      </c>
      <c r="AC335" s="290">
        <f t="shared" si="518"/>
        <v>0</v>
      </c>
      <c r="AD335" s="291"/>
      <c r="AE335" s="287"/>
      <c r="AF335" s="284">
        <f t="shared" si="529"/>
        <v>0</v>
      </c>
      <c r="AG335" s="287"/>
      <c r="AH335" s="284">
        <f t="shared" si="530"/>
        <v>0</v>
      </c>
      <c r="AI335" s="287"/>
      <c r="AJ335" s="284">
        <f t="shared" si="531"/>
        <v>0</v>
      </c>
      <c r="AK335" s="289">
        <f t="shared" si="519"/>
        <v>0</v>
      </c>
      <c r="AL335" s="290">
        <f t="shared" si="520"/>
        <v>0</v>
      </c>
      <c r="AM335" s="292"/>
      <c r="AN335" s="287"/>
      <c r="AO335" s="284">
        <f t="shared" si="532"/>
        <v>0</v>
      </c>
      <c r="AP335" s="287"/>
      <c r="AQ335" s="284">
        <f t="shared" si="533"/>
        <v>0</v>
      </c>
      <c r="AR335" s="287"/>
      <c r="AS335" s="284">
        <f t="shared" si="534"/>
        <v>0</v>
      </c>
      <c r="AT335" s="289">
        <f t="shared" si="521"/>
        <v>0</v>
      </c>
      <c r="AU335" s="290">
        <f t="shared" si="522"/>
        <v>0</v>
      </c>
      <c r="BE335" s="226"/>
    </row>
    <row r="336" spans="1:71" ht="12.75" hidden="1" outlineLevel="1" x14ac:dyDescent="0.2">
      <c r="A336" s="316">
        <f t="shared" ref="A336:A346" si="536">A318+1</f>
        <v>18</v>
      </c>
      <c r="B336" s="316">
        <f t="shared" si="535"/>
        <v>4</v>
      </c>
      <c r="C336" s="277"/>
      <c r="D336" s="278"/>
      <c r="E336" s="279"/>
      <c r="F336" s="280"/>
      <c r="G336" s="281"/>
      <c r="H336" s="282"/>
      <c r="I336" s="283"/>
      <c r="J336" s="284">
        <f t="shared" si="512"/>
        <v>0</v>
      </c>
      <c r="K336" s="285">
        <f t="shared" si="513"/>
        <v>0</v>
      </c>
      <c r="L336" s="286">
        <f t="shared" si="514"/>
        <v>0</v>
      </c>
      <c r="M336" s="287"/>
      <c r="N336" s="284">
        <f t="shared" si="523"/>
        <v>0</v>
      </c>
      <c r="O336" s="287"/>
      <c r="P336" s="284">
        <f t="shared" si="524"/>
        <v>0</v>
      </c>
      <c r="Q336" s="287"/>
      <c r="R336" s="288">
        <f t="shared" si="525"/>
        <v>0</v>
      </c>
      <c r="S336" s="289">
        <f t="shared" si="515"/>
        <v>0</v>
      </c>
      <c r="T336" s="290">
        <f t="shared" si="516"/>
        <v>0</v>
      </c>
      <c r="U336" s="291"/>
      <c r="V336" s="287"/>
      <c r="W336" s="284">
        <f t="shared" si="526"/>
        <v>0</v>
      </c>
      <c r="X336" s="287"/>
      <c r="Y336" s="284">
        <f t="shared" si="527"/>
        <v>0</v>
      </c>
      <c r="Z336" s="287"/>
      <c r="AA336" s="284">
        <f t="shared" si="528"/>
        <v>0</v>
      </c>
      <c r="AB336" s="289">
        <f t="shared" si="517"/>
        <v>0</v>
      </c>
      <c r="AC336" s="290">
        <f t="shared" si="518"/>
        <v>0</v>
      </c>
      <c r="AD336" s="291"/>
      <c r="AE336" s="287"/>
      <c r="AF336" s="284">
        <f t="shared" si="529"/>
        <v>0</v>
      </c>
      <c r="AG336" s="287"/>
      <c r="AH336" s="284">
        <f t="shared" si="530"/>
        <v>0</v>
      </c>
      <c r="AI336" s="287"/>
      <c r="AJ336" s="284">
        <f t="shared" si="531"/>
        <v>0</v>
      </c>
      <c r="AK336" s="289">
        <f t="shared" si="519"/>
        <v>0</v>
      </c>
      <c r="AL336" s="290">
        <f t="shared" si="520"/>
        <v>0</v>
      </c>
      <c r="AM336" s="292"/>
      <c r="AN336" s="287"/>
      <c r="AO336" s="284">
        <f t="shared" si="532"/>
        <v>0</v>
      </c>
      <c r="AP336" s="287"/>
      <c r="AQ336" s="284">
        <f t="shared" si="533"/>
        <v>0</v>
      </c>
      <c r="AR336" s="287"/>
      <c r="AS336" s="284">
        <f t="shared" si="534"/>
        <v>0</v>
      </c>
      <c r="AT336" s="289">
        <f t="shared" si="521"/>
        <v>0</v>
      </c>
      <c r="AU336" s="290">
        <f t="shared" si="522"/>
        <v>0</v>
      </c>
    </row>
    <row r="337" spans="1:71" ht="12.75" hidden="1" outlineLevel="1" x14ac:dyDescent="0.2">
      <c r="A337" s="316">
        <f t="shared" si="536"/>
        <v>18</v>
      </c>
      <c r="B337" s="316">
        <f t="shared" si="535"/>
        <v>5</v>
      </c>
      <c r="C337" s="277"/>
      <c r="D337" s="278"/>
      <c r="E337" s="279"/>
      <c r="F337" s="280"/>
      <c r="G337" s="281"/>
      <c r="H337" s="282"/>
      <c r="I337" s="283"/>
      <c r="J337" s="284">
        <f t="shared" si="512"/>
        <v>0</v>
      </c>
      <c r="K337" s="285">
        <f t="shared" si="513"/>
        <v>0</v>
      </c>
      <c r="L337" s="286">
        <f t="shared" si="514"/>
        <v>0</v>
      </c>
      <c r="M337" s="287"/>
      <c r="N337" s="284">
        <f t="shared" si="523"/>
        <v>0</v>
      </c>
      <c r="O337" s="287"/>
      <c r="P337" s="284">
        <f t="shared" si="524"/>
        <v>0</v>
      </c>
      <c r="Q337" s="287"/>
      <c r="R337" s="288">
        <f t="shared" si="525"/>
        <v>0</v>
      </c>
      <c r="S337" s="289">
        <f t="shared" si="515"/>
        <v>0</v>
      </c>
      <c r="T337" s="290">
        <f t="shared" si="516"/>
        <v>0</v>
      </c>
      <c r="U337" s="291"/>
      <c r="V337" s="287"/>
      <c r="W337" s="284">
        <f t="shared" si="526"/>
        <v>0</v>
      </c>
      <c r="X337" s="287"/>
      <c r="Y337" s="284">
        <f t="shared" si="527"/>
        <v>0</v>
      </c>
      <c r="Z337" s="287"/>
      <c r="AA337" s="284">
        <f t="shared" si="528"/>
        <v>0</v>
      </c>
      <c r="AB337" s="289">
        <f t="shared" si="517"/>
        <v>0</v>
      </c>
      <c r="AC337" s="290">
        <f t="shared" si="518"/>
        <v>0</v>
      </c>
      <c r="AD337" s="291"/>
      <c r="AE337" s="287"/>
      <c r="AF337" s="284">
        <f t="shared" si="529"/>
        <v>0</v>
      </c>
      <c r="AG337" s="287"/>
      <c r="AH337" s="284">
        <f t="shared" si="530"/>
        <v>0</v>
      </c>
      <c r="AI337" s="287"/>
      <c r="AJ337" s="284">
        <f t="shared" si="531"/>
        <v>0</v>
      </c>
      <c r="AK337" s="289">
        <f t="shared" si="519"/>
        <v>0</v>
      </c>
      <c r="AL337" s="290">
        <f t="shared" si="520"/>
        <v>0</v>
      </c>
      <c r="AM337" s="292"/>
      <c r="AN337" s="287"/>
      <c r="AO337" s="284">
        <f t="shared" si="532"/>
        <v>0</v>
      </c>
      <c r="AP337" s="287"/>
      <c r="AQ337" s="284">
        <f t="shared" si="533"/>
        <v>0</v>
      </c>
      <c r="AR337" s="287"/>
      <c r="AS337" s="284">
        <f t="shared" si="534"/>
        <v>0</v>
      </c>
      <c r="AT337" s="289">
        <f t="shared" si="521"/>
        <v>0</v>
      </c>
      <c r="AU337" s="290">
        <f t="shared" si="522"/>
        <v>0</v>
      </c>
    </row>
    <row r="338" spans="1:71" ht="12.75" hidden="1" outlineLevel="1" x14ac:dyDescent="0.2">
      <c r="A338" s="316">
        <f t="shared" si="536"/>
        <v>18</v>
      </c>
      <c r="B338" s="316">
        <f t="shared" si="535"/>
        <v>6</v>
      </c>
      <c r="C338" s="277"/>
      <c r="D338" s="278"/>
      <c r="E338" s="279"/>
      <c r="F338" s="280"/>
      <c r="G338" s="281"/>
      <c r="H338" s="282"/>
      <c r="I338" s="283"/>
      <c r="J338" s="284">
        <f t="shared" si="512"/>
        <v>0</v>
      </c>
      <c r="K338" s="285">
        <f t="shared" si="513"/>
        <v>0</v>
      </c>
      <c r="L338" s="286">
        <f t="shared" si="514"/>
        <v>0</v>
      </c>
      <c r="M338" s="287"/>
      <c r="N338" s="284">
        <f t="shared" si="523"/>
        <v>0</v>
      </c>
      <c r="O338" s="287"/>
      <c r="P338" s="284">
        <f t="shared" si="524"/>
        <v>0</v>
      </c>
      <c r="Q338" s="287"/>
      <c r="R338" s="288">
        <f t="shared" si="525"/>
        <v>0</v>
      </c>
      <c r="S338" s="289">
        <f t="shared" si="515"/>
        <v>0</v>
      </c>
      <c r="T338" s="290">
        <f t="shared" si="516"/>
        <v>0</v>
      </c>
      <c r="U338" s="291"/>
      <c r="V338" s="287"/>
      <c r="W338" s="284">
        <f t="shared" si="526"/>
        <v>0</v>
      </c>
      <c r="X338" s="287"/>
      <c r="Y338" s="284">
        <f t="shared" si="527"/>
        <v>0</v>
      </c>
      <c r="Z338" s="287"/>
      <c r="AA338" s="284">
        <f t="shared" si="528"/>
        <v>0</v>
      </c>
      <c r="AB338" s="289">
        <f t="shared" si="517"/>
        <v>0</v>
      </c>
      <c r="AC338" s="290">
        <f t="shared" si="518"/>
        <v>0</v>
      </c>
      <c r="AD338" s="291"/>
      <c r="AE338" s="287"/>
      <c r="AF338" s="284">
        <f t="shared" si="529"/>
        <v>0</v>
      </c>
      <c r="AG338" s="287"/>
      <c r="AH338" s="284">
        <f t="shared" si="530"/>
        <v>0</v>
      </c>
      <c r="AI338" s="287"/>
      <c r="AJ338" s="284">
        <f t="shared" si="531"/>
        <v>0</v>
      </c>
      <c r="AK338" s="289">
        <f t="shared" si="519"/>
        <v>0</v>
      </c>
      <c r="AL338" s="290">
        <f t="shared" si="520"/>
        <v>0</v>
      </c>
      <c r="AM338" s="292"/>
      <c r="AN338" s="287"/>
      <c r="AO338" s="284">
        <f t="shared" si="532"/>
        <v>0</v>
      </c>
      <c r="AP338" s="287"/>
      <c r="AQ338" s="284">
        <f t="shared" si="533"/>
        <v>0</v>
      </c>
      <c r="AR338" s="287"/>
      <c r="AS338" s="284">
        <f t="shared" si="534"/>
        <v>0</v>
      </c>
      <c r="AT338" s="289">
        <f t="shared" si="521"/>
        <v>0</v>
      </c>
      <c r="AU338" s="290">
        <f t="shared" si="522"/>
        <v>0</v>
      </c>
    </row>
    <row r="339" spans="1:71" ht="12.75" hidden="1" outlineLevel="1" x14ac:dyDescent="0.2">
      <c r="A339" s="316">
        <f t="shared" si="536"/>
        <v>18</v>
      </c>
      <c r="B339" s="316">
        <f t="shared" si="535"/>
        <v>7</v>
      </c>
      <c r="C339" s="277"/>
      <c r="D339" s="278"/>
      <c r="E339" s="279"/>
      <c r="F339" s="280"/>
      <c r="G339" s="281"/>
      <c r="H339" s="282"/>
      <c r="I339" s="283"/>
      <c r="J339" s="284">
        <f t="shared" si="512"/>
        <v>0</v>
      </c>
      <c r="K339" s="285">
        <f t="shared" si="513"/>
        <v>0</v>
      </c>
      <c r="L339" s="286">
        <f t="shared" si="514"/>
        <v>0</v>
      </c>
      <c r="M339" s="287"/>
      <c r="N339" s="284">
        <f t="shared" si="523"/>
        <v>0</v>
      </c>
      <c r="O339" s="287"/>
      <c r="P339" s="284">
        <f t="shared" si="524"/>
        <v>0</v>
      </c>
      <c r="Q339" s="287"/>
      <c r="R339" s="288">
        <f t="shared" si="525"/>
        <v>0</v>
      </c>
      <c r="S339" s="289">
        <f t="shared" si="515"/>
        <v>0</v>
      </c>
      <c r="T339" s="290">
        <f t="shared" si="516"/>
        <v>0</v>
      </c>
      <c r="U339" s="291"/>
      <c r="V339" s="287"/>
      <c r="W339" s="284">
        <f t="shared" si="526"/>
        <v>0</v>
      </c>
      <c r="X339" s="287"/>
      <c r="Y339" s="284">
        <f t="shared" si="527"/>
        <v>0</v>
      </c>
      <c r="Z339" s="287"/>
      <c r="AA339" s="284">
        <f t="shared" si="528"/>
        <v>0</v>
      </c>
      <c r="AB339" s="289">
        <f t="shared" si="517"/>
        <v>0</v>
      </c>
      <c r="AC339" s="290">
        <f t="shared" si="518"/>
        <v>0</v>
      </c>
      <c r="AD339" s="291"/>
      <c r="AE339" s="287"/>
      <c r="AF339" s="284">
        <f t="shared" si="529"/>
        <v>0</v>
      </c>
      <c r="AG339" s="287"/>
      <c r="AH339" s="284">
        <f t="shared" si="530"/>
        <v>0</v>
      </c>
      <c r="AI339" s="287"/>
      <c r="AJ339" s="284">
        <f t="shared" si="531"/>
        <v>0</v>
      </c>
      <c r="AK339" s="289">
        <f t="shared" si="519"/>
        <v>0</v>
      </c>
      <c r="AL339" s="290">
        <f t="shared" si="520"/>
        <v>0</v>
      </c>
      <c r="AM339" s="292"/>
      <c r="AN339" s="287"/>
      <c r="AO339" s="284">
        <f t="shared" si="532"/>
        <v>0</v>
      </c>
      <c r="AP339" s="287"/>
      <c r="AQ339" s="284">
        <f t="shared" si="533"/>
        <v>0</v>
      </c>
      <c r="AR339" s="287"/>
      <c r="AS339" s="284">
        <f t="shared" si="534"/>
        <v>0</v>
      </c>
      <c r="AT339" s="289">
        <f t="shared" si="521"/>
        <v>0</v>
      </c>
      <c r="AU339" s="290">
        <f t="shared" si="522"/>
        <v>0</v>
      </c>
    </row>
    <row r="340" spans="1:71" ht="12.75" hidden="1" outlineLevel="1" x14ac:dyDescent="0.2">
      <c r="A340" s="316">
        <f t="shared" si="536"/>
        <v>18</v>
      </c>
      <c r="B340" s="316">
        <f t="shared" si="535"/>
        <v>8</v>
      </c>
      <c r="C340" s="277"/>
      <c r="D340" s="278"/>
      <c r="E340" s="279"/>
      <c r="F340" s="280"/>
      <c r="G340" s="281"/>
      <c r="H340" s="282"/>
      <c r="I340" s="283"/>
      <c r="J340" s="284">
        <f t="shared" si="512"/>
        <v>0</v>
      </c>
      <c r="K340" s="285">
        <f t="shared" si="513"/>
        <v>0</v>
      </c>
      <c r="L340" s="286">
        <f t="shared" si="514"/>
        <v>0</v>
      </c>
      <c r="M340" s="287"/>
      <c r="N340" s="284">
        <f t="shared" si="523"/>
        <v>0</v>
      </c>
      <c r="O340" s="287"/>
      <c r="P340" s="284">
        <f t="shared" si="524"/>
        <v>0</v>
      </c>
      <c r="Q340" s="287"/>
      <c r="R340" s="288">
        <f t="shared" si="525"/>
        <v>0</v>
      </c>
      <c r="S340" s="289">
        <f t="shared" si="515"/>
        <v>0</v>
      </c>
      <c r="T340" s="290">
        <f t="shared" si="516"/>
        <v>0</v>
      </c>
      <c r="U340" s="291"/>
      <c r="V340" s="287"/>
      <c r="W340" s="284">
        <f t="shared" si="526"/>
        <v>0</v>
      </c>
      <c r="X340" s="287"/>
      <c r="Y340" s="284">
        <f t="shared" si="527"/>
        <v>0</v>
      </c>
      <c r="Z340" s="287"/>
      <c r="AA340" s="284">
        <f t="shared" si="528"/>
        <v>0</v>
      </c>
      <c r="AB340" s="289">
        <f t="shared" si="517"/>
        <v>0</v>
      </c>
      <c r="AC340" s="290">
        <f t="shared" si="518"/>
        <v>0</v>
      </c>
      <c r="AD340" s="291"/>
      <c r="AE340" s="287"/>
      <c r="AF340" s="284">
        <f t="shared" si="529"/>
        <v>0</v>
      </c>
      <c r="AG340" s="287"/>
      <c r="AH340" s="284">
        <f t="shared" si="530"/>
        <v>0</v>
      </c>
      <c r="AI340" s="287"/>
      <c r="AJ340" s="284">
        <f t="shared" si="531"/>
        <v>0</v>
      </c>
      <c r="AK340" s="289">
        <f t="shared" si="519"/>
        <v>0</v>
      </c>
      <c r="AL340" s="290">
        <f t="shared" si="520"/>
        <v>0</v>
      </c>
      <c r="AM340" s="292"/>
      <c r="AN340" s="287"/>
      <c r="AO340" s="284">
        <f t="shared" si="532"/>
        <v>0</v>
      </c>
      <c r="AP340" s="287"/>
      <c r="AQ340" s="284">
        <f t="shared" si="533"/>
        <v>0</v>
      </c>
      <c r="AR340" s="287"/>
      <c r="AS340" s="284">
        <f t="shared" si="534"/>
        <v>0</v>
      </c>
      <c r="AT340" s="289">
        <f t="shared" si="521"/>
        <v>0</v>
      </c>
      <c r="AU340" s="290">
        <f t="shared" si="522"/>
        <v>0</v>
      </c>
    </row>
    <row r="341" spans="1:71" ht="12.75" hidden="1" outlineLevel="1" x14ac:dyDescent="0.2">
      <c r="A341" s="316">
        <f t="shared" si="536"/>
        <v>18</v>
      </c>
      <c r="B341" s="316">
        <f t="shared" si="535"/>
        <v>9</v>
      </c>
      <c r="C341" s="277"/>
      <c r="D341" s="278"/>
      <c r="E341" s="279"/>
      <c r="F341" s="280"/>
      <c r="G341" s="281"/>
      <c r="H341" s="282"/>
      <c r="I341" s="283"/>
      <c r="J341" s="284">
        <f t="shared" si="512"/>
        <v>0</v>
      </c>
      <c r="K341" s="285">
        <f t="shared" si="513"/>
        <v>0</v>
      </c>
      <c r="L341" s="286">
        <f t="shared" si="514"/>
        <v>0</v>
      </c>
      <c r="M341" s="287"/>
      <c r="N341" s="284">
        <f t="shared" si="523"/>
        <v>0</v>
      </c>
      <c r="O341" s="287"/>
      <c r="P341" s="284">
        <f t="shared" si="524"/>
        <v>0</v>
      </c>
      <c r="Q341" s="287"/>
      <c r="R341" s="288">
        <f t="shared" si="525"/>
        <v>0</v>
      </c>
      <c r="S341" s="289">
        <f t="shared" si="515"/>
        <v>0</v>
      </c>
      <c r="T341" s="290">
        <f t="shared" si="516"/>
        <v>0</v>
      </c>
      <c r="U341" s="291"/>
      <c r="V341" s="287"/>
      <c r="W341" s="284">
        <f t="shared" si="526"/>
        <v>0</v>
      </c>
      <c r="X341" s="287"/>
      <c r="Y341" s="284">
        <f t="shared" si="527"/>
        <v>0</v>
      </c>
      <c r="Z341" s="287"/>
      <c r="AA341" s="284">
        <f t="shared" si="528"/>
        <v>0</v>
      </c>
      <c r="AB341" s="289">
        <f t="shared" si="517"/>
        <v>0</v>
      </c>
      <c r="AC341" s="290">
        <f t="shared" si="518"/>
        <v>0</v>
      </c>
      <c r="AD341" s="291"/>
      <c r="AE341" s="287"/>
      <c r="AF341" s="284">
        <f t="shared" si="529"/>
        <v>0</v>
      </c>
      <c r="AG341" s="287"/>
      <c r="AH341" s="284">
        <f t="shared" si="530"/>
        <v>0</v>
      </c>
      <c r="AI341" s="287"/>
      <c r="AJ341" s="284">
        <f t="shared" si="531"/>
        <v>0</v>
      </c>
      <c r="AK341" s="289">
        <f t="shared" si="519"/>
        <v>0</v>
      </c>
      <c r="AL341" s="290">
        <f t="shared" si="520"/>
        <v>0</v>
      </c>
      <c r="AM341" s="292"/>
      <c r="AN341" s="287"/>
      <c r="AO341" s="284">
        <f t="shared" si="532"/>
        <v>0</v>
      </c>
      <c r="AP341" s="287"/>
      <c r="AQ341" s="284">
        <f t="shared" si="533"/>
        <v>0</v>
      </c>
      <c r="AR341" s="287"/>
      <c r="AS341" s="284">
        <f t="shared" si="534"/>
        <v>0</v>
      </c>
      <c r="AT341" s="289">
        <f t="shared" si="521"/>
        <v>0</v>
      </c>
      <c r="AU341" s="290">
        <f t="shared" si="522"/>
        <v>0</v>
      </c>
    </row>
    <row r="342" spans="1:71" ht="12.75" hidden="1" outlineLevel="1" x14ac:dyDescent="0.2">
      <c r="A342" s="316">
        <f t="shared" si="536"/>
        <v>18</v>
      </c>
      <c r="B342" s="316">
        <f t="shared" si="535"/>
        <v>10</v>
      </c>
      <c r="C342" s="277"/>
      <c r="D342" s="278"/>
      <c r="E342" s="279"/>
      <c r="F342" s="280"/>
      <c r="G342" s="281"/>
      <c r="H342" s="282"/>
      <c r="I342" s="283"/>
      <c r="J342" s="284">
        <f t="shared" si="512"/>
        <v>0</v>
      </c>
      <c r="K342" s="285">
        <f t="shared" si="513"/>
        <v>0</v>
      </c>
      <c r="L342" s="286">
        <f t="shared" si="514"/>
        <v>0</v>
      </c>
      <c r="M342" s="287"/>
      <c r="N342" s="284">
        <f t="shared" si="523"/>
        <v>0</v>
      </c>
      <c r="O342" s="287"/>
      <c r="P342" s="284">
        <f t="shared" si="524"/>
        <v>0</v>
      </c>
      <c r="Q342" s="287"/>
      <c r="R342" s="288">
        <f t="shared" si="525"/>
        <v>0</v>
      </c>
      <c r="S342" s="289">
        <f t="shared" si="515"/>
        <v>0</v>
      </c>
      <c r="T342" s="290">
        <f t="shared" si="516"/>
        <v>0</v>
      </c>
      <c r="U342" s="291"/>
      <c r="V342" s="287"/>
      <c r="W342" s="284">
        <f t="shared" si="526"/>
        <v>0</v>
      </c>
      <c r="X342" s="287"/>
      <c r="Y342" s="284">
        <f t="shared" si="527"/>
        <v>0</v>
      </c>
      <c r="Z342" s="287"/>
      <c r="AA342" s="284">
        <f t="shared" si="528"/>
        <v>0</v>
      </c>
      <c r="AB342" s="289">
        <f t="shared" si="517"/>
        <v>0</v>
      </c>
      <c r="AC342" s="290">
        <f t="shared" si="518"/>
        <v>0</v>
      </c>
      <c r="AD342" s="291"/>
      <c r="AE342" s="287"/>
      <c r="AF342" s="284">
        <f t="shared" si="529"/>
        <v>0</v>
      </c>
      <c r="AG342" s="287"/>
      <c r="AH342" s="284">
        <f t="shared" si="530"/>
        <v>0</v>
      </c>
      <c r="AI342" s="287"/>
      <c r="AJ342" s="284">
        <f t="shared" si="531"/>
        <v>0</v>
      </c>
      <c r="AK342" s="289">
        <f t="shared" si="519"/>
        <v>0</v>
      </c>
      <c r="AL342" s="290">
        <f t="shared" si="520"/>
        <v>0</v>
      </c>
      <c r="AM342" s="292"/>
      <c r="AN342" s="287"/>
      <c r="AO342" s="284">
        <f t="shared" si="532"/>
        <v>0</v>
      </c>
      <c r="AP342" s="287"/>
      <c r="AQ342" s="284">
        <f t="shared" si="533"/>
        <v>0</v>
      </c>
      <c r="AR342" s="287"/>
      <c r="AS342" s="284">
        <f t="shared" si="534"/>
        <v>0</v>
      </c>
      <c r="AT342" s="289">
        <f t="shared" si="521"/>
        <v>0</v>
      </c>
      <c r="AU342" s="290">
        <f t="shared" si="522"/>
        <v>0</v>
      </c>
    </row>
    <row r="343" spans="1:71" ht="12.75" hidden="1" outlineLevel="1" x14ac:dyDescent="0.2">
      <c r="A343" s="316">
        <f t="shared" si="536"/>
        <v>18</v>
      </c>
      <c r="B343" s="316">
        <f t="shared" si="535"/>
        <v>11</v>
      </c>
      <c r="C343" s="277"/>
      <c r="D343" s="278"/>
      <c r="E343" s="279"/>
      <c r="F343" s="280"/>
      <c r="G343" s="281"/>
      <c r="H343" s="282"/>
      <c r="I343" s="283"/>
      <c r="J343" s="284">
        <f t="shared" si="512"/>
        <v>0</v>
      </c>
      <c r="K343" s="285">
        <f t="shared" si="513"/>
        <v>0</v>
      </c>
      <c r="L343" s="286">
        <f t="shared" si="514"/>
        <v>0</v>
      </c>
      <c r="M343" s="287"/>
      <c r="N343" s="284">
        <f t="shared" si="523"/>
        <v>0</v>
      </c>
      <c r="O343" s="287"/>
      <c r="P343" s="284">
        <f t="shared" si="524"/>
        <v>0</v>
      </c>
      <c r="Q343" s="287"/>
      <c r="R343" s="288">
        <f t="shared" si="525"/>
        <v>0</v>
      </c>
      <c r="S343" s="289">
        <f t="shared" si="515"/>
        <v>0</v>
      </c>
      <c r="T343" s="290">
        <f t="shared" si="516"/>
        <v>0</v>
      </c>
      <c r="U343" s="291"/>
      <c r="V343" s="287"/>
      <c r="W343" s="284">
        <f t="shared" si="526"/>
        <v>0</v>
      </c>
      <c r="X343" s="287"/>
      <c r="Y343" s="284">
        <f t="shared" si="527"/>
        <v>0</v>
      </c>
      <c r="Z343" s="287"/>
      <c r="AA343" s="284">
        <f t="shared" si="528"/>
        <v>0</v>
      </c>
      <c r="AB343" s="289">
        <f t="shared" si="517"/>
        <v>0</v>
      </c>
      <c r="AC343" s="290">
        <f t="shared" si="518"/>
        <v>0</v>
      </c>
      <c r="AD343" s="291"/>
      <c r="AE343" s="287"/>
      <c r="AF343" s="284">
        <f t="shared" si="529"/>
        <v>0</v>
      </c>
      <c r="AG343" s="287"/>
      <c r="AH343" s="284">
        <f t="shared" si="530"/>
        <v>0</v>
      </c>
      <c r="AI343" s="287"/>
      <c r="AJ343" s="284">
        <f t="shared" si="531"/>
        <v>0</v>
      </c>
      <c r="AK343" s="289">
        <f t="shared" si="519"/>
        <v>0</v>
      </c>
      <c r="AL343" s="290">
        <f t="shared" si="520"/>
        <v>0</v>
      </c>
      <c r="AM343" s="292"/>
      <c r="AN343" s="287"/>
      <c r="AO343" s="284">
        <f t="shared" si="532"/>
        <v>0</v>
      </c>
      <c r="AP343" s="287"/>
      <c r="AQ343" s="284">
        <f t="shared" si="533"/>
        <v>0</v>
      </c>
      <c r="AR343" s="287"/>
      <c r="AS343" s="284">
        <f t="shared" si="534"/>
        <v>0</v>
      </c>
      <c r="AT343" s="289">
        <f t="shared" si="521"/>
        <v>0</v>
      </c>
      <c r="AU343" s="290">
        <f t="shared" si="522"/>
        <v>0</v>
      </c>
    </row>
    <row r="344" spans="1:71" ht="12.75" hidden="1" outlineLevel="1" x14ac:dyDescent="0.2">
      <c r="A344" s="316">
        <f t="shared" si="536"/>
        <v>18</v>
      </c>
      <c r="B344" s="316">
        <f t="shared" si="535"/>
        <v>12</v>
      </c>
      <c r="C344" s="277"/>
      <c r="D344" s="278"/>
      <c r="E344" s="279"/>
      <c r="F344" s="280"/>
      <c r="G344" s="281"/>
      <c r="H344" s="282"/>
      <c r="I344" s="283"/>
      <c r="J344" s="284">
        <f t="shared" si="512"/>
        <v>0</v>
      </c>
      <c r="K344" s="285">
        <f t="shared" si="513"/>
        <v>0</v>
      </c>
      <c r="L344" s="286">
        <f t="shared" si="514"/>
        <v>0</v>
      </c>
      <c r="M344" s="287"/>
      <c r="N344" s="284">
        <f t="shared" si="523"/>
        <v>0</v>
      </c>
      <c r="O344" s="287"/>
      <c r="P344" s="284">
        <f t="shared" si="524"/>
        <v>0</v>
      </c>
      <c r="Q344" s="287"/>
      <c r="R344" s="288">
        <f t="shared" si="525"/>
        <v>0</v>
      </c>
      <c r="S344" s="289">
        <f t="shared" si="515"/>
        <v>0</v>
      </c>
      <c r="T344" s="290">
        <f t="shared" si="516"/>
        <v>0</v>
      </c>
      <c r="U344" s="291"/>
      <c r="V344" s="287"/>
      <c r="W344" s="284">
        <f t="shared" si="526"/>
        <v>0</v>
      </c>
      <c r="X344" s="287"/>
      <c r="Y344" s="284">
        <f t="shared" si="527"/>
        <v>0</v>
      </c>
      <c r="Z344" s="287"/>
      <c r="AA344" s="284">
        <f t="shared" si="528"/>
        <v>0</v>
      </c>
      <c r="AB344" s="289">
        <f t="shared" si="517"/>
        <v>0</v>
      </c>
      <c r="AC344" s="290">
        <f t="shared" si="518"/>
        <v>0</v>
      </c>
      <c r="AD344" s="291"/>
      <c r="AE344" s="287"/>
      <c r="AF344" s="284">
        <f t="shared" si="529"/>
        <v>0</v>
      </c>
      <c r="AG344" s="287"/>
      <c r="AH344" s="284">
        <f t="shared" si="530"/>
        <v>0</v>
      </c>
      <c r="AI344" s="287"/>
      <c r="AJ344" s="284">
        <f t="shared" si="531"/>
        <v>0</v>
      </c>
      <c r="AK344" s="289">
        <f t="shared" si="519"/>
        <v>0</v>
      </c>
      <c r="AL344" s="290">
        <f t="shared" si="520"/>
        <v>0</v>
      </c>
      <c r="AM344" s="292"/>
      <c r="AN344" s="287"/>
      <c r="AO344" s="284">
        <f t="shared" si="532"/>
        <v>0</v>
      </c>
      <c r="AP344" s="287"/>
      <c r="AQ344" s="284">
        <f t="shared" si="533"/>
        <v>0</v>
      </c>
      <c r="AR344" s="287"/>
      <c r="AS344" s="284">
        <f t="shared" si="534"/>
        <v>0</v>
      </c>
      <c r="AT344" s="289">
        <f t="shared" si="521"/>
        <v>0</v>
      </c>
      <c r="AU344" s="290">
        <f t="shared" si="522"/>
        <v>0</v>
      </c>
    </row>
    <row r="345" spans="1:71" ht="12.75" hidden="1" outlineLevel="1" x14ac:dyDescent="0.2">
      <c r="A345" s="316">
        <f t="shared" si="536"/>
        <v>18</v>
      </c>
      <c r="B345" s="316">
        <f t="shared" si="535"/>
        <v>13</v>
      </c>
      <c r="C345" s="277"/>
      <c r="D345" s="278"/>
      <c r="E345" s="279"/>
      <c r="F345" s="280"/>
      <c r="G345" s="281"/>
      <c r="H345" s="282"/>
      <c r="I345" s="283"/>
      <c r="J345" s="284">
        <f t="shared" si="512"/>
        <v>0</v>
      </c>
      <c r="K345" s="285">
        <f t="shared" si="513"/>
        <v>0</v>
      </c>
      <c r="L345" s="286">
        <f t="shared" si="514"/>
        <v>0</v>
      </c>
      <c r="M345" s="287"/>
      <c r="N345" s="284">
        <f t="shared" si="523"/>
        <v>0</v>
      </c>
      <c r="O345" s="287"/>
      <c r="P345" s="284">
        <f t="shared" si="524"/>
        <v>0</v>
      </c>
      <c r="Q345" s="287"/>
      <c r="R345" s="288">
        <f t="shared" si="525"/>
        <v>0</v>
      </c>
      <c r="S345" s="289">
        <f t="shared" si="515"/>
        <v>0</v>
      </c>
      <c r="T345" s="290">
        <f t="shared" si="516"/>
        <v>0</v>
      </c>
      <c r="U345" s="291"/>
      <c r="V345" s="287"/>
      <c r="W345" s="284">
        <f t="shared" si="526"/>
        <v>0</v>
      </c>
      <c r="X345" s="287"/>
      <c r="Y345" s="284">
        <f t="shared" si="527"/>
        <v>0</v>
      </c>
      <c r="Z345" s="287"/>
      <c r="AA345" s="284">
        <f t="shared" si="528"/>
        <v>0</v>
      </c>
      <c r="AB345" s="289">
        <f t="shared" si="517"/>
        <v>0</v>
      </c>
      <c r="AC345" s="290">
        <f t="shared" si="518"/>
        <v>0</v>
      </c>
      <c r="AD345" s="291"/>
      <c r="AE345" s="287"/>
      <c r="AF345" s="284">
        <f t="shared" si="529"/>
        <v>0</v>
      </c>
      <c r="AG345" s="287"/>
      <c r="AH345" s="284">
        <f t="shared" si="530"/>
        <v>0</v>
      </c>
      <c r="AI345" s="287"/>
      <c r="AJ345" s="284">
        <f t="shared" si="531"/>
        <v>0</v>
      </c>
      <c r="AK345" s="289">
        <f t="shared" si="519"/>
        <v>0</v>
      </c>
      <c r="AL345" s="290">
        <f t="shared" si="520"/>
        <v>0</v>
      </c>
      <c r="AM345" s="292"/>
      <c r="AN345" s="287"/>
      <c r="AO345" s="284">
        <f t="shared" si="532"/>
        <v>0</v>
      </c>
      <c r="AP345" s="287"/>
      <c r="AQ345" s="284">
        <f t="shared" si="533"/>
        <v>0</v>
      </c>
      <c r="AR345" s="287"/>
      <c r="AS345" s="284">
        <f t="shared" si="534"/>
        <v>0</v>
      </c>
      <c r="AT345" s="289">
        <f t="shared" si="521"/>
        <v>0</v>
      </c>
      <c r="AU345" s="290">
        <f t="shared" si="522"/>
        <v>0</v>
      </c>
    </row>
    <row r="346" spans="1:71" ht="12.75" hidden="1" outlineLevel="1" x14ac:dyDescent="0.2">
      <c r="A346" s="316">
        <f t="shared" si="536"/>
        <v>18</v>
      </c>
      <c r="B346" s="316">
        <f t="shared" si="535"/>
        <v>14</v>
      </c>
      <c r="C346" s="277"/>
      <c r="D346" s="278"/>
      <c r="E346" s="279"/>
      <c r="F346" s="280"/>
      <c r="G346" s="281"/>
      <c r="H346" s="282"/>
      <c r="I346" s="283"/>
      <c r="J346" s="284">
        <f t="shared" si="512"/>
        <v>0</v>
      </c>
      <c r="K346" s="285">
        <f t="shared" si="513"/>
        <v>0</v>
      </c>
      <c r="L346" s="286">
        <f t="shared" si="514"/>
        <v>0</v>
      </c>
      <c r="M346" s="287"/>
      <c r="N346" s="284">
        <f t="shared" si="523"/>
        <v>0</v>
      </c>
      <c r="O346" s="287"/>
      <c r="P346" s="284">
        <f t="shared" si="524"/>
        <v>0</v>
      </c>
      <c r="Q346" s="287"/>
      <c r="R346" s="288">
        <f t="shared" si="525"/>
        <v>0</v>
      </c>
      <c r="S346" s="289">
        <f t="shared" si="515"/>
        <v>0</v>
      </c>
      <c r="T346" s="290">
        <f t="shared" si="516"/>
        <v>0</v>
      </c>
      <c r="U346" s="291"/>
      <c r="V346" s="287"/>
      <c r="W346" s="284">
        <f t="shared" si="526"/>
        <v>0</v>
      </c>
      <c r="X346" s="287"/>
      <c r="Y346" s="284">
        <f t="shared" si="527"/>
        <v>0</v>
      </c>
      <c r="Z346" s="287"/>
      <c r="AA346" s="284">
        <f t="shared" si="528"/>
        <v>0</v>
      </c>
      <c r="AB346" s="289">
        <f t="shared" si="517"/>
        <v>0</v>
      </c>
      <c r="AC346" s="290">
        <f t="shared" si="518"/>
        <v>0</v>
      </c>
      <c r="AD346" s="291"/>
      <c r="AE346" s="287"/>
      <c r="AF346" s="284">
        <f t="shared" si="529"/>
        <v>0</v>
      </c>
      <c r="AG346" s="287"/>
      <c r="AH346" s="284">
        <f t="shared" si="530"/>
        <v>0</v>
      </c>
      <c r="AI346" s="287"/>
      <c r="AJ346" s="284">
        <f t="shared" si="531"/>
        <v>0</v>
      </c>
      <c r="AK346" s="289">
        <f t="shared" si="519"/>
        <v>0</v>
      </c>
      <c r="AL346" s="290">
        <f t="shared" si="520"/>
        <v>0</v>
      </c>
      <c r="AM346" s="292"/>
      <c r="AN346" s="287"/>
      <c r="AO346" s="284">
        <f t="shared" si="532"/>
        <v>0</v>
      </c>
      <c r="AP346" s="287"/>
      <c r="AQ346" s="284">
        <f t="shared" si="533"/>
        <v>0</v>
      </c>
      <c r="AR346" s="287"/>
      <c r="AS346" s="284">
        <f t="shared" si="534"/>
        <v>0</v>
      </c>
      <c r="AT346" s="289">
        <f t="shared" si="521"/>
        <v>0</v>
      </c>
      <c r="AU346" s="290">
        <f t="shared" si="522"/>
        <v>0</v>
      </c>
    </row>
    <row r="347" spans="1:71" ht="12.75" hidden="1" outlineLevel="1" x14ac:dyDescent="0.2">
      <c r="A347" s="316">
        <f>A327+1</f>
        <v>18</v>
      </c>
      <c r="B347" s="316">
        <f t="shared" si="535"/>
        <v>15</v>
      </c>
      <c r="C347" s="277"/>
      <c r="D347" s="278"/>
      <c r="E347" s="279"/>
      <c r="F347" s="280"/>
      <c r="G347" s="281"/>
      <c r="H347" s="282"/>
      <c r="I347" s="283"/>
      <c r="J347" s="284">
        <f t="shared" si="512"/>
        <v>0</v>
      </c>
      <c r="K347" s="285">
        <f t="shared" si="513"/>
        <v>0</v>
      </c>
      <c r="L347" s="286">
        <f t="shared" si="514"/>
        <v>0</v>
      </c>
      <c r="M347" s="287"/>
      <c r="N347" s="284">
        <f t="shared" si="523"/>
        <v>0</v>
      </c>
      <c r="O347" s="287"/>
      <c r="P347" s="284">
        <f t="shared" si="524"/>
        <v>0</v>
      </c>
      <c r="Q347" s="287"/>
      <c r="R347" s="288">
        <f t="shared" si="525"/>
        <v>0</v>
      </c>
      <c r="S347" s="289">
        <f t="shared" si="515"/>
        <v>0</v>
      </c>
      <c r="T347" s="290">
        <f t="shared" si="516"/>
        <v>0</v>
      </c>
      <c r="U347" s="291"/>
      <c r="V347" s="287"/>
      <c r="W347" s="284">
        <f t="shared" si="526"/>
        <v>0</v>
      </c>
      <c r="X347" s="287"/>
      <c r="Y347" s="284">
        <f t="shared" si="527"/>
        <v>0</v>
      </c>
      <c r="Z347" s="287"/>
      <c r="AA347" s="284">
        <f t="shared" si="528"/>
        <v>0</v>
      </c>
      <c r="AB347" s="289">
        <f t="shared" si="517"/>
        <v>0</v>
      </c>
      <c r="AC347" s="290">
        <f t="shared" si="518"/>
        <v>0</v>
      </c>
      <c r="AD347" s="291"/>
      <c r="AE347" s="287"/>
      <c r="AF347" s="284">
        <f t="shared" si="529"/>
        <v>0</v>
      </c>
      <c r="AG347" s="287"/>
      <c r="AH347" s="284">
        <f t="shared" si="530"/>
        <v>0</v>
      </c>
      <c r="AI347" s="287"/>
      <c r="AJ347" s="284">
        <f t="shared" si="531"/>
        <v>0</v>
      </c>
      <c r="AK347" s="289">
        <f t="shared" si="519"/>
        <v>0</v>
      </c>
      <c r="AL347" s="290">
        <f t="shared" si="520"/>
        <v>0</v>
      </c>
      <c r="AM347" s="292"/>
      <c r="AN347" s="287"/>
      <c r="AO347" s="284">
        <f t="shared" si="532"/>
        <v>0</v>
      </c>
      <c r="AP347" s="287"/>
      <c r="AQ347" s="284">
        <f t="shared" si="533"/>
        <v>0</v>
      </c>
      <c r="AR347" s="287"/>
      <c r="AS347" s="284">
        <f t="shared" si="534"/>
        <v>0</v>
      </c>
      <c r="AT347" s="289">
        <f t="shared" si="521"/>
        <v>0</v>
      </c>
      <c r="AU347" s="290">
        <f t="shared" si="522"/>
        <v>0</v>
      </c>
    </row>
    <row r="348" spans="1:71" s="260" customFormat="1" ht="12.75" collapsed="1" x14ac:dyDescent="0.2">
      <c r="A348" s="295" t="s">
        <v>117</v>
      </c>
      <c r="B348" s="296" t="s">
        <v>117</v>
      </c>
      <c r="C348" s="297" t="s">
        <v>118</v>
      </c>
      <c r="D348" s="298"/>
      <c r="E348" s="314"/>
      <c r="F348" s="314"/>
      <c r="G348" s="299"/>
      <c r="H348" s="300" t="e">
        <f>(J348+L348)/(I348+K348)</f>
        <v>#DIV/0!</v>
      </c>
      <c r="I348" s="301">
        <f t="shared" ref="I348:T348" si="537">SUM(I333:I347)</f>
        <v>0</v>
      </c>
      <c r="J348" s="302">
        <f t="shared" si="537"/>
        <v>0</v>
      </c>
      <c r="K348" s="303">
        <f t="shared" si="537"/>
        <v>0</v>
      </c>
      <c r="L348" s="302">
        <f t="shared" si="537"/>
        <v>0</v>
      </c>
      <c r="M348" s="303">
        <f t="shared" si="537"/>
        <v>0</v>
      </c>
      <c r="N348" s="302">
        <f t="shared" si="537"/>
        <v>0</v>
      </c>
      <c r="O348" s="303">
        <f t="shared" si="537"/>
        <v>0</v>
      </c>
      <c r="P348" s="302">
        <f t="shared" si="537"/>
        <v>0</v>
      </c>
      <c r="Q348" s="303">
        <f t="shared" si="537"/>
        <v>0</v>
      </c>
      <c r="R348" s="302">
        <f t="shared" si="537"/>
        <v>0</v>
      </c>
      <c r="S348" s="303">
        <f t="shared" si="537"/>
        <v>0</v>
      </c>
      <c r="T348" s="302">
        <f t="shared" si="537"/>
        <v>0</v>
      </c>
      <c r="U348" s="304"/>
      <c r="V348" s="303">
        <f t="shared" ref="V348:AC348" si="538">SUM(V333:V347)</f>
        <v>0</v>
      </c>
      <c r="W348" s="302">
        <f t="shared" si="538"/>
        <v>0</v>
      </c>
      <c r="X348" s="303">
        <f t="shared" si="538"/>
        <v>0</v>
      </c>
      <c r="Y348" s="302">
        <f t="shared" si="538"/>
        <v>0</v>
      </c>
      <c r="Z348" s="303">
        <f t="shared" si="538"/>
        <v>0</v>
      </c>
      <c r="AA348" s="302">
        <f t="shared" si="538"/>
        <v>0</v>
      </c>
      <c r="AB348" s="303">
        <f t="shared" si="538"/>
        <v>0</v>
      </c>
      <c r="AC348" s="302">
        <f t="shared" si="538"/>
        <v>0</v>
      </c>
      <c r="AD348" s="304"/>
      <c r="AE348" s="303">
        <f t="shared" ref="AE348:AL348" si="539">SUM(AE333:AE347)</f>
        <v>0</v>
      </c>
      <c r="AF348" s="302">
        <f t="shared" si="539"/>
        <v>0</v>
      </c>
      <c r="AG348" s="303">
        <f t="shared" si="539"/>
        <v>0</v>
      </c>
      <c r="AH348" s="302">
        <f t="shared" si="539"/>
        <v>0</v>
      </c>
      <c r="AI348" s="303">
        <f t="shared" si="539"/>
        <v>0</v>
      </c>
      <c r="AJ348" s="302">
        <f t="shared" si="539"/>
        <v>0</v>
      </c>
      <c r="AK348" s="303">
        <f t="shared" si="539"/>
        <v>0</v>
      </c>
      <c r="AL348" s="302">
        <f t="shared" si="539"/>
        <v>0</v>
      </c>
      <c r="AM348" s="304"/>
      <c r="AN348" s="303">
        <f t="shared" ref="AN348:AU348" si="540">SUM(AN333:AN347)</f>
        <v>0</v>
      </c>
      <c r="AO348" s="302">
        <f t="shared" si="540"/>
        <v>0</v>
      </c>
      <c r="AP348" s="303">
        <f t="shared" si="540"/>
        <v>0</v>
      </c>
      <c r="AQ348" s="302">
        <f t="shared" si="540"/>
        <v>0</v>
      </c>
      <c r="AR348" s="303">
        <f t="shared" si="540"/>
        <v>0</v>
      </c>
      <c r="AS348" s="302">
        <f t="shared" si="540"/>
        <v>0</v>
      </c>
      <c r="AT348" s="303">
        <f t="shared" si="540"/>
        <v>0</v>
      </c>
      <c r="AU348" s="302">
        <f t="shared" si="540"/>
        <v>0</v>
      </c>
      <c r="BH348" s="222"/>
      <c r="BS348" s="222"/>
    </row>
    <row r="349" spans="1:71" s="226" customFormat="1" ht="13.5" customHeight="1" x14ac:dyDescent="0.2">
      <c r="A349" s="261">
        <v>0</v>
      </c>
      <c r="B349" s="261">
        <v>0</v>
      </c>
      <c r="C349" s="261">
        <v>0</v>
      </c>
      <c r="D349" s="261">
        <v>0</v>
      </c>
      <c r="E349" s="261">
        <v>0</v>
      </c>
      <c r="F349" s="261"/>
      <c r="G349" s="261">
        <v>0</v>
      </c>
      <c r="H349" s="306">
        <v>0</v>
      </c>
      <c r="I349" s="263">
        <v>0</v>
      </c>
      <c r="J349" s="261">
        <v>0</v>
      </c>
      <c r="K349" s="261">
        <v>0</v>
      </c>
      <c r="L349" s="261">
        <v>0</v>
      </c>
      <c r="M349" s="261">
        <v>0</v>
      </c>
      <c r="N349" s="261">
        <v>0</v>
      </c>
      <c r="O349" s="261">
        <v>0</v>
      </c>
      <c r="P349" s="261">
        <v>0</v>
      </c>
      <c r="Q349" s="261">
        <v>0</v>
      </c>
      <c r="R349" s="261">
        <v>0</v>
      </c>
      <c r="S349" s="261">
        <v>0</v>
      </c>
      <c r="T349" s="261">
        <v>0</v>
      </c>
      <c r="U349" s="261">
        <v>0</v>
      </c>
      <c r="V349" s="261">
        <v>0</v>
      </c>
      <c r="W349" s="261">
        <v>0</v>
      </c>
      <c r="X349" s="261">
        <v>0</v>
      </c>
      <c r="Y349" s="261">
        <v>0</v>
      </c>
      <c r="Z349" s="261">
        <v>0</v>
      </c>
      <c r="AA349" s="261">
        <v>0</v>
      </c>
      <c r="AB349" s="261">
        <v>0</v>
      </c>
      <c r="AC349" s="261">
        <v>0</v>
      </c>
      <c r="AD349" s="261">
        <v>0</v>
      </c>
      <c r="AE349" s="261">
        <v>0</v>
      </c>
      <c r="AF349" s="261">
        <v>0</v>
      </c>
      <c r="AG349" s="261">
        <v>0</v>
      </c>
      <c r="AH349" s="261">
        <v>0</v>
      </c>
      <c r="AI349" s="261">
        <v>0</v>
      </c>
      <c r="AJ349" s="261">
        <v>0</v>
      </c>
      <c r="AK349" s="261">
        <v>0</v>
      </c>
      <c r="AL349" s="261">
        <v>0</v>
      </c>
      <c r="AM349" s="261">
        <v>0</v>
      </c>
      <c r="AN349" s="261">
        <v>0</v>
      </c>
      <c r="AO349" s="261">
        <v>0</v>
      </c>
      <c r="AP349" s="261">
        <v>0</v>
      </c>
      <c r="AQ349" s="261">
        <v>0</v>
      </c>
      <c r="AR349" s="261">
        <v>0</v>
      </c>
      <c r="AS349" s="261">
        <v>0</v>
      </c>
      <c r="AT349" s="261">
        <v>0</v>
      </c>
      <c r="AU349" s="261">
        <v>0</v>
      </c>
      <c r="BE349" s="260"/>
      <c r="BH349" s="222"/>
      <c r="BS349" s="222"/>
    </row>
    <row r="350" spans="1:71" s="260" customFormat="1" ht="12.75" x14ac:dyDescent="0.2">
      <c r="A350" s="312" t="s">
        <v>119</v>
      </c>
      <c r="B350" s="307" t="s">
        <v>119</v>
      </c>
      <c r="C350" s="313"/>
      <c r="D350" s="309"/>
      <c r="E350" s="315"/>
      <c r="F350" s="315"/>
      <c r="G350" s="310"/>
      <c r="H350" s="311"/>
      <c r="I350" s="269"/>
      <c r="J350" s="270"/>
      <c r="K350" s="271"/>
      <c r="L350" s="270"/>
      <c r="M350" s="271"/>
      <c r="N350" s="270"/>
      <c r="O350" s="271"/>
      <c r="P350" s="270"/>
      <c r="Q350" s="271"/>
      <c r="R350" s="270"/>
      <c r="S350" s="271"/>
      <c r="T350" s="270"/>
      <c r="U350" s="274"/>
      <c r="V350" s="271"/>
      <c r="W350" s="270"/>
      <c r="X350" s="271"/>
      <c r="Y350" s="270"/>
      <c r="Z350" s="271"/>
      <c r="AA350" s="270"/>
      <c r="AB350" s="271"/>
      <c r="AC350" s="270"/>
      <c r="AD350" s="274"/>
      <c r="AE350" s="271"/>
      <c r="AF350" s="270"/>
      <c r="AG350" s="271"/>
      <c r="AH350" s="270"/>
      <c r="AI350" s="271"/>
      <c r="AJ350" s="270"/>
      <c r="AK350" s="271"/>
      <c r="AL350" s="270"/>
      <c r="AM350" s="274"/>
      <c r="AN350" s="271"/>
      <c r="AO350" s="270"/>
      <c r="AP350" s="271"/>
      <c r="AQ350" s="270"/>
      <c r="AR350" s="271"/>
      <c r="AS350" s="270"/>
      <c r="AT350" s="271"/>
      <c r="AU350" s="270"/>
      <c r="BE350" s="222"/>
      <c r="BH350" s="222"/>
      <c r="BS350" s="222"/>
    </row>
    <row r="351" spans="1:71" ht="12.75" hidden="1" outlineLevel="1" x14ac:dyDescent="0.2">
      <c r="A351" s="316">
        <f>A333+1</f>
        <v>19</v>
      </c>
      <c r="B351" s="316">
        <v>1</v>
      </c>
      <c r="C351" s="277"/>
      <c r="D351" s="278"/>
      <c r="E351" s="279"/>
      <c r="F351" s="280"/>
      <c r="G351" s="281"/>
      <c r="H351" s="282"/>
      <c r="I351" s="283"/>
      <c r="J351" s="284">
        <f t="shared" ref="J351:J363" si="541">I351*$H351</f>
        <v>0</v>
      </c>
      <c r="K351" s="285">
        <f t="shared" ref="K351:K361" si="542">SUM(M351,O351,Q351,V351,X351,Z351,AE351,AG351,AI351,AN351,AP351,AR351)</f>
        <v>0</v>
      </c>
      <c r="L351" s="286">
        <f t="shared" ref="L351:L361" si="543">SUM(N351,P351,R351,W351,Y351,AA351,AF351,AH351,AJ351,AO351,AQ351,AS351)</f>
        <v>0</v>
      </c>
      <c r="M351" s="287"/>
      <c r="N351" s="284">
        <f>M351*$H351</f>
        <v>0</v>
      </c>
      <c r="O351" s="287"/>
      <c r="P351" s="284">
        <f>O351*$H351</f>
        <v>0</v>
      </c>
      <c r="Q351" s="287"/>
      <c r="R351" s="288">
        <f>Q351*$H351</f>
        <v>0</v>
      </c>
      <c r="S351" s="289">
        <f t="shared" ref="S351:S361" si="544">M351+O351+Q351</f>
        <v>0</v>
      </c>
      <c r="T351" s="290">
        <f t="shared" ref="T351:T361" si="545">N351+P351+R351</f>
        <v>0</v>
      </c>
      <c r="U351" s="291"/>
      <c r="V351" s="287"/>
      <c r="W351" s="284">
        <f>V351*$H351</f>
        <v>0</v>
      </c>
      <c r="X351" s="287"/>
      <c r="Y351" s="284">
        <f>X351*$H351</f>
        <v>0</v>
      </c>
      <c r="Z351" s="287"/>
      <c r="AA351" s="284">
        <f>Z351*$H351</f>
        <v>0</v>
      </c>
      <c r="AB351" s="289">
        <f t="shared" ref="AB351:AB361" si="546">V351+X351+Z351</f>
        <v>0</v>
      </c>
      <c r="AC351" s="290">
        <f t="shared" ref="AC351:AC361" si="547">W351+Y351+AA351</f>
        <v>0</v>
      </c>
      <c r="AD351" s="291"/>
      <c r="AE351" s="287"/>
      <c r="AF351" s="284">
        <f>AE351*$H351</f>
        <v>0</v>
      </c>
      <c r="AG351" s="287"/>
      <c r="AH351" s="284">
        <f>AG351*$H351</f>
        <v>0</v>
      </c>
      <c r="AI351" s="287"/>
      <c r="AJ351" s="284">
        <f>AI351*$H351</f>
        <v>0</v>
      </c>
      <c r="AK351" s="289">
        <f t="shared" ref="AK351:AK361" si="548">AE351+AG351+AI351</f>
        <v>0</v>
      </c>
      <c r="AL351" s="290">
        <f t="shared" ref="AL351:AL361" si="549">AF351+AH351+AJ351</f>
        <v>0</v>
      </c>
      <c r="AM351" s="292"/>
      <c r="AN351" s="287"/>
      <c r="AO351" s="284">
        <f>AN351*$H351</f>
        <v>0</v>
      </c>
      <c r="AP351" s="287"/>
      <c r="AQ351" s="284">
        <f>AP351*$H351</f>
        <v>0</v>
      </c>
      <c r="AR351" s="287"/>
      <c r="AS351" s="284">
        <f>AR351*$H351</f>
        <v>0</v>
      </c>
      <c r="AT351" s="289">
        <f t="shared" ref="AT351:AT361" si="550">AN351+AP351+AR351</f>
        <v>0</v>
      </c>
      <c r="AU351" s="290">
        <f t="shared" ref="AU351:AU361" si="551">AO351+AQ351+AS351</f>
        <v>0</v>
      </c>
    </row>
    <row r="352" spans="1:71" ht="12.75" hidden="1" outlineLevel="1" x14ac:dyDescent="0.2">
      <c r="A352" s="316">
        <f>$A$351</f>
        <v>19</v>
      </c>
      <c r="B352" s="316">
        <f>B351+1</f>
        <v>2</v>
      </c>
      <c r="C352" s="277"/>
      <c r="D352" s="278"/>
      <c r="E352" s="279"/>
      <c r="F352" s="280"/>
      <c r="G352" s="281"/>
      <c r="H352" s="282"/>
      <c r="I352" s="283"/>
      <c r="J352" s="284">
        <f t="shared" si="541"/>
        <v>0</v>
      </c>
      <c r="K352" s="285">
        <f t="shared" si="542"/>
        <v>0</v>
      </c>
      <c r="L352" s="286">
        <f t="shared" si="543"/>
        <v>0</v>
      </c>
      <c r="M352" s="287"/>
      <c r="N352" s="284">
        <f t="shared" ref="N352:N375" si="552">M352*$H352</f>
        <v>0</v>
      </c>
      <c r="O352" s="287"/>
      <c r="P352" s="284">
        <f t="shared" ref="P352:P375" si="553">O352*$H352</f>
        <v>0</v>
      </c>
      <c r="Q352" s="287"/>
      <c r="R352" s="288">
        <f t="shared" ref="R352:R375" si="554">Q352*$H352</f>
        <v>0</v>
      </c>
      <c r="S352" s="289">
        <f t="shared" si="544"/>
        <v>0</v>
      </c>
      <c r="T352" s="290">
        <f t="shared" si="545"/>
        <v>0</v>
      </c>
      <c r="U352" s="291"/>
      <c r="V352" s="287"/>
      <c r="W352" s="284">
        <f t="shared" ref="W352:W375" si="555">V352*$H352</f>
        <v>0</v>
      </c>
      <c r="X352" s="287"/>
      <c r="Y352" s="284">
        <f t="shared" ref="Y352:Y375" si="556">X352*$H352</f>
        <v>0</v>
      </c>
      <c r="Z352" s="287"/>
      <c r="AA352" s="284">
        <f t="shared" ref="AA352:AA375" si="557">Z352*$H352</f>
        <v>0</v>
      </c>
      <c r="AB352" s="289">
        <f t="shared" si="546"/>
        <v>0</v>
      </c>
      <c r="AC352" s="290">
        <f t="shared" si="547"/>
        <v>0</v>
      </c>
      <c r="AD352" s="291"/>
      <c r="AE352" s="287"/>
      <c r="AF352" s="284">
        <f t="shared" ref="AF352:AF375" si="558">AE352*$H352</f>
        <v>0</v>
      </c>
      <c r="AG352" s="287"/>
      <c r="AH352" s="284">
        <f t="shared" ref="AH352:AH375" si="559">AG352*$H352</f>
        <v>0</v>
      </c>
      <c r="AI352" s="287"/>
      <c r="AJ352" s="284">
        <f t="shared" ref="AJ352:AJ375" si="560">AI352*$H352</f>
        <v>0</v>
      </c>
      <c r="AK352" s="289">
        <f t="shared" si="548"/>
        <v>0</v>
      </c>
      <c r="AL352" s="290">
        <f t="shared" si="549"/>
        <v>0</v>
      </c>
      <c r="AM352" s="292"/>
      <c r="AN352" s="287"/>
      <c r="AO352" s="284">
        <f t="shared" ref="AO352:AO375" si="561">AN352*$H352</f>
        <v>0</v>
      </c>
      <c r="AP352" s="287"/>
      <c r="AQ352" s="284">
        <f t="shared" ref="AQ352:AQ375" si="562">AP352*$H352</f>
        <v>0</v>
      </c>
      <c r="AR352" s="287"/>
      <c r="AS352" s="284">
        <f t="shared" ref="AS352:AS375" si="563">AR352*$H352</f>
        <v>0</v>
      </c>
      <c r="AT352" s="289">
        <f t="shared" si="550"/>
        <v>0</v>
      </c>
      <c r="AU352" s="290">
        <f t="shared" si="551"/>
        <v>0</v>
      </c>
    </row>
    <row r="353" spans="1:57" ht="12.75" hidden="1" outlineLevel="1" x14ac:dyDescent="0.2">
      <c r="A353" s="316">
        <f t="shared" ref="A353:A375" si="564">$A$351</f>
        <v>19</v>
      </c>
      <c r="B353" s="316">
        <f t="shared" ref="B353:B375" si="565">B352+1</f>
        <v>3</v>
      </c>
      <c r="C353" s="277"/>
      <c r="D353" s="278"/>
      <c r="E353" s="279"/>
      <c r="F353" s="280"/>
      <c r="G353" s="281"/>
      <c r="H353" s="282"/>
      <c r="I353" s="283"/>
      <c r="J353" s="284">
        <f t="shared" si="541"/>
        <v>0</v>
      </c>
      <c r="K353" s="285">
        <f t="shared" si="542"/>
        <v>0</v>
      </c>
      <c r="L353" s="286">
        <f t="shared" si="543"/>
        <v>0</v>
      </c>
      <c r="M353" s="287"/>
      <c r="N353" s="284">
        <f t="shared" si="552"/>
        <v>0</v>
      </c>
      <c r="O353" s="287"/>
      <c r="P353" s="284">
        <f t="shared" si="553"/>
        <v>0</v>
      </c>
      <c r="Q353" s="287"/>
      <c r="R353" s="288">
        <f t="shared" si="554"/>
        <v>0</v>
      </c>
      <c r="S353" s="289">
        <f t="shared" si="544"/>
        <v>0</v>
      </c>
      <c r="T353" s="290">
        <f t="shared" si="545"/>
        <v>0</v>
      </c>
      <c r="U353" s="291"/>
      <c r="V353" s="287"/>
      <c r="W353" s="284">
        <f t="shared" si="555"/>
        <v>0</v>
      </c>
      <c r="X353" s="287"/>
      <c r="Y353" s="284">
        <f t="shared" si="556"/>
        <v>0</v>
      </c>
      <c r="Z353" s="287"/>
      <c r="AA353" s="284">
        <f t="shared" si="557"/>
        <v>0</v>
      </c>
      <c r="AB353" s="289">
        <f t="shared" si="546"/>
        <v>0</v>
      </c>
      <c r="AC353" s="290">
        <f t="shared" si="547"/>
        <v>0</v>
      </c>
      <c r="AD353" s="291"/>
      <c r="AE353" s="287"/>
      <c r="AF353" s="284">
        <f t="shared" si="558"/>
        <v>0</v>
      </c>
      <c r="AG353" s="287"/>
      <c r="AH353" s="284">
        <f t="shared" si="559"/>
        <v>0</v>
      </c>
      <c r="AI353" s="287"/>
      <c r="AJ353" s="284">
        <f t="shared" si="560"/>
        <v>0</v>
      </c>
      <c r="AK353" s="289">
        <f t="shared" si="548"/>
        <v>0</v>
      </c>
      <c r="AL353" s="290">
        <f t="shared" si="549"/>
        <v>0</v>
      </c>
      <c r="AM353" s="292"/>
      <c r="AN353" s="287"/>
      <c r="AO353" s="284">
        <f t="shared" si="561"/>
        <v>0</v>
      </c>
      <c r="AP353" s="287"/>
      <c r="AQ353" s="284">
        <f t="shared" si="562"/>
        <v>0</v>
      </c>
      <c r="AR353" s="287"/>
      <c r="AS353" s="284">
        <f t="shared" si="563"/>
        <v>0</v>
      </c>
      <c r="AT353" s="289">
        <f t="shared" si="550"/>
        <v>0</v>
      </c>
      <c r="AU353" s="290">
        <f t="shared" si="551"/>
        <v>0</v>
      </c>
      <c r="BE353" s="226"/>
    </row>
    <row r="354" spans="1:57" ht="12.75" hidden="1" outlineLevel="1" x14ac:dyDescent="0.2">
      <c r="A354" s="316">
        <f t="shared" si="564"/>
        <v>19</v>
      </c>
      <c r="B354" s="316">
        <f t="shared" si="565"/>
        <v>4</v>
      </c>
      <c r="C354" s="277"/>
      <c r="D354" s="278"/>
      <c r="E354" s="279"/>
      <c r="F354" s="280"/>
      <c r="G354" s="281"/>
      <c r="H354" s="282"/>
      <c r="I354" s="283"/>
      <c r="J354" s="284">
        <f t="shared" si="541"/>
        <v>0</v>
      </c>
      <c r="K354" s="285">
        <f t="shared" si="542"/>
        <v>0</v>
      </c>
      <c r="L354" s="286">
        <f t="shared" si="543"/>
        <v>0</v>
      </c>
      <c r="M354" s="287"/>
      <c r="N354" s="284">
        <f t="shared" si="552"/>
        <v>0</v>
      </c>
      <c r="O354" s="287"/>
      <c r="P354" s="284">
        <f t="shared" si="553"/>
        <v>0</v>
      </c>
      <c r="Q354" s="287"/>
      <c r="R354" s="288">
        <f t="shared" si="554"/>
        <v>0</v>
      </c>
      <c r="S354" s="289">
        <f t="shared" si="544"/>
        <v>0</v>
      </c>
      <c r="T354" s="290">
        <f t="shared" si="545"/>
        <v>0</v>
      </c>
      <c r="U354" s="291"/>
      <c r="V354" s="287"/>
      <c r="W354" s="284">
        <f t="shared" si="555"/>
        <v>0</v>
      </c>
      <c r="X354" s="287"/>
      <c r="Y354" s="284">
        <f t="shared" si="556"/>
        <v>0</v>
      </c>
      <c r="Z354" s="287"/>
      <c r="AA354" s="284">
        <f t="shared" si="557"/>
        <v>0</v>
      </c>
      <c r="AB354" s="289">
        <f t="shared" si="546"/>
        <v>0</v>
      </c>
      <c r="AC354" s="290">
        <f t="shared" si="547"/>
        <v>0</v>
      </c>
      <c r="AD354" s="291"/>
      <c r="AE354" s="287"/>
      <c r="AF354" s="284">
        <f t="shared" si="558"/>
        <v>0</v>
      </c>
      <c r="AG354" s="287"/>
      <c r="AH354" s="284">
        <f t="shared" si="559"/>
        <v>0</v>
      </c>
      <c r="AI354" s="287"/>
      <c r="AJ354" s="284">
        <f t="shared" si="560"/>
        <v>0</v>
      </c>
      <c r="AK354" s="289">
        <f t="shared" si="548"/>
        <v>0</v>
      </c>
      <c r="AL354" s="290">
        <f t="shared" si="549"/>
        <v>0</v>
      </c>
      <c r="AM354" s="292"/>
      <c r="AN354" s="287"/>
      <c r="AO354" s="284">
        <f t="shared" si="561"/>
        <v>0</v>
      </c>
      <c r="AP354" s="287"/>
      <c r="AQ354" s="284">
        <f t="shared" si="562"/>
        <v>0</v>
      </c>
      <c r="AR354" s="287"/>
      <c r="AS354" s="284">
        <f t="shared" si="563"/>
        <v>0</v>
      </c>
      <c r="AT354" s="289">
        <f t="shared" si="550"/>
        <v>0</v>
      </c>
      <c r="AU354" s="290">
        <f t="shared" si="551"/>
        <v>0</v>
      </c>
    </row>
    <row r="355" spans="1:57" ht="12.75" hidden="1" outlineLevel="1" x14ac:dyDescent="0.2">
      <c r="A355" s="316">
        <f t="shared" si="564"/>
        <v>19</v>
      </c>
      <c r="B355" s="316">
        <f t="shared" si="565"/>
        <v>5</v>
      </c>
      <c r="C355" s="277"/>
      <c r="D355" s="278"/>
      <c r="E355" s="279"/>
      <c r="F355" s="280"/>
      <c r="G355" s="281"/>
      <c r="H355" s="282"/>
      <c r="I355" s="283"/>
      <c r="J355" s="284">
        <f t="shared" si="541"/>
        <v>0</v>
      </c>
      <c r="K355" s="285">
        <f t="shared" si="542"/>
        <v>0</v>
      </c>
      <c r="L355" s="286">
        <f t="shared" si="543"/>
        <v>0</v>
      </c>
      <c r="M355" s="287"/>
      <c r="N355" s="284">
        <f t="shared" si="552"/>
        <v>0</v>
      </c>
      <c r="O355" s="287"/>
      <c r="P355" s="284">
        <f t="shared" si="553"/>
        <v>0</v>
      </c>
      <c r="Q355" s="287"/>
      <c r="R355" s="288">
        <f t="shared" si="554"/>
        <v>0</v>
      </c>
      <c r="S355" s="289">
        <f t="shared" si="544"/>
        <v>0</v>
      </c>
      <c r="T355" s="290">
        <f t="shared" si="545"/>
        <v>0</v>
      </c>
      <c r="U355" s="291"/>
      <c r="V355" s="287"/>
      <c r="W355" s="284">
        <f t="shared" si="555"/>
        <v>0</v>
      </c>
      <c r="X355" s="287"/>
      <c r="Y355" s="284">
        <f t="shared" si="556"/>
        <v>0</v>
      </c>
      <c r="Z355" s="287"/>
      <c r="AA355" s="284">
        <f t="shared" si="557"/>
        <v>0</v>
      </c>
      <c r="AB355" s="289">
        <f t="shared" si="546"/>
        <v>0</v>
      </c>
      <c r="AC355" s="290">
        <f t="shared" si="547"/>
        <v>0</v>
      </c>
      <c r="AD355" s="291"/>
      <c r="AE355" s="287"/>
      <c r="AF355" s="284">
        <f t="shared" si="558"/>
        <v>0</v>
      </c>
      <c r="AG355" s="287"/>
      <c r="AH355" s="284">
        <f t="shared" si="559"/>
        <v>0</v>
      </c>
      <c r="AI355" s="287"/>
      <c r="AJ355" s="284">
        <f t="shared" si="560"/>
        <v>0</v>
      </c>
      <c r="AK355" s="289">
        <f t="shared" si="548"/>
        <v>0</v>
      </c>
      <c r="AL355" s="290">
        <f t="shared" si="549"/>
        <v>0</v>
      </c>
      <c r="AM355" s="292"/>
      <c r="AN355" s="287"/>
      <c r="AO355" s="284">
        <f t="shared" si="561"/>
        <v>0</v>
      </c>
      <c r="AP355" s="287"/>
      <c r="AQ355" s="284">
        <f t="shared" si="562"/>
        <v>0</v>
      </c>
      <c r="AR355" s="287"/>
      <c r="AS355" s="284">
        <f t="shared" si="563"/>
        <v>0</v>
      </c>
      <c r="AT355" s="289">
        <f t="shared" si="550"/>
        <v>0</v>
      </c>
      <c r="AU355" s="290">
        <f t="shared" si="551"/>
        <v>0</v>
      </c>
    </row>
    <row r="356" spans="1:57" ht="12.75" hidden="1" outlineLevel="1" x14ac:dyDescent="0.2">
      <c r="A356" s="316">
        <f t="shared" si="564"/>
        <v>19</v>
      </c>
      <c r="B356" s="316">
        <f t="shared" si="565"/>
        <v>6</v>
      </c>
      <c r="C356" s="277"/>
      <c r="D356" s="278"/>
      <c r="E356" s="279"/>
      <c r="F356" s="280"/>
      <c r="G356" s="281"/>
      <c r="H356" s="282"/>
      <c r="I356" s="283"/>
      <c r="J356" s="284">
        <f t="shared" si="541"/>
        <v>0</v>
      </c>
      <c r="K356" s="285">
        <f t="shared" si="542"/>
        <v>0</v>
      </c>
      <c r="L356" s="286">
        <f t="shared" si="543"/>
        <v>0</v>
      </c>
      <c r="M356" s="287"/>
      <c r="N356" s="284">
        <f t="shared" si="552"/>
        <v>0</v>
      </c>
      <c r="O356" s="287"/>
      <c r="P356" s="284">
        <f t="shared" si="553"/>
        <v>0</v>
      </c>
      <c r="Q356" s="287"/>
      <c r="R356" s="288">
        <f t="shared" si="554"/>
        <v>0</v>
      </c>
      <c r="S356" s="289">
        <f t="shared" si="544"/>
        <v>0</v>
      </c>
      <c r="T356" s="290">
        <f t="shared" si="545"/>
        <v>0</v>
      </c>
      <c r="U356" s="291"/>
      <c r="V356" s="287"/>
      <c r="W356" s="284">
        <f t="shared" si="555"/>
        <v>0</v>
      </c>
      <c r="X356" s="287"/>
      <c r="Y356" s="284">
        <f t="shared" si="556"/>
        <v>0</v>
      </c>
      <c r="Z356" s="287"/>
      <c r="AA356" s="284">
        <f t="shared" si="557"/>
        <v>0</v>
      </c>
      <c r="AB356" s="289">
        <f t="shared" si="546"/>
        <v>0</v>
      </c>
      <c r="AC356" s="290">
        <f t="shared" si="547"/>
        <v>0</v>
      </c>
      <c r="AD356" s="291"/>
      <c r="AE356" s="287"/>
      <c r="AF356" s="284">
        <f t="shared" si="558"/>
        <v>0</v>
      </c>
      <c r="AG356" s="287"/>
      <c r="AH356" s="284">
        <f t="shared" si="559"/>
        <v>0</v>
      </c>
      <c r="AI356" s="287"/>
      <c r="AJ356" s="284">
        <f t="shared" si="560"/>
        <v>0</v>
      </c>
      <c r="AK356" s="289">
        <f t="shared" si="548"/>
        <v>0</v>
      </c>
      <c r="AL356" s="290">
        <f t="shared" si="549"/>
        <v>0</v>
      </c>
      <c r="AM356" s="292"/>
      <c r="AN356" s="287"/>
      <c r="AO356" s="284">
        <f t="shared" si="561"/>
        <v>0</v>
      </c>
      <c r="AP356" s="287"/>
      <c r="AQ356" s="284">
        <f t="shared" si="562"/>
        <v>0</v>
      </c>
      <c r="AR356" s="287"/>
      <c r="AS356" s="284">
        <f t="shared" si="563"/>
        <v>0</v>
      </c>
      <c r="AT356" s="289">
        <f t="shared" si="550"/>
        <v>0</v>
      </c>
      <c r="AU356" s="290">
        <f t="shared" si="551"/>
        <v>0</v>
      </c>
    </row>
    <row r="357" spans="1:57" ht="12.75" hidden="1" outlineLevel="1" x14ac:dyDescent="0.2">
      <c r="A357" s="316">
        <f t="shared" si="564"/>
        <v>19</v>
      </c>
      <c r="B357" s="316">
        <f t="shared" si="565"/>
        <v>7</v>
      </c>
      <c r="C357" s="277"/>
      <c r="D357" s="278"/>
      <c r="E357" s="279"/>
      <c r="F357" s="280"/>
      <c r="G357" s="281"/>
      <c r="H357" s="282"/>
      <c r="I357" s="283"/>
      <c r="J357" s="284">
        <f t="shared" si="541"/>
        <v>0</v>
      </c>
      <c r="K357" s="285">
        <f t="shared" si="542"/>
        <v>0</v>
      </c>
      <c r="L357" s="286">
        <f t="shared" si="543"/>
        <v>0</v>
      </c>
      <c r="M357" s="287"/>
      <c r="N357" s="284">
        <f t="shared" si="552"/>
        <v>0</v>
      </c>
      <c r="O357" s="287"/>
      <c r="P357" s="284">
        <f t="shared" si="553"/>
        <v>0</v>
      </c>
      <c r="Q357" s="287"/>
      <c r="R357" s="288">
        <f t="shared" si="554"/>
        <v>0</v>
      </c>
      <c r="S357" s="289">
        <f t="shared" si="544"/>
        <v>0</v>
      </c>
      <c r="T357" s="290">
        <f t="shared" si="545"/>
        <v>0</v>
      </c>
      <c r="U357" s="291"/>
      <c r="V357" s="287"/>
      <c r="W357" s="284">
        <f t="shared" si="555"/>
        <v>0</v>
      </c>
      <c r="X357" s="287"/>
      <c r="Y357" s="284">
        <f t="shared" si="556"/>
        <v>0</v>
      </c>
      <c r="Z357" s="287"/>
      <c r="AA357" s="284">
        <f t="shared" si="557"/>
        <v>0</v>
      </c>
      <c r="AB357" s="289">
        <f t="shared" si="546"/>
        <v>0</v>
      </c>
      <c r="AC357" s="290">
        <f t="shared" si="547"/>
        <v>0</v>
      </c>
      <c r="AD357" s="291"/>
      <c r="AE357" s="287"/>
      <c r="AF357" s="284">
        <f t="shared" si="558"/>
        <v>0</v>
      </c>
      <c r="AG357" s="287"/>
      <c r="AH357" s="284">
        <f t="shared" si="559"/>
        <v>0</v>
      </c>
      <c r="AI357" s="287"/>
      <c r="AJ357" s="284">
        <f t="shared" si="560"/>
        <v>0</v>
      </c>
      <c r="AK357" s="289">
        <f t="shared" si="548"/>
        <v>0</v>
      </c>
      <c r="AL357" s="290">
        <f t="shared" si="549"/>
        <v>0</v>
      </c>
      <c r="AM357" s="292"/>
      <c r="AN357" s="287"/>
      <c r="AO357" s="284">
        <f t="shared" si="561"/>
        <v>0</v>
      </c>
      <c r="AP357" s="287"/>
      <c r="AQ357" s="284">
        <f t="shared" si="562"/>
        <v>0</v>
      </c>
      <c r="AR357" s="287"/>
      <c r="AS357" s="284">
        <f t="shared" si="563"/>
        <v>0</v>
      </c>
      <c r="AT357" s="289">
        <f t="shared" si="550"/>
        <v>0</v>
      </c>
      <c r="AU357" s="290">
        <f t="shared" si="551"/>
        <v>0</v>
      </c>
    </row>
    <row r="358" spans="1:57" ht="12.75" hidden="1" outlineLevel="1" x14ac:dyDescent="0.2">
      <c r="A358" s="316">
        <f t="shared" si="564"/>
        <v>19</v>
      </c>
      <c r="B358" s="316">
        <f t="shared" si="565"/>
        <v>8</v>
      </c>
      <c r="C358" s="277"/>
      <c r="D358" s="278"/>
      <c r="E358" s="279"/>
      <c r="F358" s="280"/>
      <c r="G358" s="281"/>
      <c r="H358" s="282"/>
      <c r="I358" s="283"/>
      <c r="J358" s="284">
        <f t="shared" si="541"/>
        <v>0</v>
      </c>
      <c r="K358" s="285">
        <f t="shared" si="542"/>
        <v>0</v>
      </c>
      <c r="L358" s="286">
        <f t="shared" si="543"/>
        <v>0</v>
      </c>
      <c r="M358" s="287"/>
      <c r="N358" s="284">
        <f t="shared" si="552"/>
        <v>0</v>
      </c>
      <c r="O358" s="287"/>
      <c r="P358" s="284">
        <f t="shared" si="553"/>
        <v>0</v>
      </c>
      <c r="Q358" s="287"/>
      <c r="R358" s="288">
        <f t="shared" si="554"/>
        <v>0</v>
      </c>
      <c r="S358" s="289">
        <f t="shared" si="544"/>
        <v>0</v>
      </c>
      <c r="T358" s="290">
        <f t="shared" si="545"/>
        <v>0</v>
      </c>
      <c r="U358" s="291"/>
      <c r="V358" s="287"/>
      <c r="W358" s="284">
        <f t="shared" si="555"/>
        <v>0</v>
      </c>
      <c r="X358" s="287"/>
      <c r="Y358" s="284">
        <f t="shared" si="556"/>
        <v>0</v>
      </c>
      <c r="Z358" s="287"/>
      <c r="AA358" s="284">
        <f t="shared" si="557"/>
        <v>0</v>
      </c>
      <c r="AB358" s="289">
        <f t="shared" si="546"/>
        <v>0</v>
      </c>
      <c r="AC358" s="290">
        <f t="shared" si="547"/>
        <v>0</v>
      </c>
      <c r="AD358" s="291"/>
      <c r="AE358" s="287"/>
      <c r="AF358" s="284">
        <f t="shared" si="558"/>
        <v>0</v>
      </c>
      <c r="AG358" s="287"/>
      <c r="AH358" s="284">
        <f t="shared" si="559"/>
        <v>0</v>
      </c>
      <c r="AI358" s="287"/>
      <c r="AJ358" s="284">
        <f t="shared" si="560"/>
        <v>0</v>
      </c>
      <c r="AK358" s="289">
        <f t="shared" si="548"/>
        <v>0</v>
      </c>
      <c r="AL358" s="290">
        <f t="shared" si="549"/>
        <v>0</v>
      </c>
      <c r="AM358" s="292"/>
      <c r="AN358" s="287"/>
      <c r="AO358" s="284">
        <f t="shared" si="561"/>
        <v>0</v>
      </c>
      <c r="AP358" s="287"/>
      <c r="AQ358" s="284">
        <f t="shared" si="562"/>
        <v>0</v>
      </c>
      <c r="AR358" s="287"/>
      <c r="AS358" s="284">
        <f t="shared" si="563"/>
        <v>0</v>
      </c>
      <c r="AT358" s="289">
        <f t="shared" si="550"/>
        <v>0</v>
      </c>
      <c r="AU358" s="290">
        <f t="shared" si="551"/>
        <v>0</v>
      </c>
    </row>
    <row r="359" spans="1:57" ht="12.75" hidden="1" outlineLevel="1" x14ac:dyDescent="0.2">
      <c r="A359" s="316">
        <f t="shared" si="564"/>
        <v>19</v>
      </c>
      <c r="B359" s="316">
        <f t="shared" si="565"/>
        <v>9</v>
      </c>
      <c r="C359" s="277"/>
      <c r="D359" s="278"/>
      <c r="E359" s="279"/>
      <c r="F359" s="280"/>
      <c r="G359" s="281"/>
      <c r="H359" s="282"/>
      <c r="I359" s="283"/>
      <c r="J359" s="284">
        <f t="shared" si="541"/>
        <v>0</v>
      </c>
      <c r="K359" s="285">
        <f t="shared" si="542"/>
        <v>0</v>
      </c>
      <c r="L359" s="286">
        <f t="shared" si="543"/>
        <v>0</v>
      </c>
      <c r="M359" s="287"/>
      <c r="N359" s="284">
        <f t="shared" si="552"/>
        <v>0</v>
      </c>
      <c r="O359" s="287"/>
      <c r="P359" s="284">
        <f t="shared" si="553"/>
        <v>0</v>
      </c>
      <c r="Q359" s="287"/>
      <c r="R359" s="288">
        <f t="shared" si="554"/>
        <v>0</v>
      </c>
      <c r="S359" s="289">
        <f t="shared" si="544"/>
        <v>0</v>
      </c>
      <c r="T359" s="290">
        <f t="shared" si="545"/>
        <v>0</v>
      </c>
      <c r="U359" s="291"/>
      <c r="V359" s="287"/>
      <c r="W359" s="284">
        <f t="shared" si="555"/>
        <v>0</v>
      </c>
      <c r="X359" s="287"/>
      <c r="Y359" s="284">
        <f t="shared" si="556"/>
        <v>0</v>
      </c>
      <c r="Z359" s="287"/>
      <c r="AA359" s="284">
        <f t="shared" si="557"/>
        <v>0</v>
      </c>
      <c r="AB359" s="289">
        <f t="shared" si="546"/>
        <v>0</v>
      </c>
      <c r="AC359" s="290">
        <f t="shared" si="547"/>
        <v>0</v>
      </c>
      <c r="AD359" s="291"/>
      <c r="AE359" s="287"/>
      <c r="AF359" s="284">
        <f t="shared" si="558"/>
        <v>0</v>
      </c>
      <c r="AG359" s="287"/>
      <c r="AH359" s="284">
        <f t="shared" si="559"/>
        <v>0</v>
      </c>
      <c r="AI359" s="287"/>
      <c r="AJ359" s="284">
        <f t="shared" si="560"/>
        <v>0</v>
      </c>
      <c r="AK359" s="289">
        <f t="shared" si="548"/>
        <v>0</v>
      </c>
      <c r="AL359" s="290">
        <f t="shared" si="549"/>
        <v>0</v>
      </c>
      <c r="AM359" s="292"/>
      <c r="AN359" s="287"/>
      <c r="AO359" s="284">
        <f t="shared" si="561"/>
        <v>0</v>
      </c>
      <c r="AP359" s="287"/>
      <c r="AQ359" s="284">
        <f t="shared" si="562"/>
        <v>0</v>
      </c>
      <c r="AR359" s="287"/>
      <c r="AS359" s="284">
        <f t="shared" si="563"/>
        <v>0</v>
      </c>
      <c r="AT359" s="289">
        <f t="shared" si="550"/>
        <v>0</v>
      </c>
      <c r="AU359" s="290">
        <f t="shared" si="551"/>
        <v>0</v>
      </c>
    </row>
    <row r="360" spans="1:57" ht="12.75" hidden="1" outlineLevel="1" x14ac:dyDescent="0.2">
      <c r="A360" s="316">
        <f t="shared" si="564"/>
        <v>19</v>
      </c>
      <c r="B360" s="316">
        <f t="shared" si="565"/>
        <v>10</v>
      </c>
      <c r="C360" s="277"/>
      <c r="D360" s="278"/>
      <c r="E360" s="279"/>
      <c r="F360" s="280"/>
      <c r="G360" s="281"/>
      <c r="H360" s="282"/>
      <c r="I360" s="283"/>
      <c r="J360" s="284">
        <f t="shared" si="541"/>
        <v>0</v>
      </c>
      <c r="K360" s="285">
        <f t="shared" si="542"/>
        <v>0</v>
      </c>
      <c r="L360" s="286">
        <f t="shared" si="543"/>
        <v>0</v>
      </c>
      <c r="M360" s="287"/>
      <c r="N360" s="284">
        <f t="shared" si="552"/>
        <v>0</v>
      </c>
      <c r="O360" s="287"/>
      <c r="P360" s="284">
        <f t="shared" si="553"/>
        <v>0</v>
      </c>
      <c r="Q360" s="287"/>
      <c r="R360" s="288">
        <f t="shared" si="554"/>
        <v>0</v>
      </c>
      <c r="S360" s="289">
        <f t="shared" si="544"/>
        <v>0</v>
      </c>
      <c r="T360" s="290">
        <f t="shared" si="545"/>
        <v>0</v>
      </c>
      <c r="U360" s="291"/>
      <c r="V360" s="287"/>
      <c r="W360" s="284">
        <f t="shared" si="555"/>
        <v>0</v>
      </c>
      <c r="X360" s="287"/>
      <c r="Y360" s="284">
        <f t="shared" si="556"/>
        <v>0</v>
      </c>
      <c r="Z360" s="287"/>
      <c r="AA360" s="284">
        <f t="shared" si="557"/>
        <v>0</v>
      </c>
      <c r="AB360" s="289">
        <f t="shared" si="546"/>
        <v>0</v>
      </c>
      <c r="AC360" s="290">
        <f t="shared" si="547"/>
        <v>0</v>
      </c>
      <c r="AD360" s="291"/>
      <c r="AE360" s="287"/>
      <c r="AF360" s="284">
        <f t="shared" si="558"/>
        <v>0</v>
      </c>
      <c r="AG360" s="287"/>
      <c r="AH360" s="284">
        <f t="shared" si="559"/>
        <v>0</v>
      </c>
      <c r="AI360" s="287"/>
      <c r="AJ360" s="284">
        <f t="shared" si="560"/>
        <v>0</v>
      </c>
      <c r="AK360" s="289">
        <f t="shared" si="548"/>
        <v>0</v>
      </c>
      <c r="AL360" s="290">
        <f t="shared" si="549"/>
        <v>0</v>
      </c>
      <c r="AM360" s="292"/>
      <c r="AN360" s="287"/>
      <c r="AO360" s="284">
        <f t="shared" si="561"/>
        <v>0</v>
      </c>
      <c r="AP360" s="287"/>
      <c r="AQ360" s="284">
        <f t="shared" si="562"/>
        <v>0</v>
      </c>
      <c r="AR360" s="287"/>
      <c r="AS360" s="284">
        <f t="shared" si="563"/>
        <v>0</v>
      </c>
      <c r="AT360" s="289">
        <f t="shared" si="550"/>
        <v>0</v>
      </c>
      <c r="AU360" s="290">
        <f t="shared" si="551"/>
        <v>0</v>
      </c>
    </row>
    <row r="361" spans="1:57" ht="12.75" hidden="1" outlineLevel="1" x14ac:dyDescent="0.2">
      <c r="A361" s="316">
        <f t="shared" si="564"/>
        <v>19</v>
      </c>
      <c r="B361" s="316">
        <f t="shared" si="565"/>
        <v>11</v>
      </c>
      <c r="C361" s="277"/>
      <c r="D361" s="278"/>
      <c r="E361" s="279"/>
      <c r="F361" s="280"/>
      <c r="G361" s="281"/>
      <c r="H361" s="282"/>
      <c r="I361" s="283"/>
      <c r="J361" s="284">
        <f t="shared" si="541"/>
        <v>0</v>
      </c>
      <c r="K361" s="285">
        <f t="shared" si="542"/>
        <v>0</v>
      </c>
      <c r="L361" s="286">
        <f t="shared" si="543"/>
        <v>0</v>
      </c>
      <c r="M361" s="287"/>
      <c r="N361" s="284">
        <f t="shared" si="552"/>
        <v>0</v>
      </c>
      <c r="O361" s="287"/>
      <c r="P361" s="284">
        <f t="shared" si="553"/>
        <v>0</v>
      </c>
      <c r="Q361" s="287"/>
      <c r="R361" s="288">
        <f t="shared" si="554"/>
        <v>0</v>
      </c>
      <c r="S361" s="289">
        <f t="shared" si="544"/>
        <v>0</v>
      </c>
      <c r="T361" s="290">
        <f t="shared" si="545"/>
        <v>0</v>
      </c>
      <c r="U361" s="291"/>
      <c r="V361" s="287"/>
      <c r="W361" s="284">
        <f t="shared" si="555"/>
        <v>0</v>
      </c>
      <c r="X361" s="287"/>
      <c r="Y361" s="284">
        <f t="shared" si="556"/>
        <v>0</v>
      </c>
      <c r="Z361" s="287"/>
      <c r="AA361" s="284">
        <f t="shared" si="557"/>
        <v>0</v>
      </c>
      <c r="AB361" s="289">
        <f t="shared" si="546"/>
        <v>0</v>
      </c>
      <c r="AC361" s="290">
        <f t="shared" si="547"/>
        <v>0</v>
      </c>
      <c r="AD361" s="291"/>
      <c r="AE361" s="287"/>
      <c r="AF361" s="284">
        <f t="shared" si="558"/>
        <v>0</v>
      </c>
      <c r="AG361" s="287"/>
      <c r="AH361" s="284">
        <f t="shared" si="559"/>
        <v>0</v>
      </c>
      <c r="AI361" s="287"/>
      <c r="AJ361" s="284">
        <f t="shared" si="560"/>
        <v>0</v>
      </c>
      <c r="AK361" s="289">
        <f t="shared" si="548"/>
        <v>0</v>
      </c>
      <c r="AL361" s="290">
        <f t="shared" si="549"/>
        <v>0</v>
      </c>
      <c r="AM361" s="292"/>
      <c r="AN361" s="287"/>
      <c r="AO361" s="284">
        <f t="shared" si="561"/>
        <v>0</v>
      </c>
      <c r="AP361" s="287"/>
      <c r="AQ361" s="284">
        <f t="shared" si="562"/>
        <v>0</v>
      </c>
      <c r="AR361" s="287"/>
      <c r="AS361" s="284">
        <f t="shared" si="563"/>
        <v>0</v>
      </c>
      <c r="AT361" s="289">
        <f t="shared" si="550"/>
        <v>0</v>
      </c>
      <c r="AU361" s="290">
        <f t="shared" si="551"/>
        <v>0</v>
      </c>
    </row>
    <row r="362" spans="1:57" ht="12.75" hidden="1" outlineLevel="1" x14ac:dyDescent="0.2">
      <c r="A362" s="316">
        <f t="shared" si="564"/>
        <v>19</v>
      </c>
      <c r="B362" s="316">
        <f t="shared" si="565"/>
        <v>12</v>
      </c>
      <c r="C362" s="277"/>
      <c r="D362" s="278"/>
      <c r="E362" s="279"/>
      <c r="F362" s="280"/>
      <c r="G362" s="281"/>
      <c r="H362" s="282"/>
      <c r="I362" s="283"/>
      <c r="J362" s="284">
        <f t="shared" si="541"/>
        <v>0</v>
      </c>
      <c r="K362" s="285">
        <f t="shared" ref="K362:K375" si="566">SUM(M362,O362,Q362,V362,X362,Z362,AE362,AG362,AI362,AN362,AP362,AR362)</f>
        <v>0</v>
      </c>
      <c r="L362" s="286">
        <f t="shared" ref="L362:L375" si="567">SUM(N362,P362,R362,W362,Y362,AA362,AF362,AH362,AJ362,AO362,AQ362,AS362)</f>
        <v>0</v>
      </c>
      <c r="M362" s="287"/>
      <c r="N362" s="284">
        <f t="shared" si="552"/>
        <v>0</v>
      </c>
      <c r="O362" s="287"/>
      <c r="P362" s="284">
        <f t="shared" si="553"/>
        <v>0</v>
      </c>
      <c r="Q362" s="287"/>
      <c r="R362" s="288">
        <f t="shared" si="554"/>
        <v>0</v>
      </c>
      <c r="S362" s="289">
        <f t="shared" ref="S362:S375" si="568">M362+O362+Q362</f>
        <v>0</v>
      </c>
      <c r="T362" s="290">
        <f t="shared" ref="T362:T375" si="569">N362+P362+R362</f>
        <v>0</v>
      </c>
      <c r="U362" s="291"/>
      <c r="V362" s="287"/>
      <c r="W362" s="284">
        <f t="shared" si="555"/>
        <v>0</v>
      </c>
      <c r="X362" s="287"/>
      <c r="Y362" s="284">
        <f t="shared" si="556"/>
        <v>0</v>
      </c>
      <c r="Z362" s="287"/>
      <c r="AA362" s="284">
        <f t="shared" si="557"/>
        <v>0</v>
      </c>
      <c r="AB362" s="289">
        <f t="shared" ref="AB362:AB375" si="570">V362+X362+Z362</f>
        <v>0</v>
      </c>
      <c r="AC362" s="290">
        <f t="shared" ref="AC362:AC375" si="571">W362+Y362+AA362</f>
        <v>0</v>
      </c>
      <c r="AD362" s="291"/>
      <c r="AE362" s="287"/>
      <c r="AF362" s="284">
        <f t="shared" si="558"/>
        <v>0</v>
      </c>
      <c r="AG362" s="287"/>
      <c r="AH362" s="284">
        <f t="shared" si="559"/>
        <v>0</v>
      </c>
      <c r="AI362" s="287"/>
      <c r="AJ362" s="284">
        <f t="shared" si="560"/>
        <v>0</v>
      </c>
      <c r="AK362" s="289">
        <f t="shared" ref="AK362:AK375" si="572">AE362+AG362+AI362</f>
        <v>0</v>
      </c>
      <c r="AL362" s="290">
        <f t="shared" ref="AL362:AL375" si="573">AF362+AH362+AJ362</f>
        <v>0</v>
      </c>
      <c r="AM362" s="292"/>
      <c r="AN362" s="287"/>
      <c r="AO362" s="284">
        <f t="shared" si="561"/>
        <v>0</v>
      </c>
      <c r="AP362" s="287"/>
      <c r="AQ362" s="284">
        <f t="shared" si="562"/>
        <v>0</v>
      </c>
      <c r="AR362" s="287"/>
      <c r="AS362" s="284">
        <f t="shared" si="563"/>
        <v>0</v>
      </c>
      <c r="AT362" s="289">
        <f t="shared" ref="AT362:AT375" si="574">AN362+AP362+AR362</f>
        <v>0</v>
      </c>
      <c r="AU362" s="290">
        <f t="shared" ref="AU362:AU375" si="575">AO362+AQ362+AS362</f>
        <v>0</v>
      </c>
    </row>
    <row r="363" spans="1:57" ht="12.75" hidden="1" outlineLevel="1" x14ac:dyDescent="0.2">
      <c r="A363" s="316">
        <f t="shared" si="564"/>
        <v>19</v>
      </c>
      <c r="B363" s="316">
        <f t="shared" si="565"/>
        <v>13</v>
      </c>
      <c r="C363" s="277"/>
      <c r="D363" s="278"/>
      <c r="E363" s="279"/>
      <c r="F363" s="280"/>
      <c r="G363" s="281"/>
      <c r="H363" s="282"/>
      <c r="I363" s="283"/>
      <c r="J363" s="284">
        <f t="shared" si="541"/>
        <v>0</v>
      </c>
      <c r="K363" s="285">
        <f t="shared" si="566"/>
        <v>0</v>
      </c>
      <c r="L363" s="286">
        <f t="shared" si="567"/>
        <v>0</v>
      </c>
      <c r="M363" s="287"/>
      <c r="N363" s="284">
        <f t="shared" si="552"/>
        <v>0</v>
      </c>
      <c r="O363" s="287"/>
      <c r="P363" s="284">
        <f t="shared" si="553"/>
        <v>0</v>
      </c>
      <c r="Q363" s="287"/>
      <c r="R363" s="288">
        <f t="shared" si="554"/>
        <v>0</v>
      </c>
      <c r="S363" s="289">
        <f t="shared" si="568"/>
        <v>0</v>
      </c>
      <c r="T363" s="290">
        <f t="shared" si="569"/>
        <v>0</v>
      </c>
      <c r="U363" s="291"/>
      <c r="V363" s="287"/>
      <c r="W363" s="284">
        <f t="shared" si="555"/>
        <v>0</v>
      </c>
      <c r="X363" s="287"/>
      <c r="Y363" s="284">
        <f t="shared" si="556"/>
        <v>0</v>
      </c>
      <c r="Z363" s="287"/>
      <c r="AA363" s="284">
        <f t="shared" si="557"/>
        <v>0</v>
      </c>
      <c r="AB363" s="289">
        <f t="shared" si="570"/>
        <v>0</v>
      </c>
      <c r="AC363" s="290">
        <f t="shared" si="571"/>
        <v>0</v>
      </c>
      <c r="AD363" s="291"/>
      <c r="AE363" s="287"/>
      <c r="AF363" s="284">
        <f t="shared" si="558"/>
        <v>0</v>
      </c>
      <c r="AG363" s="287"/>
      <c r="AH363" s="284">
        <f t="shared" si="559"/>
        <v>0</v>
      </c>
      <c r="AI363" s="287"/>
      <c r="AJ363" s="284">
        <f t="shared" si="560"/>
        <v>0</v>
      </c>
      <c r="AK363" s="289">
        <f t="shared" si="572"/>
        <v>0</v>
      </c>
      <c r="AL363" s="290">
        <f t="shared" si="573"/>
        <v>0</v>
      </c>
      <c r="AM363" s="292"/>
      <c r="AN363" s="287"/>
      <c r="AO363" s="284">
        <f t="shared" si="561"/>
        <v>0</v>
      </c>
      <c r="AP363" s="287"/>
      <c r="AQ363" s="284">
        <f t="shared" si="562"/>
        <v>0</v>
      </c>
      <c r="AR363" s="287"/>
      <c r="AS363" s="284">
        <f t="shared" si="563"/>
        <v>0</v>
      </c>
      <c r="AT363" s="289">
        <f t="shared" si="574"/>
        <v>0</v>
      </c>
      <c r="AU363" s="290">
        <f t="shared" si="575"/>
        <v>0</v>
      </c>
    </row>
    <row r="364" spans="1:57" ht="12.75" hidden="1" outlineLevel="1" x14ac:dyDescent="0.2">
      <c r="A364" s="316">
        <f t="shared" si="564"/>
        <v>19</v>
      </c>
      <c r="B364" s="316">
        <f t="shared" si="565"/>
        <v>14</v>
      </c>
      <c r="C364" s="277"/>
      <c r="D364" s="278"/>
      <c r="E364" s="279"/>
      <c r="F364" s="280"/>
      <c r="G364" s="281"/>
      <c r="H364" s="282"/>
      <c r="I364" s="283"/>
      <c r="J364" s="284">
        <f t="shared" ref="J364:J375" si="576">I364*$H364</f>
        <v>0</v>
      </c>
      <c r="K364" s="285">
        <f t="shared" si="566"/>
        <v>0</v>
      </c>
      <c r="L364" s="286">
        <f t="shared" si="567"/>
        <v>0</v>
      </c>
      <c r="M364" s="287"/>
      <c r="N364" s="284">
        <f t="shared" si="552"/>
        <v>0</v>
      </c>
      <c r="O364" s="287"/>
      <c r="P364" s="284">
        <f t="shared" si="553"/>
        <v>0</v>
      </c>
      <c r="Q364" s="287"/>
      <c r="R364" s="288">
        <f t="shared" si="554"/>
        <v>0</v>
      </c>
      <c r="S364" s="289">
        <f t="shared" si="568"/>
        <v>0</v>
      </c>
      <c r="T364" s="290">
        <f t="shared" si="569"/>
        <v>0</v>
      </c>
      <c r="U364" s="291"/>
      <c r="V364" s="287"/>
      <c r="W364" s="284">
        <f t="shared" si="555"/>
        <v>0</v>
      </c>
      <c r="X364" s="287"/>
      <c r="Y364" s="284">
        <f t="shared" si="556"/>
        <v>0</v>
      </c>
      <c r="Z364" s="287"/>
      <c r="AA364" s="284">
        <f t="shared" si="557"/>
        <v>0</v>
      </c>
      <c r="AB364" s="289">
        <f t="shared" si="570"/>
        <v>0</v>
      </c>
      <c r="AC364" s="290">
        <f t="shared" si="571"/>
        <v>0</v>
      </c>
      <c r="AD364" s="291"/>
      <c r="AE364" s="287"/>
      <c r="AF364" s="284">
        <f t="shared" si="558"/>
        <v>0</v>
      </c>
      <c r="AG364" s="287"/>
      <c r="AH364" s="284">
        <f t="shared" si="559"/>
        <v>0</v>
      </c>
      <c r="AI364" s="287"/>
      <c r="AJ364" s="284">
        <f t="shared" si="560"/>
        <v>0</v>
      </c>
      <c r="AK364" s="289">
        <f t="shared" si="572"/>
        <v>0</v>
      </c>
      <c r="AL364" s="290">
        <f t="shared" si="573"/>
        <v>0</v>
      </c>
      <c r="AM364" s="292"/>
      <c r="AN364" s="287"/>
      <c r="AO364" s="284">
        <f t="shared" si="561"/>
        <v>0</v>
      </c>
      <c r="AP364" s="287"/>
      <c r="AQ364" s="284">
        <f t="shared" si="562"/>
        <v>0</v>
      </c>
      <c r="AR364" s="287"/>
      <c r="AS364" s="284">
        <f t="shared" si="563"/>
        <v>0</v>
      </c>
      <c r="AT364" s="289">
        <f t="shared" si="574"/>
        <v>0</v>
      </c>
      <c r="AU364" s="290">
        <f t="shared" si="575"/>
        <v>0</v>
      </c>
    </row>
    <row r="365" spans="1:57" ht="12.75" hidden="1" outlineLevel="1" x14ac:dyDescent="0.2">
      <c r="A365" s="316">
        <f t="shared" si="564"/>
        <v>19</v>
      </c>
      <c r="B365" s="316">
        <f t="shared" si="565"/>
        <v>15</v>
      </c>
      <c r="C365" s="277"/>
      <c r="D365" s="278"/>
      <c r="E365" s="279"/>
      <c r="F365" s="280"/>
      <c r="G365" s="281"/>
      <c r="H365" s="282"/>
      <c r="I365" s="283"/>
      <c r="J365" s="284">
        <f t="shared" si="576"/>
        <v>0</v>
      </c>
      <c r="K365" s="285">
        <f t="shared" si="566"/>
        <v>0</v>
      </c>
      <c r="L365" s="286">
        <f t="shared" si="567"/>
        <v>0</v>
      </c>
      <c r="M365" s="287"/>
      <c r="N365" s="284">
        <f t="shared" si="552"/>
        <v>0</v>
      </c>
      <c r="O365" s="287"/>
      <c r="P365" s="284">
        <f t="shared" si="553"/>
        <v>0</v>
      </c>
      <c r="Q365" s="287"/>
      <c r="R365" s="288">
        <f t="shared" si="554"/>
        <v>0</v>
      </c>
      <c r="S365" s="289">
        <f t="shared" si="568"/>
        <v>0</v>
      </c>
      <c r="T365" s="290">
        <f t="shared" si="569"/>
        <v>0</v>
      </c>
      <c r="U365" s="291"/>
      <c r="V365" s="287"/>
      <c r="W365" s="284">
        <f t="shared" si="555"/>
        <v>0</v>
      </c>
      <c r="X365" s="287"/>
      <c r="Y365" s="284">
        <f t="shared" si="556"/>
        <v>0</v>
      </c>
      <c r="Z365" s="287"/>
      <c r="AA365" s="284">
        <f t="shared" si="557"/>
        <v>0</v>
      </c>
      <c r="AB365" s="289">
        <f t="shared" si="570"/>
        <v>0</v>
      </c>
      <c r="AC365" s="290">
        <f t="shared" si="571"/>
        <v>0</v>
      </c>
      <c r="AD365" s="291"/>
      <c r="AE365" s="287"/>
      <c r="AF365" s="284">
        <f t="shared" si="558"/>
        <v>0</v>
      </c>
      <c r="AG365" s="287"/>
      <c r="AH365" s="284">
        <f t="shared" si="559"/>
        <v>0</v>
      </c>
      <c r="AI365" s="287"/>
      <c r="AJ365" s="284">
        <f t="shared" si="560"/>
        <v>0</v>
      </c>
      <c r="AK365" s="289">
        <f t="shared" si="572"/>
        <v>0</v>
      </c>
      <c r="AL365" s="290">
        <f t="shared" si="573"/>
        <v>0</v>
      </c>
      <c r="AM365" s="292"/>
      <c r="AN365" s="287"/>
      <c r="AO365" s="284">
        <f t="shared" si="561"/>
        <v>0</v>
      </c>
      <c r="AP365" s="287"/>
      <c r="AQ365" s="284">
        <f t="shared" si="562"/>
        <v>0</v>
      </c>
      <c r="AR365" s="287"/>
      <c r="AS365" s="284">
        <f t="shared" si="563"/>
        <v>0</v>
      </c>
      <c r="AT365" s="289">
        <f t="shared" si="574"/>
        <v>0</v>
      </c>
      <c r="AU365" s="290">
        <f t="shared" si="575"/>
        <v>0</v>
      </c>
    </row>
    <row r="366" spans="1:57" ht="12.75" hidden="1" outlineLevel="1" x14ac:dyDescent="0.2">
      <c r="A366" s="316">
        <f t="shared" si="564"/>
        <v>19</v>
      </c>
      <c r="B366" s="316">
        <f t="shared" si="565"/>
        <v>16</v>
      </c>
      <c r="C366" s="277"/>
      <c r="D366" s="278"/>
      <c r="E366" s="279"/>
      <c r="F366" s="280"/>
      <c r="G366" s="281"/>
      <c r="H366" s="282"/>
      <c r="I366" s="283"/>
      <c r="J366" s="284">
        <f t="shared" si="576"/>
        <v>0</v>
      </c>
      <c r="K366" s="285">
        <f t="shared" si="566"/>
        <v>0</v>
      </c>
      <c r="L366" s="286">
        <f t="shared" si="567"/>
        <v>0</v>
      </c>
      <c r="M366" s="287"/>
      <c r="N366" s="284">
        <f t="shared" si="552"/>
        <v>0</v>
      </c>
      <c r="O366" s="287"/>
      <c r="P366" s="284">
        <f t="shared" si="553"/>
        <v>0</v>
      </c>
      <c r="Q366" s="287"/>
      <c r="R366" s="288">
        <f t="shared" si="554"/>
        <v>0</v>
      </c>
      <c r="S366" s="289">
        <f t="shared" si="568"/>
        <v>0</v>
      </c>
      <c r="T366" s="290">
        <f t="shared" si="569"/>
        <v>0</v>
      </c>
      <c r="U366" s="291"/>
      <c r="V366" s="287"/>
      <c r="W366" s="284">
        <f t="shared" si="555"/>
        <v>0</v>
      </c>
      <c r="X366" s="287"/>
      <c r="Y366" s="284">
        <f t="shared" si="556"/>
        <v>0</v>
      </c>
      <c r="Z366" s="287"/>
      <c r="AA366" s="284">
        <f t="shared" si="557"/>
        <v>0</v>
      </c>
      <c r="AB366" s="289">
        <f t="shared" si="570"/>
        <v>0</v>
      </c>
      <c r="AC366" s="290">
        <f t="shared" si="571"/>
        <v>0</v>
      </c>
      <c r="AD366" s="291"/>
      <c r="AE366" s="287"/>
      <c r="AF366" s="284">
        <f t="shared" si="558"/>
        <v>0</v>
      </c>
      <c r="AG366" s="287"/>
      <c r="AH366" s="284">
        <f t="shared" si="559"/>
        <v>0</v>
      </c>
      <c r="AI366" s="287"/>
      <c r="AJ366" s="284">
        <f t="shared" si="560"/>
        <v>0</v>
      </c>
      <c r="AK366" s="289">
        <f t="shared" si="572"/>
        <v>0</v>
      </c>
      <c r="AL366" s="290">
        <f t="shared" si="573"/>
        <v>0</v>
      </c>
      <c r="AM366" s="292"/>
      <c r="AN366" s="287"/>
      <c r="AO366" s="284">
        <f t="shared" si="561"/>
        <v>0</v>
      </c>
      <c r="AP366" s="287"/>
      <c r="AQ366" s="284">
        <f t="shared" si="562"/>
        <v>0</v>
      </c>
      <c r="AR366" s="287"/>
      <c r="AS366" s="284">
        <f t="shared" si="563"/>
        <v>0</v>
      </c>
      <c r="AT366" s="289">
        <f t="shared" si="574"/>
        <v>0</v>
      </c>
      <c r="AU366" s="290">
        <f t="shared" si="575"/>
        <v>0</v>
      </c>
    </row>
    <row r="367" spans="1:57" ht="12.75" hidden="1" outlineLevel="1" x14ac:dyDescent="0.2">
      <c r="A367" s="316">
        <f t="shared" si="564"/>
        <v>19</v>
      </c>
      <c r="B367" s="316">
        <f t="shared" si="565"/>
        <v>17</v>
      </c>
      <c r="C367" s="277"/>
      <c r="D367" s="278"/>
      <c r="E367" s="279"/>
      <c r="F367" s="280"/>
      <c r="G367" s="281"/>
      <c r="H367" s="282"/>
      <c r="I367" s="283"/>
      <c r="J367" s="284">
        <f t="shared" si="576"/>
        <v>0</v>
      </c>
      <c r="K367" s="285">
        <f t="shared" si="566"/>
        <v>0</v>
      </c>
      <c r="L367" s="286">
        <f t="shared" si="567"/>
        <v>0</v>
      </c>
      <c r="M367" s="287"/>
      <c r="N367" s="284">
        <f t="shared" si="552"/>
        <v>0</v>
      </c>
      <c r="O367" s="287"/>
      <c r="P367" s="284">
        <f t="shared" si="553"/>
        <v>0</v>
      </c>
      <c r="Q367" s="287"/>
      <c r="R367" s="288">
        <f t="shared" si="554"/>
        <v>0</v>
      </c>
      <c r="S367" s="289">
        <f t="shared" si="568"/>
        <v>0</v>
      </c>
      <c r="T367" s="290">
        <f t="shared" si="569"/>
        <v>0</v>
      </c>
      <c r="U367" s="291"/>
      <c r="V367" s="287"/>
      <c r="W367" s="284">
        <f t="shared" si="555"/>
        <v>0</v>
      </c>
      <c r="X367" s="287"/>
      <c r="Y367" s="284">
        <f t="shared" si="556"/>
        <v>0</v>
      </c>
      <c r="Z367" s="287"/>
      <c r="AA367" s="284">
        <f t="shared" si="557"/>
        <v>0</v>
      </c>
      <c r="AB367" s="289">
        <f t="shared" si="570"/>
        <v>0</v>
      </c>
      <c r="AC367" s="290">
        <f t="shared" si="571"/>
        <v>0</v>
      </c>
      <c r="AD367" s="291"/>
      <c r="AE367" s="287"/>
      <c r="AF367" s="284">
        <f t="shared" si="558"/>
        <v>0</v>
      </c>
      <c r="AG367" s="287"/>
      <c r="AH367" s="284">
        <f t="shared" si="559"/>
        <v>0</v>
      </c>
      <c r="AI367" s="287"/>
      <c r="AJ367" s="284">
        <f t="shared" si="560"/>
        <v>0</v>
      </c>
      <c r="AK367" s="289">
        <f t="shared" si="572"/>
        <v>0</v>
      </c>
      <c r="AL367" s="290">
        <f t="shared" si="573"/>
        <v>0</v>
      </c>
      <c r="AM367" s="292"/>
      <c r="AN367" s="287"/>
      <c r="AO367" s="284">
        <f t="shared" si="561"/>
        <v>0</v>
      </c>
      <c r="AP367" s="287"/>
      <c r="AQ367" s="284">
        <f t="shared" si="562"/>
        <v>0</v>
      </c>
      <c r="AR367" s="287"/>
      <c r="AS367" s="284">
        <f t="shared" si="563"/>
        <v>0</v>
      </c>
      <c r="AT367" s="289">
        <f t="shared" si="574"/>
        <v>0</v>
      </c>
      <c r="AU367" s="290">
        <f t="shared" si="575"/>
        <v>0</v>
      </c>
    </row>
    <row r="368" spans="1:57" ht="12.75" hidden="1" outlineLevel="1" x14ac:dyDescent="0.2">
      <c r="A368" s="316">
        <f t="shared" si="564"/>
        <v>19</v>
      </c>
      <c r="B368" s="316">
        <f t="shared" si="565"/>
        <v>18</v>
      </c>
      <c r="C368" s="277"/>
      <c r="D368" s="278"/>
      <c r="E368" s="279"/>
      <c r="F368" s="280"/>
      <c r="G368" s="281"/>
      <c r="H368" s="282"/>
      <c r="I368" s="283"/>
      <c r="J368" s="284">
        <f t="shared" si="576"/>
        <v>0</v>
      </c>
      <c r="K368" s="285">
        <f t="shared" si="566"/>
        <v>0</v>
      </c>
      <c r="L368" s="286">
        <f t="shared" si="567"/>
        <v>0</v>
      </c>
      <c r="M368" s="287"/>
      <c r="N368" s="284">
        <f t="shared" si="552"/>
        <v>0</v>
      </c>
      <c r="O368" s="287"/>
      <c r="P368" s="284">
        <f t="shared" si="553"/>
        <v>0</v>
      </c>
      <c r="Q368" s="287"/>
      <c r="R368" s="288">
        <f t="shared" si="554"/>
        <v>0</v>
      </c>
      <c r="S368" s="289">
        <f t="shared" si="568"/>
        <v>0</v>
      </c>
      <c r="T368" s="290">
        <f t="shared" si="569"/>
        <v>0</v>
      </c>
      <c r="U368" s="291"/>
      <c r="V368" s="287"/>
      <c r="W368" s="284">
        <f t="shared" si="555"/>
        <v>0</v>
      </c>
      <c r="X368" s="287"/>
      <c r="Y368" s="284">
        <f t="shared" si="556"/>
        <v>0</v>
      </c>
      <c r="Z368" s="287"/>
      <c r="AA368" s="284">
        <f t="shared" si="557"/>
        <v>0</v>
      </c>
      <c r="AB368" s="289">
        <f t="shared" si="570"/>
        <v>0</v>
      </c>
      <c r="AC368" s="290">
        <f t="shared" si="571"/>
        <v>0</v>
      </c>
      <c r="AD368" s="291"/>
      <c r="AE368" s="287"/>
      <c r="AF368" s="284">
        <f t="shared" si="558"/>
        <v>0</v>
      </c>
      <c r="AG368" s="287"/>
      <c r="AH368" s="284">
        <f t="shared" si="559"/>
        <v>0</v>
      </c>
      <c r="AI368" s="287"/>
      <c r="AJ368" s="284">
        <f t="shared" si="560"/>
        <v>0</v>
      </c>
      <c r="AK368" s="289">
        <f t="shared" si="572"/>
        <v>0</v>
      </c>
      <c r="AL368" s="290">
        <f t="shared" si="573"/>
        <v>0</v>
      </c>
      <c r="AM368" s="292"/>
      <c r="AN368" s="287"/>
      <c r="AO368" s="284">
        <f t="shared" si="561"/>
        <v>0</v>
      </c>
      <c r="AP368" s="287"/>
      <c r="AQ368" s="284">
        <f t="shared" si="562"/>
        <v>0</v>
      </c>
      <c r="AR368" s="287"/>
      <c r="AS368" s="284">
        <f t="shared" si="563"/>
        <v>0</v>
      </c>
      <c r="AT368" s="289">
        <f t="shared" si="574"/>
        <v>0</v>
      </c>
      <c r="AU368" s="290">
        <f t="shared" si="575"/>
        <v>0</v>
      </c>
    </row>
    <row r="369" spans="1:71" ht="12.75" hidden="1" outlineLevel="1" x14ac:dyDescent="0.2">
      <c r="A369" s="316">
        <f t="shared" si="564"/>
        <v>19</v>
      </c>
      <c r="B369" s="316">
        <f t="shared" si="565"/>
        <v>19</v>
      </c>
      <c r="C369" s="277"/>
      <c r="D369" s="278"/>
      <c r="E369" s="279"/>
      <c r="F369" s="280"/>
      <c r="G369" s="281"/>
      <c r="H369" s="282"/>
      <c r="I369" s="283"/>
      <c r="J369" s="284">
        <f t="shared" si="576"/>
        <v>0</v>
      </c>
      <c r="K369" s="285">
        <f t="shared" si="566"/>
        <v>0</v>
      </c>
      <c r="L369" s="286">
        <f t="shared" si="567"/>
        <v>0</v>
      </c>
      <c r="M369" s="287"/>
      <c r="N369" s="284">
        <f t="shared" si="552"/>
        <v>0</v>
      </c>
      <c r="O369" s="287"/>
      <c r="P369" s="284">
        <f t="shared" si="553"/>
        <v>0</v>
      </c>
      <c r="Q369" s="287"/>
      <c r="R369" s="288">
        <f t="shared" si="554"/>
        <v>0</v>
      </c>
      <c r="S369" s="289">
        <f t="shared" si="568"/>
        <v>0</v>
      </c>
      <c r="T369" s="290">
        <f t="shared" si="569"/>
        <v>0</v>
      </c>
      <c r="U369" s="291"/>
      <c r="V369" s="287"/>
      <c r="W369" s="284">
        <f t="shared" si="555"/>
        <v>0</v>
      </c>
      <c r="X369" s="287"/>
      <c r="Y369" s="284">
        <f t="shared" si="556"/>
        <v>0</v>
      </c>
      <c r="Z369" s="287"/>
      <c r="AA369" s="284">
        <f t="shared" si="557"/>
        <v>0</v>
      </c>
      <c r="AB369" s="289">
        <f t="shared" si="570"/>
        <v>0</v>
      </c>
      <c r="AC369" s="290">
        <f t="shared" si="571"/>
        <v>0</v>
      </c>
      <c r="AD369" s="291"/>
      <c r="AE369" s="287"/>
      <c r="AF369" s="284">
        <f t="shared" si="558"/>
        <v>0</v>
      </c>
      <c r="AG369" s="287"/>
      <c r="AH369" s="284">
        <f t="shared" si="559"/>
        <v>0</v>
      </c>
      <c r="AI369" s="287"/>
      <c r="AJ369" s="284">
        <f t="shared" si="560"/>
        <v>0</v>
      </c>
      <c r="AK369" s="289">
        <f t="shared" si="572"/>
        <v>0</v>
      </c>
      <c r="AL369" s="290">
        <f t="shared" si="573"/>
        <v>0</v>
      </c>
      <c r="AM369" s="292"/>
      <c r="AN369" s="287"/>
      <c r="AO369" s="284">
        <f t="shared" si="561"/>
        <v>0</v>
      </c>
      <c r="AP369" s="287"/>
      <c r="AQ369" s="284">
        <f t="shared" si="562"/>
        <v>0</v>
      </c>
      <c r="AR369" s="287"/>
      <c r="AS369" s="284">
        <f t="shared" si="563"/>
        <v>0</v>
      </c>
      <c r="AT369" s="289">
        <f t="shared" si="574"/>
        <v>0</v>
      </c>
      <c r="AU369" s="290">
        <f t="shared" si="575"/>
        <v>0</v>
      </c>
    </row>
    <row r="370" spans="1:71" ht="12.75" hidden="1" outlineLevel="1" x14ac:dyDescent="0.2">
      <c r="A370" s="316">
        <f t="shared" si="564"/>
        <v>19</v>
      </c>
      <c r="B370" s="316">
        <f t="shared" si="565"/>
        <v>20</v>
      </c>
      <c r="C370" s="277"/>
      <c r="D370" s="278"/>
      <c r="E370" s="279"/>
      <c r="F370" s="280"/>
      <c r="G370" s="281"/>
      <c r="H370" s="282"/>
      <c r="I370" s="283"/>
      <c r="J370" s="284">
        <f t="shared" si="576"/>
        <v>0</v>
      </c>
      <c r="K370" s="285">
        <f t="shared" si="566"/>
        <v>0</v>
      </c>
      <c r="L370" s="286">
        <f t="shared" si="567"/>
        <v>0</v>
      </c>
      <c r="M370" s="287"/>
      <c r="N370" s="284">
        <f t="shared" si="552"/>
        <v>0</v>
      </c>
      <c r="O370" s="287"/>
      <c r="P370" s="284">
        <f t="shared" si="553"/>
        <v>0</v>
      </c>
      <c r="Q370" s="287"/>
      <c r="R370" s="288">
        <f t="shared" si="554"/>
        <v>0</v>
      </c>
      <c r="S370" s="289">
        <f t="shared" si="568"/>
        <v>0</v>
      </c>
      <c r="T370" s="290">
        <f t="shared" si="569"/>
        <v>0</v>
      </c>
      <c r="U370" s="291"/>
      <c r="V370" s="287"/>
      <c r="W370" s="284">
        <f t="shared" si="555"/>
        <v>0</v>
      </c>
      <c r="X370" s="287"/>
      <c r="Y370" s="284">
        <f t="shared" si="556"/>
        <v>0</v>
      </c>
      <c r="Z370" s="287"/>
      <c r="AA370" s="284">
        <f t="shared" si="557"/>
        <v>0</v>
      </c>
      <c r="AB370" s="289">
        <f t="shared" si="570"/>
        <v>0</v>
      </c>
      <c r="AC370" s="290">
        <f t="shared" si="571"/>
        <v>0</v>
      </c>
      <c r="AD370" s="291"/>
      <c r="AE370" s="287"/>
      <c r="AF370" s="284">
        <f t="shared" si="558"/>
        <v>0</v>
      </c>
      <c r="AG370" s="287"/>
      <c r="AH370" s="284">
        <f t="shared" si="559"/>
        <v>0</v>
      </c>
      <c r="AI370" s="287"/>
      <c r="AJ370" s="284">
        <f t="shared" si="560"/>
        <v>0</v>
      </c>
      <c r="AK370" s="289">
        <f t="shared" si="572"/>
        <v>0</v>
      </c>
      <c r="AL370" s="290">
        <f t="shared" si="573"/>
        <v>0</v>
      </c>
      <c r="AM370" s="292"/>
      <c r="AN370" s="287"/>
      <c r="AO370" s="284">
        <f t="shared" si="561"/>
        <v>0</v>
      </c>
      <c r="AP370" s="287"/>
      <c r="AQ370" s="284">
        <f t="shared" si="562"/>
        <v>0</v>
      </c>
      <c r="AR370" s="287"/>
      <c r="AS370" s="284">
        <f t="shared" si="563"/>
        <v>0</v>
      </c>
      <c r="AT370" s="289">
        <f t="shared" si="574"/>
        <v>0</v>
      </c>
      <c r="AU370" s="290">
        <f t="shared" si="575"/>
        <v>0</v>
      </c>
    </row>
    <row r="371" spans="1:71" ht="12.75" hidden="1" outlineLevel="1" x14ac:dyDescent="0.2">
      <c r="A371" s="316">
        <f t="shared" si="564"/>
        <v>19</v>
      </c>
      <c r="B371" s="316">
        <f t="shared" si="565"/>
        <v>21</v>
      </c>
      <c r="C371" s="277"/>
      <c r="D371" s="278"/>
      <c r="E371" s="279"/>
      <c r="F371" s="280"/>
      <c r="G371" s="281"/>
      <c r="H371" s="282"/>
      <c r="I371" s="283"/>
      <c r="J371" s="284">
        <f t="shared" si="576"/>
        <v>0</v>
      </c>
      <c r="K371" s="285">
        <f t="shared" si="566"/>
        <v>0</v>
      </c>
      <c r="L371" s="286">
        <f t="shared" si="567"/>
        <v>0</v>
      </c>
      <c r="M371" s="287"/>
      <c r="N371" s="284">
        <f t="shared" si="552"/>
        <v>0</v>
      </c>
      <c r="O371" s="287"/>
      <c r="P371" s="284">
        <f t="shared" si="553"/>
        <v>0</v>
      </c>
      <c r="Q371" s="287"/>
      <c r="R371" s="288">
        <f t="shared" si="554"/>
        <v>0</v>
      </c>
      <c r="S371" s="289">
        <f t="shared" si="568"/>
        <v>0</v>
      </c>
      <c r="T371" s="290">
        <f t="shared" si="569"/>
        <v>0</v>
      </c>
      <c r="U371" s="291"/>
      <c r="V371" s="287"/>
      <c r="W371" s="284">
        <f t="shared" si="555"/>
        <v>0</v>
      </c>
      <c r="X371" s="287"/>
      <c r="Y371" s="284">
        <f t="shared" si="556"/>
        <v>0</v>
      </c>
      <c r="Z371" s="287"/>
      <c r="AA371" s="284">
        <f t="shared" si="557"/>
        <v>0</v>
      </c>
      <c r="AB371" s="289">
        <f t="shared" si="570"/>
        <v>0</v>
      </c>
      <c r="AC371" s="290">
        <f t="shared" si="571"/>
        <v>0</v>
      </c>
      <c r="AD371" s="291"/>
      <c r="AE371" s="287"/>
      <c r="AF371" s="284">
        <f t="shared" si="558"/>
        <v>0</v>
      </c>
      <c r="AG371" s="287"/>
      <c r="AH371" s="284">
        <f t="shared" si="559"/>
        <v>0</v>
      </c>
      <c r="AI371" s="287"/>
      <c r="AJ371" s="284">
        <f t="shared" si="560"/>
        <v>0</v>
      </c>
      <c r="AK371" s="289">
        <f t="shared" si="572"/>
        <v>0</v>
      </c>
      <c r="AL371" s="290">
        <f t="shared" si="573"/>
        <v>0</v>
      </c>
      <c r="AM371" s="292"/>
      <c r="AN371" s="287"/>
      <c r="AO371" s="284">
        <f t="shared" si="561"/>
        <v>0</v>
      </c>
      <c r="AP371" s="287"/>
      <c r="AQ371" s="284">
        <f t="shared" si="562"/>
        <v>0</v>
      </c>
      <c r="AR371" s="287"/>
      <c r="AS371" s="284">
        <f t="shared" si="563"/>
        <v>0</v>
      </c>
      <c r="AT371" s="289">
        <f t="shared" si="574"/>
        <v>0</v>
      </c>
      <c r="AU371" s="290">
        <f t="shared" si="575"/>
        <v>0</v>
      </c>
    </row>
    <row r="372" spans="1:71" ht="12.75" hidden="1" outlineLevel="1" x14ac:dyDescent="0.2">
      <c r="A372" s="316">
        <f t="shared" si="564"/>
        <v>19</v>
      </c>
      <c r="B372" s="316">
        <f t="shared" si="565"/>
        <v>22</v>
      </c>
      <c r="C372" s="277"/>
      <c r="D372" s="278"/>
      <c r="E372" s="279"/>
      <c r="F372" s="280"/>
      <c r="G372" s="281"/>
      <c r="H372" s="282"/>
      <c r="I372" s="283"/>
      <c r="J372" s="284">
        <f t="shared" si="576"/>
        <v>0</v>
      </c>
      <c r="K372" s="285">
        <f t="shared" si="566"/>
        <v>0</v>
      </c>
      <c r="L372" s="286">
        <f t="shared" si="567"/>
        <v>0</v>
      </c>
      <c r="M372" s="287"/>
      <c r="N372" s="284">
        <f t="shared" si="552"/>
        <v>0</v>
      </c>
      <c r="O372" s="287"/>
      <c r="P372" s="284">
        <f t="shared" si="553"/>
        <v>0</v>
      </c>
      <c r="Q372" s="287"/>
      <c r="R372" s="288">
        <f t="shared" si="554"/>
        <v>0</v>
      </c>
      <c r="S372" s="289">
        <f t="shared" si="568"/>
        <v>0</v>
      </c>
      <c r="T372" s="290">
        <f t="shared" si="569"/>
        <v>0</v>
      </c>
      <c r="U372" s="291"/>
      <c r="V372" s="287"/>
      <c r="W372" s="284">
        <f t="shared" si="555"/>
        <v>0</v>
      </c>
      <c r="X372" s="287"/>
      <c r="Y372" s="284">
        <f t="shared" si="556"/>
        <v>0</v>
      </c>
      <c r="Z372" s="287"/>
      <c r="AA372" s="284">
        <f t="shared" si="557"/>
        <v>0</v>
      </c>
      <c r="AB372" s="289">
        <f t="shared" si="570"/>
        <v>0</v>
      </c>
      <c r="AC372" s="290">
        <f t="shared" si="571"/>
        <v>0</v>
      </c>
      <c r="AD372" s="291"/>
      <c r="AE372" s="287"/>
      <c r="AF372" s="284">
        <f t="shared" si="558"/>
        <v>0</v>
      </c>
      <c r="AG372" s="287"/>
      <c r="AH372" s="284">
        <f t="shared" si="559"/>
        <v>0</v>
      </c>
      <c r="AI372" s="287"/>
      <c r="AJ372" s="284">
        <f t="shared" si="560"/>
        <v>0</v>
      </c>
      <c r="AK372" s="289">
        <f t="shared" si="572"/>
        <v>0</v>
      </c>
      <c r="AL372" s="290">
        <f t="shared" si="573"/>
        <v>0</v>
      </c>
      <c r="AM372" s="292"/>
      <c r="AN372" s="287"/>
      <c r="AO372" s="284">
        <f t="shared" si="561"/>
        <v>0</v>
      </c>
      <c r="AP372" s="287"/>
      <c r="AQ372" s="284">
        <f t="shared" si="562"/>
        <v>0</v>
      </c>
      <c r="AR372" s="287"/>
      <c r="AS372" s="284">
        <f t="shared" si="563"/>
        <v>0</v>
      </c>
      <c r="AT372" s="289">
        <f t="shared" si="574"/>
        <v>0</v>
      </c>
      <c r="AU372" s="290">
        <f t="shared" si="575"/>
        <v>0</v>
      </c>
    </row>
    <row r="373" spans="1:71" ht="12.75" hidden="1" outlineLevel="1" x14ac:dyDescent="0.2">
      <c r="A373" s="316">
        <f t="shared" si="564"/>
        <v>19</v>
      </c>
      <c r="B373" s="316">
        <f t="shared" si="565"/>
        <v>23</v>
      </c>
      <c r="C373" s="277"/>
      <c r="D373" s="278"/>
      <c r="E373" s="279"/>
      <c r="F373" s="280"/>
      <c r="G373" s="281"/>
      <c r="H373" s="282"/>
      <c r="I373" s="283"/>
      <c r="J373" s="284">
        <f t="shared" si="576"/>
        <v>0</v>
      </c>
      <c r="K373" s="285">
        <f t="shared" si="566"/>
        <v>0</v>
      </c>
      <c r="L373" s="286">
        <f t="shared" si="567"/>
        <v>0</v>
      </c>
      <c r="M373" s="287"/>
      <c r="N373" s="284">
        <f t="shared" si="552"/>
        <v>0</v>
      </c>
      <c r="O373" s="287"/>
      <c r="P373" s="284">
        <f t="shared" si="553"/>
        <v>0</v>
      </c>
      <c r="Q373" s="287"/>
      <c r="R373" s="288">
        <f t="shared" si="554"/>
        <v>0</v>
      </c>
      <c r="S373" s="289">
        <f t="shared" si="568"/>
        <v>0</v>
      </c>
      <c r="T373" s="290">
        <f t="shared" si="569"/>
        <v>0</v>
      </c>
      <c r="U373" s="291"/>
      <c r="V373" s="287"/>
      <c r="W373" s="284">
        <f t="shared" si="555"/>
        <v>0</v>
      </c>
      <c r="X373" s="287"/>
      <c r="Y373" s="284">
        <f t="shared" si="556"/>
        <v>0</v>
      </c>
      <c r="Z373" s="287"/>
      <c r="AA373" s="284">
        <f t="shared" si="557"/>
        <v>0</v>
      </c>
      <c r="AB373" s="289">
        <f t="shared" si="570"/>
        <v>0</v>
      </c>
      <c r="AC373" s="290">
        <f t="shared" si="571"/>
        <v>0</v>
      </c>
      <c r="AD373" s="291"/>
      <c r="AE373" s="287"/>
      <c r="AF373" s="284">
        <f t="shared" si="558"/>
        <v>0</v>
      </c>
      <c r="AG373" s="287"/>
      <c r="AH373" s="284">
        <f t="shared" si="559"/>
        <v>0</v>
      </c>
      <c r="AI373" s="287"/>
      <c r="AJ373" s="284">
        <f t="shared" si="560"/>
        <v>0</v>
      </c>
      <c r="AK373" s="289">
        <f t="shared" si="572"/>
        <v>0</v>
      </c>
      <c r="AL373" s="290">
        <f t="shared" si="573"/>
        <v>0</v>
      </c>
      <c r="AM373" s="292"/>
      <c r="AN373" s="287"/>
      <c r="AO373" s="284">
        <f t="shared" si="561"/>
        <v>0</v>
      </c>
      <c r="AP373" s="287"/>
      <c r="AQ373" s="284">
        <f t="shared" si="562"/>
        <v>0</v>
      </c>
      <c r="AR373" s="287"/>
      <c r="AS373" s="284">
        <f t="shared" si="563"/>
        <v>0</v>
      </c>
      <c r="AT373" s="289">
        <f t="shared" si="574"/>
        <v>0</v>
      </c>
      <c r="AU373" s="290">
        <f t="shared" si="575"/>
        <v>0</v>
      </c>
    </row>
    <row r="374" spans="1:71" ht="12.75" hidden="1" outlineLevel="1" x14ac:dyDescent="0.2">
      <c r="A374" s="316">
        <f t="shared" si="564"/>
        <v>19</v>
      </c>
      <c r="B374" s="316">
        <f t="shared" si="565"/>
        <v>24</v>
      </c>
      <c r="C374" s="277"/>
      <c r="D374" s="278"/>
      <c r="E374" s="279"/>
      <c r="F374" s="280"/>
      <c r="G374" s="281"/>
      <c r="H374" s="282"/>
      <c r="I374" s="283"/>
      <c r="J374" s="284">
        <f t="shared" si="576"/>
        <v>0</v>
      </c>
      <c r="K374" s="285">
        <f t="shared" si="566"/>
        <v>0</v>
      </c>
      <c r="L374" s="286">
        <f t="shared" si="567"/>
        <v>0</v>
      </c>
      <c r="M374" s="287"/>
      <c r="N374" s="284">
        <f t="shared" si="552"/>
        <v>0</v>
      </c>
      <c r="O374" s="287"/>
      <c r="P374" s="284">
        <f t="shared" si="553"/>
        <v>0</v>
      </c>
      <c r="Q374" s="287"/>
      <c r="R374" s="288">
        <f t="shared" si="554"/>
        <v>0</v>
      </c>
      <c r="S374" s="289">
        <f t="shared" si="568"/>
        <v>0</v>
      </c>
      <c r="T374" s="290">
        <f t="shared" si="569"/>
        <v>0</v>
      </c>
      <c r="U374" s="291"/>
      <c r="V374" s="287"/>
      <c r="W374" s="284">
        <f t="shared" si="555"/>
        <v>0</v>
      </c>
      <c r="X374" s="287"/>
      <c r="Y374" s="284">
        <f t="shared" si="556"/>
        <v>0</v>
      </c>
      <c r="Z374" s="287"/>
      <c r="AA374" s="284">
        <f t="shared" si="557"/>
        <v>0</v>
      </c>
      <c r="AB374" s="289">
        <f t="shared" si="570"/>
        <v>0</v>
      </c>
      <c r="AC374" s="290">
        <f t="shared" si="571"/>
        <v>0</v>
      </c>
      <c r="AD374" s="291"/>
      <c r="AE374" s="287"/>
      <c r="AF374" s="284">
        <f t="shared" si="558"/>
        <v>0</v>
      </c>
      <c r="AG374" s="287"/>
      <c r="AH374" s="284">
        <f t="shared" si="559"/>
        <v>0</v>
      </c>
      <c r="AI374" s="287"/>
      <c r="AJ374" s="284">
        <f t="shared" si="560"/>
        <v>0</v>
      </c>
      <c r="AK374" s="289">
        <f t="shared" si="572"/>
        <v>0</v>
      </c>
      <c r="AL374" s="290">
        <f t="shared" si="573"/>
        <v>0</v>
      </c>
      <c r="AM374" s="292"/>
      <c r="AN374" s="287"/>
      <c r="AO374" s="284">
        <f t="shared" si="561"/>
        <v>0</v>
      </c>
      <c r="AP374" s="287"/>
      <c r="AQ374" s="284">
        <f t="shared" si="562"/>
        <v>0</v>
      </c>
      <c r="AR374" s="287"/>
      <c r="AS374" s="284">
        <f t="shared" si="563"/>
        <v>0</v>
      </c>
      <c r="AT374" s="289">
        <f t="shared" si="574"/>
        <v>0</v>
      </c>
      <c r="AU374" s="290">
        <f t="shared" si="575"/>
        <v>0</v>
      </c>
    </row>
    <row r="375" spans="1:71" ht="12.75" hidden="1" outlineLevel="1" x14ac:dyDescent="0.2">
      <c r="A375" s="316">
        <f t="shared" si="564"/>
        <v>19</v>
      </c>
      <c r="B375" s="316">
        <f t="shared" si="565"/>
        <v>25</v>
      </c>
      <c r="C375" s="277"/>
      <c r="D375" s="278"/>
      <c r="E375" s="279"/>
      <c r="F375" s="280"/>
      <c r="G375" s="281"/>
      <c r="H375" s="282"/>
      <c r="I375" s="283"/>
      <c r="J375" s="284">
        <f t="shared" si="576"/>
        <v>0</v>
      </c>
      <c r="K375" s="285">
        <f t="shared" si="566"/>
        <v>0</v>
      </c>
      <c r="L375" s="286">
        <f t="shared" si="567"/>
        <v>0</v>
      </c>
      <c r="M375" s="287"/>
      <c r="N375" s="284">
        <f t="shared" si="552"/>
        <v>0</v>
      </c>
      <c r="O375" s="287"/>
      <c r="P375" s="284">
        <f t="shared" si="553"/>
        <v>0</v>
      </c>
      <c r="Q375" s="287"/>
      <c r="R375" s="288">
        <f t="shared" si="554"/>
        <v>0</v>
      </c>
      <c r="S375" s="289">
        <f t="shared" si="568"/>
        <v>0</v>
      </c>
      <c r="T375" s="290">
        <f t="shared" si="569"/>
        <v>0</v>
      </c>
      <c r="U375" s="291"/>
      <c r="V375" s="287"/>
      <c r="W375" s="284">
        <f t="shared" si="555"/>
        <v>0</v>
      </c>
      <c r="X375" s="287"/>
      <c r="Y375" s="284">
        <f t="shared" si="556"/>
        <v>0</v>
      </c>
      <c r="Z375" s="287"/>
      <c r="AA375" s="284">
        <f t="shared" si="557"/>
        <v>0</v>
      </c>
      <c r="AB375" s="289">
        <f t="shared" si="570"/>
        <v>0</v>
      </c>
      <c r="AC375" s="290">
        <f t="shared" si="571"/>
        <v>0</v>
      </c>
      <c r="AD375" s="291"/>
      <c r="AE375" s="287"/>
      <c r="AF375" s="284">
        <f t="shared" si="558"/>
        <v>0</v>
      </c>
      <c r="AG375" s="287"/>
      <c r="AH375" s="284">
        <f t="shared" si="559"/>
        <v>0</v>
      </c>
      <c r="AI375" s="287"/>
      <c r="AJ375" s="284">
        <f t="shared" si="560"/>
        <v>0</v>
      </c>
      <c r="AK375" s="289">
        <f t="shared" si="572"/>
        <v>0</v>
      </c>
      <c r="AL375" s="290">
        <f t="shared" si="573"/>
        <v>0</v>
      </c>
      <c r="AM375" s="292"/>
      <c r="AN375" s="287"/>
      <c r="AO375" s="284">
        <f t="shared" si="561"/>
        <v>0</v>
      </c>
      <c r="AP375" s="287"/>
      <c r="AQ375" s="284">
        <f t="shared" si="562"/>
        <v>0</v>
      </c>
      <c r="AR375" s="287"/>
      <c r="AS375" s="284">
        <f t="shared" si="563"/>
        <v>0</v>
      </c>
      <c r="AT375" s="289">
        <f t="shared" si="574"/>
        <v>0</v>
      </c>
      <c r="AU375" s="290">
        <f t="shared" si="575"/>
        <v>0</v>
      </c>
    </row>
    <row r="376" spans="1:71" s="260" customFormat="1" ht="15" customHeight="1" collapsed="1" x14ac:dyDescent="0.2">
      <c r="A376" s="295" t="s">
        <v>119</v>
      </c>
      <c r="B376" s="296" t="s">
        <v>121</v>
      </c>
      <c r="C376" s="297" t="s">
        <v>122</v>
      </c>
      <c r="D376" s="298"/>
      <c r="E376" s="314"/>
      <c r="F376" s="314"/>
      <c r="G376" s="299"/>
      <c r="H376" s="300" t="e">
        <f>(J376+L376)/(I376+K376)</f>
        <v>#DIV/0!</v>
      </c>
      <c r="I376" s="301">
        <f t="shared" ref="I376:T376" si="577">SUM(I351:I375)</f>
        <v>0</v>
      </c>
      <c r="J376" s="302">
        <f t="shared" si="577"/>
        <v>0</v>
      </c>
      <c r="K376" s="303">
        <f t="shared" si="577"/>
        <v>0</v>
      </c>
      <c r="L376" s="302">
        <f t="shared" si="577"/>
        <v>0</v>
      </c>
      <c r="M376" s="303">
        <f t="shared" si="577"/>
        <v>0</v>
      </c>
      <c r="N376" s="302">
        <f t="shared" si="577"/>
        <v>0</v>
      </c>
      <c r="O376" s="303">
        <f t="shared" si="577"/>
        <v>0</v>
      </c>
      <c r="P376" s="302">
        <f t="shared" si="577"/>
        <v>0</v>
      </c>
      <c r="Q376" s="303">
        <f t="shared" si="577"/>
        <v>0</v>
      </c>
      <c r="R376" s="302">
        <f t="shared" si="577"/>
        <v>0</v>
      </c>
      <c r="S376" s="303">
        <f t="shared" si="577"/>
        <v>0</v>
      </c>
      <c r="T376" s="302">
        <f t="shared" si="577"/>
        <v>0</v>
      </c>
      <c r="U376" s="304"/>
      <c r="V376" s="303">
        <f t="shared" ref="V376:AC376" si="578">SUM(V351:V375)</f>
        <v>0</v>
      </c>
      <c r="W376" s="302">
        <f t="shared" si="578"/>
        <v>0</v>
      </c>
      <c r="X376" s="303">
        <f t="shared" si="578"/>
        <v>0</v>
      </c>
      <c r="Y376" s="302">
        <f t="shared" si="578"/>
        <v>0</v>
      </c>
      <c r="Z376" s="303">
        <f t="shared" si="578"/>
        <v>0</v>
      </c>
      <c r="AA376" s="302">
        <f t="shared" si="578"/>
        <v>0</v>
      </c>
      <c r="AB376" s="303">
        <f t="shared" si="578"/>
        <v>0</v>
      </c>
      <c r="AC376" s="302">
        <f t="shared" si="578"/>
        <v>0</v>
      </c>
      <c r="AD376" s="304"/>
      <c r="AE376" s="303">
        <f t="shared" ref="AE376:AL376" si="579">SUM(AE351:AE375)</f>
        <v>0</v>
      </c>
      <c r="AF376" s="302">
        <f t="shared" si="579"/>
        <v>0</v>
      </c>
      <c r="AG376" s="303">
        <f t="shared" si="579"/>
        <v>0</v>
      </c>
      <c r="AH376" s="302">
        <f t="shared" si="579"/>
        <v>0</v>
      </c>
      <c r="AI376" s="303">
        <f t="shared" si="579"/>
        <v>0</v>
      </c>
      <c r="AJ376" s="302">
        <f t="shared" si="579"/>
        <v>0</v>
      </c>
      <c r="AK376" s="303">
        <f t="shared" si="579"/>
        <v>0</v>
      </c>
      <c r="AL376" s="302">
        <f t="shared" si="579"/>
        <v>0</v>
      </c>
      <c r="AM376" s="304"/>
      <c r="AN376" s="303">
        <f t="shared" ref="AN376:AU376" si="580">SUM(AN351:AN375)</f>
        <v>0</v>
      </c>
      <c r="AO376" s="302">
        <f t="shared" si="580"/>
        <v>0</v>
      </c>
      <c r="AP376" s="303">
        <f t="shared" si="580"/>
        <v>0</v>
      </c>
      <c r="AQ376" s="302">
        <f t="shared" si="580"/>
        <v>0</v>
      </c>
      <c r="AR376" s="303">
        <f t="shared" si="580"/>
        <v>0</v>
      </c>
      <c r="AS376" s="302">
        <f t="shared" si="580"/>
        <v>0</v>
      </c>
      <c r="AT376" s="303">
        <f t="shared" si="580"/>
        <v>0</v>
      </c>
      <c r="AU376" s="302">
        <f t="shared" si="580"/>
        <v>0</v>
      </c>
      <c r="BE376" s="222"/>
      <c r="BH376" s="222"/>
      <c r="BS376" s="222"/>
    </row>
    <row r="377" spans="1:71" s="226" customFormat="1" ht="9" customHeight="1" x14ac:dyDescent="0.2">
      <c r="A377" s="261">
        <v>0</v>
      </c>
      <c r="B377" s="261">
        <v>0</v>
      </c>
      <c r="C377" s="261">
        <v>0</v>
      </c>
      <c r="D377" s="261">
        <v>0</v>
      </c>
      <c r="E377" s="261">
        <v>0</v>
      </c>
      <c r="F377" s="261"/>
      <c r="G377" s="261">
        <v>0</v>
      </c>
      <c r="H377" s="306">
        <v>0</v>
      </c>
      <c r="I377" s="263">
        <v>0</v>
      </c>
      <c r="J377" s="261">
        <v>0</v>
      </c>
      <c r="K377" s="261">
        <v>0</v>
      </c>
      <c r="L377" s="261">
        <v>0</v>
      </c>
      <c r="M377" s="261">
        <v>0</v>
      </c>
      <c r="N377" s="261">
        <v>0</v>
      </c>
      <c r="O377" s="261">
        <v>0</v>
      </c>
      <c r="P377" s="261">
        <v>0</v>
      </c>
      <c r="Q377" s="261">
        <v>0</v>
      </c>
      <c r="R377" s="261">
        <v>0</v>
      </c>
      <c r="S377" s="261">
        <v>0</v>
      </c>
      <c r="T377" s="261">
        <v>0</v>
      </c>
      <c r="U377" s="261"/>
      <c r="V377" s="261">
        <v>0</v>
      </c>
      <c r="W377" s="261">
        <v>0</v>
      </c>
      <c r="X377" s="261">
        <v>0</v>
      </c>
      <c r="Y377" s="261">
        <v>0</v>
      </c>
      <c r="Z377" s="261">
        <v>0</v>
      </c>
      <c r="AA377" s="261">
        <v>0</v>
      </c>
      <c r="AB377" s="261">
        <v>0</v>
      </c>
      <c r="AC377" s="261">
        <v>0</v>
      </c>
      <c r="AD377" s="261"/>
      <c r="AE377" s="261">
        <v>0</v>
      </c>
      <c r="AF377" s="261">
        <v>0</v>
      </c>
      <c r="AG377" s="261">
        <v>0</v>
      </c>
      <c r="AH377" s="261">
        <v>0</v>
      </c>
      <c r="AI377" s="261">
        <v>0</v>
      </c>
      <c r="AJ377" s="261">
        <v>0</v>
      </c>
      <c r="AK377" s="261">
        <v>0</v>
      </c>
      <c r="AL377" s="261">
        <v>0</v>
      </c>
      <c r="AM377" s="261"/>
      <c r="AN377" s="261">
        <v>0</v>
      </c>
      <c r="AO377" s="261">
        <v>0</v>
      </c>
      <c r="AP377" s="261">
        <v>0</v>
      </c>
      <c r="AQ377" s="261">
        <v>0</v>
      </c>
      <c r="AR377" s="261">
        <v>0</v>
      </c>
      <c r="AS377" s="261">
        <v>0</v>
      </c>
      <c r="AT377" s="261">
        <v>0</v>
      </c>
      <c r="AU377" s="261">
        <v>0</v>
      </c>
      <c r="BE377" s="222"/>
      <c r="BH377" s="222"/>
      <c r="BS377" s="222"/>
    </row>
    <row r="378" spans="1:71" s="260" customFormat="1" ht="21.75" customHeight="1" x14ac:dyDescent="0.2">
      <c r="A378" s="295" t="s">
        <v>123</v>
      </c>
      <c r="B378" s="295" t="s">
        <v>123</v>
      </c>
      <c r="C378" s="297" t="s">
        <v>123</v>
      </c>
      <c r="D378" s="320"/>
      <c r="E378" s="321"/>
      <c r="F378" s="321"/>
      <c r="G378" s="322"/>
      <c r="H378" s="323"/>
      <c r="I378" s="324">
        <f t="shared" ref="I378:AU378" si="581">I27+I45+I63+I81+I99+I117+I135+I168+I186+I204+I222+I240+I258+I276+I294+I312+I330+I348+I376</f>
        <v>0</v>
      </c>
      <c r="J378" s="325">
        <f>J27+J45+J63+J81+J99+J117+J135+J168+J186+J204+J222+J240+J258+J276+J294+J312+J330+J348+J376</f>
        <v>0</v>
      </c>
      <c r="K378" s="207">
        <f t="shared" si="581"/>
        <v>0</v>
      </c>
      <c r="L378" s="325">
        <f t="shared" si="581"/>
        <v>0</v>
      </c>
      <c r="M378" s="207">
        <f t="shared" si="581"/>
        <v>0</v>
      </c>
      <c r="N378" s="325">
        <f t="shared" si="581"/>
        <v>0</v>
      </c>
      <c r="O378" s="207">
        <f t="shared" si="581"/>
        <v>0</v>
      </c>
      <c r="P378" s="325">
        <f t="shared" si="581"/>
        <v>0</v>
      </c>
      <c r="Q378" s="207">
        <f t="shared" si="581"/>
        <v>0</v>
      </c>
      <c r="R378" s="325">
        <f t="shared" si="581"/>
        <v>0</v>
      </c>
      <c r="S378" s="207">
        <f t="shared" si="581"/>
        <v>0</v>
      </c>
      <c r="T378" s="325">
        <f t="shared" si="581"/>
        <v>0</v>
      </c>
      <c r="U378" s="326"/>
      <c r="V378" s="207">
        <f t="shared" si="581"/>
        <v>0</v>
      </c>
      <c r="W378" s="325">
        <f t="shared" si="581"/>
        <v>0</v>
      </c>
      <c r="X378" s="207">
        <f t="shared" si="581"/>
        <v>0</v>
      </c>
      <c r="Y378" s="325">
        <f t="shared" si="581"/>
        <v>0</v>
      </c>
      <c r="Z378" s="207">
        <f t="shared" si="581"/>
        <v>0</v>
      </c>
      <c r="AA378" s="325">
        <f t="shared" si="581"/>
        <v>0</v>
      </c>
      <c r="AB378" s="207">
        <f t="shared" si="581"/>
        <v>0</v>
      </c>
      <c r="AC378" s="325">
        <f t="shared" si="581"/>
        <v>0</v>
      </c>
      <c r="AD378" s="326"/>
      <c r="AE378" s="207">
        <f t="shared" si="581"/>
        <v>0</v>
      </c>
      <c r="AF378" s="325">
        <f t="shared" si="581"/>
        <v>0</v>
      </c>
      <c r="AG378" s="207">
        <f t="shared" si="581"/>
        <v>0</v>
      </c>
      <c r="AH378" s="325">
        <f t="shared" si="581"/>
        <v>0</v>
      </c>
      <c r="AI378" s="207">
        <f t="shared" si="581"/>
        <v>0</v>
      </c>
      <c r="AJ378" s="325">
        <f t="shared" si="581"/>
        <v>0</v>
      </c>
      <c r="AK378" s="207">
        <f t="shared" si="581"/>
        <v>0</v>
      </c>
      <c r="AL378" s="325">
        <f t="shared" si="581"/>
        <v>0</v>
      </c>
      <c r="AM378" s="326"/>
      <c r="AN378" s="207">
        <f t="shared" si="581"/>
        <v>0</v>
      </c>
      <c r="AO378" s="325">
        <f t="shared" si="581"/>
        <v>0</v>
      </c>
      <c r="AP378" s="207">
        <f t="shared" si="581"/>
        <v>0</v>
      </c>
      <c r="AQ378" s="325">
        <f t="shared" si="581"/>
        <v>0</v>
      </c>
      <c r="AR378" s="207">
        <f t="shared" si="581"/>
        <v>0</v>
      </c>
      <c r="AS378" s="325">
        <f t="shared" si="581"/>
        <v>0</v>
      </c>
      <c r="AT378" s="207">
        <f t="shared" si="581"/>
        <v>0</v>
      </c>
      <c r="AU378" s="325">
        <f t="shared" si="581"/>
        <v>0</v>
      </c>
      <c r="BE378" s="222"/>
      <c r="BH378" s="222"/>
      <c r="BS378" s="222"/>
    </row>
    <row r="379" spans="1:71" ht="12.75" x14ac:dyDescent="0.2">
      <c r="C379" s="327"/>
      <c r="H379" s="328"/>
    </row>
    <row r="380" spans="1:71" ht="12" x14ac:dyDescent="0.2">
      <c r="C380" s="329"/>
      <c r="D380" s="329"/>
      <c r="E380" s="329"/>
      <c r="F380" s="329"/>
      <c r="G380" s="329"/>
      <c r="H380" s="329"/>
      <c r="I380" s="329"/>
      <c r="J380" s="329"/>
    </row>
    <row r="381" spans="1:71" ht="12" x14ac:dyDescent="0.2">
      <c r="C381" s="329"/>
      <c r="D381" s="329"/>
      <c r="E381" s="329"/>
      <c r="F381" s="329"/>
      <c r="G381" s="329"/>
      <c r="H381" s="329"/>
      <c r="I381" s="329"/>
      <c r="J381" s="329"/>
    </row>
    <row r="382" spans="1:71" ht="12" x14ac:dyDescent="0.2">
      <c r="C382" s="330"/>
      <c r="D382" s="330"/>
      <c r="E382" s="330"/>
      <c r="F382" s="330"/>
      <c r="G382" s="330"/>
      <c r="H382" s="331"/>
      <c r="I382" s="331"/>
      <c r="J382" s="332"/>
      <c r="K382" s="333"/>
      <c r="L382" s="334"/>
      <c r="M382" s="333"/>
      <c r="N382" s="334"/>
      <c r="O382" s="333"/>
      <c r="P382" s="334"/>
      <c r="Q382" s="333"/>
      <c r="R382" s="334"/>
      <c r="S382" s="334"/>
      <c r="T382" s="334"/>
      <c r="U382" s="335"/>
      <c r="V382" s="333"/>
      <c r="W382" s="334"/>
      <c r="X382" s="333"/>
      <c r="Y382" s="334"/>
      <c r="Z382" s="333"/>
      <c r="AA382" s="334"/>
      <c r="AB382" s="334"/>
      <c r="AC382" s="334"/>
      <c r="AD382" s="335"/>
      <c r="AE382" s="333"/>
      <c r="AF382" s="334"/>
      <c r="AG382" s="333"/>
      <c r="AH382" s="334"/>
      <c r="AI382" s="333"/>
      <c r="AJ382" s="334"/>
      <c r="AK382" s="334"/>
      <c r="AL382" s="334"/>
      <c r="AM382" s="335"/>
      <c r="AN382" s="333"/>
      <c r="AO382" s="334"/>
      <c r="AP382" s="333"/>
      <c r="AQ382" s="334"/>
      <c r="AR382" s="333"/>
      <c r="AS382" s="334"/>
      <c r="AT382" s="334"/>
      <c r="AU382" s="334"/>
    </row>
    <row r="383" spans="1:71" ht="12" x14ac:dyDescent="0.2">
      <c r="C383" s="329"/>
      <c r="D383" s="329"/>
      <c r="E383" s="329"/>
      <c r="F383" s="329"/>
      <c r="G383" s="329"/>
      <c r="H383" s="329"/>
      <c r="I383" s="329"/>
      <c r="J383" s="329"/>
    </row>
    <row r="384" spans="1:71" ht="12" x14ac:dyDescent="0.2">
      <c r="C384" s="329"/>
      <c r="D384" s="329"/>
      <c r="E384" s="329"/>
      <c r="F384" s="329"/>
      <c r="G384" s="329"/>
      <c r="H384" s="329"/>
      <c r="I384" s="329"/>
      <c r="J384" s="329"/>
    </row>
    <row r="385" spans="3:10" ht="12" x14ac:dyDescent="0.2">
      <c r="C385" s="330"/>
      <c r="D385" s="330"/>
      <c r="E385" s="330"/>
      <c r="F385" s="330"/>
      <c r="G385" s="330"/>
      <c r="H385" s="331"/>
      <c r="I385" s="331"/>
      <c r="J385" s="332"/>
    </row>
    <row r="386" spans="3:10" ht="12" x14ac:dyDescent="0.2">
      <c r="C386" s="330"/>
      <c r="D386" s="330"/>
      <c r="E386" s="330"/>
      <c r="F386" s="330"/>
      <c r="G386" s="330"/>
      <c r="H386" s="331"/>
      <c r="I386" s="331"/>
      <c r="J386" s="332"/>
    </row>
    <row r="387" spans="3:10" ht="12" x14ac:dyDescent="0.2">
      <c r="C387" s="330"/>
      <c r="D387" s="330"/>
      <c r="E387" s="330"/>
      <c r="F387" s="330"/>
      <c r="G387" s="330"/>
      <c r="H387" s="331"/>
      <c r="I387" s="331"/>
      <c r="J387" s="332"/>
    </row>
    <row r="388" spans="3:10" ht="25.5" customHeight="1" x14ac:dyDescent="0.2">
      <c r="C388" s="777"/>
      <c r="D388" s="777"/>
      <c r="E388" s="330"/>
      <c r="F388" s="330"/>
      <c r="G388" s="330"/>
      <c r="H388" s="331"/>
      <c r="I388" s="331"/>
      <c r="J388" s="332"/>
    </row>
    <row r="389" spans="3:10" ht="12" x14ac:dyDescent="0.2">
      <c r="C389" s="329"/>
      <c r="D389" s="329"/>
      <c r="E389" s="329"/>
      <c r="F389" s="329"/>
      <c r="G389" s="329"/>
      <c r="H389" s="329"/>
      <c r="I389" s="329"/>
      <c r="J389" s="329"/>
    </row>
    <row r="390" spans="3:10" ht="12" x14ac:dyDescent="0.2">
      <c r="C390" s="336"/>
      <c r="D390" s="336"/>
      <c r="E390" s="336"/>
      <c r="F390" s="336"/>
      <c r="G390" s="336"/>
      <c r="H390" s="329"/>
      <c r="I390" s="329"/>
      <c r="J390" s="329"/>
    </row>
    <row r="391" spans="3:10" ht="12" x14ac:dyDescent="0.2">
      <c r="C391" s="330"/>
      <c r="D391" s="330"/>
      <c r="E391" s="330"/>
      <c r="F391" s="330"/>
      <c r="G391" s="330"/>
      <c r="H391" s="329"/>
      <c r="I391" s="329"/>
      <c r="J391" s="329"/>
    </row>
    <row r="392" spans="3:10" ht="12" x14ac:dyDescent="0.2">
      <c r="C392" s="330"/>
      <c r="D392" s="330"/>
      <c r="E392" s="330"/>
      <c r="F392" s="330"/>
      <c r="G392" s="330"/>
      <c r="H392" s="329"/>
      <c r="I392" s="329"/>
      <c r="J392" s="329"/>
    </row>
    <row r="393" spans="3:10" ht="12" x14ac:dyDescent="0.2">
      <c r="C393" s="779"/>
      <c r="D393" s="779"/>
      <c r="E393" s="779"/>
      <c r="F393" s="779"/>
      <c r="G393" s="779"/>
      <c r="H393" s="779"/>
      <c r="I393" s="779"/>
      <c r="J393" s="779"/>
    </row>
  </sheetData>
  <sheetProtection selectLockedCells="1" selectUnlockedCells="1"/>
  <autoFilter ref="A9:AU378"/>
  <mergeCells count="41">
    <mergeCell ref="AE7:AF7"/>
    <mergeCell ref="AG7:AH7"/>
    <mergeCell ref="AI7:AJ7"/>
    <mergeCell ref="I7:J7"/>
    <mergeCell ref="K7:L7"/>
    <mergeCell ref="M7:N7"/>
    <mergeCell ref="O7:P7"/>
    <mergeCell ref="Z7:AA7"/>
    <mergeCell ref="C388:D388"/>
    <mergeCell ref="H6:H8"/>
    <mergeCell ref="I6:J6"/>
    <mergeCell ref="K6:L6"/>
    <mergeCell ref="M6:R6"/>
    <mergeCell ref="C393:J393"/>
    <mergeCell ref="V6:AA6"/>
    <mergeCell ref="S7:T7"/>
    <mergeCell ref="V7:W7"/>
    <mergeCell ref="X7:Y7"/>
    <mergeCell ref="AT6:AU6"/>
    <mergeCell ref="AP7:AQ7"/>
    <mergeCell ref="AR7:AS7"/>
    <mergeCell ref="AT7:AU7"/>
    <mergeCell ref="AK7:AL7"/>
    <mergeCell ref="AB7:AC7"/>
    <mergeCell ref="A6:B8"/>
    <mergeCell ref="C6:C8"/>
    <mergeCell ref="D6:D8"/>
    <mergeCell ref="E6:E8"/>
    <mergeCell ref="F6:F8"/>
    <mergeCell ref="S6:T6"/>
    <mergeCell ref="G6:G8"/>
    <mergeCell ref="C1:AS1"/>
    <mergeCell ref="D2:H2"/>
    <mergeCell ref="D3:H3"/>
    <mergeCell ref="D4:H4"/>
    <mergeCell ref="Q7:R7"/>
    <mergeCell ref="AN7:AO7"/>
    <mergeCell ref="AB6:AC6"/>
    <mergeCell ref="AE6:AJ6"/>
    <mergeCell ref="AK6:AL6"/>
    <mergeCell ref="AN6:AS6"/>
  </mergeCells>
  <dataValidations count="1">
    <dataValidation type="list" allowBlank="1" showErrorMessage="1" sqref="C12:C26 C30:C44 C48:C62 C66:C80 C84:C98 C102:C116 C120:C134 C138:C167 C171:C185 C189:C203 C207:C221 C225:C239 C243:C257 C261:C275 C279:C293 C297:C311 C315:C329 C333:C347 C351:C375">
      <formula1>$BE$8:$BE$29</formula1>
      <formula2>0</formula2>
    </dataValidation>
  </dataValidations>
  <pageMargins left="0.15763888888888888" right="0.19652777777777777" top="0.6694444444444444" bottom="0.35416666666666669" header="0.51180555555555551" footer="0.51180555555555551"/>
  <pageSetup paperSize="9" scale="30" firstPageNumber="0" fitToHeight="15" orientation="landscape" horizontalDpi="300" verticalDpi="300" r:id="rId1"/>
  <headerFooter alignWithMargins="0">
    <oddHeader>&amp;RДодаток № 4.3 до Грантової угоди № 00-GF-11 від 01 жовтня 2010 року</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C393"/>
  <sheetViews>
    <sheetView view="pageBreakPreview" zoomScale="90" zoomScaleSheetLayoutView="90" workbookViewId="0">
      <pane xSplit="8" ySplit="11" topLeftCell="J12" activePane="bottomRight" state="frozen"/>
      <selection pane="topRight" activeCell="I1" sqref="I1"/>
      <selection pane="bottomLeft" activeCell="A279" sqref="A279"/>
      <selection pane="bottomRight" activeCell="L28" sqref="L28"/>
    </sheetView>
  </sheetViews>
  <sheetFormatPr defaultRowHeight="12" outlineLevelRow="1" outlineLevelCol="1" x14ac:dyDescent="0.2"/>
  <cols>
    <col min="1" max="1" width="3.42578125" style="22" customWidth="1"/>
    <col min="2" max="2" width="2.85546875" style="22" customWidth="1"/>
    <col min="3" max="3" width="28.7109375" style="27" customWidth="1"/>
    <col min="4" max="4" width="18.85546875" style="27" customWidth="1"/>
    <col min="5" max="5" width="16.5703125" style="27" customWidth="1"/>
    <col min="6" max="6" width="10.28515625" style="27" customWidth="1"/>
    <col min="7" max="7" width="15.28515625" style="27" customWidth="1"/>
    <col min="8" max="8" width="11.85546875" style="27" customWidth="1"/>
    <col min="9" max="9" width="13.85546875" style="100" customWidth="1"/>
    <col min="10" max="10" width="12.5703125" style="100" customWidth="1"/>
    <col min="11" max="11" width="10.85546875" style="101" customWidth="1" outlineLevel="1"/>
    <col min="12" max="13" width="8.7109375" style="101" customWidth="1" outlineLevel="1"/>
    <col min="14" max="14" width="10.85546875" style="101" customWidth="1" outlineLevel="1"/>
    <col min="15" max="18" width="8.7109375" style="101" customWidth="1" outlineLevel="1"/>
    <col min="19" max="20" width="8.7109375" style="100" customWidth="1" outlineLevel="1"/>
    <col min="21" max="21" width="12.28515625" style="100" customWidth="1" outlineLevel="1"/>
    <col min="22" max="22" width="12.7109375" style="100" customWidth="1" outlineLevel="1"/>
    <col min="23" max="24" width="12.5703125" style="100" customWidth="1" outlineLevel="1"/>
    <col min="25" max="25" width="4.140625" style="101" customWidth="1"/>
    <col min="26" max="33" width="9.140625" style="101" customWidth="1" outlineLevel="1"/>
    <col min="34" max="39" width="9.140625" style="100" customWidth="1" outlineLevel="1"/>
    <col min="40" max="40" width="2" style="101" customWidth="1"/>
    <col min="41" max="48" width="9.140625" style="101" customWidth="1" outlineLevel="1"/>
    <col min="49" max="54" width="9.140625" style="100" customWidth="1" outlineLevel="1"/>
    <col min="55" max="55" width="7.140625" style="337" customWidth="1"/>
    <col min="56" max="63" width="9.140625" style="101" customWidth="1" outlineLevel="1"/>
    <col min="64" max="69" width="9.140625" style="100" customWidth="1" outlineLevel="1"/>
    <col min="70" max="16384" width="9.140625" style="22"/>
  </cols>
  <sheetData>
    <row r="1" spans="1:81" ht="41.25" customHeight="1" x14ac:dyDescent="0.2">
      <c r="A1" s="147"/>
      <c r="B1" s="147"/>
      <c r="C1" s="781" t="s">
        <v>140</v>
      </c>
      <c r="D1" s="781"/>
      <c r="E1" s="781"/>
      <c r="F1" s="781"/>
      <c r="G1" s="781"/>
      <c r="H1" s="781"/>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9"/>
      <c r="BD1" s="338"/>
      <c r="BE1" s="338"/>
      <c r="BF1" s="340"/>
      <c r="BG1" s="340"/>
      <c r="BH1" s="22"/>
      <c r="BI1" s="22"/>
      <c r="BJ1" s="22"/>
      <c r="BK1" s="22"/>
      <c r="BL1" s="22"/>
      <c r="BM1" s="22"/>
      <c r="BN1" s="22"/>
      <c r="BO1" s="22"/>
      <c r="BP1" s="22"/>
      <c r="BQ1" s="21"/>
    </row>
    <row r="2" spans="1:81" s="109" customFormat="1" ht="25.5" customHeight="1" x14ac:dyDescent="0.2">
      <c r="A2" s="341"/>
      <c r="B2" s="341"/>
      <c r="C2" s="41" t="s">
        <v>7</v>
      </c>
      <c r="D2" s="755">
        <f>'Титул (мед товари) (0)'!C3</f>
        <v>0</v>
      </c>
      <c r="E2" s="755"/>
      <c r="F2" s="755"/>
      <c r="G2" s="755"/>
      <c r="H2" s="755"/>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row>
    <row r="3" spans="1:81" s="109" customFormat="1" ht="15" customHeight="1" x14ac:dyDescent="0.2">
      <c r="A3" s="341"/>
      <c r="B3" s="341"/>
      <c r="C3" s="41" t="s">
        <v>8</v>
      </c>
      <c r="D3" s="755">
        <f>'Титул (мед товари) (0)'!C4</f>
        <v>0</v>
      </c>
      <c r="E3" s="755"/>
      <c r="F3" s="755"/>
      <c r="G3" s="755"/>
      <c r="H3" s="755"/>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row>
    <row r="4" spans="1:81" s="109" customFormat="1" ht="15" customHeight="1" x14ac:dyDescent="0.2">
      <c r="A4" s="341"/>
      <c r="B4" s="341"/>
      <c r="C4" s="41" t="str">
        <f>'Титул (мед товари) (0)'!F6</f>
        <v>Період звітування:</v>
      </c>
      <c r="D4" s="755">
        <f>'Титул (мед товари) (0)'!H6</f>
        <v>0</v>
      </c>
      <c r="E4" s="755"/>
      <c r="F4" s="755"/>
      <c r="G4" s="755"/>
      <c r="H4" s="755"/>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row>
    <row r="5" spans="1:81" s="109" customFormat="1" ht="17.25" customHeight="1" x14ac:dyDescent="0.2">
      <c r="A5" s="341"/>
      <c r="B5" s="341"/>
      <c r="C5" s="111" t="s">
        <v>141</v>
      </c>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row>
    <row r="6" spans="1:81" s="24" customFormat="1" ht="40.5" customHeight="1" x14ac:dyDescent="0.2">
      <c r="A6" s="761" t="s">
        <v>22</v>
      </c>
      <c r="B6" s="761"/>
      <c r="C6" s="765" t="s">
        <v>23</v>
      </c>
      <c r="D6" s="766" t="s">
        <v>56</v>
      </c>
      <c r="E6" s="767" t="s">
        <v>0</v>
      </c>
      <c r="F6" s="776" t="s">
        <v>57</v>
      </c>
      <c r="G6" s="782" t="s">
        <v>58</v>
      </c>
      <c r="H6" s="762" t="s">
        <v>59</v>
      </c>
      <c r="I6" s="762" t="s">
        <v>142</v>
      </c>
      <c r="J6" s="762"/>
      <c r="K6" s="783" t="str">
        <f>Z6</f>
        <v>Видаток майна за видами діяльності</v>
      </c>
      <c r="L6" s="783"/>
      <c r="M6" s="783"/>
      <c r="N6" s="783"/>
      <c r="O6" s="783"/>
      <c r="P6" s="783"/>
      <c r="Q6" s="783"/>
      <c r="R6" s="783"/>
      <c r="S6" s="783"/>
      <c r="T6" s="783"/>
      <c r="U6" s="783"/>
      <c r="V6" s="783"/>
      <c r="W6" s="783"/>
      <c r="X6" s="783"/>
      <c r="Y6" s="114"/>
      <c r="Z6" s="783" t="s">
        <v>143</v>
      </c>
      <c r="AA6" s="783"/>
      <c r="AB6" s="783"/>
      <c r="AC6" s="783"/>
      <c r="AD6" s="783"/>
      <c r="AE6" s="783"/>
      <c r="AF6" s="783"/>
      <c r="AG6" s="783"/>
      <c r="AH6" s="783"/>
      <c r="AI6" s="783"/>
      <c r="AJ6" s="783"/>
      <c r="AK6" s="783"/>
      <c r="AL6" s="783"/>
      <c r="AM6" s="783"/>
      <c r="AN6" s="114"/>
      <c r="AO6" s="762" t="str">
        <f>Z6</f>
        <v>Видаток майна за видами діяльності</v>
      </c>
      <c r="AP6" s="762"/>
      <c r="AQ6" s="762"/>
      <c r="AR6" s="762"/>
      <c r="AS6" s="762"/>
      <c r="AT6" s="762"/>
      <c r="AU6" s="762"/>
      <c r="AV6" s="762"/>
      <c r="AW6" s="762"/>
      <c r="AX6" s="762"/>
      <c r="AY6" s="762"/>
      <c r="AZ6" s="762"/>
      <c r="BA6" s="762"/>
      <c r="BB6" s="762"/>
      <c r="BC6" s="342"/>
      <c r="BD6" s="762" t="str">
        <f>Z6</f>
        <v>Видаток майна за видами діяльності</v>
      </c>
      <c r="BE6" s="762"/>
      <c r="BF6" s="762"/>
      <c r="BG6" s="762"/>
      <c r="BH6" s="762"/>
      <c r="BI6" s="762"/>
      <c r="BJ6" s="762"/>
      <c r="BK6" s="762"/>
      <c r="BL6" s="762"/>
      <c r="BM6" s="762"/>
      <c r="BN6" s="762"/>
      <c r="BO6" s="762"/>
      <c r="BP6" s="762"/>
      <c r="BQ6" s="762"/>
    </row>
    <row r="7" spans="1:81" s="24" customFormat="1" ht="27" customHeight="1" x14ac:dyDescent="0.2">
      <c r="A7" s="761"/>
      <c r="B7" s="761"/>
      <c r="C7" s="765"/>
      <c r="D7" s="766"/>
      <c r="E7" s="767"/>
      <c r="F7" s="776"/>
      <c r="G7" s="782"/>
      <c r="H7" s="762"/>
      <c r="I7" s="762" t="s">
        <v>202</v>
      </c>
      <c r="J7" s="762"/>
      <c r="K7" s="762" t="s">
        <v>211</v>
      </c>
      <c r="L7" s="762"/>
      <c r="M7" s="762"/>
      <c r="N7" s="762"/>
      <c r="O7" s="762" t="s">
        <v>212</v>
      </c>
      <c r="P7" s="762"/>
      <c r="Q7" s="762"/>
      <c r="R7" s="762"/>
      <c r="S7" s="762" t="s">
        <v>213</v>
      </c>
      <c r="T7" s="762"/>
      <c r="U7" s="762"/>
      <c r="V7" s="762"/>
      <c r="W7" s="761" t="s">
        <v>131</v>
      </c>
      <c r="X7" s="761"/>
      <c r="Y7" s="117"/>
      <c r="Z7" s="760" t="s">
        <v>214</v>
      </c>
      <c r="AA7" s="760"/>
      <c r="AB7" s="760"/>
      <c r="AC7" s="760"/>
      <c r="AD7" s="762" t="s">
        <v>215</v>
      </c>
      <c r="AE7" s="762"/>
      <c r="AF7" s="762"/>
      <c r="AG7" s="762"/>
      <c r="AH7" s="762" t="s">
        <v>216</v>
      </c>
      <c r="AI7" s="762"/>
      <c r="AJ7" s="762"/>
      <c r="AK7" s="762"/>
      <c r="AL7" s="762" t="s">
        <v>132</v>
      </c>
      <c r="AM7" s="762"/>
      <c r="AN7" s="117"/>
      <c r="AO7" s="760" t="s">
        <v>217</v>
      </c>
      <c r="AP7" s="760"/>
      <c r="AQ7" s="760"/>
      <c r="AR7" s="760"/>
      <c r="AS7" s="762" t="s">
        <v>218</v>
      </c>
      <c r="AT7" s="762"/>
      <c r="AU7" s="762"/>
      <c r="AV7" s="762"/>
      <c r="AW7" s="762" t="s">
        <v>219</v>
      </c>
      <c r="AX7" s="762"/>
      <c r="AY7" s="762"/>
      <c r="AZ7" s="762"/>
      <c r="BA7" s="762" t="s">
        <v>133</v>
      </c>
      <c r="BB7" s="762"/>
      <c r="BC7" s="343"/>
      <c r="BD7" s="760" t="s">
        <v>220</v>
      </c>
      <c r="BE7" s="760"/>
      <c r="BF7" s="760"/>
      <c r="BG7" s="760"/>
      <c r="BH7" s="762" t="s">
        <v>221</v>
      </c>
      <c r="BI7" s="762"/>
      <c r="BJ7" s="762"/>
      <c r="BK7" s="762"/>
      <c r="BL7" s="762" t="s">
        <v>222</v>
      </c>
      <c r="BM7" s="762"/>
      <c r="BN7" s="762"/>
      <c r="BO7" s="762"/>
      <c r="BP7" s="762" t="s">
        <v>134</v>
      </c>
      <c r="BQ7" s="762"/>
      <c r="BR7" s="120"/>
      <c r="BS7" s="120"/>
      <c r="BT7" s="120"/>
      <c r="BU7" s="120"/>
    </row>
    <row r="8" spans="1:81" s="127" customFormat="1" ht="76.5" customHeight="1" x14ac:dyDescent="0.2">
      <c r="A8" s="761"/>
      <c r="B8" s="761"/>
      <c r="C8" s="765"/>
      <c r="D8" s="766"/>
      <c r="E8" s="767"/>
      <c r="F8" s="776"/>
      <c r="G8" s="782"/>
      <c r="H8" s="762"/>
      <c r="I8" s="121" t="s">
        <v>60</v>
      </c>
      <c r="J8" s="122" t="s">
        <v>61</v>
      </c>
      <c r="K8" s="344" t="s">
        <v>144</v>
      </c>
      <c r="L8" s="345" t="s">
        <v>145</v>
      </c>
      <c r="M8" s="346" t="s">
        <v>146</v>
      </c>
      <c r="N8" s="347" t="s">
        <v>147</v>
      </c>
      <c r="O8" s="344" t="s">
        <v>144</v>
      </c>
      <c r="P8" s="345" t="s">
        <v>145</v>
      </c>
      <c r="Q8" s="346" t="s">
        <v>146</v>
      </c>
      <c r="R8" s="347" t="s">
        <v>147</v>
      </c>
      <c r="S8" s="344" t="s">
        <v>144</v>
      </c>
      <c r="T8" s="345" t="s">
        <v>145</v>
      </c>
      <c r="U8" s="346" t="s">
        <v>146</v>
      </c>
      <c r="V8" s="347" t="s">
        <v>147</v>
      </c>
      <c r="W8" s="348" t="s">
        <v>60</v>
      </c>
      <c r="X8" s="347" t="s">
        <v>61</v>
      </c>
      <c r="Y8" s="123"/>
      <c r="Z8" s="344" t="s">
        <v>144</v>
      </c>
      <c r="AA8" s="345" t="s">
        <v>145</v>
      </c>
      <c r="AB8" s="346" t="s">
        <v>146</v>
      </c>
      <c r="AC8" s="347" t="s">
        <v>147</v>
      </c>
      <c r="AD8" s="344" t="s">
        <v>144</v>
      </c>
      <c r="AE8" s="345" t="s">
        <v>145</v>
      </c>
      <c r="AF8" s="346" t="s">
        <v>146</v>
      </c>
      <c r="AG8" s="347" t="s">
        <v>147</v>
      </c>
      <c r="AH8" s="344" t="s">
        <v>144</v>
      </c>
      <c r="AI8" s="345" t="s">
        <v>145</v>
      </c>
      <c r="AJ8" s="346" t="s">
        <v>146</v>
      </c>
      <c r="AK8" s="347" t="s">
        <v>147</v>
      </c>
      <c r="AL8" s="349" t="s">
        <v>60</v>
      </c>
      <c r="AM8" s="122" t="s">
        <v>61</v>
      </c>
      <c r="AN8" s="123"/>
      <c r="AO8" s="344" t="s">
        <v>144</v>
      </c>
      <c r="AP8" s="345" t="s">
        <v>145</v>
      </c>
      <c r="AQ8" s="346" t="s">
        <v>146</v>
      </c>
      <c r="AR8" s="347" t="s">
        <v>147</v>
      </c>
      <c r="AS8" s="344" t="s">
        <v>144</v>
      </c>
      <c r="AT8" s="345" t="s">
        <v>145</v>
      </c>
      <c r="AU8" s="346" t="s">
        <v>146</v>
      </c>
      <c r="AV8" s="347" t="s">
        <v>147</v>
      </c>
      <c r="AW8" s="344" t="s">
        <v>144</v>
      </c>
      <c r="AX8" s="345" t="s">
        <v>145</v>
      </c>
      <c r="AY8" s="346" t="s">
        <v>146</v>
      </c>
      <c r="AZ8" s="347" t="s">
        <v>147</v>
      </c>
      <c r="BA8" s="349" t="s">
        <v>60</v>
      </c>
      <c r="BB8" s="122" t="s">
        <v>61</v>
      </c>
      <c r="BC8" s="350"/>
      <c r="BD8" s="344" t="s">
        <v>144</v>
      </c>
      <c r="BE8" s="345" t="s">
        <v>145</v>
      </c>
      <c r="BF8" s="346" t="s">
        <v>146</v>
      </c>
      <c r="BG8" s="347" t="s">
        <v>147</v>
      </c>
      <c r="BH8" s="344" t="s">
        <v>144</v>
      </c>
      <c r="BI8" s="345" t="s">
        <v>145</v>
      </c>
      <c r="BJ8" s="346" t="s">
        <v>146</v>
      </c>
      <c r="BK8" s="347" t="s">
        <v>147</v>
      </c>
      <c r="BL8" s="344" t="s">
        <v>144</v>
      </c>
      <c r="BM8" s="345" t="s">
        <v>145</v>
      </c>
      <c r="BN8" s="346" t="s">
        <v>146</v>
      </c>
      <c r="BO8" s="347" t="s">
        <v>147</v>
      </c>
      <c r="BP8" s="349" t="s">
        <v>60</v>
      </c>
      <c r="BQ8" s="122" t="s">
        <v>61</v>
      </c>
      <c r="BR8" s="120"/>
      <c r="BS8" s="120"/>
      <c r="BT8" s="120"/>
      <c r="BU8" s="126"/>
    </row>
    <row r="9" spans="1:81" s="21" customFormat="1" ht="36" x14ac:dyDescent="0.2">
      <c r="A9" s="128"/>
      <c r="B9" s="129"/>
      <c r="C9" s="130" t="s">
        <v>23</v>
      </c>
      <c r="D9" s="351" t="s">
        <v>62</v>
      </c>
      <c r="E9" s="352" t="s">
        <v>0</v>
      </c>
      <c r="F9" s="649" t="s">
        <v>57</v>
      </c>
      <c r="G9" s="353" t="s">
        <v>58</v>
      </c>
      <c r="H9" s="135"/>
      <c r="I9" s="138"/>
      <c r="J9" s="139"/>
      <c r="K9" s="138">
        <v>1</v>
      </c>
      <c r="L9" s="141">
        <v>2</v>
      </c>
      <c r="M9" s="141">
        <v>3</v>
      </c>
      <c r="N9" s="139">
        <v>4</v>
      </c>
      <c r="O9" s="138">
        <v>1</v>
      </c>
      <c r="P9" s="141">
        <v>2</v>
      </c>
      <c r="Q9" s="141">
        <v>3</v>
      </c>
      <c r="R9" s="139">
        <v>4</v>
      </c>
      <c r="S9" s="138">
        <v>1</v>
      </c>
      <c r="T9" s="141">
        <v>2</v>
      </c>
      <c r="U9" s="141">
        <v>3</v>
      </c>
      <c r="V9" s="139">
        <v>4</v>
      </c>
      <c r="W9" s="141"/>
      <c r="X9" s="141"/>
      <c r="Y9" s="140"/>
      <c r="Z9" s="138">
        <v>1</v>
      </c>
      <c r="AA9" s="141">
        <v>2</v>
      </c>
      <c r="AB9" s="141">
        <v>3</v>
      </c>
      <c r="AC9" s="139">
        <v>4</v>
      </c>
      <c r="AD9" s="138">
        <v>1</v>
      </c>
      <c r="AE9" s="141">
        <v>2</v>
      </c>
      <c r="AF9" s="141">
        <v>3</v>
      </c>
      <c r="AG9" s="139">
        <v>4</v>
      </c>
      <c r="AH9" s="138">
        <v>1</v>
      </c>
      <c r="AI9" s="141">
        <v>2</v>
      </c>
      <c r="AJ9" s="141">
        <v>3</v>
      </c>
      <c r="AK9" s="139">
        <v>4</v>
      </c>
      <c r="AL9" s="141"/>
      <c r="AM9" s="141"/>
      <c r="AN9" s="140"/>
      <c r="AO9" s="138">
        <v>1</v>
      </c>
      <c r="AP9" s="141">
        <v>2</v>
      </c>
      <c r="AQ9" s="141">
        <v>3</v>
      </c>
      <c r="AR9" s="139">
        <v>4</v>
      </c>
      <c r="AS9" s="138">
        <v>1</v>
      </c>
      <c r="AT9" s="141">
        <v>2</v>
      </c>
      <c r="AU9" s="141">
        <v>3</v>
      </c>
      <c r="AV9" s="139">
        <v>4</v>
      </c>
      <c r="AW9" s="138">
        <v>1</v>
      </c>
      <c r="AX9" s="141">
        <v>2</v>
      </c>
      <c r="AY9" s="141">
        <v>3</v>
      </c>
      <c r="AZ9" s="139">
        <v>4</v>
      </c>
      <c r="BA9" s="141"/>
      <c r="BB9" s="141"/>
      <c r="BC9" s="354"/>
      <c r="BD9" s="138">
        <v>1</v>
      </c>
      <c r="BE9" s="141">
        <v>2</v>
      </c>
      <c r="BF9" s="141">
        <v>3</v>
      </c>
      <c r="BG9" s="139">
        <v>4</v>
      </c>
      <c r="BH9" s="138">
        <v>1</v>
      </c>
      <c r="BI9" s="141">
        <v>2</v>
      </c>
      <c r="BJ9" s="141">
        <v>3</v>
      </c>
      <c r="BK9" s="139">
        <v>4</v>
      </c>
      <c r="BL9" s="138">
        <v>1</v>
      </c>
      <c r="BM9" s="141">
        <v>2</v>
      </c>
      <c r="BN9" s="141">
        <v>3</v>
      </c>
      <c r="BO9" s="139">
        <v>4</v>
      </c>
      <c r="BP9" s="141"/>
      <c r="BQ9" s="141"/>
      <c r="BR9" s="120"/>
      <c r="BS9" s="120"/>
      <c r="BT9" s="120"/>
      <c r="BU9" s="126"/>
    </row>
    <row r="10" spans="1:81" s="147" customFormat="1" ht="8.85" customHeight="1" x14ac:dyDescent="0.2">
      <c r="A10" s="144">
        <v>0</v>
      </c>
      <c r="B10" s="144">
        <v>0</v>
      </c>
      <c r="C10" s="144">
        <v>0</v>
      </c>
      <c r="D10" s="144">
        <v>0</v>
      </c>
      <c r="E10" s="144">
        <v>0</v>
      </c>
      <c r="F10" s="144"/>
      <c r="G10" s="144">
        <v>0</v>
      </c>
      <c r="H10" s="144">
        <v>0</v>
      </c>
      <c r="I10" s="144">
        <v>0</v>
      </c>
      <c r="J10" s="144">
        <v>0</v>
      </c>
      <c r="K10" s="355">
        <v>0</v>
      </c>
      <c r="L10" s="356"/>
      <c r="M10" s="356"/>
      <c r="N10" s="357"/>
      <c r="O10" s="355">
        <v>0</v>
      </c>
      <c r="P10" s="356"/>
      <c r="Q10" s="356"/>
      <c r="R10" s="358"/>
      <c r="S10" s="355">
        <v>0</v>
      </c>
      <c r="T10" s="356"/>
      <c r="U10" s="356"/>
      <c r="V10" s="357"/>
      <c r="W10" s="359">
        <v>0</v>
      </c>
      <c r="X10" s="356">
        <v>0</v>
      </c>
      <c r="Y10" s="144"/>
      <c r="Z10" s="355">
        <v>0</v>
      </c>
      <c r="AA10" s="356"/>
      <c r="AB10" s="356"/>
      <c r="AC10" s="357"/>
      <c r="AD10" s="355">
        <v>0</v>
      </c>
      <c r="AE10" s="356"/>
      <c r="AF10" s="356"/>
      <c r="AG10" s="358"/>
      <c r="AH10" s="355">
        <v>0</v>
      </c>
      <c r="AI10" s="356"/>
      <c r="AJ10" s="356"/>
      <c r="AK10" s="357"/>
      <c r="AL10" s="359">
        <v>0</v>
      </c>
      <c r="AM10" s="356">
        <v>0</v>
      </c>
      <c r="AN10" s="144"/>
      <c r="AO10" s="355">
        <v>0</v>
      </c>
      <c r="AP10" s="356"/>
      <c r="AQ10" s="356"/>
      <c r="AR10" s="357"/>
      <c r="AS10" s="355">
        <v>0</v>
      </c>
      <c r="AT10" s="356"/>
      <c r="AU10" s="356"/>
      <c r="AV10" s="358"/>
      <c r="AW10" s="355">
        <v>0</v>
      </c>
      <c r="AX10" s="356"/>
      <c r="AY10" s="356"/>
      <c r="AZ10" s="357"/>
      <c r="BA10" s="359">
        <v>0</v>
      </c>
      <c r="BB10" s="356">
        <v>0</v>
      </c>
      <c r="BC10" s="360"/>
      <c r="BD10" s="355">
        <v>0</v>
      </c>
      <c r="BE10" s="356"/>
      <c r="BF10" s="356"/>
      <c r="BG10" s="357"/>
      <c r="BH10" s="355">
        <v>0</v>
      </c>
      <c r="BI10" s="356"/>
      <c r="BJ10" s="356"/>
      <c r="BK10" s="358"/>
      <c r="BL10" s="355">
        <v>0</v>
      </c>
      <c r="BM10" s="356"/>
      <c r="BN10" s="356"/>
      <c r="BO10" s="357"/>
      <c r="BP10" s="359">
        <v>0</v>
      </c>
      <c r="BQ10" s="356">
        <v>0</v>
      </c>
    </row>
    <row r="11" spans="1:81" s="21" customFormat="1" ht="15" customHeight="1" x14ac:dyDescent="0.2">
      <c r="A11" s="149" t="s">
        <v>63</v>
      </c>
      <c r="B11" s="149" t="s">
        <v>63</v>
      </c>
      <c r="C11" s="361" t="s">
        <v>64</v>
      </c>
      <c r="D11" s="151">
        <v>0</v>
      </c>
      <c r="E11" s="151">
        <v>0</v>
      </c>
      <c r="F11" s="151"/>
      <c r="G11" s="151">
        <v>0</v>
      </c>
      <c r="H11" s="154"/>
      <c r="I11" s="155"/>
      <c r="J11" s="156"/>
      <c r="K11" s="362"/>
      <c r="L11" s="363"/>
      <c r="M11" s="363"/>
      <c r="N11" s="364"/>
      <c r="O11" s="362"/>
      <c r="P11" s="363"/>
      <c r="Q11" s="363"/>
      <c r="R11" s="364"/>
      <c r="S11" s="362"/>
      <c r="T11" s="363"/>
      <c r="U11" s="363"/>
      <c r="V11" s="364"/>
      <c r="W11" s="365"/>
      <c r="X11" s="366"/>
      <c r="Y11" s="367"/>
      <c r="Z11" s="362"/>
      <c r="AA11" s="363"/>
      <c r="AB11" s="363"/>
      <c r="AC11" s="364"/>
      <c r="AD11" s="362"/>
      <c r="AE11" s="363"/>
      <c r="AF11" s="363"/>
      <c r="AG11" s="364"/>
      <c r="AH11" s="362"/>
      <c r="AI11" s="363"/>
      <c r="AJ11" s="363"/>
      <c r="AK11" s="364"/>
      <c r="AL11" s="365"/>
      <c r="AM11" s="366"/>
      <c r="AN11" s="367"/>
      <c r="AO11" s="362"/>
      <c r="AP11" s="363"/>
      <c r="AQ11" s="363"/>
      <c r="AR11" s="364"/>
      <c r="AS11" s="362"/>
      <c r="AT11" s="363"/>
      <c r="AU11" s="363"/>
      <c r="AV11" s="364"/>
      <c r="AW11" s="362"/>
      <c r="AX11" s="363"/>
      <c r="AY11" s="363"/>
      <c r="AZ11" s="364"/>
      <c r="BA11" s="365"/>
      <c r="BB11" s="366"/>
      <c r="BC11" s="368"/>
      <c r="BD11" s="362"/>
      <c r="BE11" s="363"/>
      <c r="BF11" s="363"/>
      <c r="BG11" s="364"/>
      <c r="BH11" s="362"/>
      <c r="BI11" s="363"/>
      <c r="BJ11" s="363"/>
      <c r="BK11" s="364"/>
      <c r="BL11" s="362"/>
      <c r="BM11" s="363"/>
      <c r="BN11" s="363"/>
      <c r="BO11" s="364"/>
      <c r="BP11" s="365"/>
      <c r="BQ11" s="366"/>
      <c r="BR11" s="120"/>
      <c r="BS11" s="120"/>
      <c r="BT11" s="120"/>
      <c r="BU11" s="120"/>
    </row>
    <row r="12" spans="1:81" s="21" customFormat="1" ht="17.25" hidden="1" customHeight="1" outlineLevel="1" x14ac:dyDescent="0.2">
      <c r="A12" s="161">
        <v>1</v>
      </c>
      <c r="B12" s="161">
        <v>1</v>
      </c>
      <c r="C12" s="369">
        <f>'Отримання майна (3)'!C12</f>
        <v>0</v>
      </c>
      <c r="D12" s="369">
        <f>'Отримання майна (3)'!D12</f>
        <v>0</v>
      </c>
      <c r="E12" s="369">
        <f>'Отримання майна (3)'!E12</f>
        <v>0</v>
      </c>
      <c r="F12" s="200">
        <f>'Отримання майна (3)'!F12</f>
        <v>0</v>
      </c>
      <c r="G12" s="369">
        <f>'Отримання майна (3)'!G12</f>
        <v>0</v>
      </c>
      <c r="H12" s="165">
        <f>'Отримання майна (3)'!H12</f>
        <v>1</v>
      </c>
      <c r="I12" s="370">
        <f>W12+AL12+BA12+BP12</f>
        <v>0</v>
      </c>
      <c r="J12" s="169">
        <f>X12+AM12+BB12+BQ12</f>
        <v>0</v>
      </c>
      <c r="K12" s="371"/>
      <c r="L12" s="372"/>
      <c r="M12" s="372"/>
      <c r="N12" s="373"/>
      <c r="O12" s="371"/>
      <c r="P12" s="372"/>
      <c r="Q12" s="372"/>
      <c r="R12" s="374"/>
      <c r="S12" s="371"/>
      <c r="T12" s="372"/>
      <c r="U12" s="372"/>
      <c r="V12" s="373"/>
      <c r="W12" s="375">
        <f>SUM(K12:V12)</f>
        <v>0</v>
      </c>
      <c r="X12" s="376">
        <f>W12*H12</f>
        <v>0</v>
      </c>
      <c r="Y12" s="377"/>
      <c r="Z12" s="371"/>
      <c r="AA12" s="372"/>
      <c r="AB12" s="372"/>
      <c r="AC12" s="373"/>
      <c r="AD12" s="371"/>
      <c r="AE12" s="372"/>
      <c r="AF12" s="372"/>
      <c r="AG12" s="374"/>
      <c r="AH12" s="371"/>
      <c r="AI12" s="372"/>
      <c r="AJ12" s="372"/>
      <c r="AK12" s="373"/>
      <c r="AL12" s="375">
        <f>SUM(Z12:AK12)</f>
        <v>0</v>
      </c>
      <c r="AM12" s="376">
        <f>AL12*$H12</f>
        <v>0</v>
      </c>
      <c r="AN12" s="377"/>
      <c r="AO12" s="371"/>
      <c r="AP12" s="372"/>
      <c r="AQ12" s="372"/>
      <c r="AR12" s="373"/>
      <c r="AS12" s="371"/>
      <c r="AT12" s="372"/>
      <c r="AU12" s="372"/>
      <c r="AV12" s="374"/>
      <c r="AW12" s="371"/>
      <c r="AX12" s="372"/>
      <c r="AY12" s="372"/>
      <c r="AZ12" s="373"/>
      <c r="BA12" s="375">
        <f>SUM(AO12:AZ12)</f>
        <v>0</v>
      </c>
      <c r="BB12" s="376">
        <f>BA12*$H12</f>
        <v>0</v>
      </c>
      <c r="BC12" s="378"/>
      <c r="BD12" s="371"/>
      <c r="BE12" s="372"/>
      <c r="BF12" s="372"/>
      <c r="BG12" s="373"/>
      <c r="BH12" s="371"/>
      <c r="BI12" s="372"/>
      <c r="BJ12" s="372"/>
      <c r="BK12" s="374"/>
      <c r="BL12" s="371"/>
      <c r="BM12" s="372"/>
      <c r="BN12" s="372"/>
      <c r="BO12" s="373"/>
      <c r="BP12" s="375">
        <f>SUM(BD12:BO12)</f>
        <v>0</v>
      </c>
      <c r="BQ12" s="376">
        <f>BP12*$H12</f>
        <v>0</v>
      </c>
      <c r="BR12" s="120"/>
      <c r="BS12" s="120"/>
      <c r="BT12" s="120"/>
      <c r="BU12" s="120"/>
    </row>
    <row r="13" spans="1:81" s="21" customFormat="1" ht="17.25" hidden="1" customHeight="1" outlineLevel="1" x14ac:dyDescent="0.2">
      <c r="A13" s="161">
        <v>1</v>
      </c>
      <c r="B13" s="161">
        <v>1</v>
      </c>
      <c r="C13" s="369">
        <f>'Отримання майна (3)'!C13</f>
        <v>0</v>
      </c>
      <c r="D13" s="369">
        <f>'Отримання майна (3)'!D13</f>
        <v>0</v>
      </c>
      <c r="E13" s="369">
        <f>'Отримання майна (3)'!E13</f>
        <v>0</v>
      </c>
      <c r="F13" s="200">
        <f>'Отримання майна (3)'!F13</f>
        <v>0</v>
      </c>
      <c r="G13" s="369">
        <f>'Отримання майна (3)'!G13</f>
        <v>0</v>
      </c>
      <c r="H13" s="165">
        <f>'Отримання майна (3)'!H13</f>
        <v>1</v>
      </c>
      <c r="I13" s="370">
        <f t="shared" ref="I13:I26" si="0">W13+AL13+BA13+BP13</f>
        <v>0</v>
      </c>
      <c r="J13" s="169">
        <f t="shared" ref="J13:J26" si="1">X13+AM13+BB13+BQ13</f>
        <v>0</v>
      </c>
      <c r="K13" s="371"/>
      <c r="L13" s="372"/>
      <c r="M13" s="372"/>
      <c r="N13" s="373"/>
      <c r="O13" s="371"/>
      <c r="P13" s="372"/>
      <c r="Q13" s="372"/>
      <c r="R13" s="374"/>
      <c r="S13" s="371"/>
      <c r="T13" s="372"/>
      <c r="U13" s="372"/>
      <c r="V13" s="373"/>
      <c r="W13" s="375">
        <f t="shared" ref="W13:W26" si="2">SUM(K13:V13)</f>
        <v>0</v>
      </c>
      <c r="X13" s="376">
        <f t="shared" ref="X13:X26" si="3">W13*H13</f>
        <v>0</v>
      </c>
      <c r="Y13" s="377"/>
      <c r="Z13" s="371"/>
      <c r="AA13" s="372"/>
      <c r="AB13" s="372"/>
      <c r="AC13" s="373"/>
      <c r="AD13" s="371"/>
      <c r="AE13" s="372"/>
      <c r="AF13" s="372"/>
      <c r="AG13" s="374"/>
      <c r="AH13" s="371"/>
      <c r="AI13" s="372"/>
      <c r="AJ13" s="372"/>
      <c r="AK13" s="373"/>
      <c r="AL13" s="375">
        <f t="shared" ref="AL13:AL26" si="4">SUM(Z13:AK13)</f>
        <v>0</v>
      </c>
      <c r="AM13" s="376">
        <f t="shared" ref="AM13:AM26" si="5">AL13*$H13</f>
        <v>0</v>
      </c>
      <c r="AN13" s="377"/>
      <c r="AO13" s="371"/>
      <c r="AP13" s="372"/>
      <c r="AQ13" s="372"/>
      <c r="AR13" s="373"/>
      <c r="AS13" s="371"/>
      <c r="AT13" s="372"/>
      <c r="AU13" s="372"/>
      <c r="AV13" s="374"/>
      <c r="AW13" s="371"/>
      <c r="AX13" s="372"/>
      <c r="AY13" s="372"/>
      <c r="AZ13" s="373"/>
      <c r="BA13" s="375">
        <f t="shared" ref="BA13:BA26" si="6">SUM(AO13:AZ13)</f>
        <v>0</v>
      </c>
      <c r="BB13" s="376">
        <f t="shared" ref="BB13:BB26" si="7">BA13*$H13</f>
        <v>0</v>
      </c>
      <c r="BC13" s="378"/>
      <c r="BD13" s="371"/>
      <c r="BE13" s="372"/>
      <c r="BF13" s="372"/>
      <c r="BG13" s="373"/>
      <c r="BH13" s="371"/>
      <c r="BI13" s="372"/>
      <c r="BJ13" s="372"/>
      <c r="BK13" s="374"/>
      <c r="BL13" s="371"/>
      <c r="BM13" s="372"/>
      <c r="BN13" s="372"/>
      <c r="BO13" s="373"/>
      <c r="BP13" s="375">
        <f t="shared" ref="BP13:BP26" si="8">SUM(BD13:BO13)</f>
        <v>0</v>
      </c>
      <c r="BQ13" s="376">
        <f t="shared" ref="BQ13:BQ26" si="9">BP13*$H13</f>
        <v>0</v>
      </c>
      <c r="BR13" s="120"/>
      <c r="BS13" s="120"/>
      <c r="BT13" s="120"/>
      <c r="BU13" s="120"/>
      <c r="CC13" s="379"/>
    </row>
    <row r="14" spans="1:81" s="21" customFormat="1" hidden="1" outlineLevel="1" x14ac:dyDescent="0.2">
      <c r="A14" s="161">
        <v>1</v>
      </c>
      <c r="B14" s="161">
        <v>1</v>
      </c>
      <c r="C14" s="369">
        <f>'Отримання майна (3)'!C14</f>
        <v>0</v>
      </c>
      <c r="D14" s="369">
        <f>'Отримання майна (3)'!D14</f>
        <v>0</v>
      </c>
      <c r="E14" s="369">
        <f>'Отримання майна (3)'!E14</f>
        <v>0</v>
      </c>
      <c r="F14" s="200">
        <f>'Отримання майна (3)'!F14</f>
        <v>0</v>
      </c>
      <c r="G14" s="369">
        <f>'Отримання майна (3)'!G14</f>
        <v>0</v>
      </c>
      <c r="H14" s="165">
        <f>'Отримання майна (3)'!H14</f>
        <v>0</v>
      </c>
      <c r="I14" s="370">
        <f t="shared" si="0"/>
        <v>0</v>
      </c>
      <c r="J14" s="169">
        <f t="shared" si="1"/>
        <v>0</v>
      </c>
      <c r="K14" s="371"/>
      <c r="L14" s="372"/>
      <c r="M14" s="372"/>
      <c r="N14" s="373"/>
      <c r="O14" s="371"/>
      <c r="P14" s="372"/>
      <c r="Q14" s="372"/>
      <c r="R14" s="374"/>
      <c r="S14" s="371"/>
      <c r="T14" s="372"/>
      <c r="U14" s="372"/>
      <c r="V14" s="373"/>
      <c r="W14" s="375">
        <f t="shared" si="2"/>
        <v>0</v>
      </c>
      <c r="X14" s="376">
        <f t="shared" si="3"/>
        <v>0</v>
      </c>
      <c r="Y14" s="377"/>
      <c r="Z14" s="371"/>
      <c r="AA14" s="372"/>
      <c r="AB14" s="372"/>
      <c r="AC14" s="373"/>
      <c r="AD14" s="371"/>
      <c r="AE14" s="372"/>
      <c r="AF14" s="372"/>
      <c r="AG14" s="374"/>
      <c r="AH14" s="371"/>
      <c r="AI14" s="372"/>
      <c r="AJ14" s="372"/>
      <c r="AK14" s="373"/>
      <c r="AL14" s="375">
        <f t="shared" si="4"/>
        <v>0</v>
      </c>
      <c r="AM14" s="376">
        <f t="shared" si="5"/>
        <v>0</v>
      </c>
      <c r="AN14" s="377"/>
      <c r="AO14" s="371"/>
      <c r="AP14" s="372"/>
      <c r="AQ14" s="372"/>
      <c r="AR14" s="373"/>
      <c r="AS14" s="371"/>
      <c r="AT14" s="372"/>
      <c r="AU14" s="372"/>
      <c r="AV14" s="374"/>
      <c r="AW14" s="371"/>
      <c r="AX14" s="372"/>
      <c r="AY14" s="372"/>
      <c r="AZ14" s="373"/>
      <c r="BA14" s="375">
        <f t="shared" si="6"/>
        <v>0</v>
      </c>
      <c r="BB14" s="376">
        <f t="shared" si="7"/>
        <v>0</v>
      </c>
      <c r="BC14" s="378"/>
      <c r="BD14" s="371"/>
      <c r="BE14" s="372"/>
      <c r="BF14" s="372"/>
      <c r="BG14" s="373"/>
      <c r="BH14" s="371"/>
      <c r="BI14" s="372"/>
      <c r="BJ14" s="372"/>
      <c r="BK14" s="374"/>
      <c r="BL14" s="371"/>
      <c r="BM14" s="372"/>
      <c r="BN14" s="372"/>
      <c r="BO14" s="373"/>
      <c r="BP14" s="375">
        <f t="shared" si="8"/>
        <v>0</v>
      </c>
      <c r="BQ14" s="376">
        <f t="shared" si="9"/>
        <v>0</v>
      </c>
      <c r="BR14" s="120"/>
      <c r="BS14" s="120"/>
      <c r="BT14" s="120"/>
      <c r="BU14" s="120"/>
      <c r="CC14" s="379"/>
    </row>
    <row r="15" spans="1:81" s="21" customFormat="1" hidden="1" outlineLevel="1" x14ac:dyDescent="0.2">
      <c r="A15" s="161">
        <v>1</v>
      </c>
      <c r="B15" s="161">
        <v>1</v>
      </c>
      <c r="C15" s="369">
        <f>'Отримання майна (3)'!C15</f>
        <v>0</v>
      </c>
      <c r="D15" s="369">
        <f>'Отримання майна (3)'!D15</f>
        <v>0</v>
      </c>
      <c r="E15" s="369">
        <f>'Отримання майна (3)'!E15</f>
        <v>0</v>
      </c>
      <c r="F15" s="200">
        <f>'Отримання майна (3)'!F15</f>
        <v>0</v>
      </c>
      <c r="G15" s="369">
        <f>'Отримання майна (3)'!G15</f>
        <v>0</v>
      </c>
      <c r="H15" s="165">
        <f>'Отримання майна (3)'!H15</f>
        <v>0</v>
      </c>
      <c r="I15" s="370">
        <f t="shared" si="0"/>
        <v>0</v>
      </c>
      <c r="J15" s="169">
        <f t="shared" si="1"/>
        <v>0</v>
      </c>
      <c r="K15" s="371"/>
      <c r="L15" s="372"/>
      <c r="M15" s="372"/>
      <c r="N15" s="373"/>
      <c r="O15" s="371"/>
      <c r="P15" s="372"/>
      <c r="Q15" s="372"/>
      <c r="R15" s="374"/>
      <c r="S15" s="371"/>
      <c r="T15" s="372"/>
      <c r="U15" s="372"/>
      <c r="V15" s="373"/>
      <c r="W15" s="375">
        <f t="shared" si="2"/>
        <v>0</v>
      </c>
      <c r="X15" s="376">
        <f t="shared" si="3"/>
        <v>0</v>
      </c>
      <c r="Y15" s="377"/>
      <c r="Z15" s="371"/>
      <c r="AA15" s="372"/>
      <c r="AB15" s="372"/>
      <c r="AC15" s="373"/>
      <c r="AD15" s="371"/>
      <c r="AE15" s="372"/>
      <c r="AF15" s="372"/>
      <c r="AG15" s="374"/>
      <c r="AH15" s="371"/>
      <c r="AI15" s="372"/>
      <c r="AJ15" s="372"/>
      <c r="AK15" s="373"/>
      <c r="AL15" s="375">
        <f t="shared" si="4"/>
        <v>0</v>
      </c>
      <c r="AM15" s="376">
        <f t="shared" si="5"/>
        <v>0</v>
      </c>
      <c r="AN15" s="377"/>
      <c r="AO15" s="371"/>
      <c r="AP15" s="372"/>
      <c r="AQ15" s="372"/>
      <c r="AR15" s="373"/>
      <c r="AS15" s="371"/>
      <c r="AT15" s="372"/>
      <c r="AU15" s="372"/>
      <c r="AV15" s="374"/>
      <c r="AW15" s="371"/>
      <c r="AX15" s="372"/>
      <c r="AY15" s="372"/>
      <c r="AZ15" s="373"/>
      <c r="BA15" s="375">
        <f t="shared" si="6"/>
        <v>0</v>
      </c>
      <c r="BB15" s="376">
        <f t="shared" si="7"/>
        <v>0</v>
      </c>
      <c r="BC15" s="378"/>
      <c r="BD15" s="371"/>
      <c r="BE15" s="372"/>
      <c r="BF15" s="372"/>
      <c r="BG15" s="373"/>
      <c r="BH15" s="371"/>
      <c r="BI15" s="372"/>
      <c r="BJ15" s="372"/>
      <c r="BK15" s="374"/>
      <c r="BL15" s="371"/>
      <c r="BM15" s="372"/>
      <c r="BN15" s="372"/>
      <c r="BO15" s="373"/>
      <c r="BP15" s="375">
        <f t="shared" si="8"/>
        <v>0</v>
      </c>
      <c r="BQ15" s="376">
        <f t="shared" si="9"/>
        <v>0</v>
      </c>
      <c r="BR15" s="120"/>
      <c r="BS15" s="120"/>
      <c r="BT15" s="120"/>
      <c r="BU15" s="120"/>
      <c r="CC15" s="379"/>
    </row>
    <row r="16" spans="1:81" s="21" customFormat="1" hidden="1" outlineLevel="1" x14ac:dyDescent="0.2">
      <c r="A16" s="161">
        <v>1</v>
      </c>
      <c r="B16" s="161">
        <v>1</v>
      </c>
      <c r="C16" s="369">
        <f>'Отримання майна (3)'!C16</f>
        <v>0</v>
      </c>
      <c r="D16" s="369">
        <f>'Отримання майна (3)'!D16</f>
        <v>0</v>
      </c>
      <c r="E16" s="369">
        <f>'Отримання майна (3)'!E16</f>
        <v>0</v>
      </c>
      <c r="F16" s="200">
        <f>'Отримання майна (3)'!F16</f>
        <v>0</v>
      </c>
      <c r="G16" s="369">
        <f>'Отримання майна (3)'!G16</f>
        <v>0</v>
      </c>
      <c r="H16" s="165">
        <f>'Отримання майна (3)'!H16</f>
        <v>0</v>
      </c>
      <c r="I16" s="370">
        <f t="shared" si="0"/>
        <v>0</v>
      </c>
      <c r="J16" s="169">
        <f t="shared" si="1"/>
        <v>0</v>
      </c>
      <c r="K16" s="371"/>
      <c r="L16" s="372"/>
      <c r="M16" s="372"/>
      <c r="N16" s="373"/>
      <c r="O16" s="371"/>
      <c r="P16" s="372"/>
      <c r="Q16" s="372"/>
      <c r="R16" s="374"/>
      <c r="S16" s="371"/>
      <c r="T16" s="372"/>
      <c r="U16" s="372"/>
      <c r="V16" s="373"/>
      <c r="W16" s="375">
        <f t="shared" si="2"/>
        <v>0</v>
      </c>
      <c r="X16" s="376">
        <f t="shared" si="3"/>
        <v>0</v>
      </c>
      <c r="Y16" s="377"/>
      <c r="Z16" s="371"/>
      <c r="AA16" s="372"/>
      <c r="AB16" s="372"/>
      <c r="AC16" s="373"/>
      <c r="AD16" s="371"/>
      <c r="AE16" s="372"/>
      <c r="AF16" s="372"/>
      <c r="AG16" s="374"/>
      <c r="AH16" s="371"/>
      <c r="AI16" s="372"/>
      <c r="AJ16" s="372"/>
      <c r="AK16" s="373"/>
      <c r="AL16" s="375">
        <f t="shared" si="4"/>
        <v>0</v>
      </c>
      <c r="AM16" s="376">
        <f t="shared" si="5"/>
        <v>0</v>
      </c>
      <c r="AN16" s="377"/>
      <c r="AO16" s="371"/>
      <c r="AP16" s="372"/>
      <c r="AQ16" s="372"/>
      <c r="AR16" s="373"/>
      <c r="AS16" s="371"/>
      <c r="AT16" s="372"/>
      <c r="AU16" s="372"/>
      <c r="AV16" s="374"/>
      <c r="AW16" s="371"/>
      <c r="AX16" s="372"/>
      <c r="AY16" s="372"/>
      <c r="AZ16" s="373"/>
      <c r="BA16" s="375">
        <f t="shared" si="6"/>
        <v>0</v>
      </c>
      <c r="BB16" s="376">
        <f t="shared" si="7"/>
        <v>0</v>
      </c>
      <c r="BC16" s="378"/>
      <c r="BD16" s="371"/>
      <c r="BE16" s="372"/>
      <c r="BF16" s="372"/>
      <c r="BG16" s="373"/>
      <c r="BH16" s="371"/>
      <c r="BI16" s="372"/>
      <c r="BJ16" s="372"/>
      <c r="BK16" s="374"/>
      <c r="BL16" s="371"/>
      <c r="BM16" s="372"/>
      <c r="BN16" s="372"/>
      <c r="BO16" s="373"/>
      <c r="BP16" s="375">
        <f t="shared" si="8"/>
        <v>0</v>
      </c>
      <c r="BQ16" s="376">
        <f t="shared" si="9"/>
        <v>0</v>
      </c>
      <c r="BR16" s="120"/>
      <c r="BS16" s="120"/>
      <c r="BT16" s="120"/>
      <c r="BU16" s="120"/>
      <c r="CC16" s="379"/>
    </row>
    <row r="17" spans="1:81" s="21" customFormat="1" hidden="1" outlineLevel="1" x14ac:dyDescent="0.2">
      <c r="A17" s="161">
        <v>1</v>
      </c>
      <c r="B17" s="161">
        <v>1</v>
      </c>
      <c r="C17" s="369">
        <f>'Отримання майна (3)'!C17</f>
        <v>0</v>
      </c>
      <c r="D17" s="369">
        <f>'Отримання майна (3)'!D17</f>
        <v>0</v>
      </c>
      <c r="E17" s="369">
        <f>'Отримання майна (3)'!E17</f>
        <v>0</v>
      </c>
      <c r="F17" s="200">
        <f>'Отримання майна (3)'!F17</f>
        <v>0</v>
      </c>
      <c r="G17" s="369">
        <f>'Отримання майна (3)'!G17</f>
        <v>0</v>
      </c>
      <c r="H17" s="165">
        <f>'Отримання майна (3)'!H17</f>
        <v>0</v>
      </c>
      <c r="I17" s="370">
        <f t="shared" si="0"/>
        <v>0</v>
      </c>
      <c r="J17" s="169">
        <f t="shared" si="1"/>
        <v>0</v>
      </c>
      <c r="K17" s="371"/>
      <c r="L17" s="372"/>
      <c r="M17" s="372"/>
      <c r="N17" s="373"/>
      <c r="O17" s="371"/>
      <c r="P17" s="372"/>
      <c r="Q17" s="372"/>
      <c r="R17" s="374"/>
      <c r="S17" s="371"/>
      <c r="T17" s="372"/>
      <c r="U17" s="372"/>
      <c r="V17" s="373"/>
      <c r="W17" s="375">
        <f t="shared" si="2"/>
        <v>0</v>
      </c>
      <c r="X17" s="376">
        <f t="shared" si="3"/>
        <v>0</v>
      </c>
      <c r="Y17" s="377"/>
      <c r="Z17" s="371"/>
      <c r="AA17" s="372"/>
      <c r="AB17" s="372"/>
      <c r="AC17" s="373"/>
      <c r="AD17" s="371"/>
      <c r="AE17" s="372"/>
      <c r="AF17" s="372"/>
      <c r="AG17" s="374"/>
      <c r="AH17" s="371"/>
      <c r="AI17" s="372"/>
      <c r="AJ17" s="372"/>
      <c r="AK17" s="373"/>
      <c r="AL17" s="375">
        <f t="shared" si="4"/>
        <v>0</v>
      </c>
      <c r="AM17" s="376">
        <f t="shared" si="5"/>
        <v>0</v>
      </c>
      <c r="AN17" s="377"/>
      <c r="AO17" s="371"/>
      <c r="AP17" s="372"/>
      <c r="AQ17" s="372"/>
      <c r="AR17" s="373"/>
      <c r="AS17" s="371"/>
      <c r="AT17" s="372"/>
      <c r="AU17" s="372"/>
      <c r="AV17" s="374"/>
      <c r="AW17" s="371"/>
      <c r="AX17" s="372"/>
      <c r="AY17" s="372"/>
      <c r="AZ17" s="373"/>
      <c r="BA17" s="375">
        <f t="shared" si="6"/>
        <v>0</v>
      </c>
      <c r="BB17" s="376">
        <f t="shared" si="7"/>
        <v>0</v>
      </c>
      <c r="BC17" s="378"/>
      <c r="BD17" s="371"/>
      <c r="BE17" s="372"/>
      <c r="BF17" s="372"/>
      <c r="BG17" s="373"/>
      <c r="BH17" s="371"/>
      <c r="BI17" s="372"/>
      <c r="BJ17" s="372"/>
      <c r="BK17" s="374"/>
      <c r="BL17" s="371"/>
      <c r="BM17" s="372"/>
      <c r="BN17" s="372"/>
      <c r="BO17" s="373"/>
      <c r="BP17" s="375">
        <f t="shared" si="8"/>
        <v>0</v>
      </c>
      <c r="BQ17" s="376">
        <f t="shared" si="9"/>
        <v>0</v>
      </c>
      <c r="BR17" s="120"/>
      <c r="BS17" s="120"/>
      <c r="BT17" s="120"/>
      <c r="BU17" s="120"/>
      <c r="CC17" s="379"/>
    </row>
    <row r="18" spans="1:81" s="21" customFormat="1" hidden="1" outlineLevel="1" x14ac:dyDescent="0.2">
      <c r="A18" s="161">
        <v>1</v>
      </c>
      <c r="B18" s="161">
        <v>1</v>
      </c>
      <c r="C18" s="369">
        <f>'Отримання майна (3)'!C18</f>
        <v>0</v>
      </c>
      <c r="D18" s="369">
        <f>'Отримання майна (3)'!D18</f>
        <v>0</v>
      </c>
      <c r="E18" s="369">
        <f>'Отримання майна (3)'!E18</f>
        <v>0</v>
      </c>
      <c r="F18" s="200">
        <f>'Отримання майна (3)'!F18</f>
        <v>0</v>
      </c>
      <c r="G18" s="369">
        <f>'Отримання майна (3)'!G18</f>
        <v>0</v>
      </c>
      <c r="H18" s="165">
        <f>'Отримання майна (3)'!H18</f>
        <v>0</v>
      </c>
      <c r="I18" s="370">
        <f t="shared" si="0"/>
        <v>0</v>
      </c>
      <c r="J18" s="169">
        <f t="shared" si="1"/>
        <v>0</v>
      </c>
      <c r="K18" s="371"/>
      <c r="L18" s="372"/>
      <c r="M18" s="372"/>
      <c r="N18" s="373"/>
      <c r="O18" s="371"/>
      <c r="P18" s="372"/>
      <c r="Q18" s="372"/>
      <c r="R18" s="374"/>
      <c r="S18" s="371"/>
      <c r="T18" s="372"/>
      <c r="U18" s="372"/>
      <c r="V18" s="373"/>
      <c r="W18" s="375">
        <f t="shared" si="2"/>
        <v>0</v>
      </c>
      <c r="X18" s="376">
        <f t="shared" si="3"/>
        <v>0</v>
      </c>
      <c r="Y18" s="377"/>
      <c r="Z18" s="371"/>
      <c r="AA18" s="372"/>
      <c r="AB18" s="372"/>
      <c r="AC18" s="373"/>
      <c r="AD18" s="371"/>
      <c r="AE18" s="372"/>
      <c r="AF18" s="372"/>
      <c r="AG18" s="374"/>
      <c r="AH18" s="371"/>
      <c r="AI18" s="372"/>
      <c r="AJ18" s="372"/>
      <c r="AK18" s="373"/>
      <c r="AL18" s="375">
        <f t="shared" si="4"/>
        <v>0</v>
      </c>
      <c r="AM18" s="376">
        <f t="shared" si="5"/>
        <v>0</v>
      </c>
      <c r="AN18" s="377"/>
      <c r="AO18" s="371"/>
      <c r="AP18" s="372"/>
      <c r="AQ18" s="372"/>
      <c r="AR18" s="373"/>
      <c r="AS18" s="371"/>
      <c r="AT18" s="372"/>
      <c r="AU18" s="372"/>
      <c r="AV18" s="374"/>
      <c r="AW18" s="371"/>
      <c r="AX18" s="372"/>
      <c r="AY18" s="372"/>
      <c r="AZ18" s="373"/>
      <c r="BA18" s="375">
        <f t="shared" si="6"/>
        <v>0</v>
      </c>
      <c r="BB18" s="376">
        <f t="shared" si="7"/>
        <v>0</v>
      </c>
      <c r="BC18" s="378"/>
      <c r="BD18" s="371"/>
      <c r="BE18" s="372"/>
      <c r="BF18" s="372"/>
      <c r="BG18" s="373"/>
      <c r="BH18" s="371"/>
      <c r="BI18" s="372"/>
      <c r="BJ18" s="372"/>
      <c r="BK18" s="374"/>
      <c r="BL18" s="371"/>
      <c r="BM18" s="372"/>
      <c r="BN18" s="372"/>
      <c r="BO18" s="373"/>
      <c r="BP18" s="375">
        <f t="shared" si="8"/>
        <v>0</v>
      </c>
      <c r="BQ18" s="376">
        <f t="shared" si="9"/>
        <v>0</v>
      </c>
      <c r="BR18" s="120"/>
      <c r="BS18" s="120"/>
      <c r="BT18" s="120"/>
      <c r="BU18" s="120"/>
      <c r="CC18" s="379"/>
    </row>
    <row r="19" spans="1:81" s="21" customFormat="1" hidden="1" outlineLevel="1" x14ac:dyDescent="0.2">
      <c r="A19" s="161">
        <v>1</v>
      </c>
      <c r="B19" s="161">
        <v>1</v>
      </c>
      <c r="C19" s="369">
        <f>'Отримання майна (3)'!C19</f>
        <v>0</v>
      </c>
      <c r="D19" s="369">
        <f>'Отримання майна (3)'!D19</f>
        <v>0</v>
      </c>
      <c r="E19" s="369">
        <f>'Отримання майна (3)'!E19</f>
        <v>0</v>
      </c>
      <c r="F19" s="200">
        <f>'Отримання майна (3)'!F19</f>
        <v>0</v>
      </c>
      <c r="G19" s="369">
        <f>'Отримання майна (3)'!G19</f>
        <v>0</v>
      </c>
      <c r="H19" s="165">
        <f>'Отримання майна (3)'!H19</f>
        <v>0</v>
      </c>
      <c r="I19" s="370">
        <f t="shared" si="0"/>
        <v>0</v>
      </c>
      <c r="J19" s="169">
        <f t="shared" si="1"/>
        <v>0</v>
      </c>
      <c r="K19" s="371"/>
      <c r="L19" s="372"/>
      <c r="M19" s="372"/>
      <c r="N19" s="373"/>
      <c r="O19" s="371"/>
      <c r="P19" s="372"/>
      <c r="Q19" s="372"/>
      <c r="R19" s="374"/>
      <c r="S19" s="371"/>
      <c r="T19" s="372"/>
      <c r="U19" s="372"/>
      <c r="V19" s="373"/>
      <c r="W19" s="375">
        <f t="shared" si="2"/>
        <v>0</v>
      </c>
      <c r="X19" s="376">
        <f t="shared" si="3"/>
        <v>0</v>
      </c>
      <c r="Y19" s="377"/>
      <c r="Z19" s="371"/>
      <c r="AA19" s="372"/>
      <c r="AB19" s="372"/>
      <c r="AC19" s="373"/>
      <c r="AD19" s="371"/>
      <c r="AE19" s="372"/>
      <c r="AF19" s="372"/>
      <c r="AG19" s="374"/>
      <c r="AH19" s="371"/>
      <c r="AI19" s="372"/>
      <c r="AJ19" s="372"/>
      <c r="AK19" s="373"/>
      <c r="AL19" s="375">
        <f t="shared" si="4"/>
        <v>0</v>
      </c>
      <c r="AM19" s="376">
        <f t="shared" si="5"/>
        <v>0</v>
      </c>
      <c r="AN19" s="377"/>
      <c r="AO19" s="371"/>
      <c r="AP19" s="372"/>
      <c r="AQ19" s="372"/>
      <c r="AR19" s="373"/>
      <c r="AS19" s="371"/>
      <c r="AT19" s="372"/>
      <c r="AU19" s="372"/>
      <c r="AV19" s="374"/>
      <c r="AW19" s="371"/>
      <c r="AX19" s="372"/>
      <c r="AY19" s="372"/>
      <c r="AZ19" s="373"/>
      <c r="BA19" s="375">
        <f t="shared" si="6"/>
        <v>0</v>
      </c>
      <c r="BB19" s="376">
        <f t="shared" si="7"/>
        <v>0</v>
      </c>
      <c r="BC19" s="378"/>
      <c r="BD19" s="371"/>
      <c r="BE19" s="372"/>
      <c r="BF19" s="372"/>
      <c r="BG19" s="373"/>
      <c r="BH19" s="371"/>
      <c r="BI19" s="372"/>
      <c r="BJ19" s="372"/>
      <c r="BK19" s="374"/>
      <c r="BL19" s="371"/>
      <c r="BM19" s="372"/>
      <c r="BN19" s="372"/>
      <c r="BO19" s="373"/>
      <c r="BP19" s="375">
        <f t="shared" si="8"/>
        <v>0</v>
      </c>
      <c r="BQ19" s="376">
        <f t="shared" si="9"/>
        <v>0</v>
      </c>
      <c r="BR19" s="120"/>
      <c r="BS19" s="120"/>
      <c r="BT19" s="120"/>
      <c r="BU19" s="120"/>
      <c r="CC19" s="379"/>
    </row>
    <row r="20" spans="1:81" s="21" customFormat="1" hidden="1" outlineLevel="1" x14ac:dyDescent="0.2">
      <c r="A20" s="161">
        <v>1</v>
      </c>
      <c r="B20" s="161">
        <v>1</v>
      </c>
      <c r="C20" s="369">
        <f>'Отримання майна (3)'!C20</f>
        <v>0</v>
      </c>
      <c r="D20" s="369">
        <f>'Отримання майна (3)'!D20</f>
        <v>0</v>
      </c>
      <c r="E20" s="369">
        <f>'Отримання майна (3)'!E20</f>
        <v>0</v>
      </c>
      <c r="F20" s="200">
        <f>'Отримання майна (3)'!F20</f>
        <v>0</v>
      </c>
      <c r="G20" s="369">
        <f>'Отримання майна (3)'!G20</f>
        <v>0</v>
      </c>
      <c r="H20" s="165">
        <f>'Отримання майна (3)'!H20</f>
        <v>0</v>
      </c>
      <c r="I20" s="370">
        <f t="shared" si="0"/>
        <v>0</v>
      </c>
      <c r="J20" s="169">
        <f t="shared" si="1"/>
        <v>0</v>
      </c>
      <c r="K20" s="371"/>
      <c r="L20" s="372"/>
      <c r="M20" s="372"/>
      <c r="N20" s="373"/>
      <c r="O20" s="371"/>
      <c r="P20" s="372"/>
      <c r="Q20" s="372"/>
      <c r="R20" s="374"/>
      <c r="S20" s="371"/>
      <c r="T20" s="372"/>
      <c r="U20" s="372"/>
      <c r="V20" s="373"/>
      <c r="W20" s="375">
        <f t="shared" si="2"/>
        <v>0</v>
      </c>
      <c r="X20" s="376">
        <f t="shared" si="3"/>
        <v>0</v>
      </c>
      <c r="Y20" s="377"/>
      <c r="Z20" s="371"/>
      <c r="AA20" s="372"/>
      <c r="AB20" s="372"/>
      <c r="AC20" s="373"/>
      <c r="AD20" s="371"/>
      <c r="AE20" s="372"/>
      <c r="AF20" s="372"/>
      <c r="AG20" s="374"/>
      <c r="AH20" s="371"/>
      <c r="AI20" s="372"/>
      <c r="AJ20" s="372"/>
      <c r="AK20" s="373"/>
      <c r="AL20" s="375">
        <f t="shared" si="4"/>
        <v>0</v>
      </c>
      <c r="AM20" s="376">
        <f t="shared" si="5"/>
        <v>0</v>
      </c>
      <c r="AN20" s="377"/>
      <c r="AO20" s="371"/>
      <c r="AP20" s="372"/>
      <c r="AQ20" s="372"/>
      <c r="AR20" s="373"/>
      <c r="AS20" s="371"/>
      <c r="AT20" s="372"/>
      <c r="AU20" s="372"/>
      <c r="AV20" s="374"/>
      <c r="AW20" s="371"/>
      <c r="AX20" s="372"/>
      <c r="AY20" s="372"/>
      <c r="AZ20" s="373"/>
      <c r="BA20" s="375">
        <f t="shared" si="6"/>
        <v>0</v>
      </c>
      <c r="BB20" s="376">
        <f t="shared" si="7"/>
        <v>0</v>
      </c>
      <c r="BC20" s="378"/>
      <c r="BD20" s="371"/>
      <c r="BE20" s="372"/>
      <c r="BF20" s="372"/>
      <c r="BG20" s="373"/>
      <c r="BH20" s="371"/>
      <c r="BI20" s="372"/>
      <c r="BJ20" s="372"/>
      <c r="BK20" s="374"/>
      <c r="BL20" s="371"/>
      <c r="BM20" s="372"/>
      <c r="BN20" s="372"/>
      <c r="BO20" s="373"/>
      <c r="BP20" s="375">
        <f t="shared" si="8"/>
        <v>0</v>
      </c>
      <c r="BQ20" s="376">
        <f t="shared" si="9"/>
        <v>0</v>
      </c>
      <c r="BR20" s="120"/>
      <c r="BS20" s="120"/>
      <c r="BT20" s="120"/>
      <c r="BU20" s="120"/>
      <c r="CC20" s="379"/>
    </row>
    <row r="21" spans="1:81" s="21" customFormat="1" hidden="1" outlineLevel="1" x14ac:dyDescent="0.2">
      <c r="A21" s="161">
        <v>1</v>
      </c>
      <c r="B21" s="161">
        <v>1</v>
      </c>
      <c r="C21" s="369">
        <f>'Отримання майна (3)'!C21</f>
        <v>0</v>
      </c>
      <c r="D21" s="369">
        <f>'Отримання майна (3)'!D21</f>
        <v>0</v>
      </c>
      <c r="E21" s="369">
        <f>'Отримання майна (3)'!E21</f>
        <v>0</v>
      </c>
      <c r="F21" s="200">
        <f>'Отримання майна (3)'!F21</f>
        <v>0</v>
      </c>
      <c r="G21" s="369">
        <f>'Отримання майна (3)'!G21</f>
        <v>0</v>
      </c>
      <c r="H21" s="165">
        <f>'Отримання майна (3)'!H21</f>
        <v>0</v>
      </c>
      <c r="I21" s="370">
        <f t="shared" si="0"/>
        <v>0</v>
      </c>
      <c r="J21" s="169">
        <f t="shared" si="1"/>
        <v>0</v>
      </c>
      <c r="K21" s="371"/>
      <c r="L21" s="372"/>
      <c r="M21" s="372"/>
      <c r="N21" s="373"/>
      <c r="O21" s="371"/>
      <c r="P21" s="372"/>
      <c r="Q21" s="372"/>
      <c r="R21" s="374"/>
      <c r="S21" s="371"/>
      <c r="T21" s="372"/>
      <c r="U21" s="372"/>
      <c r="V21" s="373"/>
      <c r="W21" s="375">
        <f t="shared" si="2"/>
        <v>0</v>
      </c>
      <c r="X21" s="376">
        <f t="shared" si="3"/>
        <v>0</v>
      </c>
      <c r="Y21" s="377"/>
      <c r="Z21" s="371"/>
      <c r="AA21" s="372"/>
      <c r="AB21" s="372"/>
      <c r="AC21" s="373"/>
      <c r="AD21" s="371"/>
      <c r="AE21" s="372"/>
      <c r="AF21" s="372"/>
      <c r="AG21" s="374"/>
      <c r="AH21" s="371"/>
      <c r="AI21" s="372"/>
      <c r="AJ21" s="372"/>
      <c r="AK21" s="373"/>
      <c r="AL21" s="375">
        <f t="shared" si="4"/>
        <v>0</v>
      </c>
      <c r="AM21" s="376">
        <f t="shared" si="5"/>
        <v>0</v>
      </c>
      <c r="AN21" s="377"/>
      <c r="AO21" s="371"/>
      <c r="AP21" s="372"/>
      <c r="AQ21" s="372"/>
      <c r="AR21" s="373"/>
      <c r="AS21" s="371"/>
      <c r="AT21" s="372"/>
      <c r="AU21" s="372"/>
      <c r="AV21" s="374"/>
      <c r="AW21" s="371"/>
      <c r="AX21" s="372"/>
      <c r="AY21" s="372"/>
      <c r="AZ21" s="373"/>
      <c r="BA21" s="375">
        <f t="shared" si="6"/>
        <v>0</v>
      </c>
      <c r="BB21" s="376">
        <f t="shared" si="7"/>
        <v>0</v>
      </c>
      <c r="BC21" s="378"/>
      <c r="BD21" s="371"/>
      <c r="BE21" s="372"/>
      <c r="BF21" s="372"/>
      <c r="BG21" s="373"/>
      <c r="BH21" s="371"/>
      <c r="BI21" s="372"/>
      <c r="BJ21" s="372"/>
      <c r="BK21" s="374"/>
      <c r="BL21" s="371"/>
      <c r="BM21" s="372"/>
      <c r="BN21" s="372"/>
      <c r="BO21" s="373"/>
      <c r="BP21" s="375">
        <f t="shared" si="8"/>
        <v>0</v>
      </c>
      <c r="BQ21" s="376">
        <f t="shared" si="9"/>
        <v>0</v>
      </c>
      <c r="BR21" s="120"/>
      <c r="BS21" s="120"/>
      <c r="BT21" s="120"/>
      <c r="BU21" s="120"/>
      <c r="CC21" s="379"/>
    </row>
    <row r="22" spans="1:81" s="21" customFormat="1" hidden="1" outlineLevel="1" x14ac:dyDescent="0.2">
      <c r="A22" s="161">
        <v>1</v>
      </c>
      <c r="B22" s="161">
        <v>1</v>
      </c>
      <c r="C22" s="369">
        <f>'Отримання майна (3)'!C22</f>
        <v>0</v>
      </c>
      <c r="D22" s="369">
        <f>'Отримання майна (3)'!D22</f>
        <v>0</v>
      </c>
      <c r="E22" s="369">
        <f>'Отримання майна (3)'!E22</f>
        <v>0</v>
      </c>
      <c r="F22" s="200">
        <f>'Отримання майна (3)'!F22</f>
        <v>0</v>
      </c>
      <c r="G22" s="369">
        <f>'Отримання майна (3)'!G22</f>
        <v>0</v>
      </c>
      <c r="H22" s="165">
        <f>'Отримання майна (3)'!H22</f>
        <v>0</v>
      </c>
      <c r="I22" s="370">
        <f t="shared" si="0"/>
        <v>0</v>
      </c>
      <c r="J22" s="169">
        <f t="shared" si="1"/>
        <v>0</v>
      </c>
      <c r="K22" s="371"/>
      <c r="L22" s="372"/>
      <c r="M22" s="372"/>
      <c r="N22" s="373"/>
      <c r="O22" s="371"/>
      <c r="P22" s="372"/>
      <c r="Q22" s="372"/>
      <c r="R22" s="374"/>
      <c r="S22" s="371"/>
      <c r="T22" s="372"/>
      <c r="U22" s="372"/>
      <c r="V22" s="373"/>
      <c r="W22" s="375">
        <f t="shared" si="2"/>
        <v>0</v>
      </c>
      <c r="X22" s="376">
        <f t="shared" si="3"/>
        <v>0</v>
      </c>
      <c r="Y22" s="377"/>
      <c r="Z22" s="371"/>
      <c r="AA22" s="372"/>
      <c r="AB22" s="372"/>
      <c r="AC22" s="373"/>
      <c r="AD22" s="371"/>
      <c r="AE22" s="372"/>
      <c r="AF22" s="372"/>
      <c r="AG22" s="374"/>
      <c r="AH22" s="371"/>
      <c r="AI22" s="372"/>
      <c r="AJ22" s="372"/>
      <c r="AK22" s="373"/>
      <c r="AL22" s="375">
        <f t="shared" si="4"/>
        <v>0</v>
      </c>
      <c r="AM22" s="376">
        <f t="shared" si="5"/>
        <v>0</v>
      </c>
      <c r="AN22" s="377"/>
      <c r="AO22" s="371"/>
      <c r="AP22" s="372"/>
      <c r="AQ22" s="372"/>
      <c r="AR22" s="373"/>
      <c r="AS22" s="371"/>
      <c r="AT22" s="372"/>
      <c r="AU22" s="372"/>
      <c r="AV22" s="374"/>
      <c r="AW22" s="371"/>
      <c r="AX22" s="372"/>
      <c r="AY22" s="372"/>
      <c r="AZ22" s="373"/>
      <c r="BA22" s="375">
        <f t="shared" si="6"/>
        <v>0</v>
      </c>
      <c r="BB22" s="376">
        <f t="shared" si="7"/>
        <v>0</v>
      </c>
      <c r="BC22" s="378"/>
      <c r="BD22" s="371"/>
      <c r="BE22" s="372"/>
      <c r="BF22" s="372"/>
      <c r="BG22" s="373"/>
      <c r="BH22" s="371"/>
      <c r="BI22" s="372"/>
      <c r="BJ22" s="372"/>
      <c r="BK22" s="374"/>
      <c r="BL22" s="371"/>
      <c r="BM22" s="372"/>
      <c r="BN22" s="372"/>
      <c r="BO22" s="373"/>
      <c r="BP22" s="375">
        <f t="shared" si="8"/>
        <v>0</v>
      </c>
      <c r="BQ22" s="376">
        <f t="shared" si="9"/>
        <v>0</v>
      </c>
      <c r="BR22" s="120"/>
      <c r="BS22" s="120"/>
      <c r="BT22" s="120"/>
      <c r="BU22" s="120"/>
      <c r="CC22" s="379"/>
    </row>
    <row r="23" spans="1:81" s="21" customFormat="1" hidden="1" outlineLevel="1" x14ac:dyDescent="0.2">
      <c r="A23" s="161">
        <v>1</v>
      </c>
      <c r="B23" s="161">
        <v>1</v>
      </c>
      <c r="C23" s="369">
        <f>'Отримання майна (3)'!C23</f>
        <v>0</v>
      </c>
      <c r="D23" s="369">
        <f>'Отримання майна (3)'!D23</f>
        <v>0</v>
      </c>
      <c r="E23" s="369">
        <f>'Отримання майна (3)'!E23</f>
        <v>0</v>
      </c>
      <c r="F23" s="200">
        <f>'Отримання майна (3)'!F23</f>
        <v>0</v>
      </c>
      <c r="G23" s="369">
        <f>'Отримання майна (3)'!G23</f>
        <v>0</v>
      </c>
      <c r="H23" s="165">
        <f>'Отримання майна (3)'!H23</f>
        <v>0</v>
      </c>
      <c r="I23" s="370">
        <f t="shared" si="0"/>
        <v>0</v>
      </c>
      <c r="J23" s="169">
        <f t="shared" si="1"/>
        <v>0</v>
      </c>
      <c r="K23" s="371"/>
      <c r="L23" s="372"/>
      <c r="M23" s="372"/>
      <c r="N23" s="373"/>
      <c r="O23" s="371"/>
      <c r="P23" s="372"/>
      <c r="Q23" s="372"/>
      <c r="R23" s="374"/>
      <c r="S23" s="371"/>
      <c r="T23" s="372"/>
      <c r="U23" s="372"/>
      <c r="V23" s="373"/>
      <c r="W23" s="375">
        <f t="shared" si="2"/>
        <v>0</v>
      </c>
      <c r="X23" s="376">
        <f t="shared" si="3"/>
        <v>0</v>
      </c>
      <c r="Y23" s="377"/>
      <c r="Z23" s="371"/>
      <c r="AA23" s="372"/>
      <c r="AB23" s="372"/>
      <c r="AC23" s="373"/>
      <c r="AD23" s="371"/>
      <c r="AE23" s="372"/>
      <c r="AF23" s="372"/>
      <c r="AG23" s="374"/>
      <c r="AH23" s="371"/>
      <c r="AI23" s="372"/>
      <c r="AJ23" s="372"/>
      <c r="AK23" s="373"/>
      <c r="AL23" s="375">
        <f t="shared" si="4"/>
        <v>0</v>
      </c>
      <c r="AM23" s="376">
        <f t="shared" si="5"/>
        <v>0</v>
      </c>
      <c r="AN23" s="377"/>
      <c r="AO23" s="371"/>
      <c r="AP23" s="372"/>
      <c r="AQ23" s="372"/>
      <c r="AR23" s="373"/>
      <c r="AS23" s="371"/>
      <c r="AT23" s="372"/>
      <c r="AU23" s="372"/>
      <c r="AV23" s="374"/>
      <c r="AW23" s="371"/>
      <c r="AX23" s="372"/>
      <c r="AY23" s="372"/>
      <c r="AZ23" s="373"/>
      <c r="BA23" s="375">
        <f t="shared" si="6"/>
        <v>0</v>
      </c>
      <c r="BB23" s="376">
        <f t="shared" si="7"/>
        <v>0</v>
      </c>
      <c r="BC23" s="378"/>
      <c r="BD23" s="371"/>
      <c r="BE23" s="372"/>
      <c r="BF23" s="372"/>
      <c r="BG23" s="373"/>
      <c r="BH23" s="371"/>
      <c r="BI23" s="372"/>
      <c r="BJ23" s="372"/>
      <c r="BK23" s="374"/>
      <c r="BL23" s="371"/>
      <c r="BM23" s="372"/>
      <c r="BN23" s="372"/>
      <c r="BO23" s="373"/>
      <c r="BP23" s="375">
        <f t="shared" si="8"/>
        <v>0</v>
      </c>
      <c r="BQ23" s="376">
        <f t="shared" si="9"/>
        <v>0</v>
      </c>
      <c r="BR23" s="120"/>
      <c r="BS23" s="120"/>
      <c r="BT23" s="120"/>
      <c r="BU23" s="120"/>
      <c r="CC23" s="379"/>
    </row>
    <row r="24" spans="1:81" s="21" customFormat="1" hidden="1" outlineLevel="1" x14ac:dyDescent="0.2">
      <c r="A24" s="161">
        <v>1</v>
      </c>
      <c r="B24" s="161">
        <v>1</v>
      </c>
      <c r="C24" s="369">
        <f>'Отримання майна (3)'!C24</f>
        <v>0</v>
      </c>
      <c r="D24" s="369">
        <f>'Отримання майна (3)'!D24</f>
        <v>0</v>
      </c>
      <c r="E24" s="369">
        <f>'Отримання майна (3)'!E24</f>
        <v>0</v>
      </c>
      <c r="F24" s="200">
        <f>'Отримання майна (3)'!F24</f>
        <v>0</v>
      </c>
      <c r="G24" s="369">
        <f>'Отримання майна (3)'!G24</f>
        <v>0</v>
      </c>
      <c r="H24" s="165">
        <f>'Отримання майна (3)'!H24</f>
        <v>0</v>
      </c>
      <c r="I24" s="370">
        <f t="shared" si="0"/>
        <v>0</v>
      </c>
      <c r="J24" s="169">
        <f t="shared" si="1"/>
        <v>0</v>
      </c>
      <c r="K24" s="371"/>
      <c r="L24" s="372"/>
      <c r="M24" s="372"/>
      <c r="N24" s="373"/>
      <c r="O24" s="371"/>
      <c r="P24" s="372"/>
      <c r="Q24" s="372"/>
      <c r="R24" s="374"/>
      <c r="S24" s="371"/>
      <c r="T24" s="372"/>
      <c r="U24" s="372"/>
      <c r="V24" s="373"/>
      <c r="W24" s="375">
        <f t="shared" si="2"/>
        <v>0</v>
      </c>
      <c r="X24" s="376">
        <f t="shared" si="3"/>
        <v>0</v>
      </c>
      <c r="Y24" s="377"/>
      <c r="Z24" s="371"/>
      <c r="AA24" s="372"/>
      <c r="AB24" s="372"/>
      <c r="AC24" s="373"/>
      <c r="AD24" s="371"/>
      <c r="AE24" s="372"/>
      <c r="AF24" s="372"/>
      <c r="AG24" s="374"/>
      <c r="AH24" s="371"/>
      <c r="AI24" s="372"/>
      <c r="AJ24" s="372"/>
      <c r="AK24" s="373"/>
      <c r="AL24" s="375">
        <f t="shared" si="4"/>
        <v>0</v>
      </c>
      <c r="AM24" s="376">
        <f t="shared" si="5"/>
        <v>0</v>
      </c>
      <c r="AN24" s="377"/>
      <c r="AO24" s="371"/>
      <c r="AP24" s="372"/>
      <c r="AQ24" s="372"/>
      <c r="AR24" s="373"/>
      <c r="AS24" s="371"/>
      <c r="AT24" s="372"/>
      <c r="AU24" s="372"/>
      <c r="AV24" s="374"/>
      <c r="AW24" s="371"/>
      <c r="AX24" s="372"/>
      <c r="AY24" s="372"/>
      <c r="AZ24" s="373"/>
      <c r="BA24" s="375">
        <f t="shared" si="6"/>
        <v>0</v>
      </c>
      <c r="BB24" s="376">
        <f t="shared" si="7"/>
        <v>0</v>
      </c>
      <c r="BC24" s="378"/>
      <c r="BD24" s="371"/>
      <c r="BE24" s="372"/>
      <c r="BF24" s="372"/>
      <c r="BG24" s="373"/>
      <c r="BH24" s="371"/>
      <c r="BI24" s="372"/>
      <c r="BJ24" s="372"/>
      <c r="BK24" s="374"/>
      <c r="BL24" s="371"/>
      <c r="BM24" s="372"/>
      <c r="BN24" s="372"/>
      <c r="BO24" s="373"/>
      <c r="BP24" s="375">
        <f t="shared" si="8"/>
        <v>0</v>
      </c>
      <c r="BQ24" s="376">
        <f t="shared" si="9"/>
        <v>0</v>
      </c>
      <c r="BR24" s="120"/>
      <c r="BS24" s="120"/>
      <c r="BT24" s="120"/>
      <c r="BU24" s="120"/>
      <c r="CC24" s="379"/>
    </row>
    <row r="25" spans="1:81" s="21" customFormat="1" hidden="1" outlineLevel="1" x14ac:dyDescent="0.2">
      <c r="A25" s="161">
        <v>1</v>
      </c>
      <c r="B25" s="161">
        <v>1</v>
      </c>
      <c r="C25" s="369">
        <f>'Отримання майна (3)'!C25</f>
        <v>0</v>
      </c>
      <c r="D25" s="369">
        <f>'Отримання майна (3)'!D25</f>
        <v>0</v>
      </c>
      <c r="E25" s="369">
        <f>'Отримання майна (3)'!E25</f>
        <v>0</v>
      </c>
      <c r="F25" s="200">
        <f>'Отримання майна (3)'!F25</f>
        <v>0</v>
      </c>
      <c r="G25" s="369">
        <f>'Отримання майна (3)'!G25</f>
        <v>0</v>
      </c>
      <c r="H25" s="165">
        <f>'Отримання майна (3)'!H25</f>
        <v>0</v>
      </c>
      <c r="I25" s="370">
        <f t="shared" si="0"/>
        <v>0</v>
      </c>
      <c r="J25" s="169">
        <f t="shared" si="1"/>
        <v>0</v>
      </c>
      <c r="K25" s="371"/>
      <c r="L25" s="372"/>
      <c r="M25" s="372"/>
      <c r="N25" s="373"/>
      <c r="O25" s="371"/>
      <c r="P25" s="372"/>
      <c r="Q25" s="372"/>
      <c r="R25" s="374"/>
      <c r="S25" s="371"/>
      <c r="T25" s="372"/>
      <c r="U25" s="372"/>
      <c r="V25" s="373"/>
      <c r="W25" s="375">
        <f t="shared" si="2"/>
        <v>0</v>
      </c>
      <c r="X25" s="376">
        <f t="shared" si="3"/>
        <v>0</v>
      </c>
      <c r="Y25" s="377"/>
      <c r="Z25" s="371"/>
      <c r="AA25" s="372"/>
      <c r="AB25" s="372"/>
      <c r="AC25" s="373"/>
      <c r="AD25" s="371"/>
      <c r="AE25" s="372"/>
      <c r="AF25" s="372"/>
      <c r="AG25" s="374"/>
      <c r="AH25" s="371"/>
      <c r="AI25" s="372"/>
      <c r="AJ25" s="372"/>
      <c r="AK25" s="373"/>
      <c r="AL25" s="375">
        <f t="shared" si="4"/>
        <v>0</v>
      </c>
      <c r="AM25" s="376">
        <f t="shared" si="5"/>
        <v>0</v>
      </c>
      <c r="AN25" s="377"/>
      <c r="AO25" s="371"/>
      <c r="AP25" s="372"/>
      <c r="AQ25" s="372"/>
      <c r="AR25" s="373"/>
      <c r="AS25" s="371"/>
      <c r="AT25" s="372"/>
      <c r="AU25" s="372"/>
      <c r="AV25" s="374"/>
      <c r="AW25" s="371"/>
      <c r="AX25" s="372"/>
      <c r="AY25" s="372"/>
      <c r="AZ25" s="373"/>
      <c r="BA25" s="375">
        <f t="shared" si="6"/>
        <v>0</v>
      </c>
      <c r="BB25" s="376">
        <f t="shared" si="7"/>
        <v>0</v>
      </c>
      <c r="BC25" s="378"/>
      <c r="BD25" s="371"/>
      <c r="BE25" s="372"/>
      <c r="BF25" s="372"/>
      <c r="BG25" s="373"/>
      <c r="BH25" s="371"/>
      <c r="BI25" s="372"/>
      <c r="BJ25" s="372"/>
      <c r="BK25" s="374"/>
      <c r="BL25" s="371"/>
      <c r="BM25" s="372"/>
      <c r="BN25" s="372"/>
      <c r="BO25" s="373"/>
      <c r="BP25" s="375">
        <f t="shared" si="8"/>
        <v>0</v>
      </c>
      <c r="BQ25" s="376">
        <f t="shared" si="9"/>
        <v>0</v>
      </c>
      <c r="BR25" s="120"/>
      <c r="BS25" s="120"/>
      <c r="BT25" s="120"/>
      <c r="BU25" s="120"/>
      <c r="CC25" s="379"/>
    </row>
    <row r="26" spans="1:81" s="21" customFormat="1" hidden="1" outlineLevel="1" x14ac:dyDescent="0.2">
      <c r="A26" s="161">
        <v>1</v>
      </c>
      <c r="B26" s="161">
        <v>1</v>
      </c>
      <c r="C26" s="369">
        <f>'Отримання майна (3)'!C26</f>
        <v>0</v>
      </c>
      <c r="D26" s="369">
        <f>'Отримання майна (3)'!D26</f>
        <v>0</v>
      </c>
      <c r="E26" s="369">
        <f>'Отримання майна (3)'!E26</f>
        <v>0</v>
      </c>
      <c r="F26" s="200">
        <f>'Отримання майна (3)'!F26</f>
        <v>0</v>
      </c>
      <c r="G26" s="369">
        <f>'Отримання майна (3)'!G26</f>
        <v>0</v>
      </c>
      <c r="H26" s="165">
        <f>'Отримання майна (3)'!H26</f>
        <v>0</v>
      </c>
      <c r="I26" s="370">
        <f t="shared" si="0"/>
        <v>0</v>
      </c>
      <c r="J26" s="169">
        <f t="shared" si="1"/>
        <v>0</v>
      </c>
      <c r="K26" s="371"/>
      <c r="L26" s="372"/>
      <c r="M26" s="372"/>
      <c r="N26" s="373"/>
      <c r="O26" s="371"/>
      <c r="P26" s="372"/>
      <c r="Q26" s="372"/>
      <c r="R26" s="374"/>
      <c r="S26" s="371"/>
      <c r="T26" s="372"/>
      <c r="U26" s="372"/>
      <c r="V26" s="373"/>
      <c r="W26" s="375">
        <f t="shared" si="2"/>
        <v>0</v>
      </c>
      <c r="X26" s="376">
        <f t="shared" si="3"/>
        <v>0</v>
      </c>
      <c r="Y26" s="377"/>
      <c r="Z26" s="371"/>
      <c r="AA26" s="372"/>
      <c r="AB26" s="372"/>
      <c r="AC26" s="373"/>
      <c r="AD26" s="371"/>
      <c r="AE26" s="372"/>
      <c r="AF26" s="372"/>
      <c r="AG26" s="374"/>
      <c r="AH26" s="371"/>
      <c r="AI26" s="372"/>
      <c r="AJ26" s="372"/>
      <c r="AK26" s="373"/>
      <c r="AL26" s="375">
        <f t="shared" si="4"/>
        <v>0</v>
      </c>
      <c r="AM26" s="376">
        <f t="shared" si="5"/>
        <v>0</v>
      </c>
      <c r="AN26" s="377"/>
      <c r="AO26" s="371"/>
      <c r="AP26" s="372"/>
      <c r="AQ26" s="372"/>
      <c r="AR26" s="373"/>
      <c r="AS26" s="371"/>
      <c r="AT26" s="372"/>
      <c r="AU26" s="372"/>
      <c r="AV26" s="374"/>
      <c r="AW26" s="371"/>
      <c r="AX26" s="372"/>
      <c r="AY26" s="372"/>
      <c r="AZ26" s="373"/>
      <c r="BA26" s="375">
        <f t="shared" si="6"/>
        <v>0</v>
      </c>
      <c r="BB26" s="376">
        <f t="shared" si="7"/>
        <v>0</v>
      </c>
      <c r="BC26" s="378"/>
      <c r="BD26" s="371"/>
      <c r="BE26" s="372"/>
      <c r="BF26" s="372"/>
      <c r="BG26" s="373"/>
      <c r="BH26" s="371"/>
      <c r="BI26" s="372"/>
      <c r="BJ26" s="372"/>
      <c r="BK26" s="374"/>
      <c r="BL26" s="371"/>
      <c r="BM26" s="372"/>
      <c r="BN26" s="372"/>
      <c r="BO26" s="373"/>
      <c r="BP26" s="375">
        <f t="shared" si="8"/>
        <v>0</v>
      </c>
      <c r="BQ26" s="376">
        <f t="shared" si="9"/>
        <v>0</v>
      </c>
      <c r="BR26" s="120"/>
      <c r="BS26" s="120"/>
      <c r="BT26" s="120"/>
      <c r="BU26" s="120"/>
      <c r="CC26" s="379"/>
    </row>
    <row r="27" spans="1:81" s="21" customFormat="1" ht="18" customHeight="1" collapsed="1" x14ac:dyDescent="0.2">
      <c r="A27" s="177" t="s">
        <v>63</v>
      </c>
      <c r="B27" s="178" t="s">
        <v>63</v>
      </c>
      <c r="C27" s="177" t="s">
        <v>65</v>
      </c>
      <c r="D27" s="179"/>
      <c r="E27" s="180"/>
      <c r="F27" s="180"/>
      <c r="G27" s="180"/>
      <c r="H27" s="195" t="e">
        <f>I27/J27</f>
        <v>#DIV/0!</v>
      </c>
      <c r="I27" s="183">
        <f>SUM(I12:I26)</f>
        <v>0</v>
      </c>
      <c r="J27" s="184">
        <f>SUM(J12:J26)</f>
        <v>0</v>
      </c>
      <c r="K27" s="380">
        <f>SUM(K12:K26)</f>
        <v>0</v>
      </c>
      <c r="L27" s="380">
        <f t="shared" ref="L27:V27" si="10">SUM(L12:L26)</f>
        <v>0</v>
      </c>
      <c r="M27" s="380">
        <f t="shared" si="10"/>
        <v>0</v>
      </c>
      <c r="N27" s="380">
        <f t="shared" si="10"/>
        <v>0</v>
      </c>
      <c r="O27" s="380">
        <f t="shared" si="10"/>
        <v>0</v>
      </c>
      <c r="P27" s="380">
        <f t="shared" si="10"/>
        <v>0</v>
      </c>
      <c r="Q27" s="380">
        <f t="shared" si="10"/>
        <v>0</v>
      </c>
      <c r="R27" s="380">
        <f t="shared" si="10"/>
        <v>0</v>
      </c>
      <c r="S27" s="380">
        <f t="shared" si="10"/>
        <v>0</v>
      </c>
      <c r="T27" s="380">
        <f t="shared" si="10"/>
        <v>0</v>
      </c>
      <c r="U27" s="380">
        <f t="shared" si="10"/>
        <v>0</v>
      </c>
      <c r="V27" s="381">
        <f t="shared" si="10"/>
        <v>0</v>
      </c>
      <c r="W27" s="382">
        <f>SUM(W12:W26)</f>
        <v>0</v>
      </c>
      <c r="X27" s="383">
        <f>SUM(X12:X26)</f>
        <v>0</v>
      </c>
      <c r="Y27" s="367"/>
      <c r="Z27" s="380">
        <f t="shared" ref="Z27:AM27" si="11">SUM(Z12:Z26)</f>
        <v>0</v>
      </c>
      <c r="AA27" s="380">
        <f t="shared" si="11"/>
        <v>0</v>
      </c>
      <c r="AB27" s="380">
        <f t="shared" si="11"/>
        <v>0</v>
      </c>
      <c r="AC27" s="380">
        <f t="shared" si="11"/>
        <v>0</v>
      </c>
      <c r="AD27" s="380">
        <f t="shared" si="11"/>
        <v>0</v>
      </c>
      <c r="AE27" s="380">
        <f t="shared" si="11"/>
        <v>0</v>
      </c>
      <c r="AF27" s="380">
        <f t="shared" si="11"/>
        <v>0</v>
      </c>
      <c r="AG27" s="380">
        <f t="shared" si="11"/>
        <v>0</v>
      </c>
      <c r="AH27" s="380">
        <f t="shared" si="11"/>
        <v>0</v>
      </c>
      <c r="AI27" s="380">
        <f t="shared" si="11"/>
        <v>0</v>
      </c>
      <c r="AJ27" s="380">
        <f t="shared" si="11"/>
        <v>0</v>
      </c>
      <c r="AK27" s="380">
        <f t="shared" si="11"/>
        <v>0</v>
      </c>
      <c r="AL27" s="382">
        <f t="shared" si="11"/>
        <v>0</v>
      </c>
      <c r="AM27" s="383">
        <f t="shared" si="11"/>
        <v>0</v>
      </c>
      <c r="AN27" s="367"/>
      <c r="AO27" s="380">
        <f t="shared" ref="AO27:BB27" si="12">SUM(AO12:AO26)</f>
        <v>0</v>
      </c>
      <c r="AP27" s="380">
        <f t="shared" si="12"/>
        <v>0</v>
      </c>
      <c r="AQ27" s="380">
        <f t="shared" si="12"/>
        <v>0</v>
      </c>
      <c r="AR27" s="380">
        <f t="shared" si="12"/>
        <v>0</v>
      </c>
      <c r="AS27" s="380">
        <f t="shared" si="12"/>
        <v>0</v>
      </c>
      <c r="AT27" s="380">
        <f t="shared" si="12"/>
        <v>0</v>
      </c>
      <c r="AU27" s="380">
        <f t="shared" si="12"/>
        <v>0</v>
      </c>
      <c r="AV27" s="380">
        <f t="shared" si="12"/>
        <v>0</v>
      </c>
      <c r="AW27" s="380">
        <f t="shared" si="12"/>
        <v>0</v>
      </c>
      <c r="AX27" s="380">
        <f t="shared" si="12"/>
        <v>0</v>
      </c>
      <c r="AY27" s="380">
        <f t="shared" si="12"/>
        <v>0</v>
      </c>
      <c r="AZ27" s="380">
        <f t="shared" si="12"/>
        <v>0</v>
      </c>
      <c r="BA27" s="382">
        <f t="shared" si="12"/>
        <v>0</v>
      </c>
      <c r="BB27" s="383">
        <f t="shared" si="12"/>
        <v>0</v>
      </c>
      <c r="BC27" s="368"/>
      <c r="BD27" s="380">
        <f t="shared" ref="BD27:BQ27" si="13">SUM(BD12:BD26)</f>
        <v>0</v>
      </c>
      <c r="BE27" s="380">
        <f t="shared" si="13"/>
        <v>0</v>
      </c>
      <c r="BF27" s="380">
        <f t="shared" si="13"/>
        <v>0</v>
      </c>
      <c r="BG27" s="380">
        <f t="shared" si="13"/>
        <v>0</v>
      </c>
      <c r="BH27" s="380">
        <f t="shared" si="13"/>
        <v>0</v>
      </c>
      <c r="BI27" s="380">
        <f t="shared" si="13"/>
        <v>0</v>
      </c>
      <c r="BJ27" s="380">
        <f t="shared" si="13"/>
        <v>0</v>
      </c>
      <c r="BK27" s="380">
        <f t="shared" si="13"/>
        <v>0</v>
      </c>
      <c r="BL27" s="380">
        <f t="shared" si="13"/>
        <v>0</v>
      </c>
      <c r="BM27" s="380">
        <f t="shared" si="13"/>
        <v>0</v>
      </c>
      <c r="BN27" s="380">
        <f t="shared" si="13"/>
        <v>0</v>
      </c>
      <c r="BO27" s="381">
        <f t="shared" si="13"/>
        <v>0</v>
      </c>
      <c r="BP27" s="382">
        <f t="shared" si="13"/>
        <v>0</v>
      </c>
      <c r="BQ27" s="383">
        <f t="shared" si="13"/>
        <v>0</v>
      </c>
      <c r="BR27" s="120"/>
      <c r="BS27" s="120"/>
      <c r="BT27" s="120"/>
      <c r="BU27" s="120"/>
    </row>
    <row r="28" spans="1:81" s="147" customFormat="1" ht="13.5" customHeight="1" x14ac:dyDescent="0.2">
      <c r="A28" s="144">
        <v>0</v>
      </c>
      <c r="B28" s="144">
        <v>0</v>
      </c>
      <c r="C28" s="144">
        <v>0</v>
      </c>
      <c r="D28" s="144">
        <v>0</v>
      </c>
      <c r="E28" s="144">
        <v>0</v>
      </c>
      <c r="F28" s="144"/>
      <c r="G28" s="144">
        <v>0</v>
      </c>
      <c r="H28" s="197">
        <v>0</v>
      </c>
      <c r="I28" s="144">
        <v>0</v>
      </c>
      <c r="J28" s="144">
        <v>0</v>
      </c>
      <c r="K28" s="196">
        <v>0</v>
      </c>
      <c r="L28" s="196"/>
      <c r="M28" s="196"/>
      <c r="N28" s="196"/>
      <c r="O28" s="196">
        <v>0</v>
      </c>
      <c r="P28" s="196"/>
      <c r="Q28" s="196"/>
      <c r="R28" s="384"/>
      <c r="S28" s="385">
        <v>0</v>
      </c>
      <c r="T28" s="196"/>
      <c r="U28" s="196"/>
      <c r="V28" s="196"/>
      <c r="W28" s="384">
        <v>0</v>
      </c>
      <c r="X28" s="196">
        <v>0</v>
      </c>
      <c r="Y28" s="144">
        <v>0</v>
      </c>
      <c r="Z28" s="196">
        <v>0</v>
      </c>
      <c r="AA28" s="196"/>
      <c r="AB28" s="196"/>
      <c r="AC28" s="196"/>
      <c r="AD28" s="196">
        <v>0</v>
      </c>
      <c r="AE28" s="196"/>
      <c r="AF28" s="196"/>
      <c r="AG28" s="384"/>
      <c r="AH28" s="385">
        <v>0</v>
      </c>
      <c r="AI28" s="196"/>
      <c r="AJ28" s="196"/>
      <c r="AK28" s="196"/>
      <c r="AL28" s="384">
        <v>0</v>
      </c>
      <c r="AM28" s="196">
        <v>0</v>
      </c>
      <c r="AN28" s="144">
        <v>0</v>
      </c>
      <c r="AO28" s="196">
        <v>0</v>
      </c>
      <c r="AP28" s="196"/>
      <c r="AQ28" s="196"/>
      <c r="AR28" s="196"/>
      <c r="AS28" s="196">
        <v>0</v>
      </c>
      <c r="AT28" s="196"/>
      <c r="AU28" s="196"/>
      <c r="AV28" s="384"/>
      <c r="AW28" s="385">
        <v>0</v>
      </c>
      <c r="AX28" s="196"/>
      <c r="AY28" s="196"/>
      <c r="AZ28" s="196"/>
      <c r="BA28" s="384">
        <v>0</v>
      </c>
      <c r="BB28" s="196">
        <v>0</v>
      </c>
      <c r="BC28" s="360"/>
      <c r="BD28" s="196">
        <v>0</v>
      </c>
      <c r="BE28" s="196"/>
      <c r="BF28" s="196"/>
      <c r="BG28" s="196"/>
      <c r="BH28" s="196">
        <v>0</v>
      </c>
      <c r="BI28" s="196"/>
      <c r="BJ28" s="196"/>
      <c r="BK28" s="384"/>
      <c r="BL28" s="385">
        <v>0</v>
      </c>
      <c r="BM28" s="196"/>
      <c r="BN28" s="196"/>
      <c r="BO28" s="196"/>
      <c r="BP28" s="384">
        <v>0</v>
      </c>
      <c r="BQ28" s="196">
        <v>0</v>
      </c>
    </row>
    <row r="29" spans="1:81" s="21" customFormat="1" ht="15" customHeight="1" x14ac:dyDescent="0.2">
      <c r="A29" s="187" t="s">
        <v>66</v>
      </c>
      <c r="B29" s="187" t="s">
        <v>67</v>
      </c>
      <c r="C29" s="386" t="s">
        <v>68</v>
      </c>
      <c r="D29" s="189"/>
      <c r="E29" s="190"/>
      <c r="F29" s="190"/>
      <c r="G29" s="190"/>
      <c r="H29" s="192"/>
      <c r="I29" s="155"/>
      <c r="J29" s="156"/>
      <c r="K29" s="362"/>
      <c r="L29" s="363"/>
      <c r="M29" s="363"/>
      <c r="N29" s="364"/>
      <c r="O29" s="362"/>
      <c r="P29" s="363"/>
      <c r="Q29" s="363"/>
      <c r="R29" s="364"/>
      <c r="S29" s="362"/>
      <c r="T29" s="363"/>
      <c r="U29" s="363"/>
      <c r="V29" s="364"/>
      <c r="W29" s="365"/>
      <c r="X29" s="366"/>
      <c r="Y29" s="367"/>
      <c r="Z29" s="362"/>
      <c r="AA29" s="363"/>
      <c r="AB29" s="363"/>
      <c r="AC29" s="364"/>
      <c r="AD29" s="362"/>
      <c r="AE29" s="363"/>
      <c r="AF29" s="363"/>
      <c r="AG29" s="364"/>
      <c r="AH29" s="362"/>
      <c r="AI29" s="363"/>
      <c r="AJ29" s="363"/>
      <c r="AK29" s="364"/>
      <c r="AL29" s="365"/>
      <c r="AM29" s="366"/>
      <c r="AN29" s="367"/>
      <c r="AO29" s="362"/>
      <c r="AP29" s="363"/>
      <c r="AQ29" s="363"/>
      <c r="AR29" s="364"/>
      <c r="AS29" s="362"/>
      <c r="AT29" s="363"/>
      <c r="AU29" s="363"/>
      <c r="AV29" s="364"/>
      <c r="AW29" s="362"/>
      <c r="AX29" s="363"/>
      <c r="AY29" s="363"/>
      <c r="AZ29" s="364"/>
      <c r="BA29" s="365"/>
      <c r="BB29" s="366"/>
      <c r="BC29" s="368"/>
      <c r="BD29" s="362"/>
      <c r="BE29" s="363"/>
      <c r="BF29" s="363"/>
      <c r="BG29" s="364"/>
      <c r="BH29" s="362"/>
      <c r="BI29" s="363"/>
      <c r="BJ29" s="363"/>
      <c r="BK29" s="364"/>
      <c r="BL29" s="362"/>
      <c r="BM29" s="363"/>
      <c r="BN29" s="363"/>
      <c r="BO29" s="364"/>
      <c r="BP29" s="365"/>
      <c r="BQ29" s="366"/>
      <c r="BR29" s="120"/>
      <c r="BS29" s="120"/>
      <c r="BT29" s="120"/>
      <c r="BU29" s="120"/>
    </row>
    <row r="30" spans="1:81" s="21" customFormat="1" hidden="1" outlineLevel="1" x14ac:dyDescent="0.2">
      <c r="A30" s="161">
        <v>2</v>
      </c>
      <c r="B30" s="161">
        <v>1</v>
      </c>
      <c r="C30" s="369">
        <f>'Отримання майна (3)'!C30</f>
        <v>0</v>
      </c>
      <c r="D30" s="369">
        <f>'Отримання майна (3)'!D30</f>
        <v>0</v>
      </c>
      <c r="E30" s="369">
        <f>'Отримання майна (3)'!E30</f>
        <v>0</v>
      </c>
      <c r="F30" s="200">
        <f>'Отримання майна (3)'!F30</f>
        <v>0</v>
      </c>
      <c r="G30" s="369">
        <f>'Отримання майна (3)'!G30</f>
        <v>0</v>
      </c>
      <c r="H30" s="165">
        <f>'Отримання майна (3)'!H30</f>
        <v>0</v>
      </c>
      <c r="I30" s="370">
        <f>W30+AL30+BA30+BP30</f>
        <v>0</v>
      </c>
      <c r="J30" s="169">
        <f>X30+AM30+BB30+BQ30</f>
        <v>0</v>
      </c>
      <c r="K30" s="371"/>
      <c r="L30" s="372"/>
      <c r="M30" s="372"/>
      <c r="N30" s="373"/>
      <c r="O30" s="371"/>
      <c r="P30" s="372"/>
      <c r="Q30" s="372"/>
      <c r="R30" s="374"/>
      <c r="S30" s="371"/>
      <c r="T30" s="372"/>
      <c r="U30" s="372"/>
      <c r="V30" s="373"/>
      <c r="W30" s="375">
        <f>SUM(K30:V30)</f>
        <v>0</v>
      </c>
      <c r="X30" s="376">
        <f>W30*H30</f>
        <v>0</v>
      </c>
      <c r="Y30" s="377"/>
      <c r="Z30" s="371"/>
      <c r="AA30" s="372"/>
      <c r="AB30" s="372"/>
      <c r="AC30" s="373"/>
      <c r="AD30" s="371"/>
      <c r="AE30" s="372"/>
      <c r="AF30" s="372"/>
      <c r="AG30" s="374"/>
      <c r="AH30" s="371"/>
      <c r="AI30" s="372"/>
      <c r="AJ30" s="372"/>
      <c r="AK30" s="373"/>
      <c r="AL30" s="375">
        <f>SUM(Z30:AK30)</f>
        <v>0</v>
      </c>
      <c r="AM30" s="376">
        <f>AL30*$H30</f>
        <v>0</v>
      </c>
      <c r="AN30" s="377"/>
      <c r="AO30" s="371"/>
      <c r="AP30" s="372"/>
      <c r="AQ30" s="372"/>
      <c r="AR30" s="373"/>
      <c r="AS30" s="371"/>
      <c r="AT30" s="372"/>
      <c r="AU30" s="372"/>
      <c r="AV30" s="374"/>
      <c r="AW30" s="371"/>
      <c r="AX30" s="372"/>
      <c r="AY30" s="372"/>
      <c r="AZ30" s="373"/>
      <c r="BA30" s="375">
        <f>SUM(AO30:AZ30)</f>
        <v>0</v>
      </c>
      <c r="BB30" s="376">
        <f>BA30*$H30</f>
        <v>0</v>
      </c>
      <c r="BC30" s="378"/>
      <c r="BD30" s="371"/>
      <c r="BE30" s="372"/>
      <c r="BF30" s="372"/>
      <c r="BG30" s="373"/>
      <c r="BH30" s="371"/>
      <c r="BI30" s="372"/>
      <c r="BJ30" s="372"/>
      <c r="BK30" s="374"/>
      <c r="BL30" s="371"/>
      <c r="BM30" s="372"/>
      <c r="BN30" s="372"/>
      <c r="BO30" s="373"/>
      <c r="BP30" s="375">
        <f>SUM(BD30:BO30)</f>
        <v>0</v>
      </c>
      <c r="BQ30" s="376">
        <f>BP30*$H30</f>
        <v>0</v>
      </c>
      <c r="BR30" s="120"/>
      <c r="BS30" s="120"/>
      <c r="BT30" s="120"/>
      <c r="BU30" s="120"/>
    </row>
    <row r="31" spans="1:81" s="21" customFormat="1" hidden="1" outlineLevel="1" x14ac:dyDescent="0.2">
      <c r="A31" s="161">
        <v>2</v>
      </c>
      <c r="B31" s="161">
        <f>B30+1</f>
        <v>2</v>
      </c>
      <c r="C31" s="369">
        <f>'Отримання майна (3)'!C31</f>
        <v>0</v>
      </c>
      <c r="D31" s="369">
        <f>'Отримання майна (3)'!D31</f>
        <v>0</v>
      </c>
      <c r="E31" s="369">
        <f>'Отримання майна (3)'!E31</f>
        <v>0</v>
      </c>
      <c r="F31" s="200">
        <f>'Отримання майна (3)'!F31</f>
        <v>0</v>
      </c>
      <c r="G31" s="369">
        <f>'Отримання майна (3)'!G31</f>
        <v>0</v>
      </c>
      <c r="H31" s="165">
        <f>'Отримання майна (3)'!H31</f>
        <v>0</v>
      </c>
      <c r="I31" s="370">
        <f t="shared" ref="I31:I44" si="14">W31+AL31+BA31+BP31</f>
        <v>0</v>
      </c>
      <c r="J31" s="169">
        <f t="shared" ref="J31:J44" si="15">X31+AM31+BB31+BQ31</f>
        <v>0</v>
      </c>
      <c r="K31" s="371"/>
      <c r="L31" s="372"/>
      <c r="M31" s="372"/>
      <c r="N31" s="373"/>
      <c r="O31" s="371"/>
      <c r="P31" s="372"/>
      <c r="Q31" s="372"/>
      <c r="R31" s="374"/>
      <c r="S31" s="371"/>
      <c r="T31" s="372"/>
      <c r="U31" s="372"/>
      <c r="V31" s="373"/>
      <c r="W31" s="375">
        <f t="shared" ref="W31:W44" si="16">SUM(K31:V31)</f>
        <v>0</v>
      </c>
      <c r="X31" s="376">
        <f t="shared" ref="X31:X44" si="17">W31*H31</f>
        <v>0</v>
      </c>
      <c r="Y31" s="377"/>
      <c r="Z31" s="371"/>
      <c r="AA31" s="372"/>
      <c r="AB31" s="372"/>
      <c r="AC31" s="373"/>
      <c r="AD31" s="371"/>
      <c r="AE31" s="372"/>
      <c r="AF31" s="372"/>
      <c r="AG31" s="374"/>
      <c r="AH31" s="371"/>
      <c r="AI31" s="372"/>
      <c r="AJ31" s="372"/>
      <c r="AK31" s="373"/>
      <c r="AL31" s="375">
        <f t="shared" ref="AL31:AL44" si="18">SUM(Z31:AK31)</f>
        <v>0</v>
      </c>
      <c r="AM31" s="376">
        <f t="shared" ref="AM31:AM44" si="19">AL31*$H31</f>
        <v>0</v>
      </c>
      <c r="AN31" s="377"/>
      <c r="AO31" s="371"/>
      <c r="AP31" s="372"/>
      <c r="AQ31" s="372"/>
      <c r="AR31" s="373"/>
      <c r="AS31" s="371"/>
      <c r="AT31" s="372"/>
      <c r="AU31" s="372"/>
      <c r="AV31" s="374"/>
      <c r="AW31" s="371"/>
      <c r="AX31" s="372"/>
      <c r="AY31" s="372"/>
      <c r="AZ31" s="373"/>
      <c r="BA31" s="375">
        <f t="shared" ref="BA31:BA44" si="20">SUM(AO31:AZ31)</f>
        <v>0</v>
      </c>
      <c r="BB31" s="376">
        <f t="shared" ref="BB31:BB44" si="21">BA31*$H31</f>
        <v>0</v>
      </c>
      <c r="BC31" s="378"/>
      <c r="BD31" s="371"/>
      <c r="BE31" s="372"/>
      <c r="BF31" s="372"/>
      <c r="BG31" s="373"/>
      <c r="BH31" s="371"/>
      <c r="BI31" s="372"/>
      <c r="BJ31" s="372"/>
      <c r="BK31" s="374"/>
      <c r="BL31" s="371"/>
      <c r="BM31" s="372"/>
      <c r="BN31" s="372"/>
      <c r="BO31" s="373"/>
      <c r="BP31" s="375">
        <f t="shared" ref="BP31:BP44" si="22">SUM(BD31:BO31)</f>
        <v>0</v>
      </c>
      <c r="BQ31" s="376">
        <f t="shared" ref="BQ31:BQ44" si="23">BP31*$H31</f>
        <v>0</v>
      </c>
      <c r="BR31" s="120"/>
      <c r="BS31" s="120"/>
      <c r="BT31" s="120"/>
      <c r="BU31" s="120"/>
    </row>
    <row r="32" spans="1:81" s="21" customFormat="1" hidden="1" outlineLevel="1" x14ac:dyDescent="0.2">
      <c r="A32" s="161">
        <v>2</v>
      </c>
      <c r="B32" s="161">
        <f t="shared" ref="B32:B44" si="24">B31+1</f>
        <v>3</v>
      </c>
      <c r="C32" s="369">
        <f>'Отримання майна (3)'!C32</f>
        <v>0</v>
      </c>
      <c r="D32" s="369">
        <f>'Отримання майна (3)'!D32</f>
        <v>0</v>
      </c>
      <c r="E32" s="369">
        <f>'Отримання майна (3)'!E32</f>
        <v>0</v>
      </c>
      <c r="F32" s="200">
        <f>'Отримання майна (3)'!F32</f>
        <v>0</v>
      </c>
      <c r="G32" s="369">
        <f>'Отримання майна (3)'!G32</f>
        <v>0</v>
      </c>
      <c r="H32" s="165">
        <f>'Отримання майна (3)'!H32</f>
        <v>0</v>
      </c>
      <c r="I32" s="370">
        <f t="shared" si="14"/>
        <v>0</v>
      </c>
      <c r="J32" s="169">
        <f t="shared" si="15"/>
        <v>0</v>
      </c>
      <c r="K32" s="371"/>
      <c r="L32" s="372"/>
      <c r="M32" s="372"/>
      <c r="N32" s="373"/>
      <c r="O32" s="371"/>
      <c r="P32" s="372"/>
      <c r="Q32" s="372"/>
      <c r="R32" s="374"/>
      <c r="S32" s="371"/>
      <c r="T32" s="372"/>
      <c r="U32" s="372"/>
      <c r="V32" s="373"/>
      <c r="W32" s="375">
        <f t="shared" si="16"/>
        <v>0</v>
      </c>
      <c r="X32" s="376">
        <f t="shared" si="17"/>
        <v>0</v>
      </c>
      <c r="Y32" s="377"/>
      <c r="Z32" s="371"/>
      <c r="AA32" s="372"/>
      <c r="AB32" s="372"/>
      <c r="AC32" s="373"/>
      <c r="AD32" s="371"/>
      <c r="AE32" s="372"/>
      <c r="AF32" s="372"/>
      <c r="AG32" s="374"/>
      <c r="AH32" s="371"/>
      <c r="AI32" s="372"/>
      <c r="AJ32" s="372"/>
      <c r="AK32" s="373"/>
      <c r="AL32" s="375">
        <f t="shared" si="18"/>
        <v>0</v>
      </c>
      <c r="AM32" s="376">
        <f t="shared" si="19"/>
        <v>0</v>
      </c>
      <c r="AN32" s="377"/>
      <c r="AO32" s="371"/>
      <c r="AP32" s="372"/>
      <c r="AQ32" s="372"/>
      <c r="AR32" s="373"/>
      <c r="AS32" s="371"/>
      <c r="AT32" s="372"/>
      <c r="AU32" s="372"/>
      <c r="AV32" s="374"/>
      <c r="AW32" s="371"/>
      <c r="AX32" s="372"/>
      <c r="AY32" s="372"/>
      <c r="AZ32" s="373"/>
      <c r="BA32" s="375">
        <f t="shared" si="20"/>
        <v>0</v>
      </c>
      <c r="BB32" s="376">
        <f t="shared" si="21"/>
        <v>0</v>
      </c>
      <c r="BC32" s="378"/>
      <c r="BD32" s="371"/>
      <c r="BE32" s="372"/>
      <c r="BF32" s="372"/>
      <c r="BG32" s="373"/>
      <c r="BH32" s="371"/>
      <c r="BI32" s="372"/>
      <c r="BJ32" s="372"/>
      <c r="BK32" s="374"/>
      <c r="BL32" s="371"/>
      <c r="BM32" s="372"/>
      <c r="BN32" s="372"/>
      <c r="BO32" s="373"/>
      <c r="BP32" s="375">
        <f t="shared" si="22"/>
        <v>0</v>
      </c>
      <c r="BQ32" s="376">
        <f t="shared" si="23"/>
        <v>0</v>
      </c>
      <c r="BR32" s="120"/>
      <c r="BS32" s="120"/>
      <c r="BT32" s="120"/>
      <c r="BU32" s="120"/>
    </row>
    <row r="33" spans="1:73" s="21" customFormat="1" hidden="1" outlineLevel="1" x14ac:dyDescent="0.2">
      <c r="A33" s="161">
        <v>2</v>
      </c>
      <c r="B33" s="161">
        <f t="shared" si="24"/>
        <v>4</v>
      </c>
      <c r="C33" s="369">
        <f>'Отримання майна (3)'!C33</f>
        <v>0</v>
      </c>
      <c r="D33" s="369">
        <f>'Отримання майна (3)'!D33</f>
        <v>0</v>
      </c>
      <c r="E33" s="369">
        <f>'Отримання майна (3)'!E33</f>
        <v>0</v>
      </c>
      <c r="F33" s="200">
        <f>'Отримання майна (3)'!F33</f>
        <v>0</v>
      </c>
      <c r="G33" s="369">
        <f>'Отримання майна (3)'!G33</f>
        <v>0</v>
      </c>
      <c r="H33" s="165">
        <f>'Отримання майна (3)'!H33</f>
        <v>0</v>
      </c>
      <c r="I33" s="370">
        <f t="shared" si="14"/>
        <v>0</v>
      </c>
      <c r="J33" s="169">
        <f t="shared" si="15"/>
        <v>0</v>
      </c>
      <c r="K33" s="371"/>
      <c r="L33" s="372"/>
      <c r="M33" s="372"/>
      <c r="N33" s="373"/>
      <c r="O33" s="371"/>
      <c r="P33" s="372"/>
      <c r="Q33" s="372"/>
      <c r="R33" s="374"/>
      <c r="S33" s="371"/>
      <c r="T33" s="372"/>
      <c r="U33" s="372"/>
      <c r="V33" s="373"/>
      <c r="W33" s="375">
        <f t="shared" si="16"/>
        <v>0</v>
      </c>
      <c r="X33" s="376">
        <f t="shared" si="17"/>
        <v>0</v>
      </c>
      <c r="Y33" s="377"/>
      <c r="Z33" s="371"/>
      <c r="AA33" s="372"/>
      <c r="AB33" s="372"/>
      <c r="AC33" s="373"/>
      <c r="AD33" s="371"/>
      <c r="AE33" s="372"/>
      <c r="AF33" s="372"/>
      <c r="AG33" s="374"/>
      <c r="AH33" s="371"/>
      <c r="AI33" s="372"/>
      <c r="AJ33" s="372"/>
      <c r="AK33" s="373"/>
      <c r="AL33" s="375">
        <f t="shared" si="18"/>
        <v>0</v>
      </c>
      <c r="AM33" s="376">
        <f t="shared" si="19"/>
        <v>0</v>
      </c>
      <c r="AN33" s="377"/>
      <c r="AO33" s="371"/>
      <c r="AP33" s="372"/>
      <c r="AQ33" s="372"/>
      <c r="AR33" s="373"/>
      <c r="AS33" s="371"/>
      <c r="AT33" s="372"/>
      <c r="AU33" s="372"/>
      <c r="AV33" s="374"/>
      <c r="AW33" s="371"/>
      <c r="AX33" s="372"/>
      <c r="AY33" s="372"/>
      <c r="AZ33" s="373"/>
      <c r="BA33" s="375">
        <f t="shared" si="20"/>
        <v>0</v>
      </c>
      <c r="BB33" s="376">
        <f t="shared" si="21"/>
        <v>0</v>
      </c>
      <c r="BC33" s="378"/>
      <c r="BD33" s="371"/>
      <c r="BE33" s="372"/>
      <c r="BF33" s="372"/>
      <c r="BG33" s="373"/>
      <c r="BH33" s="371"/>
      <c r="BI33" s="372"/>
      <c r="BJ33" s="372"/>
      <c r="BK33" s="374"/>
      <c r="BL33" s="371"/>
      <c r="BM33" s="372"/>
      <c r="BN33" s="372"/>
      <c r="BO33" s="373"/>
      <c r="BP33" s="375">
        <f t="shared" si="22"/>
        <v>0</v>
      </c>
      <c r="BQ33" s="376">
        <f t="shared" si="23"/>
        <v>0</v>
      </c>
      <c r="BR33" s="120"/>
      <c r="BS33" s="120"/>
      <c r="BT33" s="120"/>
      <c r="BU33" s="120"/>
    </row>
    <row r="34" spans="1:73" s="21" customFormat="1" hidden="1" outlineLevel="1" x14ac:dyDescent="0.2">
      <c r="A34" s="161">
        <v>2</v>
      </c>
      <c r="B34" s="161">
        <f t="shared" si="24"/>
        <v>5</v>
      </c>
      <c r="C34" s="369">
        <f>'Отримання майна (3)'!C34</f>
        <v>0</v>
      </c>
      <c r="D34" s="369">
        <f>'Отримання майна (3)'!D34</f>
        <v>0</v>
      </c>
      <c r="E34" s="369">
        <f>'Отримання майна (3)'!E34</f>
        <v>0</v>
      </c>
      <c r="F34" s="200">
        <f>'Отримання майна (3)'!F34</f>
        <v>0</v>
      </c>
      <c r="G34" s="369">
        <f>'Отримання майна (3)'!G34</f>
        <v>0</v>
      </c>
      <c r="H34" s="165">
        <f>'Отримання майна (3)'!H34</f>
        <v>0</v>
      </c>
      <c r="I34" s="370">
        <f t="shared" si="14"/>
        <v>0</v>
      </c>
      <c r="J34" s="169">
        <f t="shared" si="15"/>
        <v>0</v>
      </c>
      <c r="K34" s="371"/>
      <c r="L34" s="372"/>
      <c r="M34" s="372"/>
      <c r="N34" s="373"/>
      <c r="O34" s="371"/>
      <c r="P34" s="372"/>
      <c r="Q34" s="372"/>
      <c r="R34" s="374"/>
      <c r="S34" s="371"/>
      <c r="T34" s="372"/>
      <c r="U34" s="372"/>
      <c r="V34" s="373"/>
      <c r="W34" s="375">
        <f t="shared" si="16"/>
        <v>0</v>
      </c>
      <c r="X34" s="376">
        <f t="shared" si="17"/>
        <v>0</v>
      </c>
      <c r="Y34" s="377"/>
      <c r="Z34" s="371"/>
      <c r="AA34" s="372"/>
      <c r="AB34" s="372"/>
      <c r="AC34" s="373"/>
      <c r="AD34" s="371"/>
      <c r="AE34" s="372"/>
      <c r="AF34" s="372"/>
      <c r="AG34" s="374"/>
      <c r="AH34" s="371"/>
      <c r="AI34" s="372"/>
      <c r="AJ34" s="372"/>
      <c r="AK34" s="373"/>
      <c r="AL34" s="375">
        <f t="shared" si="18"/>
        <v>0</v>
      </c>
      <c r="AM34" s="376">
        <f t="shared" si="19"/>
        <v>0</v>
      </c>
      <c r="AN34" s="377"/>
      <c r="AO34" s="371"/>
      <c r="AP34" s="372"/>
      <c r="AQ34" s="372"/>
      <c r="AR34" s="373"/>
      <c r="AS34" s="371"/>
      <c r="AT34" s="372"/>
      <c r="AU34" s="372"/>
      <c r="AV34" s="374"/>
      <c r="AW34" s="371"/>
      <c r="AX34" s="372"/>
      <c r="AY34" s="372"/>
      <c r="AZ34" s="373"/>
      <c r="BA34" s="375">
        <f t="shared" si="20"/>
        <v>0</v>
      </c>
      <c r="BB34" s="376">
        <f t="shared" si="21"/>
        <v>0</v>
      </c>
      <c r="BC34" s="378"/>
      <c r="BD34" s="371"/>
      <c r="BE34" s="372"/>
      <c r="BF34" s="372"/>
      <c r="BG34" s="373"/>
      <c r="BH34" s="371"/>
      <c r="BI34" s="372"/>
      <c r="BJ34" s="372"/>
      <c r="BK34" s="374"/>
      <c r="BL34" s="371"/>
      <c r="BM34" s="372"/>
      <c r="BN34" s="372"/>
      <c r="BO34" s="373"/>
      <c r="BP34" s="375">
        <f t="shared" si="22"/>
        <v>0</v>
      </c>
      <c r="BQ34" s="376">
        <f t="shared" si="23"/>
        <v>0</v>
      </c>
      <c r="BR34" s="120"/>
      <c r="BS34" s="120"/>
      <c r="BT34" s="120"/>
      <c r="BU34" s="120"/>
    </row>
    <row r="35" spans="1:73" s="21" customFormat="1" hidden="1" outlineLevel="1" x14ac:dyDescent="0.2">
      <c r="A35" s="161">
        <v>2</v>
      </c>
      <c r="B35" s="161">
        <f t="shared" si="24"/>
        <v>6</v>
      </c>
      <c r="C35" s="369">
        <f>'Отримання майна (3)'!C35</f>
        <v>0</v>
      </c>
      <c r="D35" s="369">
        <f>'Отримання майна (3)'!D35</f>
        <v>0</v>
      </c>
      <c r="E35" s="369">
        <f>'Отримання майна (3)'!E35</f>
        <v>0</v>
      </c>
      <c r="F35" s="200">
        <f>'Отримання майна (3)'!F35</f>
        <v>0</v>
      </c>
      <c r="G35" s="369">
        <f>'Отримання майна (3)'!G35</f>
        <v>0</v>
      </c>
      <c r="H35" s="165">
        <f>'Отримання майна (3)'!H35</f>
        <v>0</v>
      </c>
      <c r="I35" s="370">
        <f t="shared" si="14"/>
        <v>0</v>
      </c>
      <c r="J35" s="169">
        <f t="shared" si="15"/>
        <v>0</v>
      </c>
      <c r="K35" s="371"/>
      <c r="L35" s="372"/>
      <c r="M35" s="372"/>
      <c r="N35" s="373"/>
      <c r="O35" s="371"/>
      <c r="P35" s="372"/>
      <c r="Q35" s="372"/>
      <c r="R35" s="374"/>
      <c r="S35" s="371"/>
      <c r="T35" s="372"/>
      <c r="U35" s="372"/>
      <c r="V35" s="373"/>
      <c r="W35" s="375">
        <f t="shared" si="16"/>
        <v>0</v>
      </c>
      <c r="X35" s="376">
        <f t="shared" si="17"/>
        <v>0</v>
      </c>
      <c r="Y35" s="377"/>
      <c r="Z35" s="371"/>
      <c r="AA35" s="372"/>
      <c r="AB35" s="372"/>
      <c r="AC35" s="373"/>
      <c r="AD35" s="371"/>
      <c r="AE35" s="372"/>
      <c r="AF35" s="372"/>
      <c r="AG35" s="374"/>
      <c r="AH35" s="371"/>
      <c r="AI35" s="372"/>
      <c r="AJ35" s="372"/>
      <c r="AK35" s="373"/>
      <c r="AL35" s="375">
        <f t="shared" si="18"/>
        <v>0</v>
      </c>
      <c r="AM35" s="376">
        <f t="shared" si="19"/>
        <v>0</v>
      </c>
      <c r="AN35" s="377"/>
      <c r="AO35" s="371"/>
      <c r="AP35" s="372"/>
      <c r="AQ35" s="372"/>
      <c r="AR35" s="373"/>
      <c r="AS35" s="371"/>
      <c r="AT35" s="372"/>
      <c r="AU35" s="372"/>
      <c r="AV35" s="374"/>
      <c r="AW35" s="371"/>
      <c r="AX35" s="372"/>
      <c r="AY35" s="372"/>
      <c r="AZ35" s="373"/>
      <c r="BA35" s="375">
        <f t="shared" si="20"/>
        <v>0</v>
      </c>
      <c r="BB35" s="376">
        <f t="shared" si="21"/>
        <v>0</v>
      </c>
      <c r="BC35" s="378"/>
      <c r="BD35" s="371"/>
      <c r="BE35" s="372"/>
      <c r="BF35" s="372"/>
      <c r="BG35" s="373"/>
      <c r="BH35" s="371"/>
      <c r="BI35" s="372"/>
      <c r="BJ35" s="372"/>
      <c r="BK35" s="374"/>
      <c r="BL35" s="371"/>
      <c r="BM35" s="372"/>
      <c r="BN35" s="372"/>
      <c r="BO35" s="373"/>
      <c r="BP35" s="375">
        <f t="shared" si="22"/>
        <v>0</v>
      </c>
      <c r="BQ35" s="376">
        <f t="shared" si="23"/>
        <v>0</v>
      </c>
      <c r="BR35" s="120"/>
      <c r="BS35" s="120"/>
      <c r="BT35" s="120"/>
      <c r="BU35" s="120"/>
    </row>
    <row r="36" spans="1:73" s="21" customFormat="1" hidden="1" outlineLevel="1" x14ac:dyDescent="0.2">
      <c r="A36" s="161">
        <v>2</v>
      </c>
      <c r="B36" s="161">
        <f t="shared" si="24"/>
        <v>7</v>
      </c>
      <c r="C36" s="369">
        <f>'Отримання майна (3)'!C36</f>
        <v>0</v>
      </c>
      <c r="D36" s="369">
        <f>'Отримання майна (3)'!D36</f>
        <v>0</v>
      </c>
      <c r="E36" s="369">
        <f>'Отримання майна (3)'!E36</f>
        <v>0</v>
      </c>
      <c r="F36" s="200">
        <f>'Отримання майна (3)'!F36</f>
        <v>0</v>
      </c>
      <c r="G36" s="369">
        <f>'Отримання майна (3)'!G36</f>
        <v>0</v>
      </c>
      <c r="H36" s="165">
        <f>'Отримання майна (3)'!H36</f>
        <v>0</v>
      </c>
      <c r="I36" s="370">
        <f t="shared" si="14"/>
        <v>0</v>
      </c>
      <c r="J36" s="169">
        <f t="shared" si="15"/>
        <v>0</v>
      </c>
      <c r="K36" s="371"/>
      <c r="L36" s="372"/>
      <c r="M36" s="372"/>
      <c r="N36" s="373"/>
      <c r="O36" s="371"/>
      <c r="P36" s="372"/>
      <c r="Q36" s="372"/>
      <c r="R36" s="374"/>
      <c r="S36" s="371"/>
      <c r="T36" s="372"/>
      <c r="U36" s="372"/>
      <c r="V36" s="373"/>
      <c r="W36" s="375">
        <f t="shared" si="16"/>
        <v>0</v>
      </c>
      <c r="X36" s="376">
        <f t="shared" si="17"/>
        <v>0</v>
      </c>
      <c r="Y36" s="377"/>
      <c r="Z36" s="371"/>
      <c r="AA36" s="372"/>
      <c r="AB36" s="372"/>
      <c r="AC36" s="373"/>
      <c r="AD36" s="371"/>
      <c r="AE36" s="372"/>
      <c r="AF36" s="372"/>
      <c r="AG36" s="374"/>
      <c r="AH36" s="371"/>
      <c r="AI36" s="372"/>
      <c r="AJ36" s="372"/>
      <c r="AK36" s="373"/>
      <c r="AL36" s="375">
        <f t="shared" si="18"/>
        <v>0</v>
      </c>
      <c r="AM36" s="376">
        <f t="shared" si="19"/>
        <v>0</v>
      </c>
      <c r="AN36" s="377"/>
      <c r="AO36" s="371"/>
      <c r="AP36" s="372"/>
      <c r="AQ36" s="372"/>
      <c r="AR36" s="373"/>
      <c r="AS36" s="371"/>
      <c r="AT36" s="372"/>
      <c r="AU36" s="372"/>
      <c r="AV36" s="374"/>
      <c r="AW36" s="371"/>
      <c r="AX36" s="372"/>
      <c r="AY36" s="372"/>
      <c r="AZ36" s="373"/>
      <c r="BA36" s="375">
        <f t="shared" si="20"/>
        <v>0</v>
      </c>
      <c r="BB36" s="376">
        <f t="shared" si="21"/>
        <v>0</v>
      </c>
      <c r="BC36" s="378"/>
      <c r="BD36" s="371"/>
      <c r="BE36" s="372"/>
      <c r="BF36" s="372"/>
      <c r="BG36" s="373"/>
      <c r="BH36" s="371"/>
      <c r="BI36" s="372"/>
      <c r="BJ36" s="372"/>
      <c r="BK36" s="374"/>
      <c r="BL36" s="371"/>
      <c r="BM36" s="372"/>
      <c r="BN36" s="372"/>
      <c r="BO36" s="373"/>
      <c r="BP36" s="375">
        <f t="shared" si="22"/>
        <v>0</v>
      </c>
      <c r="BQ36" s="376">
        <f t="shared" si="23"/>
        <v>0</v>
      </c>
      <c r="BR36" s="120"/>
      <c r="BS36" s="120"/>
      <c r="BT36" s="120"/>
      <c r="BU36" s="120"/>
    </row>
    <row r="37" spans="1:73" s="21" customFormat="1" hidden="1" outlineLevel="1" x14ac:dyDescent="0.2">
      <c r="A37" s="161">
        <v>2</v>
      </c>
      <c r="B37" s="161">
        <f t="shared" si="24"/>
        <v>8</v>
      </c>
      <c r="C37" s="369">
        <f>'Отримання майна (3)'!C37</f>
        <v>0</v>
      </c>
      <c r="D37" s="369">
        <f>'Отримання майна (3)'!D37</f>
        <v>0</v>
      </c>
      <c r="E37" s="369">
        <f>'Отримання майна (3)'!E37</f>
        <v>0</v>
      </c>
      <c r="F37" s="200">
        <f>'Отримання майна (3)'!F37</f>
        <v>0</v>
      </c>
      <c r="G37" s="369">
        <f>'Отримання майна (3)'!G37</f>
        <v>0</v>
      </c>
      <c r="H37" s="165">
        <f>'Отримання майна (3)'!H37</f>
        <v>0</v>
      </c>
      <c r="I37" s="370">
        <f t="shared" si="14"/>
        <v>0</v>
      </c>
      <c r="J37" s="169">
        <f t="shared" si="15"/>
        <v>0</v>
      </c>
      <c r="K37" s="371"/>
      <c r="L37" s="372"/>
      <c r="M37" s="372"/>
      <c r="N37" s="373"/>
      <c r="O37" s="371"/>
      <c r="P37" s="372"/>
      <c r="Q37" s="372"/>
      <c r="R37" s="374"/>
      <c r="S37" s="371"/>
      <c r="T37" s="372"/>
      <c r="U37" s="372"/>
      <c r="V37" s="373"/>
      <c r="W37" s="375">
        <f t="shared" si="16"/>
        <v>0</v>
      </c>
      <c r="X37" s="376">
        <f t="shared" si="17"/>
        <v>0</v>
      </c>
      <c r="Y37" s="377"/>
      <c r="Z37" s="371"/>
      <c r="AA37" s="372"/>
      <c r="AB37" s="372"/>
      <c r="AC37" s="373"/>
      <c r="AD37" s="371"/>
      <c r="AE37" s="372"/>
      <c r="AF37" s="372"/>
      <c r="AG37" s="374"/>
      <c r="AH37" s="371"/>
      <c r="AI37" s="372"/>
      <c r="AJ37" s="372"/>
      <c r="AK37" s="373"/>
      <c r="AL37" s="375">
        <f t="shared" si="18"/>
        <v>0</v>
      </c>
      <c r="AM37" s="376">
        <f t="shared" si="19"/>
        <v>0</v>
      </c>
      <c r="AN37" s="377"/>
      <c r="AO37" s="371"/>
      <c r="AP37" s="372"/>
      <c r="AQ37" s="372"/>
      <c r="AR37" s="373"/>
      <c r="AS37" s="371"/>
      <c r="AT37" s="372"/>
      <c r="AU37" s="372"/>
      <c r="AV37" s="374"/>
      <c r="AW37" s="371"/>
      <c r="AX37" s="372"/>
      <c r="AY37" s="372"/>
      <c r="AZ37" s="373"/>
      <c r="BA37" s="375">
        <f t="shared" si="20"/>
        <v>0</v>
      </c>
      <c r="BB37" s="376">
        <f t="shared" si="21"/>
        <v>0</v>
      </c>
      <c r="BC37" s="378"/>
      <c r="BD37" s="371"/>
      <c r="BE37" s="372"/>
      <c r="BF37" s="372"/>
      <c r="BG37" s="373"/>
      <c r="BH37" s="371"/>
      <c r="BI37" s="372"/>
      <c r="BJ37" s="372"/>
      <c r="BK37" s="374"/>
      <c r="BL37" s="371"/>
      <c r="BM37" s="372"/>
      <c r="BN37" s="372"/>
      <c r="BO37" s="373"/>
      <c r="BP37" s="375">
        <f t="shared" si="22"/>
        <v>0</v>
      </c>
      <c r="BQ37" s="376">
        <f t="shared" si="23"/>
        <v>0</v>
      </c>
      <c r="BR37" s="120"/>
      <c r="BS37" s="120"/>
      <c r="BT37" s="120"/>
      <c r="BU37" s="120"/>
    </row>
    <row r="38" spans="1:73" s="21" customFormat="1" hidden="1" outlineLevel="1" x14ac:dyDescent="0.2">
      <c r="A38" s="161">
        <v>2</v>
      </c>
      <c r="B38" s="161">
        <f t="shared" si="24"/>
        <v>9</v>
      </c>
      <c r="C38" s="369">
        <f>'Отримання майна (3)'!C38</f>
        <v>0</v>
      </c>
      <c r="D38" s="369">
        <f>'Отримання майна (3)'!D38</f>
        <v>0</v>
      </c>
      <c r="E38" s="369">
        <f>'Отримання майна (3)'!E38</f>
        <v>0</v>
      </c>
      <c r="F38" s="200">
        <f>'Отримання майна (3)'!F38</f>
        <v>0</v>
      </c>
      <c r="G38" s="369">
        <f>'Отримання майна (3)'!G38</f>
        <v>0</v>
      </c>
      <c r="H38" s="165">
        <f>'Отримання майна (3)'!H38</f>
        <v>0</v>
      </c>
      <c r="I38" s="370">
        <f t="shared" si="14"/>
        <v>0</v>
      </c>
      <c r="J38" s="169">
        <f t="shared" si="15"/>
        <v>0</v>
      </c>
      <c r="K38" s="371"/>
      <c r="L38" s="372"/>
      <c r="M38" s="372"/>
      <c r="N38" s="373"/>
      <c r="O38" s="371"/>
      <c r="P38" s="372"/>
      <c r="Q38" s="372"/>
      <c r="R38" s="374"/>
      <c r="S38" s="371"/>
      <c r="T38" s="372"/>
      <c r="U38" s="372"/>
      <c r="V38" s="373"/>
      <c r="W38" s="375">
        <f t="shared" si="16"/>
        <v>0</v>
      </c>
      <c r="X38" s="376">
        <f t="shared" si="17"/>
        <v>0</v>
      </c>
      <c r="Y38" s="377"/>
      <c r="Z38" s="371"/>
      <c r="AA38" s="372"/>
      <c r="AB38" s="372"/>
      <c r="AC38" s="373"/>
      <c r="AD38" s="371"/>
      <c r="AE38" s="372"/>
      <c r="AF38" s="372"/>
      <c r="AG38" s="374"/>
      <c r="AH38" s="371"/>
      <c r="AI38" s="372"/>
      <c r="AJ38" s="372"/>
      <c r="AK38" s="373"/>
      <c r="AL38" s="375">
        <f t="shared" si="18"/>
        <v>0</v>
      </c>
      <c r="AM38" s="376">
        <f t="shared" si="19"/>
        <v>0</v>
      </c>
      <c r="AN38" s="377"/>
      <c r="AO38" s="371"/>
      <c r="AP38" s="372"/>
      <c r="AQ38" s="372"/>
      <c r="AR38" s="373"/>
      <c r="AS38" s="371"/>
      <c r="AT38" s="372"/>
      <c r="AU38" s="372"/>
      <c r="AV38" s="374"/>
      <c r="AW38" s="371"/>
      <c r="AX38" s="372"/>
      <c r="AY38" s="372"/>
      <c r="AZ38" s="373"/>
      <c r="BA38" s="375">
        <f t="shared" si="20"/>
        <v>0</v>
      </c>
      <c r="BB38" s="376">
        <f t="shared" si="21"/>
        <v>0</v>
      </c>
      <c r="BC38" s="378"/>
      <c r="BD38" s="371"/>
      <c r="BE38" s="372"/>
      <c r="BF38" s="372"/>
      <c r="BG38" s="373"/>
      <c r="BH38" s="371"/>
      <c r="BI38" s="372"/>
      <c r="BJ38" s="372"/>
      <c r="BK38" s="374"/>
      <c r="BL38" s="371"/>
      <c r="BM38" s="372"/>
      <c r="BN38" s="372"/>
      <c r="BO38" s="373"/>
      <c r="BP38" s="375">
        <f t="shared" si="22"/>
        <v>0</v>
      </c>
      <c r="BQ38" s="376">
        <f t="shared" si="23"/>
        <v>0</v>
      </c>
      <c r="BR38" s="120"/>
      <c r="BS38" s="120"/>
      <c r="BT38" s="120"/>
      <c r="BU38" s="120"/>
    </row>
    <row r="39" spans="1:73" s="21" customFormat="1" hidden="1" outlineLevel="1" x14ac:dyDescent="0.2">
      <c r="A39" s="161">
        <v>2</v>
      </c>
      <c r="B39" s="161">
        <f t="shared" si="24"/>
        <v>10</v>
      </c>
      <c r="C39" s="369">
        <f>'Отримання майна (3)'!C39</f>
        <v>0</v>
      </c>
      <c r="D39" s="369">
        <f>'Отримання майна (3)'!D39</f>
        <v>0</v>
      </c>
      <c r="E39" s="369">
        <f>'Отримання майна (3)'!E39</f>
        <v>0</v>
      </c>
      <c r="F39" s="200">
        <f>'Отримання майна (3)'!F39</f>
        <v>0</v>
      </c>
      <c r="G39" s="369">
        <f>'Отримання майна (3)'!G39</f>
        <v>0</v>
      </c>
      <c r="H39" s="165">
        <f>'Отримання майна (3)'!H39</f>
        <v>0</v>
      </c>
      <c r="I39" s="370">
        <f t="shared" si="14"/>
        <v>0</v>
      </c>
      <c r="J39" s="169">
        <f t="shared" si="15"/>
        <v>0</v>
      </c>
      <c r="K39" s="371"/>
      <c r="L39" s="372"/>
      <c r="M39" s="372"/>
      <c r="N39" s="373"/>
      <c r="O39" s="371"/>
      <c r="P39" s="372"/>
      <c r="Q39" s="372"/>
      <c r="R39" s="374"/>
      <c r="S39" s="371"/>
      <c r="T39" s="372"/>
      <c r="U39" s="372"/>
      <c r="V39" s="373"/>
      <c r="W39" s="375">
        <f t="shared" si="16"/>
        <v>0</v>
      </c>
      <c r="X39" s="376">
        <f t="shared" si="17"/>
        <v>0</v>
      </c>
      <c r="Y39" s="377"/>
      <c r="Z39" s="371"/>
      <c r="AA39" s="372"/>
      <c r="AB39" s="372"/>
      <c r="AC39" s="373"/>
      <c r="AD39" s="371"/>
      <c r="AE39" s="372"/>
      <c r="AF39" s="372"/>
      <c r="AG39" s="374"/>
      <c r="AH39" s="371"/>
      <c r="AI39" s="372"/>
      <c r="AJ39" s="372"/>
      <c r="AK39" s="373"/>
      <c r="AL39" s="375">
        <f t="shared" si="18"/>
        <v>0</v>
      </c>
      <c r="AM39" s="376">
        <f t="shared" si="19"/>
        <v>0</v>
      </c>
      <c r="AN39" s="377"/>
      <c r="AO39" s="371"/>
      <c r="AP39" s="372"/>
      <c r="AQ39" s="372"/>
      <c r="AR39" s="373"/>
      <c r="AS39" s="371"/>
      <c r="AT39" s="372"/>
      <c r="AU39" s="372"/>
      <c r="AV39" s="374"/>
      <c r="AW39" s="371"/>
      <c r="AX39" s="372"/>
      <c r="AY39" s="372"/>
      <c r="AZ39" s="373"/>
      <c r="BA39" s="375">
        <f t="shared" si="20"/>
        <v>0</v>
      </c>
      <c r="BB39" s="376">
        <f t="shared" si="21"/>
        <v>0</v>
      </c>
      <c r="BC39" s="378"/>
      <c r="BD39" s="371"/>
      <c r="BE39" s="372"/>
      <c r="BF39" s="372"/>
      <c r="BG39" s="373"/>
      <c r="BH39" s="371"/>
      <c r="BI39" s="372"/>
      <c r="BJ39" s="372"/>
      <c r="BK39" s="374"/>
      <c r="BL39" s="371"/>
      <c r="BM39" s="372"/>
      <c r="BN39" s="372"/>
      <c r="BO39" s="373"/>
      <c r="BP39" s="375">
        <f t="shared" si="22"/>
        <v>0</v>
      </c>
      <c r="BQ39" s="376">
        <f t="shared" si="23"/>
        <v>0</v>
      </c>
      <c r="BR39" s="120"/>
      <c r="BS39" s="120"/>
      <c r="BT39" s="120"/>
      <c r="BU39" s="120"/>
    </row>
    <row r="40" spans="1:73" s="21" customFormat="1" hidden="1" outlineLevel="1" x14ac:dyDescent="0.2">
      <c r="A40" s="161">
        <v>2</v>
      </c>
      <c r="B40" s="161">
        <f t="shared" si="24"/>
        <v>11</v>
      </c>
      <c r="C40" s="369">
        <f>'Отримання майна (3)'!C40</f>
        <v>0</v>
      </c>
      <c r="D40" s="369">
        <f>'Отримання майна (3)'!D40</f>
        <v>0</v>
      </c>
      <c r="E40" s="369">
        <f>'Отримання майна (3)'!E40</f>
        <v>0</v>
      </c>
      <c r="F40" s="200">
        <f>'Отримання майна (3)'!F40</f>
        <v>0</v>
      </c>
      <c r="G40" s="369">
        <f>'Отримання майна (3)'!G40</f>
        <v>0</v>
      </c>
      <c r="H40" s="165">
        <f>'Отримання майна (3)'!H40</f>
        <v>0</v>
      </c>
      <c r="I40" s="370">
        <f t="shared" si="14"/>
        <v>0</v>
      </c>
      <c r="J40" s="169">
        <f t="shared" si="15"/>
        <v>0</v>
      </c>
      <c r="K40" s="371"/>
      <c r="L40" s="372"/>
      <c r="M40" s="372"/>
      <c r="N40" s="373"/>
      <c r="O40" s="371"/>
      <c r="P40" s="372"/>
      <c r="Q40" s="372"/>
      <c r="R40" s="374"/>
      <c r="S40" s="371"/>
      <c r="T40" s="372"/>
      <c r="U40" s="372"/>
      <c r="V40" s="373"/>
      <c r="W40" s="375">
        <f t="shared" si="16"/>
        <v>0</v>
      </c>
      <c r="X40" s="376">
        <f t="shared" si="17"/>
        <v>0</v>
      </c>
      <c r="Y40" s="377"/>
      <c r="Z40" s="371"/>
      <c r="AA40" s="372"/>
      <c r="AB40" s="372"/>
      <c r="AC40" s="373"/>
      <c r="AD40" s="371"/>
      <c r="AE40" s="372"/>
      <c r="AF40" s="372"/>
      <c r="AG40" s="374"/>
      <c r="AH40" s="371"/>
      <c r="AI40" s="372"/>
      <c r="AJ40" s="372"/>
      <c r="AK40" s="373"/>
      <c r="AL40" s="375">
        <f t="shared" si="18"/>
        <v>0</v>
      </c>
      <c r="AM40" s="376">
        <f t="shared" si="19"/>
        <v>0</v>
      </c>
      <c r="AN40" s="377"/>
      <c r="AO40" s="371"/>
      <c r="AP40" s="372"/>
      <c r="AQ40" s="372"/>
      <c r="AR40" s="373"/>
      <c r="AS40" s="371"/>
      <c r="AT40" s="372"/>
      <c r="AU40" s="372"/>
      <c r="AV40" s="374"/>
      <c r="AW40" s="371"/>
      <c r="AX40" s="372"/>
      <c r="AY40" s="372"/>
      <c r="AZ40" s="373"/>
      <c r="BA40" s="375">
        <f t="shared" si="20"/>
        <v>0</v>
      </c>
      <c r="BB40" s="376">
        <f t="shared" si="21"/>
        <v>0</v>
      </c>
      <c r="BC40" s="378"/>
      <c r="BD40" s="371"/>
      <c r="BE40" s="372"/>
      <c r="BF40" s="372"/>
      <c r="BG40" s="373"/>
      <c r="BH40" s="371"/>
      <c r="BI40" s="372"/>
      <c r="BJ40" s="372"/>
      <c r="BK40" s="374"/>
      <c r="BL40" s="371"/>
      <c r="BM40" s="372"/>
      <c r="BN40" s="372"/>
      <c r="BO40" s="373"/>
      <c r="BP40" s="375">
        <f t="shared" si="22"/>
        <v>0</v>
      </c>
      <c r="BQ40" s="376">
        <f t="shared" si="23"/>
        <v>0</v>
      </c>
      <c r="BR40" s="120"/>
      <c r="BS40" s="120"/>
      <c r="BT40" s="120"/>
      <c r="BU40" s="120"/>
    </row>
    <row r="41" spans="1:73" s="21" customFormat="1" hidden="1" outlineLevel="1" x14ac:dyDescent="0.2">
      <c r="A41" s="161">
        <v>2</v>
      </c>
      <c r="B41" s="161">
        <f t="shared" si="24"/>
        <v>12</v>
      </c>
      <c r="C41" s="369">
        <f>'Отримання майна (3)'!C41</f>
        <v>0</v>
      </c>
      <c r="D41" s="369">
        <f>'Отримання майна (3)'!D41</f>
        <v>0</v>
      </c>
      <c r="E41" s="369">
        <f>'Отримання майна (3)'!E41</f>
        <v>0</v>
      </c>
      <c r="F41" s="200">
        <f>'Отримання майна (3)'!F41</f>
        <v>0</v>
      </c>
      <c r="G41" s="369">
        <f>'Отримання майна (3)'!G41</f>
        <v>0</v>
      </c>
      <c r="H41" s="165">
        <f>'Отримання майна (3)'!H41</f>
        <v>0</v>
      </c>
      <c r="I41" s="370">
        <f t="shared" si="14"/>
        <v>0</v>
      </c>
      <c r="J41" s="169">
        <f t="shared" si="15"/>
        <v>0</v>
      </c>
      <c r="K41" s="371"/>
      <c r="L41" s="372"/>
      <c r="M41" s="372"/>
      <c r="N41" s="373"/>
      <c r="O41" s="371"/>
      <c r="P41" s="372"/>
      <c r="Q41" s="372"/>
      <c r="R41" s="374"/>
      <c r="S41" s="371"/>
      <c r="T41" s="372"/>
      <c r="U41" s="372"/>
      <c r="V41" s="373"/>
      <c r="W41" s="375">
        <f t="shared" si="16"/>
        <v>0</v>
      </c>
      <c r="X41" s="376">
        <f t="shared" si="17"/>
        <v>0</v>
      </c>
      <c r="Y41" s="377"/>
      <c r="Z41" s="371"/>
      <c r="AA41" s="372"/>
      <c r="AB41" s="372"/>
      <c r="AC41" s="373"/>
      <c r="AD41" s="371"/>
      <c r="AE41" s="372"/>
      <c r="AF41" s="372"/>
      <c r="AG41" s="374"/>
      <c r="AH41" s="371"/>
      <c r="AI41" s="372"/>
      <c r="AJ41" s="372"/>
      <c r="AK41" s="373"/>
      <c r="AL41" s="375">
        <f t="shared" si="18"/>
        <v>0</v>
      </c>
      <c r="AM41" s="376">
        <f t="shared" si="19"/>
        <v>0</v>
      </c>
      <c r="AN41" s="377"/>
      <c r="AO41" s="371"/>
      <c r="AP41" s="372"/>
      <c r="AQ41" s="372"/>
      <c r="AR41" s="373"/>
      <c r="AS41" s="371"/>
      <c r="AT41" s="372"/>
      <c r="AU41" s="372"/>
      <c r="AV41" s="374"/>
      <c r="AW41" s="371"/>
      <c r="AX41" s="372"/>
      <c r="AY41" s="372"/>
      <c r="AZ41" s="373"/>
      <c r="BA41" s="375">
        <f t="shared" si="20"/>
        <v>0</v>
      </c>
      <c r="BB41" s="376">
        <f t="shared" si="21"/>
        <v>0</v>
      </c>
      <c r="BC41" s="378"/>
      <c r="BD41" s="371"/>
      <c r="BE41" s="372"/>
      <c r="BF41" s="372"/>
      <c r="BG41" s="373"/>
      <c r="BH41" s="371"/>
      <c r="BI41" s="372"/>
      <c r="BJ41" s="372"/>
      <c r="BK41" s="374"/>
      <c r="BL41" s="371"/>
      <c r="BM41" s="372"/>
      <c r="BN41" s="372"/>
      <c r="BO41" s="373"/>
      <c r="BP41" s="375">
        <f t="shared" si="22"/>
        <v>0</v>
      </c>
      <c r="BQ41" s="376">
        <f t="shared" si="23"/>
        <v>0</v>
      </c>
      <c r="BR41" s="120"/>
      <c r="BS41" s="120"/>
      <c r="BT41" s="120"/>
      <c r="BU41" s="120"/>
    </row>
    <row r="42" spans="1:73" s="21" customFormat="1" hidden="1" outlineLevel="1" x14ac:dyDescent="0.2">
      <c r="A42" s="161">
        <v>2</v>
      </c>
      <c r="B42" s="161">
        <f t="shared" si="24"/>
        <v>13</v>
      </c>
      <c r="C42" s="369">
        <f>'Отримання майна (3)'!C42</f>
        <v>0</v>
      </c>
      <c r="D42" s="369">
        <f>'Отримання майна (3)'!D42</f>
        <v>0</v>
      </c>
      <c r="E42" s="369">
        <f>'Отримання майна (3)'!E42</f>
        <v>0</v>
      </c>
      <c r="F42" s="200">
        <f>'Отримання майна (3)'!F42</f>
        <v>0</v>
      </c>
      <c r="G42" s="369">
        <f>'Отримання майна (3)'!G42</f>
        <v>0</v>
      </c>
      <c r="H42" s="165">
        <f>'Отримання майна (3)'!H42</f>
        <v>0</v>
      </c>
      <c r="I42" s="370">
        <f t="shared" si="14"/>
        <v>0</v>
      </c>
      <c r="J42" s="169">
        <f t="shared" si="15"/>
        <v>0</v>
      </c>
      <c r="K42" s="371"/>
      <c r="L42" s="372"/>
      <c r="M42" s="372"/>
      <c r="N42" s="373"/>
      <c r="O42" s="371"/>
      <c r="P42" s="372"/>
      <c r="Q42" s="372"/>
      <c r="R42" s="374"/>
      <c r="S42" s="371"/>
      <c r="T42" s="372"/>
      <c r="U42" s="372"/>
      <c r="V42" s="373"/>
      <c r="W42" s="375">
        <f t="shared" si="16"/>
        <v>0</v>
      </c>
      <c r="X42" s="376">
        <f t="shared" si="17"/>
        <v>0</v>
      </c>
      <c r="Y42" s="377"/>
      <c r="Z42" s="371"/>
      <c r="AA42" s="372"/>
      <c r="AB42" s="372"/>
      <c r="AC42" s="373"/>
      <c r="AD42" s="371"/>
      <c r="AE42" s="372"/>
      <c r="AF42" s="372"/>
      <c r="AG42" s="374"/>
      <c r="AH42" s="371"/>
      <c r="AI42" s="372"/>
      <c r="AJ42" s="372"/>
      <c r="AK42" s="373"/>
      <c r="AL42" s="375">
        <f t="shared" si="18"/>
        <v>0</v>
      </c>
      <c r="AM42" s="376">
        <f t="shared" si="19"/>
        <v>0</v>
      </c>
      <c r="AN42" s="377"/>
      <c r="AO42" s="371"/>
      <c r="AP42" s="372"/>
      <c r="AQ42" s="372"/>
      <c r="AR42" s="373"/>
      <c r="AS42" s="371"/>
      <c r="AT42" s="372"/>
      <c r="AU42" s="372"/>
      <c r="AV42" s="374"/>
      <c r="AW42" s="371"/>
      <c r="AX42" s="372"/>
      <c r="AY42" s="372"/>
      <c r="AZ42" s="373"/>
      <c r="BA42" s="375">
        <f t="shared" si="20"/>
        <v>0</v>
      </c>
      <c r="BB42" s="376">
        <f t="shared" si="21"/>
        <v>0</v>
      </c>
      <c r="BC42" s="378"/>
      <c r="BD42" s="371"/>
      <c r="BE42" s="372"/>
      <c r="BF42" s="372"/>
      <c r="BG42" s="373"/>
      <c r="BH42" s="371"/>
      <c r="BI42" s="372"/>
      <c r="BJ42" s="372"/>
      <c r="BK42" s="374"/>
      <c r="BL42" s="371"/>
      <c r="BM42" s="372"/>
      <c r="BN42" s="372"/>
      <c r="BO42" s="373"/>
      <c r="BP42" s="375">
        <f t="shared" si="22"/>
        <v>0</v>
      </c>
      <c r="BQ42" s="376">
        <f t="shared" si="23"/>
        <v>0</v>
      </c>
      <c r="BR42" s="120"/>
      <c r="BS42" s="120"/>
      <c r="BT42" s="120"/>
      <c r="BU42" s="120"/>
    </row>
    <row r="43" spans="1:73" s="21" customFormat="1" hidden="1" outlineLevel="1" x14ac:dyDescent="0.2">
      <c r="A43" s="161">
        <v>2</v>
      </c>
      <c r="B43" s="161">
        <f t="shared" si="24"/>
        <v>14</v>
      </c>
      <c r="C43" s="369">
        <f>'Отримання майна (3)'!C43</f>
        <v>0</v>
      </c>
      <c r="D43" s="369">
        <f>'Отримання майна (3)'!D43</f>
        <v>0</v>
      </c>
      <c r="E43" s="369">
        <f>'Отримання майна (3)'!E43</f>
        <v>0</v>
      </c>
      <c r="F43" s="200">
        <f>'Отримання майна (3)'!F43</f>
        <v>0</v>
      </c>
      <c r="G43" s="369">
        <f>'Отримання майна (3)'!G43</f>
        <v>0</v>
      </c>
      <c r="H43" s="165">
        <f>'Отримання майна (3)'!H43</f>
        <v>0</v>
      </c>
      <c r="I43" s="370">
        <f t="shared" si="14"/>
        <v>0</v>
      </c>
      <c r="J43" s="169">
        <f t="shared" si="15"/>
        <v>0</v>
      </c>
      <c r="K43" s="371"/>
      <c r="L43" s="372"/>
      <c r="M43" s="372"/>
      <c r="N43" s="373"/>
      <c r="O43" s="371"/>
      <c r="P43" s="372"/>
      <c r="Q43" s="372"/>
      <c r="R43" s="374"/>
      <c r="S43" s="371"/>
      <c r="T43" s="372"/>
      <c r="U43" s="372"/>
      <c r="V43" s="373"/>
      <c r="W43" s="375">
        <f t="shared" si="16"/>
        <v>0</v>
      </c>
      <c r="X43" s="376">
        <f t="shared" si="17"/>
        <v>0</v>
      </c>
      <c r="Y43" s="377"/>
      <c r="Z43" s="371"/>
      <c r="AA43" s="372"/>
      <c r="AB43" s="372"/>
      <c r="AC43" s="373"/>
      <c r="AD43" s="371"/>
      <c r="AE43" s="372"/>
      <c r="AF43" s="372"/>
      <c r="AG43" s="374"/>
      <c r="AH43" s="371"/>
      <c r="AI43" s="372"/>
      <c r="AJ43" s="372"/>
      <c r="AK43" s="373"/>
      <c r="AL43" s="375">
        <f t="shared" si="18"/>
        <v>0</v>
      </c>
      <c r="AM43" s="376">
        <f t="shared" si="19"/>
        <v>0</v>
      </c>
      <c r="AN43" s="377"/>
      <c r="AO43" s="371"/>
      <c r="AP43" s="372"/>
      <c r="AQ43" s="372"/>
      <c r="AR43" s="373"/>
      <c r="AS43" s="371"/>
      <c r="AT43" s="372"/>
      <c r="AU43" s="372"/>
      <c r="AV43" s="374"/>
      <c r="AW43" s="371"/>
      <c r="AX43" s="372"/>
      <c r="AY43" s="372"/>
      <c r="AZ43" s="373"/>
      <c r="BA43" s="375">
        <f t="shared" si="20"/>
        <v>0</v>
      </c>
      <c r="BB43" s="376">
        <f t="shared" si="21"/>
        <v>0</v>
      </c>
      <c r="BC43" s="378"/>
      <c r="BD43" s="371"/>
      <c r="BE43" s="372"/>
      <c r="BF43" s="372"/>
      <c r="BG43" s="373"/>
      <c r="BH43" s="371"/>
      <c r="BI43" s="372"/>
      <c r="BJ43" s="372"/>
      <c r="BK43" s="374"/>
      <c r="BL43" s="371"/>
      <c r="BM43" s="372"/>
      <c r="BN43" s="372"/>
      <c r="BO43" s="373"/>
      <c r="BP43" s="375">
        <f t="shared" si="22"/>
        <v>0</v>
      </c>
      <c r="BQ43" s="376">
        <f t="shared" si="23"/>
        <v>0</v>
      </c>
      <c r="BR43" s="120"/>
      <c r="BS43" s="120"/>
      <c r="BT43" s="120"/>
      <c r="BU43" s="120"/>
    </row>
    <row r="44" spans="1:73" s="21" customFormat="1" hidden="1" outlineLevel="1" x14ac:dyDescent="0.2">
      <c r="A44" s="161">
        <v>2</v>
      </c>
      <c r="B44" s="161">
        <f t="shared" si="24"/>
        <v>15</v>
      </c>
      <c r="C44" s="369">
        <f>'Отримання майна (3)'!C44</f>
        <v>0</v>
      </c>
      <c r="D44" s="369">
        <f>'Отримання майна (3)'!D44</f>
        <v>0</v>
      </c>
      <c r="E44" s="369">
        <f>'Отримання майна (3)'!E44</f>
        <v>0</v>
      </c>
      <c r="F44" s="200">
        <f>'Отримання майна (3)'!F44</f>
        <v>0</v>
      </c>
      <c r="G44" s="369">
        <f>'Отримання майна (3)'!G44</f>
        <v>0</v>
      </c>
      <c r="H44" s="165">
        <f>'Отримання майна (3)'!H44</f>
        <v>0</v>
      </c>
      <c r="I44" s="370">
        <f t="shared" si="14"/>
        <v>0</v>
      </c>
      <c r="J44" s="169">
        <f t="shared" si="15"/>
        <v>0</v>
      </c>
      <c r="K44" s="371"/>
      <c r="L44" s="372"/>
      <c r="M44" s="372"/>
      <c r="N44" s="373"/>
      <c r="O44" s="371"/>
      <c r="P44" s="372"/>
      <c r="Q44" s="372"/>
      <c r="R44" s="374"/>
      <c r="S44" s="371"/>
      <c r="T44" s="372"/>
      <c r="U44" s="372"/>
      <c r="V44" s="373"/>
      <c r="W44" s="375">
        <f t="shared" si="16"/>
        <v>0</v>
      </c>
      <c r="X44" s="376">
        <f t="shared" si="17"/>
        <v>0</v>
      </c>
      <c r="Y44" s="377"/>
      <c r="Z44" s="371"/>
      <c r="AA44" s="372"/>
      <c r="AB44" s="372"/>
      <c r="AC44" s="373"/>
      <c r="AD44" s="371"/>
      <c r="AE44" s="372"/>
      <c r="AF44" s="372"/>
      <c r="AG44" s="374"/>
      <c r="AH44" s="371"/>
      <c r="AI44" s="372"/>
      <c r="AJ44" s="372"/>
      <c r="AK44" s="373"/>
      <c r="AL44" s="375">
        <f t="shared" si="18"/>
        <v>0</v>
      </c>
      <c r="AM44" s="376">
        <f t="shared" si="19"/>
        <v>0</v>
      </c>
      <c r="AN44" s="377"/>
      <c r="AO44" s="371"/>
      <c r="AP44" s="372"/>
      <c r="AQ44" s="372"/>
      <c r="AR44" s="373"/>
      <c r="AS44" s="371"/>
      <c r="AT44" s="372"/>
      <c r="AU44" s="372"/>
      <c r="AV44" s="374"/>
      <c r="AW44" s="371"/>
      <c r="AX44" s="372"/>
      <c r="AY44" s="372"/>
      <c r="AZ44" s="373"/>
      <c r="BA44" s="375">
        <f t="shared" si="20"/>
        <v>0</v>
      </c>
      <c r="BB44" s="376">
        <f t="shared" si="21"/>
        <v>0</v>
      </c>
      <c r="BC44" s="378"/>
      <c r="BD44" s="371"/>
      <c r="BE44" s="372"/>
      <c r="BF44" s="372"/>
      <c r="BG44" s="373"/>
      <c r="BH44" s="371"/>
      <c r="BI44" s="372"/>
      <c r="BJ44" s="372"/>
      <c r="BK44" s="374"/>
      <c r="BL44" s="371"/>
      <c r="BM44" s="372"/>
      <c r="BN44" s="372"/>
      <c r="BO44" s="373"/>
      <c r="BP44" s="375">
        <f t="shared" si="22"/>
        <v>0</v>
      </c>
      <c r="BQ44" s="376">
        <f t="shared" si="23"/>
        <v>0</v>
      </c>
      <c r="BR44" s="120"/>
      <c r="BS44" s="120"/>
      <c r="BT44" s="120"/>
      <c r="BU44" s="120"/>
    </row>
    <row r="45" spans="1:73" s="21" customFormat="1" ht="15" customHeight="1" collapsed="1" x14ac:dyDescent="0.2">
      <c r="A45" s="177" t="s">
        <v>66</v>
      </c>
      <c r="B45" s="178" t="s">
        <v>67</v>
      </c>
      <c r="C45" s="177" t="s">
        <v>69</v>
      </c>
      <c r="D45" s="179"/>
      <c r="E45" s="180"/>
      <c r="F45" s="180"/>
      <c r="G45" s="180"/>
      <c r="H45" s="195" t="e">
        <f>I45/J45</f>
        <v>#DIV/0!</v>
      </c>
      <c r="I45" s="183">
        <f t="shared" ref="I45:X45" si="25">SUM(I30:I44)</f>
        <v>0</v>
      </c>
      <c r="J45" s="184">
        <f t="shared" si="25"/>
        <v>0</v>
      </c>
      <c r="K45" s="380">
        <f t="shared" si="25"/>
        <v>0</v>
      </c>
      <c r="L45" s="380">
        <f t="shared" si="25"/>
        <v>0</v>
      </c>
      <c r="M45" s="380">
        <f t="shared" si="25"/>
        <v>0</v>
      </c>
      <c r="N45" s="380">
        <f t="shared" si="25"/>
        <v>0</v>
      </c>
      <c r="O45" s="380">
        <f t="shared" si="25"/>
        <v>0</v>
      </c>
      <c r="P45" s="380">
        <f t="shared" si="25"/>
        <v>0</v>
      </c>
      <c r="Q45" s="380">
        <f t="shared" si="25"/>
        <v>0</v>
      </c>
      <c r="R45" s="380">
        <f t="shared" si="25"/>
        <v>0</v>
      </c>
      <c r="S45" s="380">
        <f t="shared" si="25"/>
        <v>0</v>
      </c>
      <c r="T45" s="380">
        <f t="shared" si="25"/>
        <v>0</v>
      </c>
      <c r="U45" s="380">
        <f t="shared" si="25"/>
        <v>0</v>
      </c>
      <c r="V45" s="381">
        <f t="shared" si="25"/>
        <v>0</v>
      </c>
      <c r="W45" s="382">
        <f t="shared" si="25"/>
        <v>0</v>
      </c>
      <c r="X45" s="383">
        <f t="shared" si="25"/>
        <v>0</v>
      </c>
      <c r="Y45" s="367"/>
      <c r="Z45" s="380">
        <f t="shared" ref="Z45:AM45" si="26">SUM(Z30:Z44)</f>
        <v>0</v>
      </c>
      <c r="AA45" s="380">
        <f t="shared" si="26"/>
        <v>0</v>
      </c>
      <c r="AB45" s="380">
        <f t="shared" si="26"/>
        <v>0</v>
      </c>
      <c r="AC45" s="380">
        <f t="shared" si="26"/>
        <v>0</v>
      </c>
      <c r="AD45" s="380">
        <f t="shared" si="26"/>
        <v>0</v>
      </c>
      <c r="AE45" s="380">
        <f t="shared" si="26"/>
        <v>0</v>
      </c>
      <c r="AF45" s="380">
        <f t="shared" si="26"/>
        <v>0</v>
      </c>
      <c r="AG45" s="380">
        <f t="shared" si="26"/>
        <v>0</v>
      </c>
      <c r="AH45" s="380">
        <f t="shared" si="26"/>
        <v>0</v>
      </c>
      <c r="AI45" s="380">
        <f t="shared" si="26"/>
        <v>0</v>
      </c>
      <c r="AJ45" s="380">
        <f t="shared" si="26"/>
        <v>0</v>
      </c>
      <c r="AK45" s="380">
        <f t="shared" si="26"/>
        <v>0</v>
      </c>
      <c r="AL45" s="382">
        <f t="shared" si="26"/>
        <v>0</v>
      </c>
      <c r="AM45" s="383">
        <f t="shared" si="26"/>
        <v>0</v>
      </c>
      <c r="AN45" s="367"/>
      <c r="AO45" s="380">
        <f t="shared" ref="AO45:BB45" si="27">SUM(AO30:AO44)</f>
        <v>0</v>
      </c>
      <c r="AP45" s="380">
        <f t="shared" si="27"/>
        <v>0</v>
      </c>
      <c r="AQ45" s="380">
        <f t="shared" si="27"/>
        <v>0</v>
      </c>
      <c r="AR45" s="380">
        <f t="shared" si="27"/>
        <v>0</v>
      </c>
      <c r="AS45" s="380">
        <f t="shared" si="27"/>
        <v>0</v>
      </c>
      <c r="AT45" s="380">
        <f t="shared" si="27"/>
        <v>0</v>
      </c>
      <c r="AU45" s="380">
        <f t="shared" si="27"/>
        <v>0</v>
      </c>
      <c r="AV45" s="380">
        <f t="shared" si="27"/>
        <v>0</v>
      </c>
      <c r="AW45" s="380">
        <f t="shared" si="27"/>
        <v>0</v>
      </c>
      <c r="AX45" s="380">
        <f t="shared" si="27"/>
        <v>0</v>
      </c>
      <c r="AY45" s="380">
        <f t="shared" si="27"/>
        <v>0</v>
      </c>
      <c r="AZ45" s="380">
        <f t="shared" si="27"/>
        <v>0</v>
      </c>
      <c r="BA45" s="382">
        <f t="shared" si="27"/>
        <v>0</v>
      </c>
      <c r="BB45" s="383">
        <f t="shared" si="27"/>
        <v>0</v>
      </c>
      <c r="BC45" s="368"/>
      <c r="BD45" s="380">
        <f t="shared" ref="BD45:BQ45" si="28">SUM(BD30:BD44)</f>
        <v>0</v>
      </c>
      <c r="BE45" s="380">
        <f t="shared" si="28"/>
        <v>0</v>
      </c>
      <c r="BF45" s="380">
        <f t="shared" si="28"/>
        <v>0</v>
      </c>
      <c r="BG45" s="380">
        <f t="shared" si="28"/>
        <v>0</v>
      </c>
      <c r="BH45" s="380">
        <f t="shared" si="28"/>
        <v>0</v>
      </c>
      <c r="BI45" s="380">
        <f t="shared" si="28"/>
        <v>0</v>
      </c>
      <c r="BJ45" s="380">
        <f t="shared" si="28"/>
        <v>0</v>
      </c>
      <c r="BK45" s="380">
        <f t="shared" si="28"/>
        <v>0</v>
      </c>
      <c r="BL45" s="380">
        <f t="shared" si="28"/>
        <v>0</v>
      </c>
      <c r="BM45" s="380">
        <f t="shared" si="28"/>
        <v>0</v>
      </c>
      <c r="BN45" s="380">
        <f t="shared" si="28"/>
        <v>0</v>
      </c>
      <c r="BO45" s="381">
        <f t="shared" si="28"/>
        <v>0</v>
      </c>
      <c r="BP45" s="382">
        <f t="shared" si="28"/>
        <v>0</v>
      </c>
      <c r="BQ45" s="383">
        <f t="shared" si="28"/>
        <v>0</v>
      </c>
    </row>
    <row r="46" spans="1:73" s="147" customFormat="1" ht="13.5" customHeight="1" x14ac:dyDescent="0.2">
      <c r="A46" s="144">
        <v>0</v>
      </c>
      <c r="B46" s="144">
        <v>0</v>
      </c>
      <c r="C46" s="144">
        <v>0</v>
      </c>
      <c r="D46" s="144">
        <v>0</v>
      </c>
      <c r="E46" s="144">
        <v>0</v>
      </c>
      <c r="F46" s="144"/>
      <c r="G46" s="144">
        <v>0</v>
      </c>
      <c r="H46" s="197">
        <v>0</v>
      </c>
      <c r="I46" s="144">
        <v>0</v>
      </c>
      <c r="J46" s="144">
        <v>0</v>
      </c>
      <c r="K46" s="144">
        <v>0</v>
      </c>
      <c r="L46" s="144"/>
      <c r="M46" s="144"/>
      <c r="N46" s="144"/>
      <c r="O46" s="144">
        <v>0</v>
      </c>
      <c r="P46" s="144"/>
      <c r="Q46" s="144"/>
      <c r="R46" s="146"/>
      <c r="S46" s="387">
        <v>0</v>
      </c>
      <c r="T46" s="144"/>
      <c r="U46" s="144"/>
      <c r="V46" s="144"/>
      <c r="W46" s="146">
        <v>0</v>
      </c>
      <c r="X46" s="144">
        <v>0</v>
      </c>
      <c r="Y46" s="144">
        <v>0</v>
      </c>
      <c r="Z46" s="144">
        <v>0</v>
      </c>
      <c r="AA46" s="144"/>
      <c r="AB46" s="144"/>
      <c r="AC46" s="144"/>
      <c r="AD46" s="144">
        <v>0</v>
      </c>
      <c r="AE46" s="144"/>
      <c r="AF46" s="144"/>
      <c r="AG46" s="146"/>
      <c r="AH46" s="387">
        <v>0</v>
      </c>
      <c r="AI46" s="144"/>
      <c r="AJ46" s="144"/>
      <c r="AK46" s="144"/>
      <c r="AL46" s="146">
        <v>0</v>
      </c>
      <c r="AM46" s="144">
        <v>0</v>
      </c>
      <c r="AN46" s="144">
        <v>0</v>
      </c>
      <c r="AO46" s="144">
        <v>0</v>
      </c>
      <c r="AP46" s="144"/>
      <c r="AQ46" s="144"/>
      <c r="AR46" s="144"/>
      <c r="AS46" s="144">
        <v>0</v>
      </c>
      <c r="AT46" s="144"/>
      <c r="AU46" s="144"/>
      <c r="AV46" s="146"/>
      <c r="AW46" s="387">
        <v>0</v>
      </c>
      <c r="AX46" s="144"/>
      <c r="AY46" s="144"/>
      <c r="AZ46" s="144"/>
      <c r="BA46" s="146">
        <v>0</v>
      </c>
      <c r="BB46" s="144">
        <v>0</v>
      </c>
      <c r="BC46" s="360"/>
      <c r="BD46" s="144">
        <v>0</v>
      </c>
      <c r="BE46" s="144"/>
      <c r="BF46" s="144"/>
      <c r="BG46" s="144"/>
      <c r="BH46" s="144">
        <v>0</v>
      </c>
      <c r="BI46" s="144"/>
      <c r="BJ46" s="144"/>
      <c r="BK46" s="146"/>
      <c r="BL46" s="387">
        <v>0</v>
      </c>
      <c r="BM46" s="144"/>
      <c r="BN46" s="144"/>
      <c r="BO46" s="144"/>
      <c r="BP46" s="146">
        <v>0</v>
      </c>
      <c r="BQ46" s="144">
        <v>0</v>
      </c>
    </row>
    <row r="47" spans="1:73" s="21" customFormat="1" ht="15" customHeight="1" x14ac:dyDescent="0.2">
      <c r="A47" s="198" t="s">
        <v>70</v>
      </c>
      <c r="B47" s="187" t="s">
        <v>70</v>
      </c>
      <c r="C47" s="199" t="s">
        <v>71</v>
      </c>
      <c r="D47" s="189"/>
      <c r="E47" s="190"/>
      <c r="F47" s="190"/>
      <c r="G47" s="190"/>
      <c r="H47" s="192"/>
      <c r="I47" s="155"/>
      <c r="J47" s="156"/>
      <c r="K47" s="362"/>
      <c r="L47" s="363"/>
      <c r="M47" s="363"/>
      <c r="N47" s="364"/>
      <c r="O47" s="362"/>
      <c r="P47" s="363"/>
      <c r="Q47" s="363"/>
      <c r="R47" s="364"/>
      <c r="S47" s="362"/>
      <c r="T47" s="363"/>
      <c r="U47" s="363"/>
      <c r="V47" s="364"/>
      <c r="W47" s="365"/>
      <c r="X47" s="366"/>
      <c r="Y47" s="367"/>
      <c r="Z47" s="362"/>
      <c r="AA47" s="363"/>
      <c r="AB47" s="363"/>
      <c r="AC47" s="364"/>
      <c r="AD47" s="362"/>
      <c r="AE47" s="363"/>
      <c r="AF47" s="363"/>
      <c r="AG47" s="364"/>
      <c r="AH47" s="362"/>
      <c r="AI47" s="363"/>
      <c r="AJ47" s="363"/>
      <c r="AK47" s="364"/>
      <c r="AL47" s="365"/>
      <c r="AM47" s="366"/>
      <c r="AN47" s="367"/>
      <c r="AO47" s="362"/>
      <c r="AP47" s="363"/>
      <c r="AQ47" s="363"/>
      <c r="AR47" s="364"/>
      <c r="AS47" s="362"/>
      <c r="AT47" s="363"/>
      <c r="AU47" s="363"/>
      <c r="AV47" s="364"/>
      <c r="AW47" s="362"/>
      <c r="AX47" s="363"/>
      <c r="AY47" s="363"/>
      <c r="AZ47" s="364"/>
      <c r="BA47" s="365"/>
      <c r="BB47" s="366"/>
      <c r="BC47" s="368"/>
      <c r="BD47" s="362"/>
      <c r="BE47" s="363"/>
      <c r="BF47" s="363"/>
      <c r="BG47" s="364"/>
      <c r="BH47" s="362"/>
      <c r="BI47" s="363"/>
      <c r="BJ47" s="363"/>
      <c r="BK47" s="364"/>
      <c r="BL47" s="362"/>
      <c r="BM47" s="363"/>
      <c r="BN47" s="363"/>
      <c r="BO47" s="364"/>
      <c r="BP47" s="365"/>
      <c r="BQ47" s="366"/>
    </row>
    <row r="48" spans="1:73" s="21" customFormat="1" hidden="1" outlineLevel="1" x14ac:dyDescent="0.2">
      <c r="A48" s="161">
        <v>3</v>
      </c>
      <c r="B48" s="161">
        <v>1</v>
      </c>
      <c r="C48" s="369">
        <f>'Отримання майна (3)'!C48</f>
        <v>0</v>
      </c>
      <c r="D48" s="369">
        <f>'Отримання майна (3)'!D48</f>
        <v>0</v>
      </c>
      <c r="E48" s="369">
        <f>'Отримання майна (3)'!E48</f>
        <v>0</v>
      </c>
      <c r="F48" s="200">
        <f>'Отримання майна (3)'!F48</f>
        <v>0</v>
      </c>
      <c r="G48" s="369">
        <f>'Отримання майна (3)'!G48</f>
        <v>0</v>
      </c>
      <c r="H48" s="165">
        <f>'Отримання майна (3)'!H48</f>
        <v>0</v>
      </c>
      <c r="I48" s="370">
        <f>W48+AL48+BA48+BP48</f>
        <v>0</v>
      </c>
      <c r="J48" s="169">
        <f>X48+AM48+BB48+BQ48</f>
        <v>0</v>
      </c>
      <c r="K48" s="371"/>
      <c r="L48" s="372"/>
      <c r="M48" s="372"/>
      <c r="N48" s="373"/>
      <c r="O48" s="371"/>
      <c r="P48" s="372"/>
      <c r="Q48" s="372"/>
      <c r="R48" s="374"/>
      <c r="S48" s="371"/>
      <c r="T48" s="372"/>
      <c r="U48" s="372"/>
      <c r="V48" s="373"/>
      <c r="W48" s="375">
        <f>SUM(K48:V48)</f>
        <v>0</v>
      </c>
      <c r="X48" s="376">
        <f>W48*H48</f>
        <v>0</v>
      </c>
      <c r="Y48" s="377"/>
      <c r="Z48" s="371"/>
      <c r="AA48" s="372"/>
      <c r="AB48" s="372"/>
      <c r="AC48" s="373"/>
      <c r="AD48" s="371"/>
      <c r="AE48" s="372"/>
      <c r="AF48" s="372"/>
      <c r="AG48" s="374"/>
      <c r="AH48" s="371"/>
      <c r="AI48" s="372"/>
      <c r="AJ48" s="372"/>
      <c r="AK48" s="373"/>
      <c r="AL48" s="375">
        <f>SUM(Z48:AK48)</f>
        <v>0</v>
      </c>
      <c r="AM48" s="376">
        <f>AL48*$H48</f>
        <v>0</v>
      </c>
      <c r="AN48" s="377"/>
      <c r="AO48" s="371"/>
      <c r="AP48" s="372"/>
      <c r="AQ48" s="372"/>
      <c r="AR48" s="373"/>
      <c r="AS48" s="371"/>
      <c r="AT48" s="372"/>
      <c r="AU48" s="372"/>
      <c r="AV48" s="374"/>
      <c r="AW48" s="371"/>
      <c r="AX48" s="372"/>
      <c r="AY48" s="372"/>
      <c r="AZ48" s="373"/>
      <c r="BA48" s="375">
        <f>SUM(AO48:AZ48)</f>
        <v>0</v>
      </c>
      <c r="BB48" s="376">
        <f>BA48*$H48</f>
        <v>0</v>
      </c>
      <c r="BC48" s="378"/>
      <c r="BD48" s="371"/>
      <c r="BE48" s="372"/>
      <c r="BF48" s="372"/>
      <c r="BG48" s="373"/>
      <c r="BH48" s="371"/>
      <c r="BI48" s="372"/>
      <c r="BJ48" s="372"/>
      <c r="BK48" s="374"/>
      <c r="BL48" s="371"/>
      <c r="BM48" s="372"/>
      <c r="BN48" s="372"/>
      <c r="BO48" s="373"/>
      <c r="BP48" s="375">
        <f>SUM(BD48:BO48)</f>
        <v>0</v>
      </c>
      <c r="BQ48" s="376">
        <f>BP48*$H48</f>
        <v>0</v>
      </c>
    </row>
    <row r="49" spans="1:69" s="21" customFormat="1" hidden="1" outlineLevel="1" x14ac:dyDescent="0.2">
      <c r="A49" s="161">
        <v>3</v>
      </c>
      <c r="B49" s="161">
        <f>1+B48</f>
        <v>2</v>
      </c>
      <c r="C49" s="369">
        <f>'Отримання майна (3)'!C49</f>
        <v>0</v>
      </c>
      <c r="D49" s="369">
        <f>'Отримання майна (3)'!D49</f>
        <v>0</v>
      </c>
      <c r="E49" s="369">
        <f>'Отримання майна (3)'!E49</f>
        <v>0</v>
      </c>
      <c r="F49" s="200">
        <f>'Отримання майна (3)'!F49</f>
        <v>0</v>
      </c>
      <c r="G49" s="369">
        <f>'Отримання майна (3)'!G49</f>
        <v>0</v>
      </c>
      <c r="H49" s="165">
        <f>'Отримання майна (3)'!H49</f>
        <v>0</v>
      </c>
      <c r="I49" s="370">
        <f t="shared" ref="I49:I62" si="29">W49+AL49+BA49+BP49</f>
        <v>0</v>
      </c>
      <c r="J49" s="169">
        <f t="shared" ref="J49:J62" si="30">X49+AM49+BB49+BQ49</f>
        <v>0</v>
      </c>
      <c r="K49" s="371"/>
      <c r="L49" s="372"/>
      <c r="M49" s="372"/>
      <c r="N49" s="373"/>
      <c r="O49" s="371"/>
      <c r="P49" s="372"/>
      <c r="Q49" s="372"/>
      <c r="R49" s="374"/>
      <c r="S49" s="371"/>
      <c r="T49" s="372"/>
      <c r="U49" s="372"/>
      <c r="V49" s="373"/>
      <c r="W49" s="375">
        <f t="shared" ref="W49:W62" si="31">SUM(K49:V49)</f>
        <v>0</v>
      </c>
      <c r="X49" s="376">
        <f t="shared" ref="X49:X62" si="32">W49*H49</f>
        <v>0</v>
      </c>
      <c r="Y49" s="377"/>
      <c r="Z49" s="371"/>
      <c r="AA49" s="372"/>
      <c r="AB49" s="372"/>
      <c r="AC49" s="373"/>
      <c r="AD49" s="371"/>
      <c r="AE49" s="372"/>
      <c r="AF49" s="372"/>
      <c r="AG49" s="374"/>
      <c r="AH49" s="371"/>
      <c r="AI49" s="372"/>
      <c r="AJ49" s="372"/>
      <c r="AK49" s="373"/>
      <c r="AL49" s="375">
        <f t="shared" ref="AL49:AL62" si="33">SUM(Z49:AK49)</f>
        <v>0</v>
      </c>
      <c r="AM49" s="376">
        <f t="shared" ref="AM49:AM62" si="34">AL49*$H49</f>
        <v>0</v>
      </c>
      <c r="AN49" s="377"/>
      <c r="AO49" s="371"/>
      <c r="AP49" s="372"/>
      <c r="AQ49" s="372"/>
      <c r="AR49" s="373"/>
      <c r="AS49" s="371"/>
      <c r="AT49" s="372"/>
      <c r="AU49" s="372"/>
      <c r="AV49" s="374"/>
      <c r="AW49" s="371"/>
      <c r="AX49" s="372"/>
      <c r="AY49" s="372"/>
      <c r="AZ49" s="373"/>
      <c r="BA49" s="375">
        <f t="shared" ref="BA49:BA62" si="35">SUM(AO49:AZ49)</f>
        <v>0</v>
      </c>
      <c r="BB49" s="376">
        <f t="shared" ref="BB49:BB62" si="36">BA49*$H49</f>
        <v>0</v>
      </c>
      <c r="BC49" s="378"/>
      <c r="BD49" s="371"/>
      <c r="BE49" s="372"/>
      <c r="BF49" s="372"/>
      <c r="BG49" s="373"/>
      <c r="BH49" s="371"/>
      <c r="BI49" s="372"/>
      <c r="BJ49" s="372"/>
      <c r="BK49" s="374"/>
      <c r="BL49" s="371"/>
      <c r="BM49" s="372"/>
      <c r="BN49" s="372"/>
      <c r="BO49" s="373"/>
      <c r="BP49" s="375">
        <f t="shared" ref="BP49:BP62" si="37">SUM(BD49:BO49)</f>
        <v>0</v>
      </c>
      <c r="BQ49" s="376">
        <f t="shared" ref="BQ49:BQ62" si="38">BP49*$H49</f>
        <v>0</v>
      </c>
    </row>
    <row r="50" spans="1:69" s="21" customFormat="1" hidden="1" outlineLevel="1" x14ac:dyDescent="0.2">
      <c r="A50" s="161">
        <v>3</v>
      </c>
      <c r="B50" s="161">
        <f t="shared" ref="B50:B62" si="39">1+B49</f>
        <v>3</v>
      </c>
      <c r="C50" s="369">
        <f>'Отримання майна (3)'!C50</f>
        <v>0</v>
      </c>
      <c r="D50" s="369">
        <f>'Отримання майна (3)'!D50</f>
        <v>0</v>
      </c>
      <c r="E50" s="369">
        <f>'Отримання майна (3)'!E50</f>
        <v>0</v>
      </c>
      <c r="F50" s="200">
        <f>'Отримання майна (3)'!F50</f>
        <v>0</v>
      </c>
      <c r="G50" s="369">
        <f>'Отримання майна (3)'!G50</f>
        <v>0</v>
      </c>
      <c r="H50" s="165">
        <f>'Отримання майна (3)'!H50</f>
        <v>0</v>
      </c>
      <c r="I50" s="370">
        <f t="shared" si="29"/>
        <v>0</v>
      </c>
      <c r="J50" s="169">
        <f t="shared" si="30"/>
        <v>0</v>
      </c>
      <c r="K50" s="371"/>
      <c r="L50" s="372"/>
      <c r="M50" s="372"/>
      <c r="N50" s="373"/>
      <c r="O50" s="371"/>
      <c r="P50" s="372"/>
      <c r="Q50" s="372"/>
      <c r="R50" s="374"/>
      <c r="S50" s="371"/>
      <c r="T50" s="372"/>
      <c r="U50" s="372"/>
      <c r="V50" s="373"/>
      <c r="W50" s="375">
        <f t="shared" si="31"/>
        <v>0</v>
      </c>
      <c r="X50" s="376">
        <f t="shared" si="32"/>
        <v>0</v>
      </c>
      <c r="Y50" s="377"/>
      <c r="Z50" s="371"/>
      <c r="AA50" s="372"/>
      <c r="AB50" s="372"/>
      <c r="AC50" s="373"/>
      <c r="AD50" s="371"/>
      <c r="AE50" s="372"/>
      <c r="AF50" s="372"/>
      <c r="AG50" s="374"/>
      <c r="AH50" s="371"/>
      <c r="AI50" s="372"/>
      <c r="AJ50" s="372"/>
      <c r="AK50" s="373"/>
      <c r="AL50" s="375">
        <f t="shared" si="33"/>
        <v>0</v>
      </c>
      <c r="AM50" s="376">
        <f t="shared" si="34"/>
        <v>0</v>
      </c>
      <c r="AN50" s="377"/>
      <c r="AO50" s="371"/>
      <c r="AP50" s="372"/>
      <c r="AQ50" s="372"/>
      <c r="AR50" s="373"/>
      <c r="AS50" s="371"/>
      <c r="AT50" s="372"/>
      <c r="AU50" s="372"/>
      <c r="AV50" s="374"/>
      <c r="AW50" s="371"/>
      <c r="AX50" s="372"/>
      <c r="AY50" s="372"/>
      <c r="AZ50" s="373"/>
      <c r="BA50" s="375">
        <f t="shared" si="35"/>
        <v>0</v>
      </c>
      <c r="BB50" s="376">
        <f t="shared" si="36"/>
        <v>0</v>
      </c>
      <c r="BC50" s="378"/>
      <c r="BD50" s="371"/>
      <c r="BE50" s="372"/>
      <c r="BF50" s="372"/>
      <c r="BG50" s="373"/>
      <c r="BH50" s="371"/>
      <c r="BI50" s="372"/>
      <c r="BJ50" s="372"/>
      <c r="BK50" s="374"/>
      <c r="BL50" s="371"/>
      <c r="BM50" s="372"/>
      <c r="BN50" s="372"/>
      <c r="BO50" s="373"/>
      <c r="BP50" s="375">
        <f t="shared" si="37"/>
        <v>0</v>
      </c>
      <c r="BQ50" s="376">
        <f t="shared" si="38"/>
        <v>0</v>
      </c>
    </row>
    <row r="51" spans="1:69" s="21" customFormat="1" hidden="1" outlineLevel="1" x14ac:dyDescent="0.2">
      <c r="A51" s="161">
        <v>3</v>
      </c>
      <c r="B51" s="161">
        <f t="shared" si="39"/>
        <v>4</v>
      </c>
      <c r="C51" s="369">
        <f>'Отримання майна (3)'!C51</f>
        <v>0</v>
      </c>
      <c r="D51" s="369">
        <f>'Отримання майна (3)'!D51</f>
        <v>0</v>
      </c>
      <c r="E51" s="369">
        <f>'Отримання майна (3)'!E51</f>
        <v>0</v>
      </c>
      <c r="F51" s="200">
        <f>'Отримання майна (3)'!F51</f>
        <v>0</v>
      </c>
      <c r="G51" s="369">
        <f>'Отримання майна (3)'!G51</f>
        <v>0</v>
      </c>
      <c r="H51" s="165">
        <f>'Отримання майна (3)'!H51</f>
        <v>0</v>
      </c>
      <c r="I51" s="370">
        <f t="shared" si="29"/>
        <v>0</v>
      </c>
      <c r="J51" s="169">
        <f t="shared" si="30"/>
        <v>0</v>
      </c>
      <c r="K51" s="371"/>
      <c r="L51" s="372"/>
      <c r="M51" s="372"/>
      <c r="N51" s="373"/>
      <c r="O51" s="371"/>
      <c r="P51" s="372"/>
      <c r="Q51" s="372"/>
      <c r="R51" s="374"/>
      <c r="S51" s="371"/>
      <c r="T51" s="372"/>
      <c r="U51" s="372"/>
      <c r="V51" s="373"/>
      <c r="W51" s="375">
        <f t="shared" si="31"/>
        <v>0</v>
      </c>
      <c r="X51" s="376">
        <f t="shared" si="32"/>
        <v>0</v>
      </c>
      <c r="Y51" s="377"/>
      <c r="Z51" s="371"/>
      <c r="AA51" s="372"/>
      <c r="AB51" s="372"/>
      <c r="AC51" s="373"/>
      <c r="AD51" s="371"/>
      <c r="AE51" s="372"/>
      <c r="AF51" s="372"/>
      <c r="AG51" s="374"/>
      <c r="AH51" s="371"/>
      <c r="AI51" s="372"/>
      <c r="AJ51" s="372"/>
      <c r="AK51" s="373"/>
      <c r="AL51" s="375">
        <f t="shared" si="33"/>
        <v>0</v>
      </c>
      <c r="AM51" s="376">
        <f t="shared" si="34"/>
        <v>0</v>
      </c>
      <c r="AN51" s="377"/>
      <c r="AO51" s="371"/>
      <c r="AP51" s="372"/>
      <c r="AQ51" s="372"/>
      <c r="AR51" s="373"/>
      <c r="AS51" s="371"/>
      <c r="AT51" s="372"/>
      <c r="AU51" s="372"/>
      <c r="AV51" s="374"/>
      <c r="AW51" s="371"/>
      <c r="AX51" s="372"/>
      <c r="AY51" s="372"/>
      <c r="AZ51" s="373"/>
      <c r="BA51" s="375">
        <f t="shared" si="35"/>
        <v>0</v>
      </c>
      <c r="BB51" s="376">
        <f t="shared" si="36"/>
        <v>0</v>
      </c>
      <c r="BC51" s="378"/>
      <c r="BD51" s="371"/>
      <c r="BE51" s="372"/>
      <c r="BF51" s="372"/>
      <c r="BG51" s="373"/>
      <c r="BH51" s="371"/>
      <c r="BI51" s="372"/>
      <c r="BJ51" s="372"/>
      <c r="BK51" s="374"/>
      <c r="BL51" s="371"/>
      <c r="BM51" s="372"/>
      <c r="BN51" s="372"/>
      <c r="BO51" s="373"/>
      <c r="BP51" s="375">
        <f t="shared" si="37"/>
        <v>0</v>
      </c>
      <c r="BQ51" s="376">
        <f t="shared" si="38"/>
        <v>0</v>
      </c>
    </row>
    <row r="52" spans="1:69" s="21" customFormat="1" hidden="1" outlineLevel="1" x14ac:dyDescent="0.2">
      <c r="A52" s="161">
        <v>3</v>
      </c>
      <c r="B52" s="161">
        <f t="shared" si="39"/>
        <v>5</v>
      </c>
      <c r="C52" s="369">
        <f>'Отримання майна (3)'!C52</f>
        <v>0</v>
      </c>
      <c r="D52" s="369">
        <f>'Отримання майна (3)'!D52</f>
        <v>0</v>
      </c>
      <c r="E52" s="369">
        <f>'Отримання майна (3)'!E52</f>
        <v>0</v>
      </c>
      <c r="F52" s="200">
        <f>'Отримання майна (3)'!F52</f>
        <v>0</v>
      </c>
      <c r="G52" s="369">
        <f>'Отримання майна (3)'!G52</f>
        <v>0</v>
      </c>
      <c r="H52" s="165">
        <f>'Отримання майна (3)'!H52</f>
        <v>0</v>
      </c>
      <c r="I52" s="370">
        <f t="shared" si="29"/>
        <v>0</v>
      </c>
      <c r="J52" s="169">
        <f t="shared" si="30"/>
        <v>0</v>
      </c>
      <c r="K52" s="371"/>
      <c r="L52" s="372"/>
      <c r="M52" s="372"/>
      <c r="N52" s="373"/>
      <c r="O52" s="371"/>
      <c r="P52" s="372"/>
      <c r="Q52" s="372"/>
      <c r="R52" s="374"/>
      <c r="S52" s="371"/>
      <c r="T52" s="372"/>
      <c r="U52" s="372"/>
      <c r="V52" s="373"/>
      <c r="W52" s="375">
        <f t="shared" si="31"/>
        <v>0</v>
      </c>
      <c r="X52" s="376">
        <f t="shared" si="32"/>
        <v>0</v>
      </c>
      <c r="Y52" s="377"/>
      <c r="Z52" s="371"/>
      <c r="AA52" s="372"/>
      <c r="AB52" s="372"/>
      <c r="AC52" s="373"/>
      <c r="AD52" s="371"/>
      <c r="AE52" s="372"/>
      <c r="AF52" s="372"/>
      <c r="AG52" s="374"/>
      <c r="AH52" s="371"/>
      <c r="AI52" s="372"/>
      <c r="AJ52" s="372"/>
      <c r="AK52" s="373"/>
      <c r="AL52" s="375">
        <f t="shared" si="33"/>
        <v>0</v>
      </c>
      <c r="AM52" s="376">
        <f t="shared" si="34"/>
        <v>0</v>
      </c>
      <c r="AN52" s="377"/>
      <c r="AO52" s="371"/>
      <c r="AP52" s="372"/>
      <c r="AQ52" s="372"/>
      <c r="AR52" s="373"/>
      <c r="AS52" s="371"/>
      <c r="AT52" s="372"/>
      <c r="AU52" s="372"/>
      <c r="AV52" s="374"/>
      <c r="AW52" s="371"/>
      <c r="AX52" s="372"/>
      <c r="AY52" s="372"/>
      <c r="AZ52" s="373"/>
      <c r="BA52" s="375">
        <f t="shared" si="35"/>
        <v>0</v>
      </c>
      <c r="BB52" s="376">
        <f t="shared" si="36"/>
        <v>0</v>
      </c>
      <c r="BC52" s="378"/>
      <c r="BD52" s="371"/>
      <c r="BE52" s="372"/>
      <c r="BF52" s="372"/>
      <c r="BG52" s="373"/>
      <c r="BH52" s="371"/>
      <c r="BI52" s="372"/>
      <c r="BJ52" s="372"/>
      <c r="BK52" s="374"/>
      <c r="BL52" s="371"/>
      <c r="BM52" s="372"/>
      <c r="BN52" s="372"/>
      <c r="BO52" s="373"/>
      <c r="BP52" s="375">
        <f t="shared" si="37"/>
        <v>0</v>
      </c>
      <c r="BQ52" s="376">
        <f t="shared" si="38"/>
        <v>0</v>
      </c>
    </row>
    <row r="53" spans="1:69" s="21" customFormat="1" hidden="1" outlineLevel="1" x14ac:dyDescent="0.2">
      <c r="A53" s="161">
        <v>3</v>
      </c>
      <c r="B53" s="161">
        <f t="shared" si="39"/>
        <v>6</v>
      </c>
      <c r="C53" s="369">
        <f>'Отримання майна (3)'!C53</f>
        <v>0</v>
      </c>
      <c r="D53" s="369">
        <f>'Отримання майна (3)'!D53</f>
        <v>0</v>
      </c>
      <c r="E53" s="369">
        <f>'Отримання майна (3)'!E53</f>
        <v>0</v>
      </c>
      <c r="F53" s="200">
        <f>'Отримання майна (3)'!F53</f>
        <v>0</v>
      </c>
      <c r="G53" s="369">
        <f>'Отримання майна (3)'!G53</f>
        <v>0</v>
      </c>
      <c r="H53" s="165">
        <f>'Отримання майна (3)'!H53</f>
        <v>0</v>
      </c>
      <c r="I53" s="370">
        <f t="shared" si="29"/>
        <v>0</v>
      </c>
      <c r="J53" s="169">
        <f t="shared" si="30"/>
        <v>0</v>
      </c>
      <c r="K53" s="371"/>
      <c r="L53" s="372"/>
      <c r="M53" s="372"/>
      <c r="N53" s="373"/>
      <c r="O53" s="371"/>
      <c r="P53" s="372"/>
      <c r="Q53" s="372"/>
      <c r="R53" s="374"/>
      <c r="S53" s="371"/>
      <c r="T53" s="372"/>
      <c r="U53" s="372"/>
      <c r="V53" s="373"/>
      <c r="W53" s="375">
        <f t="shared" si="31"/>
        <v>0</v>
      </c>
      <c r="X53" s="376">
        <f t="shared" si="32"/>
        <v>0</v>
      </c>
      <c r="Y53" s="377"/>
      <c r="Z53" s="371"/>
      <c r="AA53" s="372"/>
      <c r="AB53" s="372"/>
      <c r="AC53" s="373"/>
      <c r="AD53" s="371"/>
      <c r="AE53" s="372"/>
      <c r="AF53" s="372"/>
      <c r="AG53" s="374"/>
      <c r="AH53" s="371"/>
      <c r="AI53" s="372"/>
      <c r="AJ53" s="372"/>
      <c r="AK53" s="373"/>
      <c r="AL53" s="375">
        <f t="shared" si="33"/>
        <v>0</v>
      </c>
      <c r="AM53" s="376">
        <f t="shared" si="34"/>
        <v>0</v>
      </c>
      <c r="AN53" s="377"/>
      <c r="AO53" s="371"/>
      <c r="AP53" s="372"/>
      <c r="AQ53" s="372"/>
      <c r="AR53" s="373"/>
      <c r="AS53" s="371"/>
      <c r="AT53" s="372"/>
      <c r="AU53" s="372"/>
      <c r="AV53" s="374"/>
      <c r="AW53" s="371"/>
      <c r="AX53" s="372"/>
      <c r="AY53" s="372"/>
      <c r="AZ53" s="373"/>
      <c r="BA53" s="375">
        <f t="shared" si="35"/>
        <v>0</v>
      </c>
      <c r="BB53" s="376">
        <f t="shared" si="36"/>
        <v>0</v>
      </c>
      <c r="BC53" s="378"/>
      <c r="BD53" s="371"/>
      <c r="BE53" s="372"/>
      <c r="BF53" s="372"/>
      <c r="BG53" s="373"/>
      <c r="BH53" s="371"/>
      <c r="BI53" s="372"/>
      <c r="BJ53" s="372"/>
      <c r="BK53" s="374"/>
      <c r="BL53" s="371"/>
      <c r="BM53" s="372"/>
      <c r="BN53" s="372"/>
      <c r="BO53" s="373"/>
      <c r="BP53" s="375">
        <f t="shared" si="37"/>
        <v>0</v>
      </c>
      <c r="BQ53" s="376">
        <f t="shared" si="38"/>
        <v>0</v>
      </c>
    </row>
    <row r="54" spans="1:69" s="21" customFormat="1" hidden="1" outlineLevel="1" x14ac:dyDescent="0.2">
      <c r="A54" s="161">
        <v>3</v>
      </c>
      <c r="B54" s="161">
        <f t="shared" si="39"/>
        <v>7</v>
      </c>
      <c r="C54" s="369">
        <f>'Отримання майна (3)'!C54</f>
        <v>0</v>
      </c>
      <c r="D54" s="369">
        <f>'Отримання майна (3)'!D54</f>
        <v>0</v>
      </c>
      <c r="E54" s="369">
        <f>'Отримання майна (3)'!E54</f>
        <v>0</v>
      </c>
      <c r="F54" s="200">
        <f>'Отримання майна (3)'!F54</f>
        <v>0</v>
      </c>
      <c r="G54" s="369">
        <f>'Отримання майна (3)'!G54</f>
        <v>0</v>
      </c>
      <c r="H54" s="165">
        <f>'Отримання майна (3)'!H54</f>
        <v>0</v>
      </c>
      <c r="I54" s="370">
        <f t="shared" si="29"/>
        <v>0</v>
      </c>
      <c r="J54" s="169">
        <f t="shared" si="30"/>
        <v>0</v>
      </c>
      <c r="K54" s="371"/>
      <c r="L54" s="372"/>
      <c r="M54" s="372"/>
      <c r="N54" s="373"/>
      <c r="O54" s="371"/>
      <c r="P54" s="372"/>
      <c r="Q54" s="372"/>
      <c r="R54" s="374"/>
      <c r="S54" s="371"/>
      <c r="T54" s="372"/>
      <c r="U54" s="372"/>
      <c r="V54" s="373"/>
      <c r="W54" s="375">
        <f t="shared" si="31"/>
        <v>0</v>
      </c>
      <c r="X54" s="376">
        <f t="shared" si="32"/>
        <v>0</v>
      </c>
      <c r="Y54" s="377"/>
      <c r="Z54" s="371"/>
      <c r="AA54" s="372"/>
      <c r="AB54" s="372"/>
      <c r="AC54" s="373"/>
      <c r="AD54" s="371"/>
      <c r="AE54" s="372"/>
      <c r="AF54" s="372"/>
      <c r="AG54" s="374"/>
      <c r="AH54" s="371"/>
      <c r="AI54" s="372"/>
      <c r="AJ54" s="372"/>
      <c r="AK54" s="373"/>
      <c r="AL54" s="375">
        <f t="shared" si="33"/>
        <v>0</v>
      </c>
      <c r="AM54" s="376">
        <f t="shared" si="34"/>
        <v>0</v>
      </c>
      <c r="AN54" s="377"/>
      <c r="AO54" s="371"/>
      <c r="AP54" s="372"/>
      <c r="AQ54" s="372"/>
      <c r="AR54" s="373"/>
      <c r="AS54" s="371"/>
      <c r="AT54" s="372"/>
      <c r="AU54" s="372"/>
      <c r="AV54" s="374"/>
      <c r="AW54" s="371"/>
      <c r="AX54" s="372"/>
      <c r="AY54" s="372"/>
      <c r="AZ54" s="373"/>
      <c r="BA54" s="375">
        <f t="shared" si="35"/>
        <v>0</v>
      </c>
      <c r="BB54" s="376">
        <f t="shared" si="36"/>
        <v>0</v>
      </c>
      <c r="BC54" s="378"/>
      <c r="BD54" s="371"/>
      <c r="BE54" s="372"/>
      <c r="BF54" s="372"/>
      <c r="BG54" s="373"/>
      <c r="BH54" s="371"/>
      <c r="BI54" s="372"/>
      <c r="BJ54" s="372"/>
      <c r="BK54" s="374"/>
      <c r="BL54" s="371"/>
      <c r="BM54" s="372"/>
      <c r="BN54" s="372"/>
      <c r="BO54" s="373"/>
      <c r="BP54" s="375">
        <f t="shared" si="37"/>
        <v>0</v>
      </c>
      <c r="BQ54" s="376">
        <f t="shared" si="38"/>
        <v>0</v>
      </c>
    </row>
    <row r="55" spans="1:69" s="21" customFormat="1" hidden="1" outlineLevel="1" x14ac:dyDescent="0.2">
      <c r="A55" s="161">
        <v>3</v>
      </c>
      <c r="B55" s="161">
        <f t="shared" si="39"/>
        <v>8</v>
      </c>
      <c r="C55" s="369">
        <f>'Отримання майна (3)'!C55</f>
        <v>0</v>
      </c>
      <c r="D55" s="369">
        <f>'Отримання майна (3)'!D55</f>
        <v>0</v>
      </c>
      <c r="E55" s="369">
        <f>'Отримання майна (3)'!E55</f>
        <v>0</v>
      </c>
      <c r="F55" s="200">
        <f>'Отримання майна (3)'!F55</f>
        <v>0</v>
      </c>
      <c r="G55" s="369">
        <f>'Отримання майна (3)'!G55</f>
        <v>0</v>
      </c>
      <c r="H55" s="165">
        <f>'Отримання майна (3)'!H55</f>
        <v>0</v>
      </c>
      <c r="I55" s="370">
        <f t="shared" si="29"/>
        <v>0</v>
      </c>
      <c r="J55" s="169">
        <f t="shared" si="30"/>
        <v>0</v>
      </c>
      <c r="K55" s="371"/>
      <c r="L55" s="372"/>
      <c r="M55" s="372"/>
      <c r="N55" s="373"/>
      <c r="O55" s="371"/>
      <c r="P55" s="372"/>
      <c r="Q55" s="372"/>
      <c r="R55" s="374"/>
      <c r="S55" s="371"/>
      <c r="T55" s="372"/>
      <c r="U55" s="372"/>
      <c r="V55" s="373"/>
      <c r="W55" s="375">
        <f t="shared" si="31"/>
        <v>0</v>
      </c>
      <c r="X55" s="376">
        <f t="shared" si="32"/>
        <v>0</v>
      </c>
      <c r="Y55" s="377"/>
      <c r="Z55" s="371"/>
      <c r="AA55" s="372"/>
      <c r="AB55" s="372"/>
      <c r="AC55" s="373"/>
      <c r="AD55" s="371"/>
      <c r="AE55" s="372"/>
      <c r="AF55" s="372"/>
      <c r="AG55" s="374"/>
      <c r="AH55" s="371"/>
      <c r="AI55" s="372"/>
      <c r="AJ55" s="372"/>
      <c r="AK55" s="373"/>
      <c r="AL55" s="375">
        <f t="shared" si="33"/>
        <v>0</v>
      </c>
      <c r="AM55" s="376">
        <f t="shared" si="34"/>
        <v>0</v>
      </c>
      <c r="AN55" s="377"/>
      <c r="AO55" s="371"/>
      <c r="AP55" s="372"/>
      <c r="AQ55" s="372"/>
      <c r="AR55" s="373"/>
      <c r="AS55" s="371"/>
      <c r="AT55" s="372"/>
      <c r="AU55" s="372"/>
      <c r="AV55" s="374"/>
      <c r="AW55" s="371"/>
      <c r="AX55" s="372"/>
      <c r="AY55" s="372"/>
      <c r="AZ55" s="373"/>
      <c r="BA55" s="375">
        <f t="shared" si="35"/>
        <v>0</v>
      </c>
      <c r="BB55" s="376">
        <f t="shared" si="36"/>
        <v>0</v>
      </c>
      <c r="BC55" s="378"/>
      <c r="BD55" s="371"/>
      <c r="BE55" s="372"/>
      <c r="BF55" s="372"/>
      <c r="BG55" s="373"/>
      <c r="BH55" s="371"/>
      <c r="BI55" s="372"/>
      <c r="BJ55" s="372"/>
      <c r="BK55" s="374"/>
      <c r="BL55" s="371"/>
      <c r="BM55" s="372"/>
      <c r="BN55" s="372"/>
      <c r="BO55" s="373"/>
      <c r="BP55" s="375">
        <f t="shared" si="37"/>
        <v>0</v>
      </c>
      <c r="BQ55" s="376">
        <f t="shared" si="38"/>
        <v>0</v>
      </c>
    </row>
    <row r="56" spans="1:69" s="21" customFormat="1" hidden="1" outlineLevel="1" x14ac:dyDescent="0.2">
      <c r="A56" s="161">
        <v>3</v>
      </c>
      <c r="B56" s="161">
        <f t="shared" si="39"/>
        <v>9</v>
      </c>
      <c r="C56" s="369">
        <f>'Отримання майна (3)'!C56</f>
        <v>0</v>
      </c>
      <c r="D56" s="369">
        <f>'Отримання майна (3)'!D56</f>
        <v>0</v>
      </c>
      <c r="E56" s="369">
        <f>'Отримання майна (3)'!E56</f>
        <v>0</v>
      </c>
      <c r="F56" s="200">
        <f>'Отримання майна (3)'!F56</f>
        <v>0</v>
      </c>
      <c r="G56" s="369">
        <f>'Отримання майна (3)'!G56</f>
        <v>0</v>
      </c>
      <c r="H56" s="165">
        <f>'Отримання майна (3)'!H56</f>
        <v>0</v>
      </c>
      <c r="I56" s="370">
        <f t="shared" si="29"/>
        <v>0</v>
      </c>
      <c r="J56" s="169">
        <f t="shared" si="30"/>
        <v>0</v>
      </c>
      <c r="K56" s="371"/>
      <c r="L56" s="372"/>
      <c r="M56" s="372"/>
      <c r="N56" s="373"/>
      <c r="O56" s="371"/>
      <c r="P56" s="372"/>
      <c r="Q56" s="372"/>
      <c r="R56" s="374"/>
      <c r="S56" s="371"/>
      <c r="T56" s="372"/>
      <c r="U56" s="372"/>
      <c r="V56" s="373"/>
      <c r="W56" s="375">
        <f t="shared" si="31"/>
        <v>0</v>
      </c>
      <c r="X56" s="376">
        <f t="shared" si="32"/>
        <v>0</v>
      </c>
      <c r="Y56" s="377"/>
      <c r="Z56" s="371"/>
      <c r="AA56" s="372"/>
      <c r="AB56" s="372"/>
      <c r="AC56" s="373"/>
      <c r="AD56" s="371"/>
      <c r="AE56" s="372"/>
      <c r="AF56" s="372"/>
      <c r="AG56" s="374"/>
      <c r="AH56" s="371"/>
      <c r="AI56" s="372"/>
      <c r="AJ56" s="372"/>
      <c r="AK56" s="373"/>
      <c r="AL56" s="375">
        <f t="shared" si="33"/>
        <v>0</v>
      </c>
      <c r="AM56" s="376">
        <f t="shared" si="34"/>
        <v>0</v>
      </c>
      <c r="AN56" s="377"/>
      <c r="AO56" s="371"/>
      <c r="AP56" s="372"/>
      <c r="AQ56" s="372"/>
      <c r="AR56" s="373"/>
      <c r="AS56" s="371"/>
      <c r="AT56" s="372"/>
      <c r="AU56" s="372"/>
      <c r="AV56" s="374"/>
      <c r="AW56" s="371"/>
      <c r="AX56" s="372"/>
      <c r="AY56" s="372"/>
      <c r="AZ56" s="373"/>
      <c r="BA56" s="375">
        <f t="shared" si="35"/>
        <v>0</v>
      </c>
      <c r="BB56" s="376">
        <f t="shared" si="36"/>
        <v>0</v>
      </c>
      <c r="BC56" s="378"/>
      <c r="BD56" s="371"/>
      <c r="BE56" s="372"/>
      <c r="BF56" s="372"/>
      <c r="BG56" s="373"/>
      <c r="BH56" s="371"/>
      <c r="BI56" s="372"/>
      <c r="BJ56" s="372"/>
      <c r="BK56" s="374"/>
      <c r="BL56" s="371"/>
      <c r="BM56" s="372"/>
      <c r="BN56" s="372"/>
      <c r="BO56" s="373"/>
      <c r="BP56" s="375">
        <f t="shared" si="37"/>
        <v>0</v>
      </c>
      <c r="BQ56" s="376">
        <f t="shared" si="38"/>
        <v>0</v>
      </c>
    </row>
    <row r="57" spans="1:69" s="21" customFormat="1" hidden="1" outlineLevel="1" x14ac:dyDescent="0.2">
      <c r="A57" s="161">
        <v>3</v>
      </c>
      <c r="B57" s="161">
        <f t="shared" si="39"/>
        <v>10</v>
      </c>
      <c r="C57" s="369">
        <f>'Отримання майна (3)'!C57</f>
        <v>0</v>
      </c>
      <c r="D57" s="369">
        <f>'Отримання майна (3)'!D57</f>
        <v>0</v>
      </c>
      <c r="E57" s="369">
        <f>'Отримання майна (3)'!E57</f>
        <v>0</v>
      </c>
      <c r="F57" s="200">
        <f>'Отримання майна (3)'!F57</f>
        <v>0</v>
      </c>
      <c r="G57" s="369">
        <f>'Отримання майна (3)'!G57</f>
        <v>0</v>
      </c>
      <c r="H57" s="165">
        <f>'Отримання майна (3)'!H57</f>
        <v>0</v>
      </c>
      <c r="I57" s="370">
        <f t="shared" si="29"/>
        <v>0</v>
      </c>
      <c r="J57" s="169">
        <f t="shared" si="30"/>
        <v>0</v>
      </c>
      <c r="K57" s="371"/>
      <c r="L57" s="372"/>
      <c r="M57" s="372"/>
      <c r="N57" s="373"/>
      <c r="O57" s="371"/>
      <c r="P57" s="372"/>
      <c r="Q57" s="372"/>
      <c r="R57" s="374"/>
      <c r="S57" s="371"/>
      <c r="T57" s="372"/>
      <c r="U57" s="372"/>
      <c r="V57" s="373"/>
      <c r="W57" s="375">
        <f t="shared" si="31"/>
        <v>0</v>
      </c>
      <c r="X57" s="376">
        <f t="shared" si="32"/>
        <v>0</v>
      </c>
      <c r="Y57" s="377"/>
      <c r="Z57" s="371"/>
      <c r="AA57" s="372"/>
      <c r="AB57" s="372"/>
      <c r="AC57" s="373"/>
      <c r="AD57" s="371"/>
      <c r="AE57" s="372"/>
      <c r="AF57" s="372"/>
      <c r="AG57" s="374"/>
      <c r="AH57" s="371"/>
      <c r="AI57" s="372"/>
      <c r="AJ57" s="372"/>
      <c r="AK57" s="373"/>
      <c r="AL57" s="375">
        <f t="shared" si="33"/>
        <v>0</v>
      </c>
      <c r="AM57" s="376">
        <f t="shared" si="34"/>
        <v>0</v>
      </c>
      <c r="AN57" s="377"/>
      <c r="AO57" s="371"/>
      <c r="AP57" s="372"/>
      <c r="AQ57" s="372"/>
      <c r="AR57" s="373"/>
      <c r="AS57" s="371"/>
      <c r="AT57" s="372"/>
      <c r="AU57" s="372"/>
      <c r="AV57" s="374"/>
      <c r="AW57" s="371"/>
      <c r="AX57" s="372"/>
      <c r="AY57" s="372"/>
      <c r="AZ57" s="373"/>
      <c r="BA57" s="375">
        <f t="shared" si="35"/>
        <v>0</v>
      </c>
      <c r="BB57" s="376">
        <f t="shared" si="36"/>
        <v>0</v>
      </c>
      <c r="BC57" s="378"/>
      <c r="BD57" s="371"/>
      <c r="BE57" s="372"/>
      <c r="BF57" s="372"/>
      <c r="BG57" s="373"/>
      <c r="BH57" s="371"/>
      <c r="BI57" s="372"/>
      <c r="BJ57" s="372"/>
      <c r="BK57" s="374"/>
      <c r="BL57" s="371"/>
      <c r="BM57" s="372"/>
      <c r="BN57" s="372"/>
      <c r="BO57" s="373"/>
      <c r="BP57" s="375">
        <f t="shared" si="37"/>
        <v>0</v>
      </c>
      <c r="BQ57" s="376">
        <f t="shared" si="38"/>
        <v>0</v>
      </c>
    </row>
    <row r="58" spans="1:69" s="21" customFormat="1" hidden="1" outlineLevel="1" x14ac:dyDescent="0.2">
      <c r="A58" s="161">
        <v>3</v>
      </c>
      <c r="B58" s="161">
        <f t="shared" si="39"/>
        <v>11</v>
      </c>
      <c r="C58" s="369">
        <f>'Отримання майна (3)'!C58</f>
        <v>0</v>
      </c>
      <c r="D58" s="369">
        <f>'Отримання майна (3)'!D58</f>
        <v>0</v>
      </c>
      <c r="E58" s="369">
        <f>'Отримання майна (3)'!E58</f>
        <v>0</v>
      </c>
      <c r="F58" s="200">
        <f>'Отримання майна (3)'!F58</f>
        <v>0</v>
      </c>
      <c r="G58" s="369">
        <f>'Отримання майна (3)'!G58</f>
        <v>0</v>
      </c>
      <c r="H58" s="165">
        <f>'Отримання майна (3)'!H58</f>
        <v>0</v>
      </c>
      <c r="I58" s="370">
        <f t="shared" si="29"/>
        <v>0</v>
      </c>
      <c r="J58" s="169">
        <f t="shared" si="30"/>
        <v>0</v>
      </c>
      <c r="K58" s="371"/>
      <c r="L58" s="372"/>
      <c r="M58" s="372"/>
      <c r="N58" s="373"/>
      <c r="O58" s="371"/>
      <c r="P58" s="372"/>
      <c r="Q58" s="372"/>
      <c r="R58" s="374"/>
      <c r="S58" s="371"/>
      <c r="T58" s="372"/>
      <c r="U58" s="372"/>
      <c r="V58" s="373"/>
      <c r="W58" s="375">
        <f t="shared" si="31"/>
        <v>0</v>
      </c>
      <c r="X58" s="376">
        <f t="shared" si="32"/>
        <v>0</v>
      </c>
      <c r="Y58" s="377"/>
      <c r="Z58" s="371"/>
      <c r="AA58" s="372"/>
      <c r="AB58" s="372"/>
      <c r="AC58" s="373"/>
      <c r="AD58" s="371"/>
      <c r="AE58" s="372"/>
      <c r="AF58" s="372"/>
      <c r="AG58" s="374"/>
      <c r="AH58" s="371"/>
      <c r="AI58" s="372"/>
      <c r="AJ58" s="372"/>
      <c r="AK58" s="373"/>
      <c r="AL58" s="375">
        <f t="shared" si="33"/>
        <v>0</v>
      </c>
      <c r="AM58" s="376">
        <f t="shared" si="34"/>
        <v>0</v>
      </c>
      <c r="AN58" s="377"/>
      <c r="AO58" s="371"/>
      <c r="AP58" s="372"/>
      <c r="AQ58" s="372"/>
      <c r="AR58" s="373"/>
      <c r="AS58" s="371"/>
      <c r="AT58" s="372"/>
      <c r="AU58" s="372"/>
      <c r="AV58" s="374"/>
      <c r="AW58" s="371"/>
      <c r="AX58" s="372"/>
      <c r="AY58" s="372"/>
      <c r="AZ58" s="373"/>
      <c r="BA58" s="375">
        <f t="shared" si="35"/>
        <v>0</v>
      </c>
      <c r="BB58" s="376">
        <f t="shared" si="36"/>
        <v>0</v>
      </c>
      <c r="BC58" s="378"/>
      <c r="BD58" s="371"/>
      <c r="BE58" s="372"/>
      <c r="BF58" s="372"/>
      <c r="BG58" s="373"/>
      <c r="BH58" s="371"/>
      <c r="BI58" s="372"/>
      <c r="BJ58" s="372"/>
      <c r="BK58" s="374"/>
      <c r="BL58" s="371"/>
      <c r="BM58" s="372"/>
      <c r="BN58" s="372"/>
      <c r="BO58" s="373"/>
      <c r="BP58" s="375">
        <f t="shared" si="37"/>
        <v>0</v>
      </c>
      <c r="BQ58" s="376">
        <f t="shared" si="38"/>
        <v>0</v>
      </c>
    </row>
    <row r="59" spans="1:69" s="21" customFormat="1" hidden="1" outlineLevel="1" x14ac:dyDescent="0.2">
      <c r="A59" s="161">
        <v>3</v>
      </c>
      <c r="B59" s="161">
        <f t="shared" si="39"/>
        <v>12</v>
      </c>
      <c r="C59" s="369">
        <f>'Отримання майна (3)'!C59</f>
        <v>0</v>
      </c>
      <c r="D59" s="369">
        <f>'Отримання майна (3)'!D59</f>
        <v>0</v>
      </c>
      <c r="E59" s="369">
        <f>'Отримання майна (3)'!E59</f>
        <v>0</v>
      </c>
      <c r="F59" s="200">
        <f>'Отримання майна (3)'!F59</f>
        <v>0</v>
      </c>
      <c r="G59" s="369">
        <f>'Отримання майна (3)'!G59</f>
        <v>0</v>
      </c>
      <c r="H59" s="165">
        <f>'Отримання майна (3)'!H59</f>
        <v>0</v>
      </c>
      <c r="I59" s="370">
        <f t="shared" si="29"/>
        <v>0</v>
      </c>
      <c r="J59" s="169">
        <f t="shared" si="30"/>
        <v>0</v>
      </c>
      <c r="K59" s="371"/>
      <c r="L59" s="372"/>
      <c r="M59" s="372"/>
      <c r="N59" s="373"/>
      <c r="O59" s="371"/>
      <c r="P59" s="372"/>
      <c r="Q59" s="372"/>
      <c r="R59" s="374"/>
      <c r="S59" s="371"/>
      <c r="T59" s="372"/>
      <c r="U59" s="372"/>
      <c r="V59" s="373"/>
      <c r="W59" s="375">
        <f t="shared" si="31"/>
        <v>0</v>
      </c>
      <c r="X59" s="376">
        <f t="shared" si="32"/>
        <v>0</v>
      </c>
      <c r="Y59" s="377"/>
      <c r="Z59" s="371"/>
      <c r="AA59" s="372"/>
      <c r="AB59" s="372"/>
      <c r="AC59" s="373"/>
      <c r="AD59" s="371"/>
      <c r="AE59" s="372"/>
      <c r="AF59" s="372"/>
      <c r="AG59" s="374"/>
      <c r="AH59" s="371"/>
      <c r="AI59" s="372"/>
      <c r="AJ59" s="372"/>
      <c r="AK59" s="373"/>
      <c r="AL59" s="375">
        <f t="shared" si="33"/>
        <v>0</v>
      </c>
      <c r="AM59" s="376">
        <f t="shared" si="34"/>
        <v>0</v>
      </c>
      <c r="AN59" s="377"/>
      <c r="AO59" s="371"/>
      <c r="AP59" s="372"/>
      <c r="AQ59" s="372"/>
      <c r="AR59" s="373"/>
      <c r="AS59" s="371"/>
      <c r="AT59" s="372"/>
      <c r="AU59" s="372"/>
      <c r="AV59" s="374"/>
      <c r="AW59" s="371"/>
      <c r="AX59" s="372"/>
      <c r="AY59" s="372"/>
      <c r="AZ59" s="373"/>
      <c r="BA59" s="375">
        <f t="shared" si="35"/>
        <v>0</v>
      </c>
      <c r="BB59" s="376">
        <f t="shared" si="36"/>
        <v>0</v>
      </c>
      <c r="BC59" s="378"/>
      <c r="BD59" s="371"/>
      <c r="BE59" s="372"/>
      <c r="BF59" s="372"/>
      <c r="BG59" s="373"/>
      <c r="BH59" s="371"/>
      <c r="BI59" s="372"/>
      <c r="BJ59" s="372"/>
      <c r="BK59" s="374"/>
      <c r="BL59" s="371"/>
      <c r="BM59" s="372"/>
      <c r="BN59" s="372"/>
      <c r="BO59" s="373"/>
      <c r="BP59" s="375">
        <f t="shared" si="37"/>
        <v>0</v>
      </c>
      <c r="BQ59" s="376">
        <f t="shared" si="38"/>
        <v>0</v>
      </c>
    </row>
    <row r="60" spans="1:69" s="21" customFormat="1" hidden="1" outlineLevel="1" x14ac:dyDescent="0.2">
      <c r="A60" s="161">
        <v>3</v>
      </c>
      <c r="B60" s="161">
        <f t="shared" si="39"/>
        <v>13</v>
      </c>
      <c r="C60" s="369">
        <f>'Отримання майна (3)'!C60</f>
        <v>0</v>
      </c>
      <c r="D60" s="369">
        <f>'Отримання майна (3)'!D60</f>
        <v>0</v>
      </c>
      <c r="E60" s="369">
        <f>'Отримання майна (3)'!E60</f>
        <v>0</v>
      </c>
      <c r="F60" s="200">
        <f>'Отримання майна (3)'!F60</f>
        <v>0</v>
      </c>
      <c r="G60" s="369">
        <f>'Отримання майна (3)'!G60</f>
        <v>0</v>
      </c>
      <c r="H60" s="165">
        <f>'Отримання майна (3)'!H60</f>
        <v>0</v>
      </c>
      <c r="I60" s="370">
        <f t="shared" si="29"/>
        <v>0</v>
      </c>
      <c r="J60" s="169">
        <f t="shared" si="30"/>
        <v>0</v>
      </c>
      <c r="K60" s="371"/>
      <c r="L60" s="372"/>
      <c r="M60" s="372"/>
      <c r="N60" s="373"/>
      <c r="O60" s="371"/>
      <c r="P60" s="372"/>
      <c r="Q60" s="372"/>
      <c r="R60" s="374"/>
      <c r="S60" s="371"/>
      <c r="T60" s="372"/>
      <c r="U60" s="372"/>
      <c r="V60" s="373"/>
      <c r="W60" s="375">
        <f t="shared" si="31"/>
        <v>0</v>
      </c>
      <c r="X60" s="376">
        <f t="shared" si="32"/>
        <v>0</v>
      </c>
      <c r="Y60" s="377"/>
      <c r="Z60" s="371"/>
      <c r="AA60" s="372"/>
      <c r="AB60" s="372"/>
      <c r="AC60" s="373"/>
      <c r="AD60" s="371"/>
      <c r="AE60" s="372"/>
      <c r="AF60" s="372"/>
      <c r="AG60" s="374"/>
      <c r="AH60" s="371"/>
      <c r="AI60" s="372"/>
      <c r="AJ60" s="372"/>
      <c r="AK60" s="373"/>
      <c r="AL60" s="375">
        <f t="shared" si="33"/>
        <v>0</v>
      </c>
      <c r="AM60" s="376">
        <f t="shared" si="34"/>
        <v>0</v>
      </c>
      <c r="AN60" s="377"/>
      <c r="AO60" s="371"/>
      <c r="AP60" s="372"/>
      <c r="AQ60" s="372"/>
      <c r="AR60" s="373"/>
      <c r="AS60" s="371"/>
      <c r="AT60" s="372"/>
      <c r="AU60" s="372"/>
      <c r="AV60" s="374"/>
      <c r="AW60" s="371"/>
      <c r="AX60" s="372"/>
      <c r="AY60" s="372"/>
      <c r="AZ60" s="373"/>
      <c r="BA60" s="375">
        <f t="shared" si="35"/>
        <v>0</v>
      </c>
      <c r="BB60" s="376">
        <f t="shared" si="36"/>
        <v>0</v>
      </c>
      <c r="BC60" s="378"/>
      <c r="BD60" s="371"/>
      <c r="BE60" s="372"/>
      <c r="BF60" s="372"/>
      <c r="BG60" s="373"/>
      <c r="BH60" s="371"/>
      <c r="BI60" s="372"/>
      <c r="BJ60" s="372"/>
      <c r="BK60" s="374"/>
      <c r="BL60" s="371"/>
      <c r="BM60" s="372"/>
      <c r="BN60" s="372"/>
      <c r="BO60" s="373"/>
      <c r="BP60" s="375">
        <f t="shared" si="37"/>
        <v>0</v>
      </c>
      <c r="BQ60" s="376">
        <f t="shared" si="38"/>
        <v>0</v>
      </c>
    </row>
    <row r="61" spans="1:69" s="21" customFormat="1" hidden="1" outlineLevel="1" x14ac:dyDescent="0.2">
      <c r="A61" s="161">
        <v>3</v>
      </c>
      <c r="B61" s="161">
        <f t="shared" si="39"/>
        <v>14</v>
      </c>
      <c r="C61" s="369">
        <f>'Отримання майна (3)'!C61</f>
        <v>0</v>
      </c>
      <c r="D61" s="369">
        <f>'Отримання майна (3)'!D61</f>
        <v>0</v>
      </c>
      <c r="E61" s="369">
        <f>'Отримання майна (3)'!E61</f>
        <v>0</v>
      </c>
      <c r="F61" s="200">
        <f>'Отримання майна (3)'!F61</f>
        <v>0</v>
      </c>
      <c r="G61" s="369">
        <f>'Отримання майна (3)'!G61</f>
        <v>0</v>
      </c>
      <c r="H61" s="165">
        <f>'Отримання майна (3)'!H61</f>
        <v>0</v>
      </c>
      <c r="I61" s="370">
        <f t="shared" si="29"/>
        <v>0</v>
      </c>
      <c r="J61" s="169">
        <f t="shared" si="30"/>
        <v>0</v>
      </c>
      <c r="K61" s="371"/>
      <c r="L61" s="372"/>
      <c r="M61" s="372"/>
      <c r="N61" s="373"/>
      <c r="O61" s="371"/>
      <c r="P61" s="372"/>
      <c r="Q61" s="372"/>
      <c r="R61" s="374"/>
      <c r="S61" s="371"/>
      <c r="T61" s="372"/>
      <c r="U61" s="372"/>
      <c r="V61" s="373"/>
      <c r="W61" s="375">
        <f t="shared" si="31"/>
        <v>0</v>
      </c>
      <c r="X61" s="376">
        <f t="shared" si="32"/>
        <v>0</v>
      </c>
      <c r="Y61" s="377"/>
      <c r="Z61" s="371"/>
      <c r="AA61" s="372"/>
      <c r="AB61" s="372"/>
      <c r="AC61" s="373"/>
      <c r="AD61" s="371"/>
      <c r="AE61" s="372"/>
      <c r="AF61" s="372"/>
      <c r="AG61" s="374"/>
      <c r="AH61" s="371"/>
      <c r="AI61" s="372"/>
      <c r="AJ61" s="372"/>
      <c r="AK61" s="373"/>
      <c r="AL61" s="375">
        <f t="shared" si="33"/>
        <v>0</v>
      </c>
      <c r="AM61" s="376">
        <f t="shared" si="34"/>
        <v>0</v>
      </c>
      <c r="AN61" s="377"/>
      <c r="AO61" s="371"/>
      <c r="AP61" s="372"/>
      <c r="AQ61" s="372"/>
      <c r="AR61" s="373"/>
      <c r="AS61" s="371"/>
      <c r="AT61" s="372"/>
      <c r="AU61" s="372"/>
      <c r="AV61" s="374"/>
      <c r="AW61" s="371"/>
      <c r="AX61" s="372"/>
      <c r="AY61" s="372"/>
      <c r="AZ61" s="373"/>
      <c r="BA61" s="375">
        <f t="shared" si="35"/>
        <v>0</v>
      </c>
      <c r="BB61" s="376">
        <f t="shared" si="36"/>
        <v>0</v>
      </c>
      <c r="BC61" s="378"/>
      <c r="BD61" s="371"/>
      <c r="BE61" s="372"/>
      <c r="BF61" s="372"/>
      <c r="BG61" s="373"/>
      <c r="BH61" s="371"/>
      <c r="BI61" s="372"/>
      <c r="BJ61" s="372"/>
      <c r="BK61" s="374"/>
      <c r="BL61" s="371"/>
      <c r="BM61" s="372"/>
      <c r="BN61" s="372"/>
      <c r="BO61" s="373"/>
      <c r="BP61" s="375">
        <f t="shared" si="37"/>
        <v>0</v>
      </c>
      <c r="BQ61" s="376">
        <f t="shared" si="38"/>
        <v>0</v>
      </c>
    </row>
    <row r="62" spans="1:69" s="21" customFormat="1" hidden="1" outlineLevel="1" x14ac:dyDescent="0.2">
      <c r="A62" s="161">
        <v>3</v>
      </c>
      <c r="B62" s="161">
        <f t="shared" si="39"/>
        <v>15</v>
      </c>
      <c r="C62" s="369">
        <f>'Отримання майна (3)'!C62</f>
        <v>0</v>
      </c>
      <c r="D62" s="369">
        <f>'Отримання майна (3)'!D62</f>
        <v>0</v>
      </c>
      <c r="E62" s="369">
        <f>'Отримання майна (3)'!E62</f>
        <v>0</v>
      </c>
      <c r="F62" s="200">
        <f>'Отримання майна (3)'!F62</f>
        <v>0</v>
      </c>
      <c r="G62" s="369">
        <f>'Отримання майна (3)'!G62</f>
        <v>0</v>
      </c>
      <c r="H62" s="165">
        <f>'Отримання майна (3)'!H62</f>
        <v>0</v>
      </c>
      <c r="I62" s="370">
        <f t="shared" si="29"/>
        <v>0</v>
      </c>
      <c r="J62" s="169">
        <f t="shared" si="30"/>
        <v>0</v>
      </c>
      <c r="K62" s="371"/>
      <c r="L62" s="372"/>
      <c r="M62" s="372"/>
      <c r="N62" s="373"/>
      <c r="O62" s="371"/>
      <c r="P62" s="372"/>
      <c r="Q62" s="372"/>
      <c r="R62" s="374"/>
      <c r="S62" s="371"/>
      <c r="T62" s="372"/>
      <c r="U62" s="372"/>
      <c r="V62" s="373"/>
      <c r="W62" s="375">
        <f t="shared" si="31"/>
        <v>0</v>
      </c>
      <c r="X62" s="376">
        <f t="shared" si="32"/>
        <v>0</v>
      </c>
      <c r="Y62" s="377"/>
      <c r="Z62" s="371"/>
      <c r="AA62" s="372"/>
      <c r="AB62" s="372"/>
      <c r="AC62" s="373"/>
      <c r="AD62" s="371"/>
      <c r="AE62" s="372"/>
      <c r="AF62" s="372"/>
      <c r="AG62" s="374"/>
      <c r="AH62" s="371"/>
      <c r="AI62" s="372"/>
      <c r="AJ62" s="372"/>
      <c r="AK62" s="373"/>
      <c r="AL62" s="375">
        <f t="shared" si="33"/>
        <v>0</v>
      </c>
      <c r="AM62" s="376">
        <f t="shared" si="34"/>
        <v>0</v>
      </c>
      <c r="AN62" s="377"/>
      <c r="AO62" s="371"/>
      <c r="AP62" s="372"/>
      <c r="AQ62" s="372"/>
      <c r="AR62" s="373"/>
      <c r="AS62" s="371"/>
      <c r="AT62" s="372"/>
      <c r="AU62" s="372"/>
      <c r="AV62" s="374"/>
      <c r="AW62" s="371"/>
      <c r="AX62" s="372"/>
      <c r="AY62" s="372"/>
      <c r="AZ62" s="373"/>
      <c r="BA62" s="375">
        <f t="shared" si="35"/>
        <v>0</v>
      </c>
      <c r="BB62" s="376">
        <f t="shared" si="36"/>
        <v>0</v>
      </c>
      <c r="BC62" s="378"/>
      <c r="BD62" s="371"/>
      <c r="BE62" s="372"/>
      <c r="BF62" s="372"/>
      <c r="BG62" s="373"/>
      <c r="BH62" s="371"/>
      <c r="BI62" s="372"/>
      <c r="BJ62" s="372"/>
      <c r="BK62" s="374"/>
      <c r="BL62" s="371"/>
      <c r="BM62" s="372"/>
      <c r="BN62" s="372"/>
      <c r="BO62" s="373"/>
      <c r="BP62" s="375">
        <f t="shared" si="37"/>
        <v>0</v>
      </c>
      <c r="BQ62" s="376">
        <f t="shared" si="38"/>
        <v>0</v>
      </c>
    </row>
    <row r="63" spans="1:69" s="21" customFormat="1" ht="15" customHeight="1" collapsed="1" x14ac:dyDescent="0.2">
      <c r="A63" s="177" t="s">
        <v>70</v>
      </c>
      <c r="B63" s="178" t="s">
        <v>70</v>
      </c>
      <c r="C63" s="177" t="s">
        <v>72</v>
      </c>
      <c r="D63" s="179"/>
      <c r="E63" s="201"/>
      <c r="F63" s="201"/>
      <c r="G63" s="180"/>
      <c r="H63" s="195" t="e">
        <f>I63/J63</f>
        <v>#DIV/0!</v>
      </c>
      <c r="I63" s="183">
        <f t="shared" ref="I63:X63" si="40">SUM(I48:I62)</f>
        <v>0</v>
      </c>
      <c r="J63" s="184">
        <f t="shared" si="40"/>
        <v>0</v>
      </c>
      <c r="K63" s="380">
        <f t="shared" si="40"/>
        <v>0</v>
      </c>
      <c r="L63" s="380">
        <f t="shared" si="40"/>
        <v>0</v>
      </c>
      <c r="M63" s="380">
        <f t="shared" si="40"/>
        <v>0</v>
      </c>
      <c r="N63" s="380">
        <f t="shared" si="40"/>
        <v>0</v>
      </c>
      <c r="O63" s="380">
        <f t="shared" si="40"/>
        <v>0</v>
      </c>
      <c r="P63" s="380">
        <f t="shared" si="40"/>
        <v>0</v>
      </c>
      <c r="Q63" s="380">
        <f t="shared" si="40"/>
        <v>0</v>
      </c>
      <c r="R63" s="380">
        <f t="shared" si="40"/>
        <v>0</v>
      </c>
      <c r="S63" s="380">
        <f t="shared" si="40"/>
        <v>0</v>
      </c>
      <c r="T63" s="380">
        <f t="shared" si="40"/>
        <v>0</v>
      </c>
      <c r="U63" s="380">
        <f t="shared" si="40"/>
        <v>0</v>
      </c>
      <c r="V63" s="381">
        <f t="shared" si="40"/>
        <v>0</v>
      </c>
      <c r="W63" s="382">
        <f t="shared" si="40"/>
        <v>0</v>
      </c>
      <c r="X63" s="383">
        <f t="shared" si="40"/>
        <v>0</v>
      </c>
      <c r="Y63" s="367"/>
      <c r="Z63" s="380">
        <f t="shared" ref="Z63:AM63" si="41">SUM(Z48:Z62)</f>
        <v>0</v>
      </c>
      <c r="AA63" s="380">
        <f t="shared" si="41"/>
        <v>0</v>
      </c>
      <c r="AB63" s="380">
        <f t="shared" si="41"/>
        <v>0</v>
      </c>
      <c r="AC63" s="380">
        <f t="shared" si="41"/>
        <v>0</v>
      </c>
      <c r="AD63" s="380">
        <f t="shared" si="41"/>
        <v>0</v>
      </c>
      <c r="AE63" s="380">
        <f t="shared" si="41"/>
        <v>0</v>
      </c>
      <c r="AF63" s="380">
        <f t="shared" si="41"/>
        <v>0</v>
      </c>
      <c r="AG63" s="380">
        <f t="shared" si="41"/>
        <v>0</v>
      </c>
      <c r="AH63" s="380">
        <f t="shared" si="41"/>
        <v>0</v>
      </c>
      <c r="AI63" s="380">
        <f t="shared" si="41"/>
        <v>0</v>
      </c>
      <c r="AJ63" s="380">
        <f t="shared" si="41"/>
        <v>0</v>
      </c>
      <c r="AK63" s="380">
        <f t="shared" si="41"/>
        <v>0</v>
      </c>
      <c r="AL63" s="382">
        <f t="shared" si="41"/>
        <v>0</v>
      </c>
      <c r="AM63" s="383">
        <f t="shared" si="41"/>
        <v>0</v>
      </c>
      <c r="AN63" s="367"/>
      <c r="AO63" s="380">
        <f t="shared" ref="AO63:BB63" si="42">SUM(AO48:AO62)</f>
        <v>0</v>
      </c>
      <c r="AP63" s="380">
        <f t="shared" si="42"/>
        <v>0</v>
      </c>
      <c r="AQ63" s="380">
        <f t="shared" si="42"/>
        <v>0</v>
      </c>
      <c r="AR63" s="380">
        <f t="shared" si="42"/>
        <v>0</v>
      </c>
      <c r="AS63" s="380">
        <f t="shared" si="42"/>
        <v>0</v>
      </c>
      <c r="AT63" s="380">
        <f t="shared" si="42"/>
        <v>0</v>
      </c>
      <c r="AU63" s="380">
        <f t="shared" si="42"/>
        <v>0</v>
      </c>
      <c r="AV63" s="380">
        <f t="shared" si="42"/>
        <v>0</v>
      </c>
      <c r="AW63" s="380">
        <f t="shared" si="42"/>
        <v>0</v>
      </c>
      <c r="AX63" s="380">
        <f t="shared" si="42"/>
        <v>0</v>
      </c>
      <c r="AY63" s="380">
        <f t="shared" si="42"/>
        <v>0</v>
      </c>
      <c r="AZ63" s="380">
        <f t="shared" si="42"/>
        <v>0</v>
      </c>
      <c r="BA63" s="382">
        <f t="shared" si="42"/>
        <v>0</v>
      </c>
      <c r="BB63" s="383">
        <f t="shared" si="42"/>
        <v>0</v>
      </c>
      <c r="BC63" s="368"/>
      <c r="BD63" s="380">
        <f t="shared" ref="BD63:BQ63" si="43">SUM(BD48:BD62)</f>
        <v>0</v>
      </c>
      <c r="BE63" s="380">
        <f t="shared" si="43"/>
        <v>0</v>
      </c>
      <c r="BF63" s="380">
        <f t="shared" si="43"/>
        <v>0</v>
      </c>
      <c r="BG63" s="380">
        <f t="shared" si="43"/>
        <v>0</v>
      </c>
      <c r="BH63" s="380">
        <f t="shared" si="43"/>
        <v>0</v>
      </c>
      <c r="BI63" s="380">
        <f t="shared" si="43"/>
        <v>0</v>
      </c>
      <c r="BJ63" s="380">
        <f t="shared" si="43"/>
        <v>0</v>
      </c>
      <c r="BK63" s="380">
        <f t="shared" si="43"/>
        <v>0</v>
      </c>
      <c r="BL63" s="380">
        <f t="shared" si="43"/>
        <v>0</v>
      </c>
      <c r="BM63" s="380">
        <f t="shared" si="43"/>
        <v>0</v>
      </c>
      <c r="BN63" s="380">
        <f t="shared" si="43"/>
        <v>0</v>
      </c>
      <c r="BO63" s="381">
        <f t="shared" si="43"/>
        <v>0</v>
      </c>
      <c r="BP63" s="382">
        <f t="shared" si="43"/>
        <v>0</v>
      </c>
      <c r="BQ63" s="383">
        <f t="shared" si="43"/>
        <v>0</v>
      </c>
    </row>
    <row r="64" spans="1:69" s="147" customFormat="1" ht="13.5" customHeight="1" x14ac:dyDescent="0.2">
      <c r="A64" s="144">
        <v>0</v>
      </c>
      <c r="B64" s="144">
        <v>0</v>
      </c>
      <c r="C64" s="144">
        <v>0</v>
      </c>
      <c r="D64" s="144">
        <v>0</v>
      </c>
      <c r="E64" s="144">
        <v>0</v>
      </c>
      <c r="F64" s="144"/>
      <c r="G64" s="144">
        <v>0</v>
      </c>
      <c r="H64" s="197">
        <v>0</v>
      </c>
      <c r="I64" s="144">
        <v>0</v>
      </c>
      <c r="J64" s="144">
        <v>0</v>
      </c>
      <c r="K64" s="144">
        <v>0</v>
      </c>
      <c r="L64" s="144"/>
      <c r="M64" s="144"/>
      <c r="N64" s="144"/>
      <c r="O64" s="144">
        <v>0</v>
      </c>
      <c r="P64" s="144"/>
      <c r="Q64" s="144"/>
      <c r="R64" s="146"/>
      <c r="S64" s="387">
        <v>0</v>
      </c>
      <c r="T64" s="144"/>
      <c r="U64" s="144"/>
      <c r="V64" s="144"/>
      <c r="W64" s="146">
        <v>0</v>
      </c>
      <c r="X64" s="144">
        <v>0</v>
      </c>
      <c r="Y64" s="144">
        <v>0</v>
      </c>
      <c r="Z64" s="144">
        <v>0</v>
      </c>
      <c r="AA64" s="144"/>
      <c r="AB64" s="144"/>
      <c r="AC64" s="144"/>
      <c r="AD64" s="144">
        <v>0</v>
      </c>
      <c r="AE64" s="144"/>
      <c r="AF64" s="144"/>
      <c r="AG64" s="146"/>
      <c r="AH64" s="387">
        <v>0</v>
      </c>
      <c r="AI64" s="144"/>
      <c r="AJ64" s="144"/>
      <c r="AK64" s="144"/>
      <c r="AL64" s="146">
        <v>0</v>
      </c>
      <c r="AM64" s="144">
        <v>0</v>
      </c>
      <c r="AN64" s="144">
        <v>0</v>
      </c>
      <c r="AO64" s="144">
        <v>0</v>
      </c>
      <c r="AP64" s="144"/>
      <c r="AQ64" s="144"/>
      <c r="AR64" s="144"/>
      <c r="AS64" s="144">
        <v>0</v>
      </c>
      <c r="AT64" s="144"/>
      <c r="AU64" s="144"/>
      <c r="AV64" s="146"/>
      <c r="AW64" s="387">
        <v>0</v>
      </c>
      <c r="AX64" s="144"/>
      <c r="AY64" s="144"/>
      <c r="AZ64" s="144"/>
      <c r="BA64" s="146">
        <v>0</v>
      </c>
      <c r="BB64" s="144">
        <v>0</v>
      </c>
      <c r="BC64" s="360"/>
      <c r="BD64" s="144">
        <v>0</v>
      </c>
      <c r="BE64" s="144"/>
      <c r="BF64" s="144"/>
      <c r="BG64" s="144"/>
      <c r="BH64" s="144">
        <v>0</v>
      </c>
      <c r="BI64" s="144"/>
      <c r="BJ64" s="144"/>
      <c r="BK64" s="146"/>
      <c r="BL64" s="387">
        <v>0</v>
      </c>
      <c r="BM64" s="144"/>
      <c r="BN64" s="144"/>
      <c r="BO64" s="144"/>
      <c r="BP64" s="146">
        <v>0</v>
      </c>
      <c r="BQ64" s="144">
        <v>0</v>
      </c>
    </row>
    <row r="65" spans="1:70" s="21" customFormat="1" ht="15" customHeight="1" x14ac:dyDescent="0.2">
      <c r="A65" s="198" t="s">
        <v>73</v>
      </c>
      <c r="B65" s="187" t="s">
        <v>73</v>
      </c>
      <c r="C65" s="199" t="s">
        <v>74</v>
      </c>
      <c r="D65" s="189"/>
      <c r="E65" s="198"/>
      <c r="F65" s="198"/>
      <c r="G65" s="190"/>
      <c r="H65" s="192"/>
      <c r="I65" s="155"/>
      <c r="J65" s="156"/>
      <c r="K65" s="362"/>
      <c r="L65" s="363"/>
      <c r="M65" s="363"/>
      <c r="N65" s="364"/>
      <c r="O65" s="362"/>
      <c r="P65" s="363"/>
      <c r="Q65" s="363"/>
      <c r="R65" s="364"/>
      <c r="S65" s="362"/>
      <c r="T65" s="363"/>
      <c r="U65" s="363"/>
      <c r="V65" s="364"/>
      <c r="W65" s="365"/>
      <c r="X65" s="366"/>
      <c r="Y65" s="367"/>
      <c r="Z65" s="362"/>
      <c r="AA65" s="363"/>
      <c r="AB65" s="363"/>
      <c r="AC65" s="364"/>
      <c r="AD65" s="362"/>
      <c r="AE65" s="363"/>
      <c r="AF65" s="363"/>
      <c r="AG65" s="364"/>
      <c r="AH65" s="362"/>
      <c r="AI65" s="363"/>
      <c r="AJ65" s="363"/>
      <c r="AK65" s="364"/>
      <c r="AL65" s="365"/>
      <c r="AM65" s="366"/>
      <c r="AN65" s="367"/>
      <c r="AO65" s="362"/>
      <c r="AP65" s="363"/>
      <c r="AQ65" s="363"/>
      <c r="AR65" s="364"/>
      <c r="AS65" s="362"/>
      <c r="AT65" s="363"/>
      <c r="AU65" s="363"/>
      <c r="AV65" s="364"/>
      <c r="AW65" s="362"/>
      <c r="AX65" s="363"/>
      <c r="AY65" s="363"/>
      <c r="AZ65" s="364"/>
      <c r="BA65" s="365"/>
      <c r="BB65" s="366"/>
      <c r="BC65" s="368"/>
      <c r="BD65" s="362"/>
      <c r="BE65" s="363"/>
      <c r="BF65" s="363"/>
      <c r="BG65" s="364"/>
      <c r="BH65" s="362"/>
      <c r="BI65" s="363"/>
      <c r="BJ65" s="363"/>
      <c r="BK65" s="364"/>
      <c r="BL65" s="362"/>
      <c r="BM65" s="363"/>
      <c r="BN65" s="363"/>
      <c r="BO65" s="364"/>
      <c r="BP65" s="365"/>
      <c r="BQ65" s="366"/>
    </row>
    <row r="66" spans="1:70" ht="15.75" hidden="1" customHeight="1" outlineLevel="1" x14ac:dyDescent="0.2">
      <c r="A66" s="202">
        <f>$A$48+1</f>
        <v>4</v>
      </c>
      <c r="B66" s="202">
        <f t="shared" ref="B66:B80" si="44">B48</f>
        <v>1</v>
      </c>
      <c r="C66" s="369">
        <f>'Отримання майна (3)'!C66</f>
        <v>0</v>
      </c>
      <c r="D66" s="369">
        <f>'Отримання майна (3)'!D66</f>
        <v>0</v>
      </c>
      <c r="E66" s="369">
        <f>'Отримання майна (3)'!E66</f>
        <v>0</v>
      </c>
      <c r="F66" s="200">
        <f>'Отримання майна (3)'!F66</f>
        <v>0</v>
      </c>
      <c r="G66" s="369">
        <f>'Отримання майна (3)'!G66</f>
        <v>0</v>
      </c>
      <c r="H66" s="165">
        <f>'Отримання майна (3)'!H66</f>
        <v>0</v>
      </c>
      <c r="I66" s="370">
        <f>W66+AL66+BA66+BP66</f>
        <v>0</v>
      </c>
      <c r="J66" s="169">
        <f>X66+AM66+BB66+BQ66</f>
        <v>0</v>
      </c>
      <c r="K66" s="371"/>
      <c r="L66" s="372"/>
      <c r="M66" s="372"/>
      <c r="N66" s="373"/>
      <c r="O66" s="371"/>
      <c r="P66" s="372"/>
      <c r="Q66" s="372"/>
      <c r="R66" s="374"/>
      <c r="S66" s="371"/>
      <c r="T66" s="372"/>
      <c r="U66" s="372"/>
      <c r="V66" s="373"/>
      <c r="W66" s="375">
        <f>SUM(K66:V66)</f>
        <v>0</v>
      </c>
      <c r="X66" s="376">
        <f>W66*H66</f>
        <v>0</v>
      </c>
      <c r="Y66" s="377"/>
      <c r="Z66" s="371"/>
      <c r="AA66" s="372"/>
      <c r="AB66" s="372"/>
      <c r="AC66" s="373"/>
      <c r="AD66" s="371"/>
      <c r="AE66" s="372"/>
      <c r="AF66" s="372"/>
      <c r="AG66" s="374"/>
      <c r="AH66" s="371"/>
      <c r="AI66" s="372"/>
      <c r="AJ66" s="372"/>
      <c r="AK66" s="373"/>
      <c r="AL66" s="375">
        <f>SUM(Z66:AK66)</f>
        <v>0</v>
      </c>
      <c r="AM66" s="376">
        <f>AL66*$H66</f>
        <v>0</v>
      </c>
      <c r="AN66" s="377"/>
      <c r="AO66" s="371"/>
      <c r="AP66" s="372"/>
      <c r="AQ66" s="372"/>
      <c r="AR66" s="373"/>
      <c r="AS66" s="371"/>
      <c r="AT66" s="372"/>
      <c r="AU66" s="372"/>
      <c r="AV66" s="374"/>
      <c r="AW66" s="371"/>
      <c r="AX66" s="372"/>
      <c r="AY66" s="372"/>
      <c r="AZ66" s="373"/>
      <c r="BA66" s="375">
        <f>SUM(AO66:AZ66)</f>
        <v>0</v>
      </c>
      <c r="BB66" s="376">
        <f>BA66*$H66</f>
        <v>0</v>
      </c>
      <c r="BC66" s="378"/>
      <c r="BD66" s="371"/>
      <c r="BE66" s="372"/>
      <c r="BF66" s="372"/>
      <c r="BG66" s="373"/>
      <c r="BH66" s="371"/>
      <c r="BI66" s="372"/>
      <c r="BJ66" s="372"/>
      <c r="BK66" s="374"/>
      <c r="BL66" s="371"/>
      <c r="BM66" s="372"/>
      <c r="BN66" s="372"/>
      <c r="BO66" s="373"/>
      <c r="BP66" s="375">
        <f>SUM(BD66:BO66)</f>
        <v>0</v>
      </c>
      <c r="BQ66" s="376">
        <f>BP66*$H66</f>
        <v>0</v>
      </c>
      <c r="BR66" s="21"/>
    </row>
    <row r="67" spans="1:70" ht="11.25" hidden="1" customHeight="1" outlineLevel="1" x14ac:dyDescent="0.2">
      <c r="A67" s="202">
        <f t="shared" ref="A67:A80" si="45">$A$48+1</f>
        <v>4</v>
      </c>
      <c r="B67" s="202">
        <f t="shared" si="44"/>
        <v>2</v>
      </c>
      <c r="C67" s="369">
        <f>'Отримання майна (3)'!C67</f>
        <v>0</v>
      </c>
      <c r="D67" s="369">
        <f>'Отримання майна (3)'!D67</f>
        <v>0</v>
      </c>
      <c r="E67" s="369">
        <f>'Отримання майна (3)'!E67</f>
        <v>0</v>
      </c>
      <c r="F67" s="200">
        <f>'Отримання майна (3)'!F67</f>
        <v>0</v>
      </c>
      <c r="G67" s="369">
        <f>'Отримання майна (3)'!G67</f>
        <v>0</v>
      </c>
      <c r="H67" s="165">
        <f>'Отримання майна (3)'!H67</f>
        <v>0</v>
      </c>
      <c r="I67" s="370">
        <f t="shared" ref="I67:I80" si="46">W67+AL67+BA67+BP67</f>
        <v>0</v>
      </c>
      <c r="J67" s="169">
        <f t="shared" ref="J67:J80" si="47">X67+AM67+BB67+BQ67</f>
        <v>0</v>
      </c>
      <c r="K67" s="371"/>
      <c r="L67" s="372"/>
      <c r="M67" s="372"/>
      <c r="N67" s="373"/>
      <c r="O67" s="371"/>
      <c r="P67" s="372"/>
      <c r="Q67" s="372"/>
      <c r="R67" s="374"/>
      <c r="S67" s="371"/>
      <c r="T67" s="372"/>
      <c r="U67" s="372"/>
      <c r="V67" s="373"/>
      <c r="W67" s="375">
        <f t="shared" ref="W67:W80" si="48">SUM(K67:V67)</f>
        <v>0</v>
      </c>
      <c r="X67" s="376">
        <f t="shared" ref="X67:X80" si="49">W67*H67</f>
        <v>0</v>
      </c>
      <c r="Y67" s="377"/>
      <c r="Z67" s="371"/>
      <c r="AA67" s="372"/>
      <c r="AB67" s="372"/>
      <c r="AC67" s="373"/>
      <c r="AD67" s="371"/>
      <c r="AE67" s="372"/>
      <c r="AF67" s="372"/>
      <c r="AG67" s="374"/>
      <c r="AH67" s="371"/>
      <c r="AI67" s="372"/>
      <c r="AJ67" s="372"/>
      <c r="AK67" s="373"/>
      <c r="AL67" s="375">
        <f t="shared" ref="AL67:AL80" si="50">SUM(Z67:AK67)</f>
        <v>0</v>
      </c>
      <c r="AM67" s="376">
        <f t="shared" ref="AM67:AM80" si="51">AL67*$H67</f>
        <v>0</v>
      </c>
      <c r="AN67" s="377"/>
      <c r="AO67" s="371"/>
      <c r="AP67" s="372"/>
      <c r="AQ67" s="372"/>
      <c r="AR67" s="373"/>
      <c r="AS67" s="371"/>
      <c r="AT67" s="372"/>
      <c r="AU67" s="372"/>
      <c r="AV67" s="374"/>
      <c r="AW67" s="371"/>
      <c r="AX67" s="372"/>
      <c r="AY67" s="372"/>
      <c r="AZ67" s="373"/>
      <c r="BA67" s="375">
        <f t="shared" ref="BA67:BA80" si="52">SUM(AO67:AZ67)</f>
        <v>0</v>
      </c>
      <c r="BB67" s="376">
        <f t="shared" ref="BB67:BB80" si="53">BA67*$H67</f>
        <v>0</v>
      </c>
      <c r="BC67" s="378"/>
      <c r="BD67" s="371"/>
      <c r="BE67" s="372"/>
      <c r="BF67" s="372"/>
      <c r="BG67" s="373"/>
      <c r="BH67" s="371"/>
      <c r="BI67" s="372"/>
      <c r="BJ67" s="372"/>
      <c r="BK67" s="374"/>
      <c r="BL67" s="371"/>
      <c r="BM67" s="372"/>
      <c r="BN67" s="372"/>
      <c r="BO67" s="373"/>
      <c r="BP67" s="375">
        <f t="shared" ref="BP67:BP80" si="54">SUM(BD67:BO67)</f>
        <v>0</v>
      </c>
      <c r="BQ67" s="376">
        <f t="shared" ref="BQ67:BQ80" si="55">BP67*$H67</f>
        <v>0</v>
      </c>
    </row>
    <row r="68" spans="1:70" ht="11.25" hidden="1" customHeight="1" outlineLevel="1" x14ac:dyDescent="0.2">
      <c r="A68" s="202">
        <f t="shared" si="45"/>
        <v>4</v>
      </c>
      <c r="B68" s="202">
        <f t="shared" si="44"/>
        <v>3</v>
      </c>
      <c r="C68" s="369">
        <f>'Отримання майна (3)'!C68</f>
        <v>0</v>
      </c>
      <c r="D68" s="369">
        <f>'Отримання майна (3)'!D68</f>
        <v>0</v>
      </c>
      <c r="E68" s="369">
        <f>'Отримання майна (3)'!E68</f>
        <v>0</v>
      </c>
      <c r="F68" s="200">
        <f>'Отримання майна (3)'!F68</f>
        <v>0</v>
      </c>
      <c r="G68" s="369">
        <f>'Отримання майна (3)'!G68</f>
        <v>0</v>
      </c>
      <c r="H68" s="165">
        <f>'Отримання майна (3)'!H68</f>
        <v>0</v>
      </c>
      <c r="I68" s="370">
        <f t="shared" si="46"/>
        <v>0</v>
      </c>
      <c r="J68" s="169">
        <f t="shared" si="47"/>
        <v>0</v>
      </c>
      <c r="K68" s="371"/>
      <c r="L68" s="372"/>
      <c r="M68" s="372"/>
      <c r="N68" s="373"/>
      <c r="O68" s="371"/>
      <c r="P68" s="372"/>
      <c r="Q68" s="372"/>
      <c r="R68" s="374"/>
      <c r="S68" s="371"/>
      <c r="T68" s="372"/>
      <c r="U68" s="372"/>
      <c r="V68" s="373"/>
      <c r="W68" s="375">
        <f t="shared" si="48"/>
        <v>0</v>
      </c>
      <c r="X68" s="376">
        <f t="shared" si="49"/>
        <v>0</v>
      </c>
      <c r="Y68" s="377"/>
      <c r="Z68" s="371"/>
      <c r="AA68" s="372"/>
      <c r="AB68" s="372"/>
      <c r="AC68" s="373"/>
      <c r="AD68" s="371"/>
      <c r="AE68" s="372"/>
      <c r="AF68" s="372"/>
      <c r="AG68" s="374"/>
      <c r="AH68" s="371"/>
      <c r="AI68" s="372"/>
      <c r="AJ68" s="372"/>
      <c r="AK68" s="373"/>
      <c r="AL68" s="375">
        <f t="shared" si="50"/>
        <v>0</v>
      </c>
      <c r="AM68" s="376">
        <f t="shared" si="51"/>
        <v>0</v>
      </c>
      <c r="AN68" s="377"/>
      <c r="AO68" s="371"/>
      <c r="AP68" s="372"/>
      <c r="AQ68" s="372"/>
      <c r="AR68" s="373"/>
      <c r="AS68" s="371"/>
      <c r="AT68" s="372"/>
      <c r="AU68" s="372"/>
      <c r="AV68" s="374"/>
      <c r="AW68" s="371"/>
      <c r="AX68" s="372"/>
      <c r="AY68" s="372"/>
      <c r="AZ68" s="373"/>
      <c r="BA68" s="375">
        <f t="shared" si="52"/>
        <v>0</v>
      </c>
      <c r="BB68" s="376">
        <f t="shared" si="53"/>
        <v>0</v>
      </c>
      <c r="BC68" s="378"/>
      <c r="BD68" s="371"/>
      <c r="BE68" s="372"/>
      <c r="BF68" s="372"/>
      <c r="BG68" s="373"/>
      <c r="BH68" s="371"/>
      <c r="BI68" s="372"/>
      <c r="BJ68" s="372"/>
      <c r="BK68" s="374"/>
      <c r="BL68" s="371"/>
      <c r="BM68" s="372"/>
      <c r="BN68" s="372"/>
      <c r="BO68" s="373"/>
      <c r="BP68" s="375">
        <f t="shared" si="54"/>
        <v>0</v>
      </c>
      <c r="BQ68" s="376">
        <f t="shared" si="55"/>
        <v>0</v>
      </c>
    </row>
    <row r="69" spans="1:70" ht="11.25" hidden="1" customHeight="1" outlineLevel="1" x14ac:dyDescent="0.2">
      <c r="A69" s="202">
        <f t="shared" si="45"/>
        <v>4</v>
      </c>
      <c r="B69" s="202">
        <f t="shared" si="44"/>
        <v>4</v>
      </c>
      <c r="C69" s="369">
        <f>'Отримання майна (3)'!C69</f>
        <v>0</v>
      </c>
      <c r="D69" s="369">
        <f>'Отримання майна (3)'!D69</f>
        <v>0</v>
      </c>
      <c r="E69" s="369">
        <f>'Отримання майна (3)'!E69</f>
        <v>0</v>
      </c>
      <c r="F69" s="200">
        <f>'Отримання майна (3)'!F69</f>
        <v>0</v>
      </c>
      <c r="G69" s="369">
        <f>'Отримання майна (3)'!G69</f>
        <v>0</v>
      </c>
      <c r="H69" s="165">
        <f>'Отримання майна (3)'!H69</f>
        <v>0</v>
      </c>
      <c r="I69" s="370">
        <f t="shared" si="46"/>
        <v>0</v>
      </c>
      <c r="J69" s="169">
        <f t="shared" si="47"/>
        <v>0</v>
      </c>
      <c r="K69" s="371"/>
      <c r="L69" s="372"/>
      <c r="M69" s="372"/>
      <c r="N69" s="373"/>
      <c r="O69" s="371"/>
      <c r="P69" s="372"/>
      <c r="Q69" s="372"/>
      <c r="R69" s="374"/>
      <c r="S69" s="371"/>
      <c r="T69" s="372"/>
      <c r="U69" s="372"/>
      <c r="V69" s="373"/>
      <c r="W69" s="375">
        <f t="shared" si="48"/>
        <v>0</v>
      </c>
      <c r="X69" s="376">
        <f t="shared" si="49"/>
        <v>0</v>
      </c>
      <c r="Y69" s="377"/>
      <c r="Z69" s="371"/>
      <c r="AA69" s="372"/>
      <c r="AB69" s="372"/>
      <c r="AC69" s="373"/>
      <c r="AD69" s="371"/>
      <c r="AE69" s="372"/>
      <c r="AF69" s="372"/>
      <c r="AG69" s="374"/>
      <c r="AH69" s="371"/>
      <c r="AI69" s="372"/>
      <c r="AJ69" s="372"/>
      <c r="AK69" s="373"/>
      <c r="AL69" s="375">
        <f t="shared" si="50"/>
        <v>0</v>
      </c>
      <c r="AM69" s="376">
        <f t="shared" si="51"/>
        <v>0</v>
      </c>
      <c r="AN69" s="377"/>
      <c r="AO69" s="371"/>
      <c r="AP69" s="372"/>
      <c r="AQ69" s="372"/>
      <c r="AR69" s="373"/>
      <c r="AS69" s="371"/>
      <c r="AT69" s="372"/>
      <c r="AU69" s="372"/>
      <c r="AV69" s="374"/>
      <c r="AW69" s="371"/>
      <c r="AX69" s="372"/>
      <c r="AY69" s="372"/>
      <c r="AZ69" s="373"/>
      <c r="BA69" s="375">
        <f t="shared" si="52"/>
        <v>0</v>
      </c>
      <c r="BB69" s="376">
        <f t="shared" si="53"/>
        <v>0</v>
      </c>
      <c r="BC69" s="378"/>
      <c r="BD69" s="371"/>
      <c r="BE69" s="372"/>
      <c r="BF69" s="372"/>
      <c r="BG69" s="373"/>
      <c r="BH69" s="371"/>
      <c r="BI69" s="372"/>
      <c r="BJ69" s="372"/>
      <c r="BK69" s="374"/>
      <c r="BL69" s="371"/>
      <c r="BM69" s="372"/>
      <c r="BN69" s="372"/>
      <c r="BO69" s="373"/>
      <c r="BP69" s="375">
        <f t="shared" si="54"/>
        <v>0</v>
      </c>
      <c r="BQ69" s="376">
        <f t="shared" si="55"/>
        <v>0</v>
      </c>
    </row>
    <row r="70" spans="1:70" ht="11.25" hidden="1" customHeight="1" outlineLevel="1" x14ac:dyDescent="0.2">
      <c r="A70" s="202">
        <f t="shared" si="45"/>
        <v>4</v>
      </c>
      <c r="B70" s="202">
        <f t="shared" si="44"/>
        <v>5</v>
      </c>
      <c r="C70" s="369">
        <f>'Отримання майна (3)'!C70</f>
        <v>0</v>
      </c>
      <c r="D70" s="369">
        <f>'Отримання майна (3)'!D70</f>
        <v>0</v>
      </c>
      <c r="E70" s="369">
        <f>'Отримання майна (3)'!E70</f>
        <v>0</v>
      </c>
      <c r="F70" s="200">
        <f>'Отримання майна (3)'!F70</f>
        <v>0</v>
      </c>
      <c r="G70" s="369">
        <f>'Отримання майна (3)'!G70</f>
        <v>0</v>
      </c>
      <c r="H70" s="165">
        <f>'Отримання майна (3)'!H70</f>
        <v>0</v>
      </c>
      <c r="I70" s="370">
        <f t="shared" si="46"/>
        <v>0</v>
      </c>
      <c r="J70" s="169">
        <f t="shared" si="47"/>
        <v>0</v>
      </c>
      <c r="K70" s="371"/>
      <c r="L70" s="372"/>
      <c r="M70" s="372"/>
      <c r="N70" s="373"/>
      <c r="O70" s="371"/>
      <c r="P70" s="372"/>
      <c r="Q70" s="372"/>
      <c r="R70" s="374"/>
      <c r="S70" s="371"/>
      <c r="T70" s="372"/>
      <c r="U70" s="372"/>
      <c r="V70" s="373"/>
      <c r="W70" s="375">
        <f t="shared" si="48"/>
        <v>0</v>
      </c>
      <c r="X70" s="376">
        <f t="shared" si="49"/>
        <v>0</v>
      </c>
      <c r="Y70" s="377"/>
      <c r="Z70" s="371"/>
      <c r="AA70" s="372"/>
      <c r="AB70" s="372"/>
      <c r="AC70" s="373"/>
      <c r="AD70" s="371"/>
      <c r="AE70" s="372"/>
      <c r="AF70" s="372"/>
      <c r="AG70" s="374"/>
      <c r="AH70" s="371"/>
      <c r="AI70" s="372"/>
      <c r="AJ70" s="372"/>
      <c r="AK70" s="373"/>
      <c r="AL70" s="375">
        <f t="shared" si="50"/>
        <v>0</v>
      </c>
      <c r="AM70" s="376">
        <f t="shared" si="51"/>
        <v>0</v>
      </c>
      <c r="AN70" s="377"/>
      <c r="AO70" s="371"/>
      <c r="AP70" s="372"/>
      <c r="AQ70" s="372"/>
      <c r="AR70" s="373"/>
      <c r="AS70" s="371"/>
      <c r="AT70" s="372"/>
      <c r="AU70" s="372"/>
      <c r="AV70" s="374"/>
      <c r="AW70" s="371"/>
      <c r="AX70" s="372"/>
      <c r="AY70" s="372"/>
      <c r="AZ70" s="373"/>
      <c r="BA70" s="375">
        <f t="shared" si="52"/>
        <v>0</v>
      </c>
      <c r="BB70" s="376">
        <f t="shared" si="53"/>
        <v>0</v>
      </c>
      <c r="BC70" s="378"/>
      <c r="BD70" s="371"/>
      <c r="BE70" s="372"/>
      <c r="BF70" s="372"/>
      <c r="BG70" s="373"/>
      <c r="BH70" s="371"/>
      <c r="BI70" s="372"/>
      <c r="BJ70" s="372"/>
      <c r="BK70" s="374"/>
      <c r="BL70" s="371"/>
      <c r="BM70" s="372"/>
      <c r="BN70" s="372"/>
      <c r="BO70" s="373"/>
      <c r="BP70" s="375">
        <f t="shared" si="54"/>
        <v>0</v>
      </c>
      <c r="BQ70" s="376">
        <f t="shared" si="55"/>
        <v>0</v>
      </c>
    </row>
    <row r="71" spans="1:70" ht="11.25" hidden="1" customHeight="1" outlineLevel="1" x14ac:dyDescent="0.2">
      <c r="A71" s="202">
        <f t="shared" si="45"/>
        <v>4</v>
      </c>
      <c r="B71" s="202">
        <f t="shared" si="44"/>
        <v>6</v>
      </c>
      <c r="C71" s="369">
        <f>'Отримання майна (3)'!C71</f>
        <v>0</v>
      </c>
      <c r="D71" s="369">
        <f>'Отримання майна (3)'!D71</f>
        <v>0</v>
      </c>
      <c r="E71" s="369">
        <f>'Отримання майна (3)'!E71</f>
        <v>0</v>
      </c>
      <c r="F71" s="200">
        <f>'Отримання майна (3)'!F71</f>
        <v>0</v>
      </c>
      <c r="G71" s="369">
        <f>'Отримання майна (3)'!G71</f>
        <v>0</v>
      </c>
      <c r="H71" s="165">
        <f>'Отримання майна (3)'!H71</f>
        <v>0</v>
      </c>
      <c r="I71" s="370">
        <f t="shared" si="46"/>
        <v>0</v>
      </c>
      <c r="J71" s="169">
        <f t="shared" si="47"/>
        <v>0</v>
      </c>
      <c r="K71" s="371"/>
      <c r="L71" s="372"/>
      <c r="M71" s="372"/>
      <c r="N71" s="373"/>
      <c r="O71" s="371"/>
      <c r="P71" s="372"/>
      <c r="Q71" s="372"/>
      <c r="R71" s="374"/>
      <c r="S71" s="371"/>
      <c r="T71" s="372"/>
      <c r="U71" s="372"/>
      <c r="V71" s="373"/>
      <c r="W71" s="375">
        <f t="shared" si="48"/>
        <v>0</v>
      </c>
      <c r="X71" s="376">
        <f t="shared" si="49"/>
        <v>0</v>
      </c>
      <c r="Y71" s="377"/>
      <c r="Z71" s="371"/>
      <c r="AA71" s="372"/>
      <c r="AB71" s="372"/>
      <c r="AC71" s="373"/>
      <c r="AD71" s="371"/>
      <c r="AE71" s="372"/>
      <c r="AF71" s="372"/>
      <c r="AG71" s="374"/>
      <c r="AH71" s="371"/>
      <c r="AI71" s="372"/>
      <c r="AJ71" s="372"/>
      <c r="AK71" s="373"/>
      <c r="AL71" s="375">
        <f t="shared" si="50"/>
        <v>0</v>
      </c>
      <c r="AM71" s="376">
        <f t="shared" si="51"/>
        <v>0</v>
      </c>
      <c r="AN71" s="377"/>
      <c r="AO71" s="371"/>
      <c r="AP71" s="372"/>
      <c r="AQ71" s="372"/>
      <c r="AR71" s="373"/>
      <c r="AS71" s="371"/>
      <c r="AT71" s="372"/>
      <c r="AU71" s="372"/>
      <c r="AV71" s="374"/>
      <c r="AW71" s="371"/>
      <c r="AX71" s="372"/>
      <c r="AY71" s="372"/>
      <c r="AZ71" s="373"/>
      <c r="BA71" s="375">
        <f t="shared" si="52"/>
        <v>0</v>
      </c>
      <c r="BB71" s="376">
        <f t="shared" si="53"/>
        <v>0</v>
      </c>
      <c r="BC71" s="378"/>
      <c r="BD71" s="371"/>
      <c r="BE71" s="372"/>
      <c r="BF71" s="372"/>
      <c r="BG71" s="373"/>
      <c r="BH71" s="371"/>
      <c r="BI71" s="372"/>
      <c r="BJ71" s="372"/>
      <c r="BK71" s="374"/>
      <c r="BL71" s="371"/>
      <c r="BM71" s="372"/>
      <c r="BN71" s="372"/>
      <c r="BO71" s="373"/>
      <c r="BP71" s="375">
        <f t="shared" si="54"/>
        <v>0</v>
      </c>
      <c r="BQ71" s="376">
        <f t="shared" si="55"/>
        <v>0</v>
      </c>
    </row>
    <row r="72" spans="1:70" ht="11.25" hidden="1" customHeight="1" outlineLevel="1" x14ac:dyDescent="0.2">
      <c r="A72" s="202">
        <f t="shared" si="45"/>
        <v>4</v>
      </c>
      <c r="B72" s="202">
        <f t="shared" si="44"/>
        <v>7</v>
      </c>
      <c r="C72" s="369">
        <f>'Отримання майна (3)'!C72</f>
        <v>0</v>
      </c>
      <c r="D72" s="369">
        <f>'Отримання майна (3)'!D72</f>
        <v>0</v>
      </c>
      <c r="E72" s="369">
        <f>'Отримання майна (3)'!E72</f>
        <v>0</v>
      </c>
      <c r="F72" s="200">
        <f>'Отримання майна (3)'!F72</f>
        <v>0</v>
      </c>
      <c r="G72" s="369">
        <f>'Отримання майна (3)'!G72</f>
        <v>0</v>
      </c>
      <c r="H72" s="165">
        <f>'Отримання майна (3)'!H72</f>
        <v>0</v>
      </c>
      <c r="I72" s="370">
        <f t="shared" si="46"/>
        <v>0</v>
      </c>
      <c r="J72" s="169">
        <f t="shared" si="47"/>
        <v>0</v>
      </c>
      <c r="K72" s="371"/>
      <c r="L72" s="372"/>
      <c r="M72" s="372"/>
      <c r="N72" s="373"/>
      <c r="O72" s="371"/>
      <c r="P72" s="372"/>
      <c r="Q72" s="372"/>
      <c r="R72" s="374"/>
      <c r="S72" s="371"/>
      <c r="T72" s="372"/>
      <c r="U72" s="372"/>
      <c r="V72" s="373"/>
      <c r="W72" s="375">
        <f t="shared" si="48"/>
        <v>0</v>
      </c>
      <c r="X72" s="376">
        <f t="shared" si="49"/>
        <v>0</v>
      </c>
      <c r="Y72" s="377"/>
      <c r="Z72" s="371"/>
      <c r="AA72" s="372"/>
      <c r="AB72" s="372"/>
      <c r="AC72" s="373"/>
      <c r="AD72" s="371"/>
      <c r="AE72" s="372"/>
      <c r="AF72" s="372"/>
      <c r="AG72" s="374"/>
      <c r="AH72" s="371"/>
      <c r="AI72" s="372"/>
      <c r="AJ72" s="372"/>
      <c r="AK72" s="373"/>
      <c r="AL72" s="375">
        <f t="shared" si="50"/>
        <v>0</v>
      </c>
      <c r="AM72" s="376">
        <f t="shared" si="51"/>
        <v>0</v>
      </c>
      <c r="AN72" s="377"/>
      <c r="AO72" s="371"/>
      <c r="AP72" s="372"/>
      <c r="AQ72" s="372"/>
      <c r="AR72" s="373"/>
      <c r="AS72" s="371"/>
      <c r="AT72" s="372"/>
      <c r="AU72" s="372"/>
      <c r="AV72" s="374"/>
      <c r="AW72" s="371"/>
      <c r="AX72" s="372"/>
      <c r="AY72" s="372"/>
      <c r="AZ72" s="373"/>
      <c r="BA72" s="375">
        <f t="shared" si="52"/>
        <v>0</v>
      </c>
      <c r="BB72" s="376">
        <f t="shared" si="53"/>
        <v>0</v>
      </c>
      <c r="BC72" s="378"/>
      <c r="BD72" s="371"/>
      <c r="BE72" s="372"/>
      <c r="BF72" s="372"/>
      <c r="BG72" s="373"/>
      <c r="BH72" s="371"/>
      <c r="BI72" s="372"/>
      <c r="BJ72" s="372"/>
      <c r="BK72" s="374"/>
      <c r="BL72" s="371"/>
      <c r="BM72" s="372"/>
      <c r="BN72" s="372"/>
      <c r="BO72" s="373"/>
      <c r="BP72" s="375">
        <f t="shared" si="54"/>
        <v>0</v>
      </c>
      <c r="BQ72" s="376">
        <f t="shared" si="55"/>
        <v>0</v>
      </c>
    </row>
    <row r="73" spans="1:70" ht="11.25" hidden="1" customHeight="1" outlineLevel="1" x14ac:dyDescent="0.2">
      <c r="A73" s="202">
        <f t="shared" si="45"/>
        <v>4</v>
      </c>
      <c r="B73" s="202">
        <f t="shared" si="44"/>
        <v>8</v>
      </c>
      <c r="C73" s="369">
        <f>'Отримання майна (3)'!C73</f>
        <v>0</v>
      </c>
      <c r="D73" s="369">
        <f>'Отримання майна (3)'!D73</f>
        <v>0</v>
      </c>
      <c r="E73" s="369">
        <f>'Отримання майна (3)'!E73</f>
        <v>0</v>
      </c>
      <c r="F73" s="200">
        <f>'Отримання майна (3)'!F73</f>
        <v>0</v>
      </c>
      <c r="G73" s="369">
        <f>'Отримання майна (3)'!G73</f>
        <v>0</v>
      </c>
      <c r="H73" s="165">
        <f>'Отримання майна (3)'!H73</f>
        <v>0</v>
      </c>
      <c r="I73" s="370">
        <f t="shared" si="46"/>
        <v>0</v>
      </c>
      <c r="J73" s="169">
        <f t="shared" si="47"/>
        <v>0</v>
      </c>
      <c r="K73" s="371"/>
      <c r="L73" s="372"/>
      <c r="M73" s="372"/>
      <c r="N73" s="373"/>
      <c r="O73" s="371"/>
      <c r="P73" s="372"/>
      <c r="Q73" s="372"/>
      <c r="R73" s="374"/>
      <c r="S73" s="371"/>
      <c r="T73" s="372"/>
      <c r="U73" s="372"/>
      <c r="V73" s="373"/>
      <c r="W73" s="375">
        <f t="shared" si="48"/>
        <v>0</v>
      </c>
      <c r="X73" s="376">
        <f t="shared" si="49"/>
        <v>0</v>
      </c>
      <c r="Y73" s="377"/>
      <c r="Z73" s="371"/>
      <c r="AA73" s="372"/>
      <c r="AB73" s="372"/>
      <c r="AC73" s="373"/>
      <c r="AD73" s="371"/>
      <c r="AE73" s="372"/>
      <c r="AF73" s="372"/>
      <c r="AG73" s="374"/>
      <c r="AH73" s="371"/>
      <c r="AI73" s="372"/>
      <c r="AJ73" s="372"/>
      <c r="AK73" s="373"/>
      <c r="AL73" s="375">
        <f t="shared" si="50"/>
        <v>0</v>
      </c>
      <c r="AM73" s="376">
        <f t="shared" si="51"/>
        <v>0</v>
      </c>
      <c r="AN73" s="377"/>
      <c r="AO73" s="371"/>
      <c r="AP73" s="372"/>
      <c r="AQ73" s="372"/>
      <c r="AR73" s="373"/>
      <c r="AS73" s="371"/>
      <c r="AT73" s="372"/>
      <c r="AU73" s="372"/>
      <c r="AV73" s="374"/>
      <c r="AW73" s="371"/>
      <c r="AX73" s="372"/>
      <c r="AY73" s="372"/>
      <c r="AZ73" s="373"/>
      <c r="BA73" s="375">
        <f t="shared" si="52"/>
        <v>0</v>
      </c>
      <c r="BB73" s="376">
        <f t="shared" si="53"/>
        <v>0</v>
      </c>
      <c r="BC73" s="378"/>
      <c r="BD73" s="371"/>
      <c r="BE73" s="372"/>
      <c r="BF73" s="372"/>
      <c r="BG73" s="373"/>
      <c r="BH73" s="371"/>
      <c r="BI73" s="372"/>
      <c r="BJ73" s="372"/>
      <c r="BK73" s="374"/>
      <c r="BL73" s="371"/>
      <c r="BM73" s="372"/>
      <c r="BN73" s="372"/>
      <c r="BO73" s="373"/>
      <c r="BP73" s="375">
        <f t="shared" si="54"/>
        <v>0</v>
      </c>
      <c r="BQ73" s="376">
        <f t="shared" si="55"/>
        <v>0</v>
      </c>
    </row>
    <row r="74" spans="1:70" ht="11.25" hidden="1" customHeight="1" outlineLevel="1" x14ac:dyDescent="0.2">
      <c r="A74" s="202">
        <f t="shared" si="45"/>
        <v>4</v>
      </c>
      <c r="B74" s="202">
        <f t="shared" si="44"/>
        <v>9</v>
      </c>
      <c r="C74" s="369">
        <f>'Отримання майна (3)'!C74</f>
        <v>0</v>
      </c>
      <c r="D74" s="369">
        <f>'Отримання майна (3)'!D74</f>
        <v>0</v>
      </c>
      <c r="E74" s="369">
        <f>'Отримання майна (3)'!E74</f>
        <v>0</v>
      </c>
      <c r="F74" s="200">
        <f>'Отримання майна (3)'!F74</f>
        <v>0</v>
      </c>
      <c r="G74" s="369">
        <f>'Отримання майна (3)'!G74</f>
        <v>0</v>
      </c>
      <c r="H74" s="165">
        <f>'Отримання майна (3)'!H74</f>
        <v>0</v>
      </c>
      <c r="I74" s="370">
        <f t="shared" si="46"/>
        <v>0</v>
      </c>
      <c r="J74" s="169">
        <f t="shared" si="47"/>
        <v>0</v>
      </c>
      <c r="K74" s="371"/>
      <c r="L74" s="372"/>
      <c r="M74" s="372"/>
      <c r="N74" s="373"/>
      <c r="O74" s="371"/>
      <c r="P74" s="372"/>
      <c r="Q74" s="372"/>
      <c r="R74" s="374"/>
      <c r="S74" s="371"/>
      <c r="T74" s="372"/>
      <c r="U74" s="372"/>
      <c r="V74" s="373"/>
      <c r="W74" s="375">
        <f t="shared" si="48"/>
        <v>0</v>
      </c>
      <c r="X74" s="376">
        <f t="shared" si="49"/>
        <v>0</v>
      </c>
      <c r="Y74" s="377"/>
      <c r="Z74" s="371"/>
      <c r="AA74" s="372"/>
      <c r="AB74" s="372"/>
      <c r="AC74" s="373"/>
      <c r="AD74" s="371"/>
      <c r="AE74" s="372"/>
      <c r="AF74" s="372"/>
      <c r="AG74" s="374"/>
      <c r="AH74" s="371"/>
      <c r="AI74" s="372"/>
      <c r="AJ74" s="372"/>
      <c r="AK74" s="373"/>
      <c r="AL74" s="375">
        <f t="shared" si="50"/>
        <v>0</v>
      </c>
      <c r="AM74" s="376">
        <f t="shared" si="51"/>
        <v>0</v>
      </c>
      <c r="AN74" s="377"/>
      <c r="AO74" s="371"/>
      <c r="AP74" s="372"/>
      <c r="AQ74" s="372"/>
      <c r="AR74" s="373"/>
      <c r="AS74" s="371"/>
      <c r="AT74" s="372"/>
      <c r="AU74" s="372"/>
      <c r="AV74" s="374"/>
      <c r="AW74" s="371"/>
      <c r="AX74" s="372"/>
      <c r="AY74" s="372"/>
      <c r="AZ74" s="373"/>
      <c r="BA74" s="375">
        <f t="shared" si="52"/>
        <v>0</v>
      </c>
      <c r="BB74" s="376">
        <f t="shared" si="53"/>
        <v>0</v>
      </c>
      <c r="BC74" s="378"/>
      <c r="BD74" s="371"/>
      <c r="BE74" s="372"/>
      <c r="BF74" s="372"/>
      <c r="BG74" s="373"/>
      <c r="BH74" s="371"/>
      <c r="BI74" s="372"/>
      <c r="BJ74" s="372"/>
      <c r="BK74" s="374"/>
      <c r="BL74" s="371"/>
      <c r="BM74" s="372"/>
      <c r="BN74" s="372"/>
      <c r="BO74" s="373"/>
      <c r="BP74" s="375">
        <f t="shared" si="54"/>
        <v>0</v>
      </c>
      <c r="BQ74" s="376">
        <f t="shared" si="55"/>
        <v>0</v>
      </c>
    </row>
    <row r="75" spans="1:70" ht="11.25" hidden="1" customHeight="1" outlineLevel="1" x14ac:dyDescent="0.2">
      <c r="A75" s="202">
        <f t="shared" si="45"/>
        <v>4</v>
      </c>
      <c r="B75" s="202">
        <f t="shared" si="44"/>
        <v>10</v>
      </c>
      <c r="C75" s="369">
        <f>'Отримання майна (3)'!C75</f>
        <v>0</v>
      </c>
      <c r="D75" s="369">
        <f>'Отримання майна (3)'!D75</f>
        <v>0</v>
      </c>
      <c r="E75" s="369">
        <f>'Отримання майна (3)'!E75</f>
        <v>0</v>
      </c>
      <c r="F75" s="200">
        <f>'Отримання майна (3)'!F75</f>
        <v>0</v>
      </c>
      <c r="G75" s="369">
        <f>'Отримання майна (3)'!G75</f>
        <v>0</v>
      </c>
      <c r="H75" s="165">
        <f>'Отримання майна (3)'!H75</f>
        <v>0</v>
      </c>
      <c r="I75" s="370">
        <f t="shared" si="46"/>
        <v>0</v>
      </c>
      <c r="J75" s="169">
        <f t="shared" si="47"/>
        <v>0</v>
      </c>
      <c r="K75" s="371"/>
      <c r="L75" s="372"/>
      <c r="M75" s="372"/>
      <c r="N75" s="373"/>
      <c r="O75" s="371"/>
      <c r="P75" s="372"/>
      <c r="Q75" s="372"/>
      <c r="R75" s="374"/>
      <c r="S75" s="371"/>
      <c r="T75" s="372"/>
      <c r="U75" s="372"/>
      <c r="V75" s="373"/>
      <c r="W75" s="375">
        <f t="shared" si="48"/>
        <v>0</v>
      </c>
      <c r="X75" s="376">
        <f t="shared" si="49"/>
        <v>0</v>
      </c>
      <c r="Y75" s="377"/>
      <c r="Z75" s="371"/>
      <c r="AA75" s="372"/>
      <c r="AB75" s="372"/>
      <c r="AC75" s="373"/>
      <c r="AD75" s="371"/>
      <c r="AE75" s="372"/>
      <c r="AF75" s="372"/>
      <c r="AG75" s="374"/>
      <c r="AH75" s="371"/>
      <c r="AI75" s="372"/>
      <c r="AJ75" s="372"/>
      <c r="AK75" s="373"/>
      <c r="AL75" s="375">
        <f t="shared" si="50"/>
        <v>0</v>
      </c>
      <c r="AM75" s="376">
        <f t="shared" si="51"/>
        <v>0</v>
      </c>
      <c r="AN75" s="377"/>
      <c r="AO75" s="371"/>
      <c r="AP75" s="372"/>
      <c r="AQ75" s="372"/>
      <c r="AR75" s="373"/>
      <c r="AS75" s="371"/>
      <c r="AT75" s="372"/>
      <c r="AU75" s="372"/>
      <c r="AV75" s="374"/>
      <c r="AW75" s="371"/>
      <c r="AX75" s="372"/>
      <c r="AY75" s="372"/>
      <c r="AZ75" s="373"/>
      <c r="BA75" s="375">
        <f t="shared" si="52"/>
        <v>0</v>
      </c>
      <c r="BB75" s="376">
        <f t="shared" si="53"/>
        <v>0</v>
      </c>
      <c r="BC75" s="378"/>
      <c r="BD75" s="371"/>
      <c r="BE75" s="372"/>
      <c r="BF75" s="372"/>
      <c r="BG75" s="373"/>
      <c r="BH75" s="371"/>
      <c r="BI75" s="372"/>
      <c r="BJ75" s="372"/>
      <c r="BK75" s="374"/>
      <c r="BL75" s="371"/>
      <c r="BM75" s="372"/>
      <c r="BN75" s="372"/>
      <c r="BO75" s="373"/>
      <c r="BP75" s="375">
        <f t="shared" si="54"/>
        <v>0</v>
      </c>
      <c r="BQ75" s="376">
        <f t="shared" si="55"/>
        <v>0</v>
      </c>
    </row>
    <row r="76" spans="1:70" ht="11.25" hidden="1" customHeight="1" outlineLevel="1" x14ac:dyDescent="0.2">
      <c r="A76" s="202">
        <f t="shared" si="45"/>
        <v>4</v>
      </c>
      <c r="B76" s="202">
        <f t="shared" si="44"/>
        <v>11</v>
      </c>
      <c r="C76" s="369">
        <f>'Отримання майна (3)'!C76</f>
        <v>0</v>
      </c>
      <c r="D76" s="369">
        <f>'Отримання майна (3)'!D76</f>
        <v>0</v>
      </c>
      <c r="E76" s="369">
        <f>'Отримання майна (3)'!E76</f>
        <v>0</v>
      </c>
      <c r="F76" s="200">
        <f>'Отримання майна (3)'!F76</f>
        <v>0</v>
      </c>
      <c r="G76" s="369">
        <f>'Отримання майна (3)'!G76</f>
        <v>0</v>
      </c>
      <c r="H76" s="165">
        <f>'Отримання майна (3)'!H76</f>
        <v>0</v>
      </c>
      <c r="I76" s="370">
        <f t="shared" si="46"/>
        <v>0</v>
      </c>
      <c r="J76" s="169">
        <f t="shared" si="47"/>
        <v>0</v>
      </c>
      <c r="K76" s="371"/>
      <c r="L76" s="372"/>
      <c r="M76" s="372"/>
      <c r="N76" s="373"/>
      <c r="O76" s="371"/>
      <c r="P76" s="372"/>
      <c r="Q76" s="372"/>
      <c r="R76" s="374"/>
      <c r="S76" s="371"/>
      <c r="T76" s="372"/>
      <c r="U76" s="372"/>
      <c r="V76" s="373"/>
      <c r="W76" s="375">
        <f t="shared" si="48"/>
        <v>0</v>
      </c>
      <c r="X76" s="376">
        <f t="shared" si="49"/>
        <v>0</v>
      </c>
      <c r="Y76" s="377"/>
      <c r="Z76" s="371"/>
      <c r="AA76" s="372"/>
      <c r="AB76" s="372"/>
      <c r="AC76" s="373"/>
      <c r="AD76" s="371"/>
      <c r="AE76" s="372"/>
      <c r="AF76" s="372"/>
      <c r="AG76" s="374"/>
      <c r="AH76" s="371"/>
      <c r="AI76" s="372"/>
      <c r="AJ76" s="372"/>
      <c r="AK76" s="373"/>
      <c r="AL76" s="375">
        <f t="shared" si="50"/>
        <v>0</v>
      </c>
      <c r="AM76" s="376">
        <f t="shared" si="51"/>
        <v>0</v>
      </c>
      <c r="AN76" s="377"/>
      <c r="AO76" s="371"/>
      <c r="AP76" s="372"/>
      <c r="AQ76" s="372"/>
      <c r="AR76" s="373"/>
      <c r="AS76" s="371"/>
      <c r="AT76" s="372"/>
      <c r="AU76" s="372"/>
      <c r="AV76" s="374"/>
      <c r="AW76" s="371"/>
      <c r="AX76" s="372"/>
      <c r="AY76" s="372"/>
      <c r="AZ76" s="373"/>
      <c r="BA76" s="375">
        <f t="shared" si="52"/>
        <v>0</v>
      </c>
      <c r="BB76" s="376">
        <f t="shared" si="53"/>
        <v>0</v>
      </c>
      <c r="BC76" s="378"/>
      <c r="BD76" s="371"/>
      <c r="BE76" s="372"/>
      <c r="BF76" s="372"/>
      <c r="BG76" s="373"/>
      <c r="BH76" s="371"/>
      <c r="BI76" s="372"/>
      <c r="BJ76" s="372"/>
      <c r="BK76" s="374"/>
      <c r="BL76" s="371"/>
      <c r="BM76" s="372"/>
      <c r="BN76" s="372"/>
      <c r="BO76" s="373"/>
      <c r="BP76" s="375">
        <f t="shared" si="54"/>
        <v>0</v>
      </c>
      <c r="BQ76" s="376">
        <f t="shared" si="55"/>
        <v>0</v>
      </c>
    </row>
    <row r="77" spans="1:70" ht="11.25" hidden="1" customHeight="1" outlineLevel="1" x14ac:dyDescent="0.2">
      <c r="A77" s="202">
        <f t="shared" si="45"/>
        <v>4</v>
      </c>
      <c r="B77" s="202">
        <f t="shared" si="44"/>
        <v>12</v>
      </c>
      <c r="C77" s="369">
        <f>'Отримання майна (3)'!C77</f>
        <v>0</v>
      </c>
      <c r="D77" s="369">
        <f>'Отримання майна (3)'!D77</f>
        <v>0</v>
      </c>
      <c r="E77" s="369">
        <f>'Отримання майна (3)'!E77</f>
        <v>0</v>
      </c>
      <c r="F77" s="200">
        <f>'Отримання майна (3)'!F77</f>
        <v>0</v>
      </c>
      <c r="G77" s="369">
        <f>'Отримання майна (3)'!G77</f>
        <v>0</v>
      </c>
      <c r="H77" s="165">
        <f>'Отримання майна (3)'!H77</f>
        <v>0</v>
      </c>
      <c r="I77" s="370">
        <f t="shared" si="46"/>
        <v>0</v>
      </c>
      <c r="J77" s="169">
        <f t="shared" si="47"/>
        <v>0</v>
      </c>
      <c r="K77" s="371"/>
      <c r="L77" s="372"/>
      <c r="M77" s="372"/>
      <c r="N77" s="373"/>
      <c r="O77" s="371"/>
      <c r="P77" s="372"/>
      <c r="Q77" s="372"/>
      <c r="R77" s="374"/>
      <c r="S77" s="371"/>
      <c r="T77" s="372"/>
      <c r="U77" s="372"/>
      <c r="V77" s="373"/>
      <c r="W77" s="375">
        <f t="shared" si="48"/>
        <v>0</v>
      </c>
      <c r="X77" s="376">
        <f t="shared" si="49"/>
        <v>0</v>
      </c>
      <c r="Y77" s="377"/>
      <c r="Z77" s="371"/>
      <c r="AA77" s="372"/>
      <c r="AB77" s="372"/>
      <c r="AC77" s="373"/>
      <c r="AD77" s="371"/>
      <c r="AE77" s="372"/>
      <c r="AF77" s="372"/>
      <c r="AG77" s="374"/>
      <c r="AH77" s="371"/>
      <c r="AI77" s="372"/>
      <c r="AJ77" s="372"/>
      <c r="AK77" s="373"/>
      <c r="AL77" s="375">
        <f t="shared" si="50"/>
        <v>0</v>
      </c>
      <c r="AM77" s="376">
        <f t="shared" si="51"/>
        <v>0</v>
      </c>
      <c r="AN77" s="377"/>
      <c r="AO77" s="371"/>
      <c r="AP77" s="372"/>
      <c r="AQ77" s="372"/>
      <c r="AR77" s="373"/>
      <c r="AS77" s="371"/>
      <c r="AT77" s="372"/>
      <c r="AU77" s="372"/>
      <c r="AV77" s="374"/>
      <c r="AW77" s="371"/>
      <c r="AX77" s="372"/>
      <c r="AY77" s="372"/>
      <c r="AZ77" s="373"/>
      <c r="BA77" s="375">
        <f t="shared" si="52"/>
        <v>0</v>
      </c>
      <c r="BB77" s="376">
        <f t="shared" si="53"/>
        <v>0</v>
      </c>
      <c r="BC77" s="378"/>
      <c r="BD77" s="371"/>
      <c r="BE77" s="372"/>
      <c r="BF77" s="372"/>
      <c r="BG77" s="373"/>
      <c r="BH77" s="371"/>
      <c r="BI77" s="372"/>
      <c r="BJ77" s="372"/>
      <c r="BK77" s="374"/>
      <c r="BL77" s="371"/>
      <c r="BM77" s="372"/>
      <c r="BN77" s="372"/>
      <c r="BO77" s="373"/>
      <c r="BP77" s="375">
        <f t="shared" si="54"/>
        <v>0</v>
      </c>
      <c r="BQ77" s="376">
        <f t="shared" si="55"/>
        <v>0</v>
      </c>
    </row>
    <row r="78" spans="1:70" ht="11.25" hidden="1" customHeight="1" outlineLevel="1" x14ac:dyDescent="0.2">
      <c r="A78" s="202">
        <f t="shared" si="45"/>
        <v>4</v>
      </c>
      <c r="B78" s="202">
        <f t="shared" si="44"/>
        <v>13</v>
      </c>
      <c r="C78" s="369">
        <f>'Отримання майна (3)'!C78</f>
        <v>0</v>
      </c>
      <c r="D78" s="369">
        <f>'Отримання майна (3)'!D78</f>
        <v>0</v>
      </c>
      <c r="E78" s="369">
        <f>'Отримання майна (3)'!E78</f>
        <v>0</v>
      </c>
      <c r="F78" s="200">
        <f>'Отримання майна (3)'!F78</f>
        <v>0</v>
      </c>
      <c r="G78" s="369">
        <f>'Отримання майна (3)'!G78</f>
        <v>0</v>
      </c>
      <c r="H78" s="165">
        <f>'Отримання майна (3)'!H78</f>
        <v>0</v>
      </c>
      <c r="I78" s="370">
        <f t="shared" si="46"/>
        <v>0</v>
      </c>
      <c r="J78" s="169">
        <f t="shared" si="47"/>
        <v>0</v>
      </c>
      <c r="K78" s="371"/>
      <c r="L78" s="372"/>
      <c r="M78" s="372"/>
      <c r="N78" s="373"/>
      <c r="O78" s="371"/>
      <c r="P78" s="372"/>
      <c r="Q78" s="372"/>
      <c r="R78" s="374"/>
      <c r="S78" s="371"/>
      <c r="T78" s="372"/>
      <c r="U78" s="372"/>
      <c r="V78" s="373"/>
      <c r="W78" s="375">
        <f t="shared" si="48"/>
        <v>0</v>
      </c>
      <c r="X78" s="376">
        <f t="shared" si="49"/>
        <v>0</v>
      </c>
      <c r="Y78" s="377"/>
      <c r="Z78" s="371"/>
      <c r="AA78" s="372"/>
      <c r="AB78" s="372"/>
      <c r="AC78" s="373"/>
      <c r="AD78" s="371"/>
      <c r="AE78" s="372"/>
      <c r="AF78" s="372"/>
      <c r="AG78" s="374"/>
      <c r="AH78" s="371"/>
      <c r="AI78" s="372"/>
      <c r="AJ78" s="372"/>
      <c r="AK78" s="373"/>
      <c r="AL78" s="375">
        <f t="shared" si="50"/>
        <v>0</v>
      </c>
      <c r="AM78" s="376">
        <f t="shared" si="51"/>
        <v>0</v>
      </c>
      <c r="AN78" s="377"/>
      <c r="AO78" s="371"/>
      <c r="AP78" s="372"/>
      <c r="AQ78" s="372"/>
      <c r="AR78" s="373"/>
      <c r="AS78" s="371"/>
      <c r="AT78" s="372"/>
      <c r="AU78" s="372"/>
      <c r="AV78" s="374"/>
      <c r="AW78" s="371"/>
      <c r="AX78" s="372"/>
      <c r="AY78" s="372"/>
      <c r="AZ78" s="373"/>
      <c r="BA78" s="375">
        <f t="shared" si="52"/>
        <v>0</v>
      </c>
      <c r="BB78" s="376">
        <f t="shared" si="53"/>
        <v>0</v>
      </c>
      <c r="BC78" s="378"/>
      <c r="BD78" s="371"/>
      <c r="BE78" s="372"/>
      <c r="BF78" s="372"/>
      <c r="BG78" s="373"/>
      <c r="BH78" s="371"/>
      <c r="BI78" s="372"/>
      <c r="BJ78" s="372"/>
      <c r="BK78" s="374"/>
      <c r="BL78" s="371"/>
      <c r="BM78" s="372"/>
      <c r="BN78" s="372"/>
      <c r="BO78" s="373"/>
      <c r="BP78" s="375">
        <f t="shared" si="54"/>
        <v>0</v>
      </c>
      <c r="BQ78" s="376">
        <f t="shared" si="55"/>
        <v>0</v>
      </c>
    </row>
    <row r="79" spans="1:70" ht="11.25" hidden="1" customHeight="1" outlineLevel="1" x14ac:dyDescent="0.2">
      <c r="A79" s="202">
        <f t="shared" si="45"/>
        <v>4</v>
      </c>
      <c r="B79" s="202">
        <f t="shared" si="44"/>
        <v>14</v>
      </c>
      <c r="C79" s="369">
        <f>'Отримання майна (3)'!C79</f>
        <v>0</v>
      </c>
      <c r="D79" s="369">
        <f>'Отримання майна (3)'!D79</f>
        <v>0</v>
      </c>
      <c r="E79" s="369">
        <f>'Отримання майна (3)'!E79</f>
        <v>0</v>
      </c>
      <c r="F79" s="200">
        <f>'Отримання майна (3)'!F79</f>
        <v>0</v>
      </c>
      <c r="G79" s="369">
        <f>'Отримання майна (3)'!G79</f>
        <v>0</v>
      </c>
      <c r="H79" s="165">
        <f>'Отримання майна (3)'!H79</f>
        <v>0</v>
      </c>
      <c r="I79" s="370">
        <f t="shared" si="46"/>
        <v>0</v>
      </c>
      <c r="J79" s="169">
        <f t="shared" si="47"/>
        <v>0</v>
      </c>
      <c r="K79" s="371"/>
      <c r="L79" s="372"/>
      <c r="M79" s="372"/>
      <c r="N79" s="373"/>
      <c r="O79" s="371"/>
      <c r="P79" s="372"/>
      <c r="Q79" s="372"/>
      <c r="R79" s="374"/>
      <c r="S79" s="371"/>
      <c r="T79" s="372"/>
      <c r="U79" s="372"/>
      <c r="V79" s="373"/>
      <c r="W79" s="375">
        <f t="shared" si="48"/>
        <v>0</v>
      </c>
      <c r="X79" s="376">
        <f t="shared" si="49"/>
        <v>0</v>
      </c>
      <c r="Y79" s="377"/>
      <c r="Z79" s="371"/>
      <c r="AA79" s="372"/>
      <c r="AB79" s="372"/>
      <c r="AC79" s="373"/>
      <c r="AD79" s="371"/>
      <c r="AE79" s="372"/>
      <c r="AF79" s="372"/>
      <c r="AG79" s="374"/>
      <c r="AH79" s="371"/>
      <c r="AI79" s="372"/>
      <c r="AJ79" s="372"/>
      <c r="AK79" s="373"/>
      <c r="AL79" s="375">
        <f t="shared" si="50"/>
        <v>0</v>
      </c>
      <c r="AM79" s="376">
        <f t="shared" si="51"/>
        <v>0</v>
      </c>
      <c r="AN79" s="377"/>
      <c r="AO79" s="371"/>
      <c r="AP79" s="372"/>
      <c r="AQ79" s="372"/>
      <c r="AR79" s="373"/>
      <c r="AS79" s="371"/>
      <c r="AT79" s="372"/>
      <c r="AU79" s="372"/>
      <c r="AV79" s="374"/>
      <c r="AW79" s="371"/>
      <c r="AX79" s="372"/>
      <c r="AY79" s="372"/>
      <c r="AZ79" s="373"/>
      <c r="BA79" s="375">
        <f t="shared" si="52"/>
        <v>0</v>
      </c>
      <c r="BB79" s="376">
        <f t="shared" si="53"/>
        <v>0</v>
      </c>
      <c r="BC79" s="378"/>
      <c r="BD79" s="371"/>
      <c r="BE79" s="372"/>
      <c r="BF79" s="372"/>
      <c r="BG79" s="373"/>
      <c r="BH79" s="371"/>
      <c r="BI79" s="372"/>
      <c r="BJ79" s="372"/>
      <c r="BK79" s="374"/>
      <c r="BL79" s="371"/>
      <c r="BM79" s="372"/>
      <c r="BN79" s="372"/>
      <c r="BO79" s="373"/>
      <c r="BP79" s="375">
        <f t="shared" si="54"/>
        <v>0</v>
      </c>
      <c r="BQ79" s="376">
        <f t="shared" si="55"/>
        <v>0</v>
      </c>
    </row>
    <row r="80" spans="1:70" ht="11.25" hidden="1" customHeight="1" outlineLevel="1" x14ac:dyDescent="0.2">
      <c r="A80" s="202">
        <f t="shared" si="45"/>
        <v>4</v>
      </c>
      <c r="B80" s="202">
        <f t="shared" si="44"/>
        <v>15</v>
      </c>
      <c r="C80" s="369">
        <f>'Отримання майна (3)'!C80</f>
        <v>0</v>
      </c>
      <c r="D80" s="369">
        <f>'Отримання майна (3)'!D80</f>
        <v>0</v>
      </c>
      <c r="E80" s="369">
        <f>'Отримання майна (3)'!E80</f>
        <v>0</v>
      </c>
      <c r="F80" s="200">
        <f>'Отримання майна (3)'!F80</f>
        <v>0</v>
      </c>
      <c r="G80" s="369">
        <f>'Отримання майна (3)'!G80</f>
        <v>0</v>
      </c>
      <c r="H80" s="165">
        <f>'Отримання майна (3)'!H80</f>
        <v>0</v>
      </c>
      <c r="I80" s="370">
        <f t="shared" si="46"/>
        <v>0</v>
      </c>
      <c r="J80" s="169">
        <f t="shared" si="47"/>
        <v>0</v>
      </c>
      <c r="K80" s="371"/>
      <c r="L80" s="372"/>
      <c r="M80" s="372"/>
      <c r="N80" s="373"/>
      <c r="O80" s="371"/>
      <c r="P80" s="372"/>
      <c r="Q80" s="372"/>
      <c r="R80" s="374"/>
      <c r="S80" s="371"/>
      <c r="T80" s="372"/>
      <c r="U80" s="372"/>
      <c r="V80" s="373"/>
      <c r="W80" s="375">
        <f t="shared" si="48"/>
        <v>0</v>
      </c>
      <c r="X80" s="376">
        <f t="shared" si="49"/>
        <v>0</v>
      </c>
      <c r="Y80" s="377"/>
      <c r="Z80" s="371"/>
      <c r="AA80" s="372"/>
      <c r="AB80" s="372"/>
      <c r="AC80" s="373"/>
      <c r="AD80" s="371"/>
      <c r="AE80" s="372"/>
      <c r="AF80" s="372"/>
      <c r="AG80" s="374"/>
      <c r="AH80" s="371"/>
      <c r="AI80" s="372"/>
      <c r="AJ80" s="372"/>
      <c r="AK80" s="373"/>
      <c r="AL80" s="375">
        <f t="shared" si="50"/>
        <v>0</v>
      </c>
      <c r="AM80" s="376">
        <f t="shared" si="51"/>
        <v>0</v>
      </c>
      <c r="AN80" s="377"/>
      <c r="AO80" s="371"/>
      <c r="AP80" s="372"/>
      <c r="AQ80" s="372"/>
      <c r="AR80" s="373"/>
      <c r="AS80" s="371"/>
      <c r="AT80" s="372"/>
      <c r="AU80" s="372"/>
      <c r="AV80" s="374"/>
      <c r="AW80" s="371"/>
      <c r="AX80" s="372"/>
      <c r="AY80" s="372"/>
      <c r="AZ80" s="373"/>
      <c r="BA80" s="375">
        <f t="shared" si="52"/>
        <v>0</v>
      </c>
      <c r="BB80" s="376">
        <f t="shared" si="53"/>
        <v>0</v>
      </c>
      <c r="BC80" s="378"/>
      <c r="BD80" s="371"/>
      <c r="BE80" s="372"/>
      <c r="BF80" s="372"/>
      <c r="BG80" s="373"/>
      <c r="BH80" s="371"/>
      <c r="BI80" s="372"/>
      <c r="BJ80" s="372"/>
      <c r="BK80" s="374"/>
      <c r="BL80" s="371"/>
      <c r="BM80" s="372"/>
      <c r="BN80" s="372"/>
      <c r="BO80" s="373"/>
      <c r="BP80" s="375">
        <f t="shared" si="54"/>
        <v>0</v>
      </c>
      <c r="BQ80" s="376">
        <f t="shared" si="55"/>
        <v>0</v>
      </c>
    </row>
    <row r="81" spans="1:70" s="21" customFormat="1" ht="15" customHeight="1" collapsed="1" x14ac:dyDescent="0.2">
      <c r="A81" s="177" t="s">
        <v>73</v>
      </c>
      <c r="B81" s="178" t="s">
        <v>73</v>
      </c>
      <c r="C81" s="177" t="s">
        <v>75</v>
      </c>
      <c r="D81" s="179"/>
      <c r="E81" s="201"/>
      <c r="F81" s="201"/>
      <c r="G81" s="180"/>
      <c r="H81" s="195" t="e">
        <f>I81/J81</f>
        <v>#DIV/0!</v>
      </c>
      <c r="I81" s="183">
        <f t="shared" ref="I81:X81" si="56">SUM(I66:I80)</f>
        <v>0</v>
      </c>
      <c r="J81" s="184">
        <f t="shared" si="56"/>
        <v>0</v>
      </c>
      <c r="K81" s="380">
        <f t="shared" si="56"/>
        <v>0</v>
      </c>
      <c r="L81" s="380">
        <f t="shared" si="56"/>
        <v>0</v>
      </c>
      <c r="M81" s="380">
        <f t="shared" si="56"/>
        <v>0</v>
      </c>
      <c r="N81" s="380">
        <f t="shared" si="56"/>
        <v>0</v>
      </c>
      <c r="O81" s="380">
        <f t="shared" si="56"/>
        <v>0</v>
      </c>
      <c r="P81" s="380">
        <f t="shared" si="56"/>
        <v>0</v>
      </c>
      <c r="Q81" s="380">
        <f t="shared" si="56"/>
        <v>0</v>
      </c>
      <c r="R81" s="380">
        <f t="shared" si="56"/>
        <v>0</v>
      </c>
      <c r="S81" s="380">
        <f t="shared" si="56"/>
        <v>0</v>
      </c>
      <c r="T81" s="380">
        <f t="shared" si="56"/>
        <v>0</v>
      </c>
      <c r="U81" s="380">
        <f t="shared" si="56"/>
        <v>0</v>
      </c>
      <c r="V81" s="381">
        <f t="shared" si="56"/>
        <v>0</v>
      </c>
      <c r="W81" s="382">
        <f t="shared" si="56"/>
        <v>0</v>
      </c>
      <c r="X81" s="383">
        <f t="shared" si="56"/>
        <v>0</v>
      </c>
      <c r="Y81" s="367"/>
      <c r="Z81" s="380">
        <f t="shared" ref="Z81:AM81" si="57">SUM(Z66:Z80)</f>
        <v>0</v>
      </c>
      <c r="AA81" s="380">
        <f t="shared" si="57"/>
        <v>0</v>
      </c>
      <c r="AB81" s="380">
        <f t="shared" si="57"/>
        <v>0</v>
      </c>
      <c r="AC81" s="380">
        <f t="shared" si="57"/>
        <v>0</v>
      </c>
      <c r="AD81" s="380">
        <f t="shared" si="57"/>
        <v>0</v>
      </c>
      <c r="AE81" s="380">
        <f t="shared" si="57"/>
        <v>0</v>
      </c>
      <c r="AF81" s="380">
        <f t="shared" si="57"/>
        <v>0</v>
      </c>
      <c r="AG81" s="380">
        <f t="shared" si="57"/>
        <v>0</v>
      </c>
      <c r="AH81" s="380">
        <f t="shared" si="57"/>
        <v>0</v>
      </c>
      <c r="AI81" s="380">
        <f t="shared" si="57"/>
        <v>0</v>
      </c>
      <c r="AJ81" s="380">
        <f t="shared" si="57"/>
        <v>0</v>
      </c>
      <c r="AK81" s="380">
        <f t="shared" si="57"/>
        <v>0</v>
      </c>
      <c r="AL81" s="382">
        <f t="shared" si="57"/>
        <v>0</v>
      </c>
      <c r="AM81" s="383">
        <f t="shared" si="57"/>
        <v>0</v>
      </c>
      <c r="AN81" s="367"/>
      <c r="AO81" s="380">
        <f t="shared" ref="AO81:BB81" si="58">SUM(AO66:AO80)</f>
        <v>0</v>
      </c>
      <c r="AP81" s="380">
        <f t="shared" si="58"/>
        <v>0</v>
      </c>
      <c r="AQ81" s="380">
        <f t="shared" si="58"/>
        <v>0</v>
      </c>
      <c r="AR81" s="380">
        <f t="shared" si="58"/>
        <v>0</v>
      </c>
      <c r="AS81" s="380">
        <f t="shared" si="58"/>
        <v>0</v>
      </c>
      <c r="AT81" s="380">
        <f t="shared" si="58"/>
        <v>0</v>
      </c>
      <c r="AU81" s="380">
        <f t="shared" si="58"/>
        <v>0</v>
      </c>
      <c r="AV81" s="380">
        <f t="shared" si="58"/>
        <v>0</v>
      </c>
      <c r="AW81" s="380">
        <f t="shared" si="58"/>
        <v>0</v>
      </c>
      <c r="AX81" s="380">
        <f t="shared" si="58"/>
        <v>0</v>
      </c>
      <c r="AY81" s="380">
        <f t="shared" si="58"/>
        <v>0</v>
      </c>
      <c r="AZ81" s="380">
        <f t="shared" si="58"/>
        <v>0</v>
      </c>
      <c r="BA81" s="382">
        <f t="shared" si="58"/>
        <v>0</v>
      </c>
      <c r="BB81" s="383">
        <f t="shared" si="58"/>
        <v>0</v>
      </c>
      <c r="BC81" s="368"/>
      <c r="BD81" s="380">
        <f t="shared" ref="BD81:BQ81" si="59">SUM(BD66:BD80)</f>
        <v>0</v>
      </c>
      <c r="BE81" s="380">
        <f t="shared" si="59"/>
        <v>0</v>
      </c>
      <c r="BF81" s="380">
        <f t="shared" si="59"/>
        <v>0</v>
      </c>
      <c r="BG81" s="380">
        <f t="shared" si="59"/>
        <v>0</v>
      </c>
      <c r="BH81" s="380">
        <f t="shared" si="59"/>
        <v>0</v>
      </c>
      <c r="BI81" s="380">
        <f t="shared" si="59"/>
        <v>0</v>
      </c>
      <c r="BJ81" s="380">
        <f t="shared" si="59"/>
        <v>0</v>
      </c>
      <c r="BK81" s="380">
        <f t="shared" si="59"/>
        <v>0</v>
      </c>
      <c r="BL81" s="380">
        <f t="shared" si="59"/>
        <v>0</v>
      </c>
      <c r="BM81" s="380">
        <f t="shared" si="59"/>
        <v>0</v>
      </c>
      <c r="BN81" s="380">
        <f t="shared" si="59"/>
        <v>0</v>
      </c>
      <c r="BO81" s="381">
        <f t="shared" si="59"/>
        <v>0</v>
      </c>
      <c r="BP81" s="382">
        <f t="shared" si="59"/>
        <v>0</v>
      </c>
      <c r="BQ81" s="383">
        <f t="shared" si="59"/>
        <v>0</v>
      </c>
      <c r="BR81" s="22"/>
    </row>
    <row r="82" spans="1:70" s="147" customFormat="1" ht="13.5" customHeight="1" x14ac:dyDescent="0.2">
      <c r="A82" s="144">
        <v>0</v>
      </c>
      <c r="B82" s="144">
        <v>0</v>
      </c>
      <c r="C82" s="144">
        <v>0</v>
      </c>
      <c r="D82" s="144">
        <v>0</v>
      </c>
      <c r="E82" s="144">
        <v>0</v>
      </c>
      <c r="F82" s="144"/>
      <c r="G82" s="144">
        <v>0</v>
      </c>
      <c r="H82" s="197">
        <v>0</v>
      </c>
      <c r="I82" s="144">
        <v>0</v>
      </c>
      <c r="J82" s="144">
        <v>0</v>
      </c>
      <c r="K82" s="144">
        <v>0</v>
      </c>
      <c r="L82" s="144"/>
      <c r="M82" s="144"/>
      <c r="N82" s="144"/>
      <c r="O82" s="144">
        <v>0</v>
      </c>
      <c r="P82" s="144"/>
      <c r="Q82" s="144"/>
      <c r="R82" s="146"/>
      <c r="S82" s="387">
        <v>0</v>
      </c>
      <c r="T82" s="144"/>
      <c r="U82" s="144"/>
      <c r="V82" s="144"/>
      <c r="W82" s="146">
        <v>0</v>
      </c>
      <c r="X82" s="144">
        <v>0</v>
      </c>
      <c r="Y82" s="144">
        <v>0</v>
      </c>
      <c r="Z82" s="144">
        <v>0</v>
      </c>
      <c r="AA82" s="144"/>
      <c r="AB82" s="144"/>
      <c r="AC82" s="144"/>
      <c r="AD82" s="144">
        <v>0</v>
      </c>
      <c r="AE82" s="144"/>
      <c r="AF82" s="144"/>
      <c r="AG82" s="146"/>
      <c r="AH82" s="387">
        <v>0</v>
      </c>
      <c r="AI82" s="144"/>
      <c r="AJ82" s="144"/>
      <c r="AK82" s="144"/>
      <c r="AL82" s="146">
        <v>0</v>
      </c>
      <c r="AM82" s="144">
        <v>0</v>
      </c>
      <c r="AN82" s="144">
        <v>0</v>
      </c>
      <c r="AO82" s="144">
        <v>0</v>
      </c>
      <c r="AP82" s="144"/>
      <c r="AQ82" s="144"/>
      <c r="AR82" s="144"/>
      <c r="AS82" s="144">
        <v>0</v>
      </c>
      <c r="AT82" s="144"/>
      <c r="AU82" s="144"/>
      <c r="AV82" s="146"/>
      <c r="AW82" s="387">
        <v>0</v>
      </c>
      <c r="AX82" s="144"/>
      <c r="AY82" s="144"/>
      <c r="AZ82" s="144"/>
      <c r="BA82" s="146">
        <v>0</v>
      </c>
      <c r="BB82" s="144">
        <v>0</v>
      </c>
      <c r="BC82" s="360"/>
      <c r="BD82" s="144">
        <v>0</v>
      </c>
      <c r="BE82" s="144"/>
      <c r="BF82" s="144"/>
      <c r="BG82" s="144"/>
      <c r="BH82" s="144">
        <v>0</v>
      </c>
      <c r="BI82" s="144"/>
      <c r="BJ82" s="144"/>
      <c r="BK82" s="146"/>
      <c r="BL82" s="387">
        <v>0</v>
      </c>
      <c r="BM82" s="144"/>
      <c r="BN82" s="144"/>
      <c r="BO82" s="144"/>
      <c r="BP82" s="146">
        <v>0</v>
      </c>
      <c r="BQ82" s="144">
        <v>0</v>
      </c>
    </row>
    <row r="83" spans="1:70" s="21" customFormat="1" ht="15" customHeight="1" x14ac:dyDescent="0.2">
      <c r="A83" s="198" t="s">
        <v>76</v>
      </c>
      <c r="B83" s="187" t="s">
        <v>77</v>
      </c>
      <c r="C83" s="199" t="s">
        <v>78</v>
      </c>
      <c r="D83" s="189"/>
      <c r="E83" s="198"/>
      <c r="F83" s="198"/>
      <c r="G83" s="190"/>
      <c r="H83" s="192"/>
      <c r="I83" s="155"/>
      <c r="J83" s="156"/>
      <c r="K83" s="362"/>
      <c r="L83" s="363"/>
      <c r="M83" s="363"/>
      <c r="N83" s="364"/>
      <c r="O83" s="362"/>
      <c r="P83" s="363"/>
      <c r="Q83" s="363"/>
      <c r="R83" s="364"/>
      <c r="S83" s="362"/>
      <c r="T83" s="363"/>
      <c r="U83" s="363"/>
      <c r="V83" s="364"/>
      <c r="W83" s="365"/>
      <c r="X83" s="366"/>
      <c r="Y83" s="367"/>
      <c r="Z83" s="362"/>
      <c r="AA83" s="363"/>
      <c r="AB83" s="363"/>
      <c r="AC83" s="364"/>
      <c r="AD83" s="362"/>
      <c r="AE83" s="363"/>
      <c r="AF83" s="363"/>
      <c r="AG83" s="364"/>
      <c r="AH83" s="362"/>
      <c r="AI83" s="363"/>
      <c r="AJ83" s="363"/>
      <c r="AK83" s="364"/>
      <c r="AL83" s="365"/>
      <c r="AM83" s="366"/>
      <c r="AN83" s="367"/>
      <c r="AO83" s="362"/>
      <c r="AP83" s="363"/>
      <c r="AQ83" s="363"/>
      <c r="AR83" s="364"/>
      <c r="AS83" s="362"/>
      <c r="AT83" s="363"/>
      <c r="AU83" s="363"/>
      <c r="AV83" s="364"/>
      <c r="AW83" s="362"/>
      <c r="AX83" s="363"/>
      <c r="AY83" s="363"/>
      <c r="AZ83" s="364"/>
      <c r="BA83" s="365"/>
      <c r="BB83" s="366"/>
      <c r="BC83" s="368"/>
      <c r="BD83" s="362"/>
      <c r="BE83" s="363"/>
      <c r="BF83" s="363"/>
      <c r="BG83" s="364"/>
      <c r="BH83" s="362"/>
      <c r="BI83" s="363"/>
      <c r="BJ83" s="363"/>
      <c r="BK83" s="364"/>
      <c r="BL83" s="362"/>
      <c r="BM83" s="363"/>
      <c r="BN83" s="363"/>
      <c r="BO83" s="364"/>
      <c r="BP83" s="365"/>
      <c r="BQ83" s="366"/>
    </row>
    <row r="84" spans="1:70" ht="11.25" hidden="1" customHeight="1" outlineLevel="1" x14ac:dyDescent="0.2">
      <c r="A84" s="202">
        <f>$A$48+2</f>
        <v>5</v>
      </c>
      <c r="B84" s="202">
        <f t="shared" ref="B84:B98" si="60">B66</f>
        <v>1</v>
      </c>
      <c r="C84" s="369">
        <f>'Отримання майна (3)'!C84</f>
        <v>0</v>
      </c>
      <c r="D84" s="369">
        <f>'Отримання майна (3)'!D84</f>
        <v>0</v>
      </c>
      <c r="E84" s="369">
        <f>'Отримання майна (3)'!E84</f>
        <v>0</v>
      </c>
      <c r="F84" s="200">
        <f>'Отримання майна (3)'!F84</f>
        <v>0</v>
      </c>
      <c r="G84" s="369">
        <f>'Отримання майна (3)'!G84</f>
        <v>0</v>
      </c>
      <c r="H84" s="165">
        <f>'Отримання майна (3)'!H84</f>
        <v>0</v>
      </c>
      <c r="I84" s="370">
        <f>W84+AL84+BA84+BP84</f>
        <v>0</v>
      </c>
      <c r="J84" s="169">
        <f>X84+AM84+BB84+BQ84</f>
        <v>0</v>
      </c>
      <c r="K84" s="371"/>
      <c r="L84" s="372"/>
      <c r="M84" s="372"/>
      <c r="N84" s="373"/>
      <c r="O84" s="371"/>
      <c r="P84" s="372"/>
      <c r="Q84" s="372"/>
      <c r="R84" s="374"/>
      <c r="S84" s="371"/>
      <c r="T84" s="372"/>
      <c r="U84" s="372"/>
      <c r="V84" s="373"/>
      <c r="W84" s="375">
        <f>SUM(K84:V84)</f>
        <v>0</v>
      </c>
      <c r="X84" s="376">
        <f>W84*H84</f>
        <v>0</v>
      </c>
      <c r="Y84" s="377"/>
      <c r="Z84" s="371"/>
      <c r="AA84" s="372"/>
      <c r="AB84" s="372"/>
      <c r="AC84" s="373"/>
      <c r="AD84" s="371"/>
      <c r="AE84" s="372"/>
      <c r="AF84" s="372"/>
      <c r="AG84" s="374"/>
      <c r="AH84" s="371"/>
      <c r="AI84" s="372"/>
      <c r="AJ84" s="372"/>
      <c r="AK84" s="373"/>
      <c r="AL84" s="375">
        <f>SUM(Z84:AK84)</f>
        <v>0</v>
      </c>
      <c r="AM84" s="376">
        <f>AL84*$H84</f>
        <v>0</v>
      </c>
      <c r="AN84" s="377"/>
      <c r="AO84" s="371"/>
      <c r="AP84" s="372"/>
      <c r="AQ84" s="372"/>
      <c r="AR84" s="373"/>
      <c r="AS84" s="371"/>
      <c r="AT84" s="372"/>
      <c r="AU84" s="372"/>
      <c r="AV84" s="374"/>
      <c r="AW84" s="371"/>
      <c r="AX84" s="372"/>
      <c r="AY84" s="372"/>
      <c r="AZ84" s="373"/>
      <c r="BA84" s="375">
        <f>SUM(AO84:AZ84)</f>
        <v>0</v>
      </c>
      <c r="BB84" s="376">
        <f>BA84*$H84</f>
        <v>0</v>
      </c>
      <c r="BC84" s="378"/>
      <c r="BD84" s="371"/>
      <c r="BE84" s="372"/>
      <c r="BF84" s="372"/>
      <c r="BG84" s="373"/>
      <c r="BH84" s="371"/>
      <c r="BI84" s="372"/>
      <c r="BJ84" s="372"/>
      <c r="BK84" s="374"/>
      <c r="BL84" s="371"/>
      <c r="BM84" s="372"/>
      <c r="BN84" s="372"/>
      <c r="BO84" s="373"/>
      <c r="BP84" s="375">
        <f>SUM(BD84:BO84)</f>
        <v>0</v>
      </c>
      <c r="BQ84" s="376">
        <f>BP84*$H84</f>
        <v>0</v>
      </c>
      <c r="BR84" s="21"/>
    </row>
    <row r="85" spans="1:70" ht="11.25" hidden="1" customHeight="1" outlineLevel="1" x14ac:dyDescent="0.2">
      <c r="A85" s="202">
        <f t="shared" ref="A85:A98" si="61">$A$48+2</f>
        <v>5</v>
      </c>
      <c r="B85" s="202">
        <f t="shared" si="60"/>
        <v>2</v>
      </c>
      <c r="C85" s="369">
        <f>'Отримання майна (3)'!C85</f>
        <v>0</v>
      </c>
      <c r="D85" s="369">
        <f>'Отримання майна (3)'!D85</f>
        <v>0</v>
      </c>
      <c r="E85" s="369">
        <f>'Отримання майна (3)'!E85</f>
        <v>0</v>
      </c>
      <c r="F85" s="200">
        <f>'Отримання майна (3)'!F85</f>
        <v>0</v>
      </c>
      <c r="G85" s="369">
        <f>'Отримання майна (3)'!G85</f>
        <v>0</v>
      </c>
      <c r="H85" s="165">
        <f>'Отримання майна (3)'!H85</f>
        <v>0</v>
      </c>
      <c r="I85" s="370">
        <f t="shared" ref="I85:I98" si="62">W85+AL85+BA85+BP85</f>
        <v>0</v>
      </c>
      <c r="J85" s="169">
        <f t="shared" ref="J85:J98" si="63">X85+AM85+BB85+BQ85</f>
        <v>0</v>
      </c>
      <c r="K85" s="371"/>
      <c r="L85" s="372"/>
      <c r="M85" s="372"/>
      <c r="N85" s="373"/>
      <c r="O85" s="371"/>
      <c r="P85" s="372"/>
      <c r="Q85" s="372"/>
      <c r="R85" s="374"/>
      <c r="S85" s="371"/>
      <c r="T85" s="372"/>
      <c r="U85" s="372"/>
      <c r="V85" s="373"/>
      <c r="W85" s="375">
        <f t="shared" ref="W85:W98" si="64">SUM(K85:V85)</f>
        <v>0</v>
      </c>
      <c r="X85" s="376">
        <f t="shared" ref="X85:X98" si="65">W85*H85</f>
        <v>0</v>
      </c>
      <c r="Y85" s="377"/>
      <c r="Z85" s="371"/>
      <c r="AA85" s="372"/>
      <c r="AB85" s="372"/>
      <c r="AC85" s="373"/>
      <c r="AD85" s="371"/>
      <c r="AE85" s="372"/>
      <c r="AF85" s="372"/>
      <c r="AG85" s="374"/>
      <c r="AH85" s="371"/>
      <c r="AI85" s="372"/>
      <c r="AJ85" s="372"/>
      <c r="AK85" s="373"/>
      <c r="AL85" s="375">
        <f t="shared" ref="AL85:AL98" si="66">SUM(Z85:AK85)</f>
        <v>0</v>
      </c>
      <c r="AM85" s="376">
        <f t="shared" ref="AM85:AM98" si="67">AL85*$H85</f>
        <v>0</v>
      </c>
      <c r="AN85" s="377"/>
      <c r="AO85" s="371"/>
      <c r="AP85" s="372"/>
      <c r="AQ85" s="372"/>
      <c r="AR85" s="373"/>
      <c r="AS85" s="371"/>
      <c r="AT85" s="372"/>
      <c r="AU85" s="372"/>
      <c r="AV85" s="374"/>
      <c r="AW85" s="371"/>
      <c r="AX85" s="372"/>
      <c r="AY85" s="372"/>
      <c r="AZ85" s="373"/>
      <c r="BA85" s="375">
        <f t="shared" ref="BA85:BA98" si="68">SUM(AO85:AZ85)</f>
        <v>0</v>
      </c>
      <c r="BB85" s="376">
        <f t="shared" ref="BB85:BB98" si="69">BA85*$H85</f>
        <v>0</v>
      </c>
      <c r="BC85" s="378"/>
      <c r="BD85" s="371"/>
      <c r="BE85" s="372"/>
      <c r="BF85" s="372"/>
      <c r="BG85" s="373"/>
      <c r="BH85" s="371"/>
      <c r="BI85" s="372"/>
      <c r="BJ85" s="372"/>
      <c r="BK85" s="374"/>
      <c r="BL85" s="371"/>
      <c r="BM85" s="372"/>
      <c r="BN85" s="372"/>
      <c r="BO85" s="373"/>
      <c r="BP85" s="375">
        <f t="shared" ref="BP85:BP98" si="70">SUM(BD85:BO85)</f>
        <v>0</v>
      </c>
      <c r="BQ85" s="376">
        <f t="shared" ref="BQ85:BQ98" si="71">BP85*$H85</f>
        <v>0</v>
      </c>
      <c r="BR85" s="21"/>
    </row>
    <row r="86" spans="1:70" ht="11.25" hidden="1" customHeight="1" outlineLevel="1" x14ac:dyDescent="0.2">
      <c r="A86" s="202">
        <f t="shared" si="61"/>
        <v>5</v>
      </c>
      <c r="B86" s="202">
        <f t="shared" si="60"/>
        <v>3</v>
      </c>
      <c r="C86" s="369">
        <f>'Отримання майна (3)'!C86</f>
        <v>0</v>
      </c>
      <c r="D86" s="369">
        <f>'Отримання майна (3)'!D86</f>
        <v>0</v>
      </c>
      <c r="E86" s="369">
        <f>'Отримання майна (3)'!E86</f>
        <v>0</v>
      </c>
      <c r="F86" s="200">
        <f>'Отримання майна (3)'!F86</f>
        <v>0</v>
      </c>
      <c r="G86" s="369">
        <f>'Отримання майна (3)'!G86</f>
        <v>0</v>
      </c>
      <c r="H86" s="165">
        <f>'Отримання майна (3)'!H86</f>
        <v>0</v>
      </c>
      <c r="I86" s="370">
        <f t="shared" si="62"/>
        <v>0</v>
      </c>
      <c r="J86" s="169">
        <f t="shared" si="63"/>
        <v>0</v>
      </c>
      <c r="K86" s="371"/>
      <c r="L86" s="372"/>
      <c r="M86" s="372"/>
      <c r="N86" s="373"/>
      <c r="O86" s="371"/>
      <c r="P86" s="372"/>
      <c r="Q86" s="372"/>
      <c r="R86" s="374"/>
      <c r="S86" s="371"/>
      <c r="T86" s="372"/>
      <c r="U86" s="372"/>
      <c r="V86" s="373"/>
      <c r="W86" s="375">
        <f t="shared" si="64"/>
        <v>0</v>
      </c>
      <c r="X86" s="376">
        <f t="shared" si="65"/>
        <v>0</v>
      </c>
      <c r="Y86" s="377"/>
      <c r="Z86" s="371"/>
      <c r="AA86" s="372"/>
      <c r="AB86" s="372"/>
      <c r="AC86" s="373"/>
      <c r="AD86" s="371"/>
      <c r="AE86" s="372"/>
      <c r="AF86" s="372"/>
      <c r="AG86" s="374"/>
      <c r="AH86" s="371"/>
      <c r="AI86" s="372"/>
      <c r="AJ86" s="372"/>
      <c r="AK86" s="373"/>
      <c r="AL86" s="375">
        <f t="shared" si="66"/>
        <v>0</v>
      </c>
      <c r="AM86" s="376">
        <f t="shared" si="67"/>
        <v>0</v>
      </c>
      <c r="AN86" s="377"/>
      <c r="AO86" s="371"/>
      <c r="AP86" s="372"/>
      <c r="AQ86" s="372"/>
      <c r="AR86" s="373"/>
      <c r="AS86" s="371"/>
      <c r="AT86" s="372"/>
      <c r="AU86" s="372"/>
      <c r="AV86" s="374"/>
      <c r="AW86" s="371"/>
      <c r="AX86" s="372"/>
      <c r="AY86" s="372"/>
      <c r="AZ86" s="373"/>
      <c r="BA86" s="375">
        <f t="shared" si="68"/>
        <v>0</v>
      </c>
      <c r="BB86" s="376">
        <f t="shared" si="69"/>
        <v>0</v>
      </c>
      <c r="BC86" s="378"/>
      <c r="BD86" s="371"/>
      <c r="BE86" s="372"/>
      <c r="BF86" s="372"/>
      <c r="BG86" s="373"/>
      <c r="BH86" s="371"/>
      <c r="BI86" s="372"/>
      <c r="BJ86" s="372"/>
      <c r="BK86" s="374"/>
      <c r="BL86" s="371"/>
      <c r="BM86" s="372"/>
      <c r="BN86" s="372"/>
      <c r="BO86" s="373"/>
      <c r="BP86" s="375">
        <f t="shared" si="70"/>
        <v>0</v>
      </c>
      <c r="BQ86" s="376">
        <f t="shared" si="71"/>
        <v>0</v>
      </c>
      <c r="BR86" s="21"/>
    </row>
    <row r="87" spans="1:70" ht="11.25" hidden="1" customHeight="1" outlineLevel="1" x14ac:dyDescent="0.2">
      <c r="A87" s="202">
        <f t="shared" si="61"/>
        <v>5</v>
      </c>
      <c r="B87" s="202">
        <f t="shared" si="60"/>
        <v>4</v>
      </c>
      <c r="C87" s="369">
        <f>'Отримання майна (3)'!C87</f>
        <v>0</v>
      </c>
      <c r="D87" s="369">
        <f>'Отримання майна (3)'!D87</f>
        <v>0</v>
      </c>
      <c r="E87" s="369">
        <f>'Отримання майна (3)'!E87</f>
        <v>0</v>
      </c>
      <c r="F87" s="200">
        <f>'Отримання майна (3)'!F87</f>
        <v>0</v>
      </c>
      <c r="G87" s="369">
        <f>'Отримання майна (3)'!G87</f>
        <v>0</v>
      </c>
      <c r="H87" s="165">
        <f>'Отримання майна (3)'!H87</f>
        <v>0</v>
      </c>
      <c r="I87" s="370">
        <f t="shared" si="62"/>
        <v>0</v>
      </c>
      <c r="J87" s="169">
        <f t="shared" si="63"/>
        <v>0</v>
      </c>
      <c r="K87" s="371"/>
      <c r="L87" s="372"/>
      <c r="M87" s="372"/>
      <c r="N87" s="373"/>
      <c r="O87" s="371"/>
      <c r="P87" s="372"/>
      <c r="Q87" s="372"/>
      <c r="R87" s="374"/>
      <c r="S87" s="371"/>
      <c r="T87" s="372"/>
      <c r="U87" s="372"/>
      <c r="V87" s="373"/>
      <c r="W87" s="375">
        <f t="shared" si="64"/>
        <v>0</v>
      </c>
      <c r="X87" s="376">
        <f t="shared" si="65"/>
        <v>0</v>
      </c>
      <c r="Y87" s="377"/>
      <c r="Z87" s="371"/>
      <c r="AA87" s="372"/>
      <c r="AB87" s="372"/>
      <c r="AC87" s="373"/>
      <c r="AD87" s="371"/>
      <c r="AE87" s="372"/>
      <c r="AF87" s="372"/>
      <c r="AG87" s="374"/>
      <c r="AH87" s="371"/>
      <c r="AI87" s="372"/>
      <c r="AJ87" s="372"/>
      <c r="AK87" s="373"/>
      <c r="AL87" s="375">
        <f t="shared" si="66"/>
        <v>0</v>
      </c>
      <c r="AM87" s="376">
        <f t="shared" si="67"/>
        <v>0</v>
      </c>
      <c r="AN87" s="377"/>
      <c r="AO87" s="371"/>
      <c r="AP87" s="372"/>
      <c r="AQ87" s="372"/>
      <c r="AR87" s="373"/>
      <c r="AS87" s="371"/>
      <c r="AT87" s="372"/>
      <c r="AU87" s="372"/>
      <c r="AV87" s="374"/>
      <c r="AW87" s="371"/>
      <c r="AX87" s="372"/>
      <c r="AY87" s="372"/>
      <c r="AZ87" s="373"/>
      <c r="BA87" s="375">
        <f t="shared" si="68"/>
        <v>0</v>
      </c>
      <c r="BB87" s="376">
        <f t="shared" si="69"/>
        <v>0</v>
      </c>
      <c r="BC87" s="378"/>
      <c r="BD87" s="371"/>
      <c r="BE87" s="372"/>
      <c r="BF87" s="372"/>
      <c r="BG87" s="373"/>
      <c r="BH87" s="371"/>
      <c r="BI87" s="372"/>
      <c r="BJ87" s="372"/>
      <c r="BK87" s="374"/>
      <c r="BL87" s="371"/>
      <c r="BM87" s="372"/>
      <c r="BN87" s="372"/>
      <c r="BO87" s="373"/>
      <c r="BP87" s="375">
        <f t="shared" si="70"/>
        <v>0</v>
      </c>
      <c r="BQ87" s="376">
        <f t="shared" si="71"/>
        <v>0</v>
      </c>
      <c r="BR87" s="21"/>
    </row>
    <row r="88" spans="1:70" ht="11.25" hidden="1" customHeight="1" outlineLevel="1" x14ac:dyDescent="0.2">
      <c r="A88" s="202">
        <f t="shared" si="61"/>
        <v>5</v>
      </c>
      <c r="B88" s="202">
        <f t="shared" si="60"/>
        <v>5</v>
      </c>
      <c r="C88" s="369">
        <f>'Отримання майна (3)'!C88</f>
        <v>0</v>
      </c>
      <c r="D88" s="369">
        <f>'Отримання майна (3)'!D88</f>
        <v>0</v>
      </c>
      <c r="E88" s="369">
        <f>'Отримання майна (3)'!E88</f>
        <v>0</v>
      </c>
      <c r="F88" s="200">
        <f>'Отримання майна (3)'!F88</f>
        <v>0</v>
      </c>
      <c r="G88" s="369">
        <f>'Отримання майна (3)'!G88</f>
        <v>0</v>
      </c>
      <c r="H88" s="165">
        <f>'Отримання майна (3)'!H88</f>
        <v>0</v>
      </c>
      <c r="I88" s="370">
        <f t="shared" si="62"/>
        <v>0</v>
      </c>
      <c r="J88" s="169">
        <f t="shared" si="63"/>
        <v>0</v>
      </c>
      <c r="K88" s="371"/>
      <c r="L88" s="372"/>
      <c r="M88" s="372"/>
      <c r="N88" s="373"/>
      <c r="O88" s="371"/>
      <c r="P88" s="372"/>
      <c r="Q88" s="372"/>
      <c r="R88" s="374"/>
      <c r="S88" s="371"/>
      <c r="T88" s="372"/>
      <c r="U88" s="372"/>
      <c r="V88" s="373"/>
      <c r="W88" s="375">
        <f t="shared" si="64"/>
        <v>0</v>
      </c>
      <c r="X88" s="376">
        <f t="shared" si="65"/>
        <v>0</v>
      </c>
      <c r="Y88" s="377"/>
      <c r="Z88" s="371"/>
      <c r="AA88" s="372"/>
      <c r="AB88" s="372"/>
      <c r="AC88" s="373"/>
      <c r="AD88" s="371"/>
      <c r="AE88" s="372"/>
      <c r="AF88" s="372"/>
      <c r="AG88" s="374"/>
      <c r="AH88" s="371"/>
      <c r="AI88" s="372"/>
      <c r="AJ88" s="372"/>
      <c r="AK88" s="373"/>
      <c r="AL88" s="375">
        <f t="shared" si="66"/>
        <v>0</v>
      </c>
      <c r="AM88" s="376">
        <f t="shared" si="67"/>
        <v>0</v>
      </c>
      <c r="AN88" s="377"/>
      <c r="AO88" s="371"/>
      <c r="AP88" s="372"/>
      <c r="AQ88" s="372"/>
      <c r="AR88" s="373"/>
      <c r="AS88" s="371"/>
      <c r="AT88" s="372"/>
      <c r="AU88" s="372"/>
      <c r="AV88" s="374"/>
      <c r="AW88" s="371"/>
      <c r="AX88" s="372"/>
      <c r="AY88" s="372"/>
      <c r="AZ88" s="373"/>
      <c r="BA88" s="375">
        <f t="shared" si="68"/>
        <v>0</v>
      </c>
      <c r="BB88" s="376">
        <f t="shared" si="69"/>
        <v>0</v>
      </c>
      <c r="BC88" s="378"/>
      <c r="BD88" s="371"/>
      <c r="BE88" s="372"/>
      <c r="BF88" s="372"/>
      <c r="BG88" s="373"/>
      <c r="BH88" s="371"/>
      <c r="BI88" s="372"/>
      <c r="BJ88" s="372"/>
      <c r="BK88" s="374"/>
      <c r="BL88" s="371"/>
      <c r="BM88" s="372"/>
      <c r="BN88" s="372"/>
      <c r="BO88" s="373"/>
      <c r="BP88" s="375">
        <f t="shared" si="70"/>
        <v>0</v>
      </c>
      <c r="BQ88" s="376">
        <f t="shared" si="71"/>
        <v>0</v>
      </c>
      <c r="BR88" s="21"/>
    </row>
    <row r="89" spans="1:70" ht="11.25" hidden="1" customHeight="1" outlineLevel="1" x14ac:dyDescent="0.2">
      <c r="A89" s="202">
        <f t="shared" si="61"/>
        <v>5</v>
      </c>
      <c r="B89" s="202">
        <f t="shared" si="60"/>
        <v>6</v>
      </c>
      <c r="C89" s="369">
        <f>'Отримання майна (3)'!C89</f>
        <v>0</v>
      </c>
      <c r="D89" s="369">
        <f>'Отримання майна (3)'!D89</f>
        <v>0</v>
      </c>
      <c r="E89" s="369">
        <f>'Отримання майна (3)'!E89</f>
        <v>0</v>
      </c>
      <c r="F89" s="200">
        <f>'Отримання майна (3)'!F89</f>
        <v>0</v>
      </c>
      <c r="G89" s="369">
        <f>'Отримання майна (3)'!G89</f>
        <v>0</v>
      </c>
      <c r="H89" s="165">
        <f>'Отримання майна (3)'!H89</f>
        <v>0</v>
      </c>
      <c r="I89" s="370">
        <f t="shared" si="62"/>
        <v>0</v>
      </c>
      <c r="J89" s="169">
        <f t="shared" si="63"/>
        <v>0</v>
      </c>
      <c r="K89" s="371"/>
      <c r="L89" s="372"/>
      <c r="M89" s="372"/>
      <c r="N89" s="373"/>
      <c r="O89" s="371"/>
      <c r="P89" s="372"/>
      <c r="Q89" s="372"/>
      <c r="R89" s="374"/>
      <c r="S89" s="371"/>
      <c r="T89" s="372"/>
      <c r="U89" s="372"/>
      <c r="V89" s="373"/>
      <c r="W89" s="375">
        <f t="shared" si="64"/>
        <v>0</v>
      </c>
      <c r="X89" s="376">
        <f t="shared" si="65"/>
        <v>0</v>
      </c>
      <c r="Y89" s="377"/>
      <c r="Z89" s="371"/>
      <c r="AA89" s="372"/>
      <c r="AB89" s="372"/>
      <c r="AC89" s="373"/>
      <c r="AD89" s="371"/>
      <c r="AE89" s="372"/>
      <c r="AF89" s="372"/>
      <c r="AG89" s="374"/>
      <c r="AH89" s="371"/>
      <c r="AI89" s="372"/>
      <c r="AJ89" s="372"/>
      <c r="AK89" s="373"/>
      <c r="AL89" s="375">
        <f t="shared" si="66"/>
        <v>0</v>
      </c>
      <c r="AM89" s="376">
        <f t="shared" si="67"/>
        <v>0</v>
      </c>
      <c r="AN89" s="377"/>
      <c r="AO89" s="371"/>
      <c r="AP89" s="372"/>
      <c r="AQ89" s="372"/>
      <c r="AR89" s="373"/>
      <c r="AS89" s="371"/>
      <c r="AT89" s="372"/>
      <c r="AU89" s="372"/>
      <c r="AV89" s="374"/>
      <c r="AW89" s="371"/>
      <c r="AX89" s="372"/>
      <c r="AY89" s="372"/>
      <c r="AZ89" s="373"/>
      <c r="BA89" s="375">
        <f t="shared" si="68"/>
        <v>0</v>
      </c>
      <c r="BB89" s="376">
        <f t="shared" si="69"/>
        <v>0</v>
      </c>
      <c r="BC89" s="378"/>
      <c r="BD89" s="371"/>
      <c r="BE89" s="372"/>
      <c r="BF89" s="372"/>
      <c r="BG89" s="373"/>
      <c r="BH89" s="371"/>
      <c r="BI89" s="372"/>
      <c r="BJ89" s="372"/>
      <c r="BK89" s="374"/>
      <c r="BL89" s="371"/>
      <c r="BM89" s="372"/>
      <c r="BN89" s="372"/>
      <c r="BO89" s="373"/>
      <c r="BP89" s="375">
        <f t="shared" si="70"/>
        <v>0</v>
      </c>
      <c r="BQ89" s="376">
        <f t="shared" si="71"/>
        <v>0</v>
      </c>
      <c r="BR89" s="21"/>
    </row>
    <row r="90" spans="1:70" ht="11.25" hidden="1" customHeight="1" outlineLevel="1" x14ac:dyDescent="0.2">
      <c r="A90" s="202">
        <f t="shared" si="61"/>
        <v>5</v>
      </c>
      <c r="B90" s="202">
        <f t="shared" si="60"/>
        <v>7</v>
      </c>
      <c r="C90" s="369">
        <f>'Отримання майна (3)'!C90</f>
        <v>0</v>
      </c>
      <c r="D90" s="369">
        <f>'Отримання майна (3)'!D90</f>
        <v>0</v>
      </c>
      <c r="E90" s="369">
        <f>'Отримання майна (3)'!E90</f>
        <v>0</v>
      </c>
      <c r="F90" s="200">
        <f>'Отримання майна (3)'!F90</f>
        <v>0</v>
      </c>
      <c r="G90" s="369">
        <f>'Отримання майна (3)'!G90</f>
        <v>0</v>
      </c>
      <c r="H90" s="165">
        <f>'Отримання майна (3)'!H90</f>
        <v>0</v>
      </c>
      <c r="I90" s="370">
        <f t="shared" si="62"/>
        <v>0</v>
      </c>
      <c r="J90" s="169">
        <f t="shared" si="63"/>
        <v>0</v>
      </c>
      <c r="K90" s="371"/>
      <c r="L90" s="372"/>
      <c r="M90" s="372"/>
      <c r="N90" s="373"/>
      <c r="O90" s="371"/>
      <c r="P90" s="372"/>
      <c r="Q90" s="372"/>
      <c r="R90" s="374"/>
      <c r="S90" s="371"/>
      <c r="T90" s="372"/>
      <c r="U90" s="372"/>
      <c r="V90" s="373"/>
      <c r="W90" s="375">
        <f t="shared" si="64"/>
        <v>0</v>
      </c>
      <c r="X90" s="376">
        <f t="shared" si="65"/>
        <v>0</v>
      </c>
      <c r="Y90" s="377"/>
      <c r="Z90" s="371"/>
      <c r="AA90" s="372"/>
      <c r="AB90" s="372"/>
      <c r="AC90" s="373"/>
      <c r="AD90" s="371"/>
      <c r="AE90" s="372"/>
      <c r="AF90" s="372"/>
      <c r="AG90" s="374"/>
      <c r="AH90" s="371"/>
      <c r="AI90" s="372"/>
      <c r="AJ90" s="372"/>
      <c r="AK90" s="373"/>
      <c r="AL90" s="375">
        <f t="shared" si="66"/>
        <v>0</v>
      </c>
      <c r="AM90" s="376">
        <f t="shared" si="67"/>
        <v>0</v>
      </c>
      <c r="AN90" s="377"/>
      <c r="AO90" s="371"/>
      <c r="AP90" s="372"/>
      <c r="AQ90" s="372"/>
      <c r="AR90" s="373"/>
      <c r="AS90" s="371"/>
      <c r="AT90" s="372"/>
      <c r="AU90" s="372"/>
      <c r="AV90" s="374"/>
      <c r="AW90" s="371"/>
      <c r="AX90" s="372"/>
      <c r="AY90" s="372"/>
      <c r="AZ90" s="373"/>
      <c r="BA90" s="375">
        <f t="shared" si="68"/>
        <v>0</v>
      </c>
      <c r="BB90" s="376">
        <f t="shared" si="69"/>
        <v>0</v>
      </c>
      <c r="BC90" s="378"/>
      <c r="BD90" s="371"/>
      <c r="BE90" s="372"/>
      <c r="BF90" s="372"/>
      <c r="BG90" s="373"/>
      <c r="BH90" s="371"/>
      <c r="BI90" s="372"/>
      <c r="BJ90" s="372"/>
      <c r="BK90" s="374"/>
      <c r="BL90" s="371"/>
      <c r="BM90" s="372"/>
      <c r="BN90" s="372"/>
      <c r="BO90" s="373"/>
      <c r="BP90" s="375">
        <f t="shared" si="70"/>
        <v>0</v>
      </c>
      <c r="BQ90" s="376">
        <f t="shared" si="71"/>
        <v>0</v>
      </c>
      <c r="BR90" s="21"/>
    </row>
    <row r="91" spans="1:70" ht="11.25" hidden="1" customHeight="1" outlineLevel="1" x14ac:dyDescent="0.2">
      <c r="A91" s="202">
        <f t="shared" si="61"/>
        <v>5</v>
      </c>
      <c r="B91" s="202">
        <f t="shared" si="60"/>
        <v>8</v>
      </c>
      <c r="C91" s="369">
        <f>'Отримання майна (3)'!C91</f>
        <v>0</v>
      </c>
      <c r="D91" s="369">
        <f>'Отримання майна (3)'!D91</f>
        <v>0</v>
      </c>
      <c r="E91" s="369">
        <f>'Отримання майна (3)'!E91</f>
        <v>0</v>
      </c>
      <c r="F91" s="200">
        <f>'Отримання майна (3)'!F91</f>
        <v>0</v>
      </c>
      <c r="G91" s="369">
        <f>'Отримання майна (3)'!G91</f>
        <v>0</v>
      </c>
      <c r="H91" s="165">
        <f>'Отримання майна (3)'!H91</f>
        <v>0</v>
      </c>
      <c r="I91" s="370">
        <f t="shared" si="62"/>
        <v>0</v>
      </c>
      <c r="J91" s="169">
        <f t="shared" si="63"/>
        <v>0</v>
      </c>
      <c r="K91" s="371"/>
      <c r="L91" s="372"/>
      <c r="M91" s="372"/>
      <c r="N91" s="373"/>
      <c r="O91" s="371"/>
      <c r="P91" s="372"/>
      <c r="Q91" s="372"/>
      <c r="R91" s="374"/>
      <c r="S91" s="371"/>
      <c r="T91" s="372"/>
      <c r="U91" s="372"/>
      <c r="V91" s="373"/>
      <c r="W91" s="375">
        <f t="shared" si="64"/>
        <v>0</v>
      </c>
      <c r="X91" s="376">
        <f t="shared" si="65"/>
        <v>0</v>
      </c>
      <c r="Y91" s="377"/>
      <c r="Z91" s="371"/>
      <c r="AA91" s="372"/>
      <c r="AB91" s="372"/>
      <c r="AC91" s="373"/>
      <c r="AD91" s="371"/>
      <c r="AE91" s="372"/>
      <c r="AF91" s="372"/>
      <c r="AG91" s="374"/>
      <c r="AH91" s="371"/>
      <c r="AI91" s="372"/>
      <c r="AJ91" s="372"/>
      <c r="AK91" s="373"/>
      <c r="AL91" s="375">
        <f t="shared" si="66"/>
        <v>0</v>
      </c>
      <c r="AM91" s="376">
        <f t="shared" si="67"/>
        <v>0</v>
      </c>
      <c r="AN91" s="377"/>
      <c r="AO91" s="371"/>
      <c r="AP91" s="372"/>
      <c r="AQ91" s="372"/>
      <c r="AR91" s="373"/>
      <c r="AS91" s="371"/>
      <c r="AT91" s="372"/>
      <c r="AU91" s="372"/>
      <c r="AV91" s="374"/>
      <c r="AW91" s="371"/>
      <c r="AX91" s="372"/>
      <c r="AY91" s="372"/>
      <c r="AZ91" s="373"/>
      <c r="BA91" s="375">
        <f t="shared" si="68"/>
        <v>0</v>
      </c>
      <c r="BB91" s="376">
        <f t="shared" si="69"/>
        <v>0</v>
      </c>
      <c r="BC91" s="378"/>
      <c r="BD91" s="371"/>
      <c r="BE91" s="372"/>
      <c r="BF91" s="372"/>
      <c r="BG91" s="373"/>
      <c r="BH91" s="371"/>
      <c r="BI91" s="372"/>
      <c r="BJ91" s="372"/>
      <c r="BK91" s="374"/>
      <c r="BL91" s="371"/>
      <c r="BM91" s="372"/>
      <c r="BN91" s="372"/>
      <c r="BO91" s="373"/>
      <c r="BP91" s="375">
        <f t="shared" si="70"/>
        <v>0</v>
      </c>
      <c r="BQ91" s="376">
        <f t="shared" si="71"/>
        <v>0</v>
      </c>
      <c r="BR91" s="21"/>
    </row>
    <row r="92" spans="1:70" ht="11.25" hidden="1" customHeight="1" outlineLevel="1" x14ac:dyDescent="0.2">
      <c r="A92" s="202">
        <f t="shared" si="61"/>
        <v>5</v>
      </c>
      <c r="B92" s="202">
        <f t="shared" si="60"/>
        <v>9</v>
      </c>
      <c r="C92" s="369">
        <f>'Отримання майна (3)'!C92</f>
        <v>0</v>
      </c>
      <c r="D92" s="369">
        <f>'Отримання майна (3)'!D92</f>
        <v>0</v>
      </c>
      <c r="E92" s="369">
        <f>'Отримання майна (3)'!E92</f>
        <v>0</v>
      </c>
      <c r="F92" s="200">
        <f>'Отримання майна (3)'!F92</f>
        <v>0</v>
      </c>
      <c r="G92" s="369">
        <f>'Отримання майна (3)'!G92</f>
        <v>0</v>
      </c>
      <c r="H92" s="165">
        <f>'Отримання майна (3)'!H92</f>
        <v>0</v>
      </c>
      <c r="I92" s="370">
        <f t="shared" si="62"/>
        <v>0</v>
      </c>
      <c r="J92" s="169">
        <f t="shared" si="63"/>
        <v>0</v>
      </c>
      <c r="K92" s="371"/>
      <c r="L92" s="372"/>
      <c r="M92" s="372"/>
      <c r="N92" s="373"/>
      <c r="O92" s="371"/>
      <c r="P92" s="372"/>
      <c r="Q92" s="372"/>
      <c r="R92" s="374"/>
      <c r="S92" s="371"/>
      <c r="T92" s="372"/>
      <c r="U92" s="372"/>
      <c r="V92" s="373"/>
      <c r="W92" s="375">
        <f t="shared" si="64"/>
        <v>0</v>
      </c>
      <c r="X92" s="376">
        <f t="shared" si="65"/>
        <v>0</v>
      </c>
      <c r="Y92" s="377"/>
      <c r="Z92" s="371"/>
      <c r="AA92" s="372"/>
      <c r="AB92" s="372"/>
      <c r="AC92" s="373"/>
      <c r="AD92" s="371"/>
      <c r="AE92" s="372"/>
      <c r="AF92" s="372"/>
      <c r="AG92" s="374"/>
      <c r="AH92" s="371"/>
      <c r="AI92" s="372"/>
      <c r="AJ92" s="372"/>
      <c r="AK92" s="373"/>
      <c r="AL92" s="375">
        <f t="shared" si="66"/>
        <v>0</v>
      </c>
      <c r="AM92" s="376">
        <f t="shared" si="67"/>
        <v>0</v>
      </c>
      <c r="AN92" s="377"/>
      <c r="AO92" s="371"/>
      <c r="AP92" s="372"/>
      <c r="AQ92" s="372"/>
      <c r="AR92" s="373"/>
      <c r="AS92" s="371"/>
      <c r="AT92" s="372"/>
      <c r="AU92" s="372"/>
      <c r="AV92" s="374"/>
      <c r="AW92" s="371"/>
      <c r="AX92" s="372"/>
      <c r="AY92" s="372"/>
      <c r="AZ92" s="373"/>
      <c r="BA92" s="375">
        <f t="shared" si="68"/>
        <v>0</v>
      </c>
      <c r="BB92" s="376">
        <f t="shared" si="69"/>
        <v>0</v>
      </c>
      <c r="BC92" s="378"/>
      <c r="BD92" s="371"/>
      <c r="BE92" s="372"/>
      <c r="BF92" s="372"/>
      <c r="BG92" s="373"/>
      <c r="BH92" s="371"/>
      <c r="BI92" s="372"/>
      <c r="BJ92" s="372"/>
      <c r="BK92" s="374"/>
      <c r="BL92" s="371"/>
      <c r="BM92" s="372"/>
      <c r="BN92" s="372"/>
      <c r="BO92" s="373"/>
      <c r="BP92" s="375">
        <f t="shared" si="70"/>
        <v>0</v>
      </c>
      <c r="BQ92" s="376">
        <f t="shared" si="71"/>
        <v>0</v>
      </c>
      <c r="BR92" s="21"/>
    </row>
    <row r="93" spans="1:70" ht="11.25" hidden="1" customHeight="1" outlineLevel="1" x14ac:dyDescent="0.2">
      <c r="A93" s="202">
        <f t="shared" si="61"/>
        <v>5</v>
      </c>
      <c r="B93" s="202">
        <f t="shared" si="60"/>
        <v>10</v>
      </c>
      <c r="C93" s="369">
        <f>'Отримання майна (3)'!C93</f>
        <v>0</v>
      </c>
      <c r="D93" s="369">
        <f>'Отримання майна (3)'!D93</f>
        <v>0</v>
      </c>
      <c r="E93" s="369">
        <f>'Отримання майна (3)'!E93</f>
        <v>0</v>
      </c>
      <c r="F93" s="200">
        <f>'Отримання майна (3)'!F93</f>
        <v>0</v>
      </c>
      <c r="G93" s="369">
        <f>'Отримання майна (3)'!G93</f>
        <v>0</v>
      </c>
      <c r="H93" s="165">
        <f>'Отримання майна (3)'!H93</f>
        <v>0</v>
      </c>
      <c r="I93" s="370">
        <f t="shared" si="62"/>
        <v>0</v>
      </c>
      <c r="J93" s="169">
        <f t="shared" si="63"/>
        <v>0</v>
      </c>
      <c r="K93" s="371"/>
      <c r="L93" s="372"/>
      <c r="M93" s="372"/>
      <c r="N93" s="373"/>
      <c r="O93" s="371"/>
      <c r="P93" s="372"/>
      <c r="Q93" s="372"/>
      <c r="R93" s="374"/>
      <c r="S93" s="371"/>
      <c r="T93" s="372"/>
      <c r="U93" s="372"/>
      <c r="V93" s="373"/>
      <c r="W93" s="375">
        <f t="shared" si="64"/>
        <v>0</v>
      </c>
      <c r="X93" s="376">
        <f t="shared" si="65"/>
        <v>0</v>
      </c>
      <c r="Y93" s="377"/>
      <c r="Z93" s="371"/>
      <c r="AA93" s="372"/>
      <c r="AB93" s="372"/>
      <c r="AC93" s="373"/>
      <c r="AD93" s="371"/>
      <c r="AE93" s="372"/>
      <c r="AF93" s="372"/>
      <c r="AG93" s="374"/>
      <c r="AH93" s="371"/>
      <c r="AI93" s="372"/>
      <c r="AJ93" s="372"/>
      <c r="AK93" s="373"/>
      <c r="AL93" s="375">
        <f t="shared" si="66"/>
        <v>0</v>
      </c>
      <c r="AM93" s="376">
        <f t="shared" si="67"/>
        <v>0</v>
      </c>
      <c r="AN93" s="377"/>
      <c r="AO93" s="371"/>
      <c r="AP93" s="372"/>
      <c r="AQ93" s="372"/>
      <c r="AR93" s="373"/>
      <c r="AS93" s="371"/>
      <c r="AT93" s="372"/>
      <c r="AU93" s="372"/>
      <c r="AV93" s="374"/>
      <c r="AW93" s="371"/>
      <c r="AX93" s="372"/>
      <c r="AY93" s="372"/>
      <c r="AZ93" s="373"/>
      <c r="BA93" s="375">
        <f t="shared" si="68"/>
        <v>0</v>
      </c>
      <c r="BB93" s="376">
        <f t="shared" si="69"/>
        <v>0</v>
      </c>
      <c r="BC93" s="378"/>
      <c r="BD93" s="371"/>
      <c r="BE93" s="372"/>
      <c r="BF93" s="372"/>
      <c r="BG93" s="373"/>
      <c r="BH93" s="371"/>
      <c r="BI93" s="372"/>
      <c r="BJ93" s="372"/>
      <c r="BK93" s="374"/>
      <c r="BL93" s="371"/>
      <c r="BM93" s="372"/>
      <c r="BN93" s="372"/>
      <c r="BO93" s="373"/>
      <c r="BP93" s="375">
        <f t="shared" si="70"/>
        <v>0</v>
      </c>
      <c r="BQ93" s="376">
        <f t="shared" si="71"/>
        <v>0</v>
      </c>
      <c r="BR93" s="21"/>
    </row>
    <row r="94" spans="1:70" ht="11.25" hidden="1" customHeight="1" outlineLevel="1" x14ac:dyDescent="0.2">
      <c r="A94" s="202">
        <f t="shared" si="61"/>
        <v>5</v>
      </c>
      <c r="B94" s="202">
        <f t="shared" si="60"/>
        <v>11</v>
      </c>
      <c r="C94" s="369">
        <f>'Отримання майна (3)'!C94</f>
        <v>0</v>
      </c>
      <c r="D94" s="369">
        <f>'Отримання майна (3)'!D94</f>
        <v>0</v>
      </c>
      <c r="E94" s="369">
        <f>'Отримання майна (3)'!E94</f>
        <v>0</v>
      </c>
      <c r="F94" s="200">
        <f>'Отримання майна (3)'!F94</f>
        <v>0</v>
      </c>
      <c r="G94" s="369">
        <f>'Отримання майна (3)'!G94</f>
        <v>0</v>
      </c>
      <c r="H94" s="165">
        <f>'Отримання майна (3)'!H94</f>
        <v>0</v>
      </c>
      <c r="I94" s="370">
        <f t="shared" si="62"/>
        <v>0</v>
      </c>
      <c r="J94" s="169">
        <f t="shared" si="63"/>
        <v>0</v>
      </c>
      <c r="K94" s="371"/>
      <c r="L94" s="372"/>
      <c r="M94" s="372"/>
      <c r="N94" s="373"/>
      <c r="O94" s="371"/>
      <c r="P94" s="372"/>
      <c r="Q94" s="372"/>
      <c r="R94" s="374"/>
      <c r="S94" s="371"/>
      <c r="T94" s="372"/>
      <c r="U94" s="372"/>
      <c r="V94" s="373"/>
      <c r="W94" s="375">
        <f t="shared" si="64"/>
        <v>0</v>
      </c>
      <c r="X94" s="376">
        <f t="shared" si="65"/>
        <v>0</v>
      </c>
      <c r="Y94" s="377"/>
      <c r="Z94" s="371"/>
      <c r="AA94" s="372"/>
      <c r="AB94" s="372"/>
      <c r="AC94" s="373"/>
      <c r="AD94" s="371"/>
      <c r="AE94" s="372"/>
      <c r="AF94" s="372"/>
      <c r="AG94" s="374"/>
      <c r="AH94" s="371"/>
      <c r="AI94" s="372"/>
      <c r="AJ94" s="372"/>
      <c r="AK94" s="373"/>
      <c r="AL94" s="375">
        <f t="shared" si="66"/>
        <v>0</v>
      </c>
      <c r="AM94" s="376">
        <f t="shared" si="67"/>
        <v>0</v>
      </c>
      <c r="AN94" s="377"/>
      <c r="AO94" s="371"/>
      <c r="AP94" s="372"/>
      <c r="AQ94" s="372"/>
      <c r="AR94" s="373"/>
      <c r="AS94" s="371"/>
      <c r="AT94" s="372"/>
      <c r="AU94" s="372"/>
      <c r="AV94" s="374"/>
      <c r="AW94" s="371"/>
      <c r="AX94" s="372"/>
      <c r="AY94" s="372"/>
      <c r="AZ94" s="373"/>
      <c r="BA94" s="375">
        <f t="shared" si="68"/>
        <v>0</v>
      </c>
      <c r="BB94" s="376">
        <f t="shared" si="69"/>
        <v>0</v>
      </c>
      <c r="BC94" s="378"/>
      <c r="BD94" s="371"/>
      <c r="BE94" s="372"/>
      <c r="BF94" s="372"/>
      <c r="BG94" s="373"/>
      <c r="BH94" s="371"/>
      <c r="BI94" s="372"/>
      <c r="BJ94" s="372"/>
      <c r="BK94" s="374"/>
      <c r="BL94" s="371"/>
      <c r="BM94" s="372"/>
      <c r="BN94" s="372"/>
      <c r="BO94" s="373"/>
      <c r="BP94" s="375">
        <f t="shared" si="70"/>
        <v>0</v>
      </c>
      <c r="BQ94" s="376">
        <f t="shared" si="71"/>
        <v>0</v>
      </c>
      <c r="BR94" s="21"/>
    </row>
    <row r="95" spans="1:70" ht="11.25" hidden="1" customHeight="1" outlineLevel="1" x14ac:dyDescent="0.2">
      <c r="A95" s="202">
        <f t="shared" si="61"/>
        <v>5</v>
      </c>
      <c r="B95" s="202">
        <f t="shared" si="60"/>
        <v>12</v>
      </c>
      <c r="C95" s="369">
        <f>'Отримання майна (3)'!C95</f>
        <v>0</v>
      </c>
      <c r="D95" s="369">
        <f>'Отримання майна (3)'!D95</f>
        <v>0</v>
      </c>
      <c r="E95" s="369">
        <f>'Отримання майна (3)'!E95</f>
        <v>0</v>
      </c>
      <c r="F95" s="200">
        <f>'Отримання майна (3)'!F95</f>
        <v>0</v>
      </c>
      <c r="G95" s="369">
        <f>'Отримання майна (3)'!G95</f>
        <v>0</v>
      </c>
      <c r="H95" s="165">
        <f>'Отримання майна (3)'!H95</f>
        <v>0</v>
      </c>
      <c r="I95" s="370">
        <f t="shared" si="62"/>
        <v>0</v>
      </c>
      <c r="J95" s="169">
        <f t="shared" si="63"/>
        <v>0</v>
      </c>
      <c r="K95" s="371"/>
      <c r="L95" s="372"/>
      <c r="M95" s="372"/>
      <c r="N95" s="373"/>
      <c r="O95" s="371"/>
      <c r="P95" s="372"/>
      <c r="Q95" s="372"/>
      <c r="R95" s="374"/>
      <c r="S95" s="371"/>
      <c r="T95" s="372"/>
      <c r="U95" s="372"/>
      <c r="V95" s="373"/>
      <c r="W95" s="375">
        <f t="shared" si="64"/>
        <v>0</v>
      </c>
      <c r="X95" s="376">
        <f t="shared" si="65"/>
        <v>0</v>
      </c>
      <c r="Y95" s="377"/>
      <c r="Z95" s="371"/>
      <c r="AA95" s="372"/>
      <c r="AB95" s="372"/>
      <c r="AC95" s="373"/>
      <c r="AD95" s="371"/>
      <c r="AE95" s="372"/>
      <c r="AF95" s="372"/>
      <c r="AG95" s="374"/>
      <c r="AH95" s="371"/>
      <c r="AI95" s="372"/>
      <c r="AJ95" s="372"/>
      <c r="AK95" s="373"/>
      <c r="AL95" s="375">
        <f t="shared" si="66"/>
        <v>0</v>
      </c>
      <c r="AM95" s="376">
        <f t="shared" si="67"/>
        <v>0</v>
      </c>
      <c r="AN95" s="377"/>
      <c r="AO95" s="371"/>
      <c r="AP95" s="372"/>
      <c r="AQ95" s="372"/>
      <c r="AR95" s="373"/>
      <c r="AS95" s="371"/>
      <c r="AT95" s="372"/>
      <c r="AU95" s="372"/>
      <c r="AV95" s="374"/>
      <c r="AW95" s="371"/>
      <c r="AX95" s="372"/>
      <c r="AY95" s="372"/>
      <c r="AZ95" s="373"/>
      <c r="BA95" s="375">
        <f t="shared" si="68"/>
        <v>0</v>
      </c>
      <c r="BB95" s="376">
        <f t="shared" si="69"/>
        <v>0</v>
      </c>
      <c r="BC95" s="378"/>
      <c r="BD95" s="371"/>
      <c r="BE95" s="372"/>
      <c r="BF95" s="372"/>
      <c r="BG95" s="373"/>
      <c r="BH95" s="371"/>
      <c r="BI95" s="372"/>
      <c r="BJ95" s="372"/>
      <c r="BK95" s="374"/>
      <c r="BL95" s="371"/>
      <c r="BM95" s="372"/>
      <c r="BN95" s="372"/>
      <c r="BO95" s="373"/>
      <c r="BP95" s="375">
        <f t="shared" si="70"/>
        <v>0</v>
      </c>
      <c r="BQ95" s="376">
        <f t="shared" si="71"/>
        <v>0</v>
      </c>
      <c r="BR95" s="21"/>
    </row>
    <row r="96" spans="1:70" ht="11.25" hidden="1" customHeight="1" outlineLevel="1" x14ac:dyDescent="0.2">
      <c r="A96" s="202">
        <f t="shared" si="61"/>
        <v>5</v>
      </c>
      <c r="B96" s="202">
        <f t="shared" si="60"/>
        <v>13</v>
      </c>
      <c r="C96" s="369">
        <f>'Отримання майна (3)'!C96</f>
        <v>0</v>
      </c>
      <c r="D96" s="369">
        <f>'Отримання майна (3)'!D96</f>
        <v>0</v>
      </c>
      <c r="E96" s="369">
        <f>'Отримання майна (3)'!E96</f>
        <v>0</v>
      </c>
      <c r="F96" s="200">
        <f>'Отримання майна (3)'!F96</f>
        <v>0</v>
      </c>
      <c r="G96" s="369">
        <f>'Отримання майна (3)'!G96</f>
        <v>0</v>
      </c>
      <c r="H96" s="165">
        <f>'Отримання майна (3)'!H96</f>
        <v>0</v>
      </c>
      <c r="I96" s="370">
        <f t="shared" si="62"/>
        <v>0</v>
      </c>
      <c r="J96" s="169">
        <f t="shared" si="63"/>
        <v>0</v>
      </c>
      <c r="K96" s="371"/>
      <c r="L96" s="372"/>
      <c r="M96" s="372"/>
      <c r="N96" s="373"/>
      <c r="O96" s="371"/>
      <c r="P96" s="372"/>
      <c r="Q96" s="372"/>
      <c r="R96" s="374"/>
      <c r="S96" s="371"/>
      <c r="T96" s="372"/>
      <c r="U96" s="372"/>
      <c r="V96" s="373"/>
      <c r="W96" s="375">
        <f t="shared" si="64"/>
        <v>0</v>
      </c>
      <c r="X96" s="376">
        <f t="shared" si="65"/>
        <v>0</v>
      </c>
      <c r="Y96" s="377"/>
      <c r="Z96" s="371"/>
      <c r="AA96" s="372"/>
      <c r="AB96" s="372"/>
      <c r="AC96" s="373"/>
      <c r="AD96" s="371"/>
      <c r="AE96" s="372"/>
      <c r="AF96" s="372"/>
      <c r="AG96" s="374"/>
      <c r="AH96" s="371"/>
      <c r="AI96" s="372"/>
      <c r="AJ96" s="372"/>
      <c r="AK96" s="373"/>
      <c r="AL96" s="375">
        <f t="shared" si="66"/>
        <v>0</v>
      </c>
      <c r="AM96" s="376">
        <f t="shared" si="67"/>
        <v>0</v>
      </c>
      <c r="AN96" s="377"/>
      <c r="AO96" s="371"/>
      <c r="AP96" s="372"/>
      <c r="AQ96" s="372"/>
      <c r="AR96" s="373"/>
      <c r="AS96" s="371"/>
      <c r="AT96" s="372"/>
      <c r="AU96" s="372"/>
      <c r="AV96" s="374"/>
      <c r="AW96" s="371"/>
      <c r="AX96" s="372"/>
      <c r="AY96" s="372"/>
      <c r="AZ96" s="373"/>
      <c r="BA96" s="375">
        <f t="shared" si="68"/>
        <v>0</v>
      </c>
      <c r="BB96" s="376">
        <f t="shared" si="69"/>
        <v>0</v>
      </c>
      <c r="BC96" s="378"/>
      <c r="BD96" s="371"/>
      <c r="BE96" s="372"/>
      <c r="BF96" s="372"/>
      <c r="BG96" s="373"/>
      <c r="BH96" s="371"/>
      <c r="BI96" s="372"/>
      <c r="BJ96" s="372"/>
      <c r="BK96" s="374"/>
      <c r="BL96" s="371"/>
      <c r="BM96" s="372"/>
      <c r="BN96" s="372"/>
      <c r="BO96" s="373"/>
      <c r="BP96" s="375">
        <f t="shared" si="70"/>
        <v>0</v>
      </c>
      <c r="BQ96" s="376">
        <f t="shared" si="71"/>
        <v>0</v>
      </c>
      <c r="BR96" s="21"/>
    </row>
    <row r="97" spans="1:70" ht="11.25" hidden="1" customHeight="1" outlineLevel="1" x14ac:dyDescent="0.2">
      <c r="A97" s="202">
        <f t="shared" si="61"/>
        <v>5</v>
      </c>
      <c r="B97" s="202">
        <f t="shared" si="60"/>
        <v>14</v>
      </c>
      <c r="C97" s="369">
        <f>'Отримання майна (3)'!C97</f>
        <v>0</v>
      </c>
      <c r="D97" s="369">
        <f>'Отримання майна (3)'!D97</f>
        <v>0</v>
      </c>
      <c r="E97" s="369">
        <f>'Отримання майна (3)'!E97</f>
        <v>0</v>
      </c>
      <c r="F97" s="200">
        <f>'Отримання майна (3)'!F97</f>
        <v>0</v>
      </c>
      <c r="G97" s="369">
        <f>'Отримання майна (3)'!G97</f>
        <v>0</v>
      </c>
      <c r="H97" s="165">
        <f>'Отримання майна (3)'!H97</f>
        <v>0</v>
      </c>
      <c r="I97" s="370">
        <f t="shared" si="62"/>
        <v>0</v>
      </c>
      <c r="J97" s="169">
        <f t="shared" si="63"/>
        <v>0</v>
      </c>
      <c r="K97" s="371"/>
      <c r="L97" s="372"/>
      <c r="M97" s="372"/>
      <c r="N97" s="373"/>
      <c r="O97" s="371"/>
      <c r="P97" s="372"/>
      <c r="Q97" s="372"/>
      <c r="R97" s="374"/>
      <c r="S97" s="371"/>
      <c r="T97" s="372"/>
      <c r="U97" s="372"/>
      <c r="V97" s="373"/>
      <c r="W97" s="375">
        <f t="shared" si="64"/>
        <v>0</v>
      </c>
      <c r="X97" s="376">
        <f t="shared" si="65"/>
        <v>0</v>
      </c>
      <c r="Y97" s="377"/>
      <c r="Z97" s="371"/>
      <c r="AA97" s="372"/>
      <c r="AB97" s="372"/>
      <c r="AC97" s="373"/>
      <c r="AD97" s="371"/>
      <c r="AE97" s="372"/>
      <c r="AF97" s="372"/>
      <c r="AG97" s="374"/>
      <c r="AH97" s="371"/>
      <c r="AI97" s="372"/>
      <c r="AJ97" s="372"/>
      <c r="AK97" s="373"/>
      <c r="AL97" s="375">
        <f t="shared" si="66"/>
        <v>0</v>
      </c>
      <c r="AM97" s="376">
        <f t="shared" si="67"/>
        <v>0</v>
      </c>
      <c r="AN97" s="377"/>
      <c r="AO97" s="371"/>
      <c r="AP97" s="372"/>
      <c r="AQ97" s="372"/>
      <c r="AR97" s="373"/>
      <c r="AS97" s="371"/>
      <c r="AT97" s="372"/>
      <c r="AU97" s="372"/>
      <c r="AV97" s="374"/>
      <c r="AW97" s="371"/>
      <c r="AX97" s="372"/>
      <c r="AY97" s="372"/>
      <c r="AZ97" s="373"/>
      <c r="BA97" s="375">
        <f t="shared" si="68"/>
        <v>0</v>
      </c>
      <c r="BB97" s="376">
        <f t="shared" si="69"/>
        <v>0</v>
      </c>
      <c r="BC97" s="378"/>
      <c r="BD97" s="371"/>
      <c r="BE97" s="372"/>
      <c r="BF97" s="372"/>
      <c r="BG97" s="373"/>
      <c r="BH97" s="371"/>
      <c r="BI97" s="372"/>
      <c r="BJ97" s="372"/>
      <c r="BK97" s="374"/>
      <c r="BL97" s="371"/>
      <c r="BM97" s="372"/>
      <c r="BN97" s="372"/>
      <c r="BO97" s="373"/>
      <c r="BP97" s="375">
        <f t="shared" si="70"/>
        <v>0</v>
      </c>
      <c r="BQ97" s="376">
        <f t="shared" si="71"/>
        <v>0</v>
      </c>
      <c r="BR97" s="21"/>
    </row>
    <row r="98" spans="1:70" ht="11.25" hidden="1" customHeight="1" outlineLevel="1" x14ac:dyDescent="0.2">
      <c r="A98" s="202">
        <f t="shared" si="61"/>
        <v>5</v>
      </c>
      <c r="B98" s="202">
        <f t="shared" si="60"/>
        <v>15</v>
      </c>
      <c r="C98" s="369">
        <f>'Отримання майна (3)'!C98</f>
        <v>0</v>
      </c>
      <c r="D98" s="369">
        <f>'Отримання майна (3)'!D98</f>
        <v>0</v>
      </c>
      <c r="E98" s="369">
        <f>'Отримання майна (3)'!E98</f>
        <v>0</v>
      </c>
      <c r="F98" s="200">
        <f>'Отримання майна (3)'!F98</f>
        <v>0</v>
      </c>
      <c r="G98" s="369">
        <f>'Отримання майна (3)'!G98</f>
        <v>0</v>
      </c>
      <c r="H98" s="165">
        <f>'Отримання майна (3)'!H98</f>
        <v>0</v>
      </c>
      <c r="I98" s="370">
        <f t="shared" si="62"/>
        <v>0</v>
      </c>
      <c r="J98" s="169">
        <f t="shared" si="63"/>
        <v>0</v>
      </c>
      <c r="K98" s="371"/>
      <c r="L98" s="372"/>
      <c r="M98" s="372"/>
      <c r="N98" s="373"/>
      <c r="O98" s="371"/>
      <c r="P98" s="372"/>
      <c r="Q98" s="372"/>
      <c r="R98" s="374"/>
      <c r="S98" s="371"/>
      <c r="T98" s="372"/>
      <c r="U98" s="372"/>
      <c r="V98" s="373"/>
      <c r="W98" s="375">
        <f t="shared" si="64"/>
        <v>0</v>
      </c>
      <c r="X98" s="376">
        <f t="shared" si="65"/>
        <v>0</v>
      </c>
      <c r="Y98" s="377"/>
      <c r="Z98" s="371"/>
      <c r="AA98" s="372"/>
      <c r="AB98" s="372"/>
      <c r="AC98" s="373"/>
      <c r="AD98" s="371"/>
      <c r="AE98" s="372"/>
      <c r="AF98" s="372"/>
      <c r="AG98" s="374"/>
      <c r="AH98" s="371"/>
      <c r="AI98" s="372"/>
      <c r="AJ98" s="372"/>
      <c r="AK98" s="373"/>
      <c r="AL98" s="375">
        <f t="shared" si="66"/>
        <v>0</v>
      </c>
      <c r="AM98" s="376">
        <f t="shared" si="67"/>
        <v>0</v>
      </c>
      <c r="AN98" s="377"/>
      <c r="AO98" s="371"/>
      <c r="AP98" s="372"/>
      <c r="AQ98" s="372"/>
      <c r="AR98" s="373"/>
      <c r="AS98" s="371"/>
      <c r="AT98" s="372"/>
      <c r="AU98" s="372"/>
      <c r="AV98" s="374"/>
      <c r="AW98" s="371"/>
      <c r="AX98" s="372"/>
      <c r="AY98" s="372"/>
      <c r="AZ98" s="373"/>
      <c r="BA98" s="375">
        <f t="shared" si="68"/>
        <v>0</v>
      </c>
      <c r="BB98" s="376">
        <f t="shared" si="69"/>
        <v>0</v>
      </c>
      <c r="BC98" s="378"/>
      <c r="BD98" s="371"/>
      <c r="BE98" s="372"/>
      <c r="BF98" s="372"/>
      <c r="BG98" s="373"/>
      <c r="BH98" s="371"/>
      <c r="BI98" s="372"/>
      <c r="BJ98" s="372"/>
      <c r="BK98" s="374"/>
      <c r="BL98" s="371"/>
      <c r="BM98" s="372"/>
      <c r="BN98" s="372"/>
      <c r="BO98" s="373"/>
      <c r="BP98" s="375">
        <f t="shared" si="70"/>
        <v>0</v>
      </c>
      <c r="BQ98" s="376">
        <f t="shared" si="71"/>
        <v>0</v>
      </c>
      <c r="BR98" s="21"/>
    </row>
    <row r="99" spans="1:70" s="21" customFormat="1" ht="15" customHeight="1" collapsed="1" x14ac:dyDescent="0.2">
      <c r="A99" s="177" t="s">
        <v>77</v>
      </c>
      <c r="B99" s="178" t="s">
        <v>77</v>
      </c>
      <c r="C99" s="177" t="s">
        <v>79</v>
      </c>
      <c r="D99" s="179"/>
      <c r="E99" s="201"/>
      <c r="F99" s="201"/>
      <c r="G99" s="180"/>
      <c r="H99" s="195" t="e">
        <f>I99/J99</f>
        <v>#DIV/0!</v>
      </c>
      <c r="I99" s="183">
        <f t="shared" ref="I99:X99" si="72">SUM(I84:I98)</f>
        <v>0</v>
      </c>
      <c r="J99" s="184">
        <f t="shared" si="72"/>
        <v>0</v>
      </c>
      <c r="K99" s="380">
        <f t="shared" si="72"/>
        <v>0</v>
      </c>
      <c r="L99" s="380">
        <f t="shared" si="72"/>
        <v>0</v>
      </c>
      <c r="M99" s="380">
        <f t="shared" si="72"/>
        <v>0</v>
      </c>
      <c r="N99" s="380">
        <f t="shared" si="72"/>
        <v>0</v>
      </c>
      <c r="O99" s="380">
        <f t="shared" si="72"/>
        <v>0</v>
      </c>
      <c r="P99" s="380">
        <f t="shared" si="72"/>
        <v>0</v>
      </c>
      <c r="Q99" s="380">
        <f t="shared" si="72"/>
        <v>0</v>
      </c>
      <c r="R99" s="380">
        <f t="shared" si="72"/>
        <v>0</v>
      </c>
      <c r="S99" s="380">
        <f t="shared" si="72"/>
        <v>0</v>
      </c>
      <c r="T99" s="380">
        <f t="shared" si="72"/>
        <v>0</v>
      </c>
      <c r="U99" s="380">
        <f t="shared" si="72"/>
        <v>0</v>
      </c>
      <c r="V99" s="381">
        <f t="shared" si="72"/>
        <v>0</v>
      </c>
      <c r="W99" s="382">
        <f t="shared" si="72"/>
        <v>0</v>
      </c>
      <c r="X99" s="383">
        <f t="shared" si="72"/>
        <v>0</v>
      </c>
      <c r="Y99" s="367"/>
      <c r="Z99" s="380">
        <f t="shared" ref="Z99:AM99" si="73">SUM(Z84:Z98)</f>
        <v>0</v>
      </c>
      <c r="AA99" s="380">
        <f t="shared" si="73"/>
        <v>0</v>
      </c>
      <c r="AB99" s="380">
        <f t="shared" si="73"/>
        <v>0</v>
      </c>
      <c r="AC99" s="380">
        <f t="shared" si="73"/>
        <v>0</v>
      </c>
      <c r="AD99" s="380">
        <f t="shared" si="73"/>
        <v>0</v>
      </c>
      <c r="AE99" s="380">
        <f t="shared" si="73"/>
        <v>0</v>
      </c>
      <c r="AF99" s="380">
        <f t="shared" si="73"/>
        <v>0</v>
      </c>
      <c r="AG99" s="380">
        <f t="shared" si="73"/>
        <v>0</v>
      </c>
      <c r="AH99" s="380">
        <f t="shared" si="73"/>
        <v>0</v>
      </c>
      <c r="AI99" s="380">
        <f t="shared" si="73"/>
        <v>0</v>
      </c>
      <c r="AJ99" s="380">
        <f t="shared" si="73"/>
        <v>0</v>
      </c>
      <c r="AK99" s="380">
        <f t="shared" si="73"/>
        <v>0</v>
      </c>
      <c r="AL99" s="382">
        <f t="shared" si="73"/>
        <v>0</v>
      </c>
      <c r="AM99" s="383">
        <f t="shared" si="73"/>
        <v>0</v>
      </c>
      <c r="AN99" s="367"/>
      <c r="AO99" s="380">
        <f t="shared" ref="AO99:BB99" si="74">SUM(AO84:AO98)</f>
        <v>0</v>
      </c>
      <c r="AP99" s="380">
        <f t="shared" si="74"/>
        <v>0</v>
      </c>
      <c r="AQ99" s="380">
        <f t="shared" si="74"/>
        <v>0</v>
      </c>
      <c r="AR99" s="380">
        <f t="shared" si="74"/>
        <v>0</v>
      </c>
      <c r="AS99" s="380">
        <f t="shared" si="74"/>
        <v>0</v>
      </c>
      <c r="AT99" s="380">
        <f t="shared" si="74"/>
        <v>0</v>
      </c>
      <c r="AU99" s="380">
        <f t="shared" si="74"/>
        <v>0</v>
      </c>
      <c r="AV99" s="380">
        <f t="shared" si="74"/>
        <v>0</v>
      </c>
      <c r="AW99" s="380">
        <f t="shared" si="74"/>
        <v>0</v>
      </c>
      <c r="AX99" s="380">
        <f t="shared" si="74"/>
        <v>0</v>
      </c>
      <c r="AY99" s="380">
        <f t="shared" si="74"/>
        <v>0</v>
      </c>
      <c r="AZ99" s="380">
        <f t="shared" si="74"/>
        <v>0</v>
      </c>
      <c r="BA99" s="382">
        <f t="shared" si="74"/>
        <v>0</v>
      </c>
      <c r="BB99" s="383">
        <f t="shared" si="74"/>
        <v>0</v>
      </c>
      <c r="BC99" s="368"/>
      <c r="BD99" s="380">
        <f t="shared" ref="BD99:BQ99" si="75">SUM(BD84:BD98)</f>
        <v>0</v>
      </c>
      <c r="BE99" s="380">
        <f t="shared" si="75"/>
        <v>0</v>
      </c>
      <c r="BF99" s="380">
        <f t="shared" si="75"/>
        <v>0</v>
      </c>
      <c r="BG99" s="380">
        <f t="shared" si="75"/>
        <v>0</v>
      </c>
      <c r="BH99" s="380">
        <f t="shared" si="75"/>
        <v>0</v>
      </c>
      <c r="BI99" s="380">
        <f t="shared" si="75"/>
        <v>0</v>
      </c>
      <c r="BJ99" s="380">
        <f t="shared" si="75"/>
        <v>0</v>
      </c>
      <c r="BK99" s="380">
        <f t="shared" si="75"/>
        <v>0</v>
      </c>
      <c r="BL99" s="380">
        <f t="shared" si="75"/>
        <v>0</v>
      </c>
      <c r="BM99" s="380">
        <f t="shared" si="75"/>
        <v>0</v>
      </c>
      <c r="BN99" s="380">
        <f t="shared" si="75"/>
        <v>0</v>
      </c>
      <c r="BO99" s="381">
        <f t="shared" si="75"/>
        <v>0</v>
      </c>
      <c r="BP99" s="382">
        <f t="shared" si="75"/>
        <v>0</v>
      </c>
      <c r="BQ99" s="383">
        <f t="shared" si="75"/>
        <v>0</v>
      </c>
      <c r="BR99" s="22"/>
    </row>
    <row r="100" spans="1:70" s="147" customFormat="1" ht="13.5" customHeight="1" x14ac:dyDescent="0.2">
      <c r="A100" s="144">
        <v>0</v>
      </c>
      <c r="B100" s="144">
        <v>0</v>
      </c>
      <c r="C100" s="144">
        <v>0</v>
      </c>
      <c r="D100" s="144">
        <v>0</v>
      </c>
      <c r="E100" s="144">
        <v>0</v>
      </c>
      <c r="F100" s="144"/>
      <c r="G100" s="144">
        <v>0</v>
      </c>
      <c r="H100" s="197">
        <v>0</v>
      </c>
      <c r="I100" s="144">
        <v>0</v>
      </c>
      <c r="J100" s="144">
        <v>0</v>
      </c>
      <c r="K100" s="144">
        <v>0</v>
      </c>
      <c r="L100" s="144"/>
      <c r="M100" s="144"/>
      <c r="N100" s="144"/>
      <c r="O100" s="144">
        <v>0</v>
      </c>
      <c r="P100" s="144"/>
      <c r="Q100" s="144"/>
      <c r="R100" s="146"/>
      <c r="S100" s="387">
        <v>0</v>
      </c>
      <c r="T100" s="144"/>
      <c r="U100" s="144"/>
      <c r="V100" s="144"/>
      <c r="W100" s="146">
        <v>0</v>
      </c>
      <c r="X100" s="144">
        <v>0</v>
      </c>
      <c r="Y100" s="144">
        <v>0</v>
      </c>
      <c r="Z100" s="144">
        <v>0</v>
      </c>
      <c r="AA100" s="144"/>
      <c r="AB100" s="144"/>
      <c r="AC100" s="144"/>
      <c r="AD100" s="144">
        <v>0</v>
      </c>
      <c r="AE100" s="144"/>
      <c r="AF100" s="144"/>
      <c r="AG100" s="146"/>
      <c r="AH100" s="387">
        <v>0</v>
      </c>
      <c r="AI100" s="144"/>
      <c r="AJ100" s="144"/>
      <c r="AK100" s="144"/>
      <c r="AL100" s="146">
        <v>0</v>
      </c>
      <c r="AM100" s="144">
        <v>0</v>
      </c>
      <c r="AN100" s="144">
        <v>0</v>
      </c>
      <c r="AO100" s="144">
        <v>0</v>
      </c>
      <c r="AP100" s="144"/>
      <c r="AQ100" s="144"/>
      <c r="AR100" s="144"/>
      <c r="AS100" s="144">
        <v>0</v>
      </c>
      <c r="AT100" s="144"/>
      <c r="AU100" s="144"/>
      <c r="AV100" s="146"/>
      <c r="AW100" s="387">
        <v>0</v>
      </c>
      <c r="AX100" s="144"/>
      <c r="AY100" s="144"/>
      <c r="AZ100" s="144"/>
      <c r="BA100" s="146">
        <v>0</v>
      </c>
      <c r="BB100" s="144">
        <v>0</v>
      </c>
      <c r="BC100" s="360"/>
      <c r="BD100" s="144">
        <v>0</v>
      </c>
      <c r="BE100" s="144"/>
      <c r="BF100" s="144"/>
      <c r="BG100" s="144"/>
      <c r="BH100" s="144">
        <v>0</v>
      </c>
      <c r="BI100" s="144"/>
      <c r="BJ100" s="144"/>
      <c r="BK100" s="146"/>
      <c r="BL100" s="387">
        <v>0</v>
      </c>
      <c r="BM100" s="144"/>
      <c r="BN100" s="144"/>
      <c r="BO100" s="144"/>
      <c r="BP100" s="146">
        <v>0</v>
      </c>
      <c r="BQ100" s="144">
        <v>0</v>
      </c>
    </row>
    <row r="101" spans="1:70" s="21" customFormat="1" ht="15" customHeight="1" x14ac:dyDescent="0.2">
      <c r="A101" s="198" t="s">
        <v>80</v>
      </c>
      <c r="B101" s="187" t="s">
        <v>81</v>
      </c>
      <c r="C101" s="199" t="s">
        <v>82</v>
      </c>
      <c r="D101" s="189"/>
      <c r="E101" s="198"/>
      <c r="F101" s="198"/>
      <c r="G101" s="190"/>
      <c r="H101" s="192"/>
      <c r="I101" s="155"/>
      <c r="J101" s="156"/>
      <c r="K101" s="362"/>
      <c r="L101" s="363"/>
      <c r="M101" s="363"/>
      <c r="N101" s="364"/>
      <c r="O101" s="362"/>
      <c r="P101" s="363"/>
      <c r="Q101" s="363"/>
      <c r="R101" s="364"/>
      <c r="S101" s="362"/>
      <c r="T101" s="363"/>
      <c r="U101" s="363"/>
      <c r="V101" s="364"/>
      <c r="W101" s="365"/>
      <c r="X101" s="366"/>
      <c r="Y101" s="367"/>
      <c r="Z101" s="362"/>
      <c r="AA101" s="363"/>
      <c r="AB101" s="363"/>
      <c r="AC101" s="364"/>
      <c r="AD101" s="362"/>
      <c r="AE101" s="363"/>
      <c r="AF101" s="363"/>
      <c r="AG101" s="364"/>
      <c r="AH101" s="362"/>
      <c r="AI101" s="363"/>
      <c r="AJ101" s="363"/>
      <c r="AK101" s="364"/>
      <c r="AL101" s="365"/>
      <c r="AM101" s="366"/>
      <c r="AN101" s="367"/>
      <c r="AO101" s="362"/>
      <c r="AP101" s="363"/>
      <c r="AQ101" s="363"/>
      <c r="AR101" s="364"/>
      <c r="AS101" s="362"/>
      <c r="AT101" s="363"/>
      <c r="AU101" s="363"/>
      <c r="AV101" s="364"/>
      <c r="AW101" s="362"/>
      <c r="AX101" s="363"/>
      <c r="AY101" s="363"/>
      <c r="AZ101" s="364"/>
      <c r="BA101" s="365"/>
      <c r="BB101" s="366"/>
      <c r="BC101" s="368"/>
      <c r="BD101" s="362"/>
      <c r="BE101" s="363"/>
      <c r="BF101" s="363"/>
      <c r="BG101" s="364"/>
      <c r="BH101" s="362"/>
      <c r="BI101" s="363"/>
      <c r="BJ101" s="363"/>
      <c r="BK101" s="364"/>
      <c r="BL101" s="362"/>
      <c r="BM101" s="363"/>
      <c r="BN101" s="363"/>
      <c r="BO101" s="364"/>
      <c r="BP101" s="365"/>
      <c r="BQ101" s="366"/>
    </row>
    <row r="102" spans="1:70" ht="14.25" hidden="1" customHeight="1" outlineLevel="1" x14ac:dyDescent="0.2">
      <c r="A102" s="202">
        <f t="shared" ref="A102:A116" si="76">A84+1</f>
        <v>6</v>
      </c>
      <c r="B102" s="202">
        <f t="shared" ref="B102:B116" si="77">B84</f>
        <v>1</v>
      </c>
      <c r="C102" s="369">
        <f>'Отримання майна (3)'!C102</f>
        <v>0</v>
      </c>
      <c r="D102" s="369">
        <f>'Отримання майна (3)'!D102</f>
        <v>0</v>
      </c>
      <c r="E102" s="369">
        <f>'Отримання майна (3)'!E102</f>
        <v>0</v>
      </c>
      <c r="F102" s="200">
        <f>'Отримання майна (3)'!F102</f>
        <v>0</v>
      </c>
      <c r="G102" s="369">
        <f>'Отримання майна (3)'!G102</f>
        <v>0</v>
      </c>
      <c r="H102" s="165">
        <f>'Отримання майна (3)'!H102</f>
        <v>0</v>
      </c>
      <c r="I102" s="370">
        <f>W102+AL102+BA102+BP102</f>
        <v>0</v>
      </c>
      <c r="J102" s="169">
        <f>X102+AM102+BB102+BQ102</f>
        <v>0</v>
      </c>
      <c r="K102" s="371"/>
      <c r="L102" s="372"/>
      <c r="M102" s="372"/>
      <c r="N102" s="373"/>
      <c r="O102" s="371"/>
      <c r="P102" s="372"/>
      <c r="Q102" s="372"/>
      <c r="R102" s="374"/>
      <c r="S102" s="371"/>
      <c r="T102" s="372"/>
      <c r="U102" s="372"/>
      <c r="V102" s="373"/>
      <c r="W102" s="375">
        <f>SUM(K102:V102)</f>
        <v>0</v>
      </c>
      <c r="X102" s="376">
        <f>W102*H102</f>
        <v>0</v>
      </c>
      <c r="Y102" s="377"/>
      <c r="Z102" s="371"/>
      <c r="AA102" s="372"/>
      <c r="AB102" s="372"/>
      <c r="AC102" s="373"/>
      <c r="AD102" s="371"/>
      <c r="AE102" s="372"/>
      <c r="AF102" s="372"/>
      <c r="AG102" s="374"/>
      <c r="AH102" s="371"/>
      <c r="AI102" s="372"/>
      <c r="AJ102" s="372"/>
      <c r="AK102" s="373"/>
      <c r="AL102" s="375">
        <f>SUM(Z102:AK102)</f>
        <v>0</v>
      </c>
      <c r="AM102" s="376">
        <f>AL102*$H102</f>
        <v>0</v>
      </c>
      <c r="AN102" s="377"/>
      <c r="AO102" s="371"/>
      <c r="AP102" s="372"/>
      <c r="AQ102" s="372"/>
      <c r="AR102" s="373"/>
      <c r="AS102" s="371"/>
      <c r="AT102" s="372"/>
      <c r="AU102" s="372"/>
      <c r="AV102" s="374"/>
      <c r="AW102" s="371"/>
      <c r="AX102" s="372"/>
      <c r="AY102" s="372"/>
      <c r="AZ102" s="373"/>
      <c r="BA102" s="375">
        <f>SUM(AO102:AZ102)</f>
        <v>0</v>
      </c>
      <c r="BB102" s="376">
        <f>BA102*$H102</f>
        <v>0</v>
      </c>
      <c r="BC102" s="378"/>
      <c r="BD102" s="371"/>
      <c r="BE102" s="372"/>
      <c r="BF102" s="372"/>
      <c r="BG102" s="373"/>
      <c r="BH102" s="371"/>
      <c r="BI102" s="372"/>
      <c r="BJ102" s="372"/>
      <c r="BK102" s="374"/>
      <c r="BL102" s="371"/>
      <c r="BM102" s="372"/>
      <c r="BN102" s="372"/>
      <c r="BO102" s="373"/>
      <c r="BP102" s="375">
        <f>SUM(BD102:BO102)</f>
        <v>0</v>
      </c>
      <c r="BQ102" s="376">
        <f>BP102*$H102</f>
        <v>0</v>
      </c>
      <c r="BR102" s="21"/>
    </row>
    <row r="103" spans="1:70" ht="14.25" hidden="1" customHeight="1" outlineLevel="1" x14ac:dyDescent="0.2">
      <c r="A103" s="202">
        <f t="shared" si="76"/>
        <v>6</v>
      </c>
      <c r="B103" s="202">
        <f t="shared" si="77"/>
        <v>2</v>
      </c>
      <c r="C103" s="369">
        <f>'Отримання майна (3)'!C103</f>
        <v>0</v>
      </c>
      <c r="D103" s="369">
        <f>'Отримання майна (3)'!D103</f>
        <v>0</v>
      </c>
      <c r="E103" s="369">
        <f>'Отримання майна (3)'!E103</f>
        <v>0</v>
      </c>
      <c r="F103" s="200">
        <f>'Отримання майна (3)'!F103</f>
        <v>0</v>
      </c>
      <c r="G103" s="369">
        <f>'Отримання майна (3)'!G103</f>
        <v>0</v>
      </c>
      <c r="H103" s="165">
        <f>'Отримання майна (3)'!H103</f>
        <v>0</v>
      </c>
      <c r="I103" s="370">
        <f t="shared" ref="I103:I116" si="78">W103+AL103+BA103+BP103</f>
        <v>0</v>
      </c>
      <c r="J103" s="169">
        <f t="shared" ref="J103:J116" si="79">X103+AM103+BB103+BQ103</f>
        <v>0</v>
      </c>
      <c r="K103" s="371"/>
      <c r="L103" s="372"/>
      <c r="M103" s="372"/>
      <c r="N103" s="373"/>
      <c r="O103" s="371"/>
      <c r="P103" s="372"/>
      <c r="Q103" s="372"/>
      <c r="R103" s="374"/>
      <c r="S103" s="371"/>
      <c r="T103" s="372"/>
      <c r="U103" s="372"/>
      <c r="V103" s="373"/>
      <c r="W103" s="375">
        <f t="shared" ref="W103:W116" si="80">SUM(K103:V103)</f>
        <v>0</v>
      </c>
      <c r="X103" s="376">
        <f t="shared" ref="X103:X116" si="81">W103*H103</f>
        <v>0</v>
      </c>
      <c r="Y103" s="377"/>
      <c r="Z103" s="371"/>
      <c r="AA103" s="372"/>
      <c r="AB103" s="372"/>
      <c r="AC103" s="373"/>
      <c r="AD103" s="371"/>
      <c r="AE103" s="372"/>
      <c r="AF103" s="372"/>
      <c r="AG103" s="374"/>
      <c r="AH103" s="371"/>
      <c r="AI103" s="372"/>
      <c r="AJ103" s="372"/>
      <c r="AK103" s="373"/>
      <c r="AL103" s="375">
        <f t="shared" ref="AL103:AL116" si="82">SUM(Z103:AK103)</f>
        <v>0</v>
      </c>
      <c r="AM103" s="376">
        <f t="shared" ref="AM103:AM116" si="83">AL103*$H103</f>
        <v>0</v>
      </c>
      <c r="AN103" s="377"/>
      <c r="AO103" s="371"/>
      <c r="AP103" s="372"/>
      <c r="AQ103" s="372"/>
      <c r="AR103" s="373"/>
      <c r="AS103" s="371"/>
      <c r="AT103" s="372"/>
      <c r="AU103" s="372"/>
      <c r="AV103" s="374"/>
      <c r="AW103" s="371"/>
      <c r="AX103" s="372"/>
      <c r="AY103" s="372"/>
      <c r="AZ103" s="373"/>
      <c r="BA103" s="375">
        <f t="shared" ref="BA103:BA116" si="84">SUM(AO103:AZ103)</f>
        <v>0</v>
      </c>
      <c r="BB103" s="376">
        <f t="shared" ref="BB103:BB116" si="85">BA103*$H103</f>
        <v>0</v>
      </c>
      <c r="BC103" s="378"/>
      <c r="BD103" s="371"/>
      <c r="BE103" s="372"/>
      <c r="BF103" s="372"/>
      <c r="BG103" s="373"/>
      <c r="BH103" s="371"/>
      <c r="BI103" s="372"/>
      <c r="BJ103" s="372"/>
      <c r="BK103" s="374"/>
      <c r="BL103" s="371"/>
      <c r="BM103" s="372"/>
      <c r="BN103" s="372"/>
      <c r="BO103" s="373"/>
      <c r="BP103" s="375">
        <f t="shared" ref="BP103:BP116" si="86">SUM(BD103:BO103)</f>
        <v>0</v>
      </c>
      <c r="BQ103" s="376">
        <f t="shared" ref="BQ103:BQ116" si="87">BP103*$H103</f>
        <v>0</v>
      </c>
      <c r="BR103" s="21"/>
    </row>
    <row r="104" spans="1:70" ht="14.25" hidden="1" customHeight="1" outlineLevel="1" x14ac:dyDescent="0.2">
      <c r="A104" s="202">
        <f t="shared" si="76"/>
        <v>6</v>
      </c>
      <c r="B104" s="202">
        <f t="shared" si="77"/>
        <v>3</v>
      </c>
      <c r="C104" s="369">
        <f>'Отримання майна (3)'!C104</f>
        <v>0</v>
      </c>
      <c r="D104" s="369">
        <f>'Отримання майна (3)'!D104</f>
        <v>0</v>
      </c>
      <c r="E104" s="369">
        <f>'Отримання майна (3)'!E104</f>
        <v>0</v>
      </c>
      <c r="F104" s="200">
        <f>'Отримання майна (3)'!F104</f>
        <v>0</v>
      </c>
      <c r="G104" s="369">
        <f>'Отримання майна (3)'!G104</f>
        <v>0</v>
      </c>
      <c r="H104" s="165">
        <f>'Отримання майна (3)'!H104</f>
        <v>0</v>
      </c>
      <c r="I104" s="370">
        <f t="shared" si="78"/>
        <v>0</v>
      </c>
      <c r="J104" s="169">
        <f t="shared" si="79"/>
        <v>0</v>
      </c>
      <c r="K104" s="371"/>
      <c r="L104" s="372"/>
      <c r="M104" s="372"/>
      <c r="N104" s="373"/>
      <c r="O104" s="371"/>
      <c r="P104" s="372"/>
      <c r="Q104" s="372"/>
      <c r="R104" s="374"/>
      <c r="S104" s="371"/>
      <c r="T104" s="372"/>
      <c r="U104" s="372"/>
      <c r="V104" s="373"/>
      <c r="W104" s="375">
        <f t="shared" si="80"/>
        <v>0</v>
      </c>
      <c r="X104" s="376">
        <f t="shared" si="81"/>
        <v>0</v>
      </c>
      <c r="Y104" s="377"/>
      <c r="Z104" s="371"/>
      <c r="AA104" s="372"/>
      <c r="AB104" s="372"/>
      <c r="AC104" s="373"/>
      <c r="AD104" s="371"/>
      <c r="AE104" s="372"/>
      <c r="AF104" s="372"/>
      <c r="AG104" s="374"/>
      <c r="AH104" s="371"/>
      <c r="AI104" s="372"/>
      <c r="AJ104" s="372"/>
      <c r="AK104" s="373"/>
      <c r="AL104" s="375">
        <f t="shared" si="82"/>
        <v>0</v>
      </c>
      <c r="AM104" s="376">
        <f t="shared" si="83"/>
        <v>0</v>
      </c>
      <c r="AN104" s="377"/>
      <c r="AO104" s="371"/>
      <c r="AP104" s="372"/>
      <c r="AQ104" s="372"/>
      <c r="AR104" s="373"/>
      <c r="AS104" s="371"/>
      <c r="AT104" s="372"/>
      <c r="AU104" s="372"/>
      <c r="AV104" s="374"/>
      <c r="AW104" s="371"/>
      <c r="AX104" s="372"/>
      <c r="AY104" s="372"/>
      <c r="AZ104" s="373"/>
      <c r="BA104" s="375">
        <f t="shared" si="84"/>
        <v>0</v>
      </c>
      <c r="BB104" s="376">
        <f t="shared" si="85"/>
        <v>0</v>
      </c>
      <c r="BC104" s="378"/>
      <c r="BD104" s="371"/>
      <c r="BE104" s="372"/>
      <c r="BF104" s="372"/>
      <c r="BG104" s="373"/>
      <c r="BH104" s="371"/>
      <c r="BI104" s="372"/>
      <c r="BJ104" s="372"/>
      <c r="BK104" s="374"/>
      <c r="BL104" s="371"/>
      <c r="BM104" s="372"/>
      <c r="BN104" s="372"/>
      <c r="BO104" s="373"/>
      <c r="BP104" s="375">
        <f t="shared" si="86"/>
        <v>0</v>
      </c>
      <c r="BQ104" s="376">
        <f t="shared" si="87"/>
        <v>0</v>
      </c>
      <c r="BR104" s="21"/>
    </row>
    <row r="105" spans="1:70" ht="14.25" hidden="1" customHeight="1" outlineLevel="1" x14ac:dyDescent="0.2">
      <c r="A105" s="202">
        <f t="shared" si="76"/>
        <v>6</v>
      </c>
      <c r="B105" s="202">
        <f t="shared" si="77"/>
        <v>4</v>
      </c>
      <c r="C105" s="369">
        <f>'Отримання майна (3)'!C105</f>
        <v>0</v>
      </c>
      <c r="D105" s="369">
        <f>'Отримання майна (3)'!D105</f>
        <v>0</v>
      </c>
      <c r="E105" s="369">
        <f>'Отримання майна (3)'!E105</f>
        <v>0</v>
      </c>
      <c r="F105" s="200">
        <f>'Отримання майна (3)'!F105</f>
        <v>0</v>
      </c>
      <c r="G105" s="369">
        <f>'Отримання майна (3)'!G105</f>
        <v>0</v>
      </c>
      <c r="H105" s="165">
        <f>'Отримання майна (3)'!H105</f>
        <v>0</v>
      </c>
      <c r="I105" s="370">
        <f t="shared" si="78"/>
        <v>0</v>
      </c>
      <c r="J105" s="169">
        <f t="shared" si="79"/>
        <v>0</v>
      </c>
      <c r="K105" s="371"/>
      <c r="L105" s="372"/>
      <c r="M105" s="372"/>
      <c r="N105" s="373"/>
      <c r="O105" s="371"/>
      <c r="P105" s="372"/>
      <c r="Q105" s="372"/>
      <c r="R105" s="374"/>
      <c r="S105" s="371"/>
      <c r="T105" s="372"/>
      <c r="U105" s="372"/>
      <c r="V105" s="373"/>
      <c r="W105" s="375">
        <f t="shared" si="80"/>
        <v>0</v>
      </c>
      <c r="X105" s="376">
        <f t="shared" si="81"/>
        <v>0</v>
      </c>
      <c r="Y105" s="377"/>
      <c r="Z105" s="371"/>
      <c r="AA105" s="372"/>
      <c r="AB105" s="372"/>
      <c r="AC105" s="373"/>
      <c r="AD105" s="371"/>
      <c r="AE105" s="372"/>
      <c r="AF105" s="372"/>
      <c r="AG105" s="374"/>
      <c r="AH105" s="371"/>
      <c r="AI105" s="372"/>
      <c r="AJ105" s="372"/>
      <c r="AK105" s="373"/>
      <c r="AL105" s="375">
        <f t="shared" si="82"/>
        <v>0</v>
      </c>
      <c r="AM105" s="376">
        <f t="shared" si="83"/>
        <v>0</v>
      </c>
      <c r="AN105" s="377"/>
      <c r="AO105" s="371"/>
      <c r="AP105" s="372"/>
      <c r="AQ105" s="372"/>
      <c r="AR105" s="373"/>
      <c r="AS105" s="371"/>
      <c r="AT105" s="372"/>
      <c r="AU105" s="372"/>
      <c r="AV105" s="374"/>
      <c r="AW105" s="371"/>
      <c r="AX105" s="372"/>
      <c r="AY105" s="372"/>
      <c r="AZ105" s="373"/>
      <c r="BA105" s="375">
        <f t="shared" si="84"/>
        <v>0</v>
      </c>
      <c r="BB105" s="376">
        <f t="shared" si="85"/>
        <v>0</v>
      </c>
      <c r="BC105" s="378"/>
      <c r="BD105" s="371"/>
      <c r="BE105" s="372"/>
      <c r="BF105" s="372"/>
      <c r="BG105" s="373"/>
      <c r="BH105" s="371"/>
      <c r="BI105" s="372"/>
      <c r="BJ105" s="372"/>
      <c r="BK105" s="374"/>
      <c r="BL105" s="371"/>
      <c r="BM105" s="372"/>
      <c r="BN105" s="372"/>
      <c r="BO105" s="373"/>
      <c r="BP105" s="375">
        <f t="shared" si="86"/>
        <v>0</v>
      </c>
      <c r="BQ105" s="376">
        <f t="shared" si="87"/>
        <v>0</v>
      </c>
      <c r="BR105" s="21"/>
    </row>
    <row r="106" spans="1:70" ht="14.25" hidden="1" customHeight="1" outlineLevel="1" x14ac:dyDescent="0.2">
      <c r="A106" s="202">
        <f t="shared" si="76"/>
        <v>6</v>
      </c>
      <c r="B106" s="202">
        <f t="shared" si="77"/>
        <v>5</v>
      </c>
      <c r="C106" s="369">
        <f>'Отримання майна (3)'!C106</f>
        <v>0</v>
      </c>
      <c r="D106" s="369">
        <f>'Отримання майна (3)'!D106</f>
        <v>0</v>
      </c>
      <c r="E106" s="369">
        <f>'Отримання майна (3)'!E106</f>
        <v>0</v>
      </c>
      <c r="F106" s="200">
        <f>'Отримання майна (3)'!F106</f>
        <v>0</v>
      </c>
      <c r="G106" s="369">
        <f>'Отримання майна (3)'!G106</f>
        <v>0</v>
      </c>
      <c r="H106" s="165">
        <f>'Отримання майна (3)'!H106</f>
        <v>0</v>
      </c>
      <c r="I106" s="370">
        <f t="shared" si="78"/>
        <v>0</v>
      </c>
      <c r="J106" s="169">
        <f t="shared" si="79"/>
        <v>0</v>
      </c>
      <c r="K106" s="371"/>
      <c r="L106" s="372"/>
      <c r="M106" s="372"/>
      <c r="N106" s="373"/>
      <c r="O106" s="371"/>
      <c r="P106" s="372"/>
      <c r="Q106" s="372"/>
      <c r="R106" s="374"/>
      <c r="S106" s="371"/>
      <c r="T106" s="372"/>
      <c r="U106" s="372"/>
      <c r="V106" s="373"/>
      <c r="W106" s="375">
        <f t="shared" si="80"/>
        <v>0</v>
      </c>
      <c r="X106" s="376">
        <f t="shared" si="81"/>
        <v>0</v>
      </c>
      <c r="Y106" s="377"/>
      <c r="Z106" s="371"/>
      <c r="AA106" s="372"/>
      <c r="AB106" s="372"/>
      <c r="AC106" s="373"/>
      <c r="AD106" s="371"/>
      <c r="AE106" s="372"/>
      <c r="AF106" s="372"/>
      <c r="AG106" s="374"/>
      <c r="AH106" s="371"/>
      <c r="AI106" s="372"/>
      <c r="AJ106" s="372"/>
      <c r="AK106" s="373"/>
      <c r="AL106" s="375">
        <f t="shared" si="82"/>
        <v>0</v>
      </c>
      <c r="AM106" s="376">
        <f t="shared" si="83"/>
        <v>0</v>
      </c>
      <c r="AN106" s="377"/>
      <c r="AO106" s="371"/>
      <c r="AP106" s="372"/>
      <c r="AQ106" s="372"/>
      <c r="AR106" s="373"/>
      <c r="AS106" s="371"/>
      <c r="AT106" s="372"/>
      <c r="AU106" s="372"/>
      <c r="AV106" s="374"/>
      <c r="AW106" s="371"/>
      <c r="AX106" s="372"/>
      <c r="AY106" s="372"/>
      <c r="AZ106" s="373"/>
      <c r="BA106" s="375">
        <f t="shared" si="84"/>
        <v>0</v>
      </c>
      <c r="BB106" s="376">
        <f t="shared" si="85"/>
        <v>0</v>
      </c>
      <c r="BC106" s="378"/>
      <c r="BD106" s="371"/>
      <c r="BE106" s="372"/>
      <c r="BF106" s="372"/>
      <c r="BG106" s="373"/>
      <c r="BH106" s="371"/>
      <c r="BI106" s="372"/>
      <c r="BJ106" s="372"/>
      <c r="BK106" s="374"/>
      <c r="BL106" s="371"/>
      <c r="BM106" s="372"/>
      <c r="BN106" s="372"/>
      <c r="BO106" s="373"/>
      <c r="BP106" s="375">
        <f t="shared" si="86"/>
        <v>0</v>
      </c>
      <c r="BQ106" s="376">
        <f t="shared" si="87"/>
        <v>0</v>
      </c>
      <c r="BR106" s="21"/>
    </row>
    <row r="107" spans="1:70" ht="14.25" hidden="1" customHeight="1" outlineLevel="1" x14ac:dyDescent="0.2">
      <c r="A107" s="202">
        <f t="shared" si="76"/>
        <v>6</v>
      </c>
      <c r="B107" s="202">
        <f t="shared" si="77"/>
        <v>6</v>
      </c>
      <c r="C107" s="369">
        <f>'Отримання майна (3)'!C107</f>
        <v>0</v>
      </c>
      <c r="D107" s="369">
        <f>'Отримання майна (3)'!D107</f>
        <v>0</v>
      </c>
      <c r="E107" s="369">
        <f>'Отримання майна (3)'!E107</f>
        <v>0</v>
      </c>
      <c r="F107" s="200">
        <f>'Отримання майна (3)'!F107</f>
        <v>0</v>
      </c>
      <c r="G107" s="369">
        <f>'Отримання майна (3)'!G107</f>
        <v>0</v>
      </c>
      <c r="H107" s="165">
        <f>'Отримання майна (3)'!H107</f>
        <v>0</v>
      </c>
      <c r="I107" s="370">
        <f t="shared" si="78"/>
        <v>0</v>
      </c>
      <c r="J107" s="169">
        <f t="shared" si="79"/>
        <v>0</v>
      </c>
      <c r="K107" s="371"/>
      <c r="L107" s="372"/>
      <c r="M107" s="372"/>
      <c r="N107" s="373"/>
      <c r="O107" s="371"/>
      <c r="P107" s="372"/>
      <c r="Q107" s="372"/>
      <c r="R107" s="374"/>
      <c r="S107" s="371"/>
      <c r="T107" s="372"/>
      <c r="U107" s="372"/>
      <c r="V107" s="373"/>
      <c r="W107" s="375">
        <f t="shared" si="80"/>
        <v>0</v>
      </c>
      <c r="X107" s="376">
        <f t="shared" si="81"/>
        <v>0</v>
      </c>
      <c r="Y107" s="377"/>
      <c r="Z107" s="371"/>
      <c r="AA107" s="372"/>
      <c r="AB107" s="372"/>
      <c r="AC107" s="373"/>
      <c r="AD107" s="371"/>
      <c r="AE107" s="372"/>
      <c r="AF107" s="372"/>
      <c r="AG107" s="374"/>
      <c r="AH107" s="371"/>
      <c r="AI107" s="372"/>
      <c r="AJ107" s="372"/>
      <c r="AK107" s="373"/>
      <c r="AL107" s="375">
        <f t="shared" si="82"/>
        <v>0</v>
      </c>
      <c r="AM107" s="376">
        <f t="shared" si="83"/>
        <v>0</v>
      </c>
      <c r="AN107" s="377"/>
      <c r="AO107" s="371"/>
      <c r="AP107" s="372"/>
      <c r="AQ107" s="372"/>
      <c r="AR107" s="373"/>
      <c r="AS107" s="371"/>
      <c r="AT107" s="372"/>
      <c r="AU107" s="372"/>
      <c r="AV107" s="374"/>
      <c r="AW107" s="371"/>
      <c r="AX107" s="372"/>
      <c r="AY107" s="372"/>
      <c r="AZ107" s="373"/>
      <c r="BA107" s="375">
        <f t="shared" si="84"/>
        <v>0</v>
      </c>
      <c r="BB107" s="376">
        <f t="shared" si="85"/>
        <v>0</v>
      </c>
      <c r="BC107" s="378"/>
      <c r="BD107" s="371"/>
      <c r="BE107" s="372"/>
      <c r="BF107" s="372"/>
      <c r="BG107" s="373"/>
      <c r="BH107" s="371"/>
      <c r="BI107" s="372"/>
      <c r="BJ107" s="372"/>
      <c r="BK107" s="374"/>
      <c r="BL107" s="371"/>
      <c r="BM107" s="372"/>
      <c r="BN107" s="372"/>
      <c r="BO107" s="373"/>
      <c r="BP107" s="375">
        <f t="shared" si="86"/>
        <v>0</v>
      </c>
      <c r="BQ107" s="376">
        <f t="shared" si="87"/>
        <v>0</v>
      </c>
      <c r="BR107" s="21"/>
    </row>
    <row r="108" spans="1:70" ht="14.25" hidden="1" customHeight="1" outlineLevel="1" x14ac:dyDescent="0.2">
      <c r="A108" s="202">
        <f t="shared" si="76"/>
        <v>6</v>
      </c>
      <c r="B108" s="202">
        <f t="shared" si="77"/>
        <v>7</v>
      </c>
      <c r="C108" s="369">
        <f>'Отримання майна (3)'!C108</f>
        <v>0</v>
      </c>
      <c r="D108" s="369">
        <f>'Отримання майна (3)'!D108</f>
        <v>0</v>
      </c>
      <c r="E108" s="369">
        <f>'Отримання майна (3)'!E108</f>
        <v>0</v>
      </c>
      <c r="F108" s="200">
        <f>'Отримання майна (3)'!F108</f>
        <v>0</v>
      </c>
      <c r="G108" s="369">
        <f>'Отримання майна (3)'!G108</f>
        <v>0</v>
      </c>
      <c r="H108" s="165">
        <f>'Отримання майна (3)'!H108</f>
        <v>0</v>
      </c>
      <c r="I108" s="370">
        <f t="shared" si="78"/>
        <v>0</v>
      </c>
      <c r="J108" s="169">
        <f t="shared" si="79"/>
        <v>0</v>
      </c>
      <c r="K108" s="371"/>
      <c r="L108" s="372"/>
      <c r="M108" s="372"/>
      <c r="N108" s="373"/>
      <c r="O108" s="371"/>
      <c r="P108" s="372"/>
      <c r="Q108" s="372"/>
      <c r="R108" s="374"/>
      <c r="S108" s="371"/>
      <c r="T108" s="372"/>
      <c r="U108" s="372"/>
      <c r="V108" s="373"/>
      <c r="W108" s="375">
        <f t="shared" si="80"/>
        <v>0</v>
      </c>
      <c r="X108" s="376">
        <f t="shared" si="81"/>
        <v>0</v>
      </c>
      <c r="Y108" s="377"/>
      <c r="Z108" s="371"/>
      <c r="AA108" s="372"/>
      <c r="AB108" s="372"/>
      <c r="AC108" s="373"/>
      <c r="AD108" s="371"/>
      <c r="AE108" s="372"/>
      <c r="AF108" s="372"/>
      <c r="AG108" s="374"/>
      <c r="AH108" s="371"/>
      <c r="AI108" s="372"/>
      <c r="AJ108" s="372"/>
      <c r="AK108" s="373"/>
      <c r="AL108" s="375">
        <f t="shared" si="82"/>
        <v>0</v>
      </c>
      <c r="AM108" s="376">
        <f t="shared" si="83"/>
        <v>0</v>
      </c>
      <c r="AN108" s="377"/>
      <c r="AO108" s="371"/>
      <c r="AP108" s="372"/>
      <c r="AQ108" s="372"/>
      <c r="AR108" s="373"/>
      <c r="AS108" s="371"/>
      <c r="AT108" s="372"/>
      <c r="AU108" s="372"/>
      <c r="AV108" s="374"/>
      <c r="AW108" s="371"/>
      <c r="AX108" s="372"/>
      <c r="AY108" s="372"/>
      <c r="AZ108" s="373"/>
      <c r="BA108" s="375">
        <f t="shared" si="84"/>
        <v>0</v>
      </c>
      <c r="BB108" s="376">
        <f t="shared" si="85"/>
        <v>0</v>
      </c>
      <c r="BC108" s="378"/>
      <c r="BD108" s="371"/>
      <c r="BE108" s="372"/>
      <c r="BF108" s="372"/>
      <c r="BG108" s="373"/>
      <c r="BH108" s="371"/>
      <c r="BI108" s="372"/>
      <c r="BJ108" s="372"/>
      <c r="BK108" s="374"/>
      <c r="BL108" s="371"/>
      <c r="BM108" s="372"/>
      <c r="BN108" s="372"/>
      <c r="BO108" s="373"/>
      <c r="BP108" s="375">
        <f t="shared" si="86"/>
        <v>0</v>
      </c>
      <c r="BQ108" s="376">
        <f t="shared" si="87"/>
        <v>0</v>
      </c>
      <c r="BR108" s="21"/>
    </row>
    <row r="109" spans="1:70" ht="14.25" hidden="1" customHeight="1" outlineLevel="1" x14ac:dyDescent="0.2">
      <c r="A109" s="202">
        <f t="shared" si="76"/>
        <v>6</v>
      </c>
      <c r="B109" s="202">
        <f t="shared" si="77"/>
        <v>8</v>
      </c>
      <c r="C109" s="369">
        <f>'Отримання майна (3)'!C109</f>
        <v>0</v>
      </c>
      <c r="D109" s="369">
        <f>'Отримання майна (3)'!D109</f>
        <v>0</v>
      </c>
      <c r="E109" s="369">
        <f>'Отримання майна (3)'!E109</f>
        <v>0</v>
      </c>
      <c r="F109" s="200">
        <f>'Отримання майна (3)'!F109</f>
        <v>0</v>
      </c>
      <c r="G109" s="369">
        <f>'Отримання майна (3)'!G109</f>
        <v>0</v>
      </c>
      <c r="H109" s="165">
        <f>'Отримання майна (3)'!H109</f>
        <v>0</v>
      </c>
      <c r="I109" s="370">
        <f t="shared" si="78"/>
        <v>0</v>
      </c>
      <c r="J109" s="169">
        <f t="shared" si="79"/>
        <v>0</v>
      </c>
      <c r="K109" s="371"/>
      <c r="L109" s="372"/>
      <c r="M109" s="372"/>
      <c r="N109" s="373"/>
      <c r="O109" s="371"/>
      <c r="P109" s="372"/>
      <c r="Q109" s="372"/>
      <c r="R109" s="374"/>
      <c r="S109" s="371"/>
      <c r="T109" s="372"/>
      <c r="U109" s="372"/>
      <c r="V109" s="373"/>
      <c r="W109" s="375">
        <f t="shared" si="80"/>
        <v>0</v>
      </c>
      <c r="X109" s="376">
        <f t="shared" si="81"/>
        <v>0</v>
      </c>
      <c r="Y109" s="377"/>
      <c r="Z109" s="371"/>
      <c r="AA109" s="372"/>
      <c r="AB109" s="372"/>
      <c r="AC109" s="373"/>
      <c r="AD109" s="371"/>
      <c r="AE109" s="372"/>
      <c r="AF109" s="372"/>
      <c r="AG109" s="374"/>
      <c r="AH109" s="371"/>
      <c r="AI109" s="372"/>
      <c r="AJ109" s="372"/>
      <c r="AK109" s="373"/>
      <c r="AL109" s="375">
        <f t="shared" si="82"/>
        <v>0</v>
      </c>
      <c r="AM109" s="376">
        <f t="shared" si="83"/>
        <v>0</v>
      </c>
      <c r="AN109" s="377"/>
      <c r="AO109" s="371"/>
      <c r="AP109" s="372"/>
      <c r="AQ109" s="372"/>
      <c r="AR109" s="373"/>
      <c r="AS109" s="371"/>
      <c r="AT109" s="372"/>
      <c r="AU109" s="372"/>
      <c r="AV109" s="374"/>
      <c r="AW109" s="371"/>
      <c r="AX109" s="372"/>
      <c r="AY109" s="372"/>
      <c r="AZ109" s="373"/>
      <c r="BA109" s="375">
        <f t="shared" si="84"/>
        <v>0</v>
      </c>
      <c r="BB109" s="376">
        <f t="shared" si="85"/>
        <v>0</v>
      </c>
      <c r="BC109" s="378"/>
      <c r="BD109" s="371"/>
      <c r="BE109" s="372"/>
      <c r="BF109" s="372"/>
      <c r="BG109" s="373"/>
      <c r="BH109" s="371"/>
      <c r="BI109" s="372"/>
      <c r="BJ109" s="372"/>
      <c r="BK109" s="374"/>
      <c r="BL109" s="371"/>
      <c r="BM109" s="372"/>
      <c r="BN109" s="372"/>
      <c r="BO109" s="373"/>
      <c r="BP109" s="375">
        <f t="shared" si="86"/>
        <v>0</v>
      </c>
      <c r="BQ109" s="376">
        <f t="shared" si="87"/>
        <v>0</v>
      </c>
      <c r="BR109" s="21"/>
    </row>
    <row r="110" spans="1:70" ht="14.25" hidden="1" customHeight="1" outlineLevel="1" x14ac:dyDescent="0.2">
      <c r="A110" s="202">
        <f t="shared" si="76"/>
        <v>6</v>
      </c>
      <c r="B110" s="202">
        <f t="shared" si="77"/>
        <v>9</v>
      </c>
      <c r="C110" s="369">
        <f>'Отримання майна (3)'!C110</f>
        <v>0</v>
      </c>
      <c r="D110" s="369">
        <f>'Отримання майна (3)'!D110</f>
        <v>0</v>
      </c>
      <c r="E110" s="369">
        <f>'Отримання майна (3)'!E110</f>
        <v>0</v>
      </c>
      <c r="F110" s="200">
        <f>'Отримання майна (3)'!F110</f>
        <v>0</v>
      </c>
      <c r="G110" s="369">
        <f>'Отримання майна (3)'!G110</f>
        <v>0</v>
      </c>
      <c r="H110" s="165">
        <f>'Отримання майна (3)'!H110</f>
        <v>0</v>
      </c>
      <c r="I110" s="370">
        <f t="shared" si="78"/>
        <v>0</v>
      </c>
      <c r="J110" s="169">
        <f t="shared" si="79"/>
        <v>0</v>
      </c>
      <c r="K110" s="371"/>
      <c r="L110" s="372"/>
      <c r="M110" s="372"/>
      <c r="N110" s="373"/>
      <c r="O110" s="371"/>
      <c r="P110" s="372"/>
      <c r="Q110" s="372"/>
      <c r="R110" s="374"/>
      <c r="S110" s="371"/>
      <c r="T110" s="372"/>
      <c r="U110" s="372"/>
      <c r="V110" s="373"/>
      <c r="W110" s="375">
        <f t="shared" si="80"/>
        <v>0</v>
      </c>
      <c r="X110" s="376">
        <f t="shared" si="81"/>
        <v>0</v>
      </c>
      <c r="Y110" s="377"/>
      <c r="Z110" s="371"/>
      <c r="AA110" s="372"/>
      <c r="AB110" s="372"/>
      <c r="AC110" s="373"/>
      <c r="AD110" s="371"/>
      <c r="AE110" s="372"/>
      <c r="AF110" s="372"/>
      <c r="AG110" s="374"/>
      <c r="AH110" s="371"/>
      <c r="AI110" s="372"/>
      <c r="AJ110" s="372"/>
      <c r="AK110" s="373"/>
      <c r="AL110" s="375">
        <f t="shared" si="82"/>
        <v>0</v>
      </c>
      <c r="AM110" s="376">
        <f t="shared" si="83"/>
        <v>0</v>
      </c>
      <c r="AN110" s="377"/>
      <c r="AO110" s="371"/>
      <c r="AP110" s="372"/>
      <c r="AQ110" s="372"/>
      <c r="AR110" s="373"/>
      <c r="AS110" s="371"/>
      <c r="AT110" s="372"/>
      <c r="AU110" s="372"/>
      <c r="AV110" s="374"/>
      <c r="AW110" s="371"/>
      <c r="AX110" s="372"/>
      <c r="AY110" s="372"/>
      <c r="AZ110" s="373"/>
      <c r="BA110" s="375">
        <f t="shared" si="84"/>
        <v>0</v>
      </c>
      <c r="BB110" s="376">
        <f t="shared" si="85"/>
        <v>0</v>
      </c>
      <c r="BC110" s="378"/>
      <c r="BD110" s="371"/>
      <c r="BE110" s="372"/>
      <c r="BF110" s="372"/>
      <c r="BG110" s="373"/>
      <c r="BH110" s="371"/>
      <c r="BI110" s="372"/>
      <c r="BJ110" s="372"/>
      <c r="BK110" s="374"/>
      <c r="BL110" s="371"/>
      <c r="BM110" s="372"/>
      <c r="BN110" s="372"/>
      <c r="BO110" s="373"/>
      <c r="BP110" s="375">
        <f t="shared" si="86"/>
        <v>0</v>
      </c>
      <c r="BQ110" s="376">
        <f t="shared" si="87"/>
        <v>0</v>
      </c>
      <c r="BR110" s="21"/>
    </row>
    <row r="111" spans="1:70" ht="14.25" hidden="1" customHeight="1" outlineLevel="1" x14ac:dyDescent="0.2">
      <c r="A111" s="202">
        <f t="shared" si="76"/>
        <v>6</v>
      </c>
      <c r="B111" s="202">
        <f t="shared" si="77"/>
        <v>10</v>
      </c>
      <c r="C111" s="369">
        <f>'Отримання майна (3)'!C111</f>
        <v>0</v>
      </c>
      <c r="D111" s="369">
        <f>'Отримання майна (3)'!D111</f>
        <v>0</v>
      </c>
      <c r="E111" s="369">
        <f>'Отримання майна (3)'!E111</f>
        <v>0</v>
      </c>
      <c r="F111" s="200">
        <f>'Отримання майна (3)'!F111</f>
        <v>0</v>
      </c>
      <c r="G111" s="369">
        <f>'Отримання майна (3)'!G111</f>
        <v>0</v>
      </c>
      <c r="H111" s="165">
        <f>'Отримання майна (3)'!H111</f>
        <v>0</v>
      </c>
      <c r="I111" s="370">
        <f t="shared" si="78"/>
        <v>0</v>
      </c>
      <c r="J111" s="169">
        <f t="shared" si="79"/>
        <v>0</v>
      </c>
      <c r="K111" s="371"/>
      <c r="L111" s="372"/>
      <c r="M111" s="372"/>
      <c r="N111" s="373"/>
      <c r="O111" s="371"/>
      <c r="P111" s="372"/>
      <c r="Q111" s="372"/>
      <c r="R111" s="374"/>
      <c r="S111" s="371"/>
      <c r="T111" s="372"/>
      <c r="U111" s="372"/>
      <c r="V111" s="373"/>
      <c r="W111" s="375">
        <f t="shared" si="80"/>
        <v>0</v>
      </c>
      <c r="X111" s="376">
        <f t="shared" si="81"/>
        <v>0</v>
      </c>
      <c r="Y111" s="377"/>
      <c r="Z111" s="371"/>
      <c r="AA111" s="372"/>
      <c r="AB111" s="372"/>
      <c r="AC111" s="373"/>
      <c r="AD111" s="371"/>
      <c r="AE111" s="372"/>
      <c r="AF111" s="372"/>
      <c r="AG111" s="374"/>
      <c r="AH111" s="371"/>
      <c r="AI111" s="372"/>
      <c r="AJ111" s="372"/>
      <c r="AK111" s="373"/>
      <c r="AL111" s="375">
        <f t="shared" si="82"/>
        <v>0</v>
      </c>
      <c r="AM111" s="376">
        <f t="shared" si="83"/>
        <v>0</v>
      </c>
      <c r="AN111" s="377"/>
      <c r="AO111" s="371"/>
      <c r="AP111" s="372"/>
      <c r="AQ111" s="372"/>
      <c r="AR111" s="373"/>
      <c r="AS111" s="371"/>
      <c r="AT111" s="372"/>
      <c r="AU111" s="372"/>
      <c r="AV111" s="374"/>
      <c r="AW111" s="371"/>
      <c r="AX111" s="372"/>
      <c r="AY111" s="372"/>
      <c r="AZ111" s="373"/>
      <c r="BA111" s="375">
        <f t="shared" si="84"/>
        <v>0</v>
      </c>
      <c r="BB111" s="376">
        <f t="shared" si="85"/>
        <v>0</v>
      </c>
      <c r="BC111" s="378"/>
      <c r="BD111" s="371"/>
      <c r="BE111" s="372"/>
      <c r="BF111" s="372"/>
      <c r="BG111" s="373"/>
      <c r="BH111" s="371"/>
      <c r="BI111" s="372"/>
      <c r="BJ111" s="372"/>
      <c r="BK111" s="374"/>
      <c r="BL111" s="371"/>
      <c r="BM111" s="372"/>
      <c r="BN111" s="372"/>
      <c r="BO111" s="373"/>
      <c r="BP111" s="375">
        <f t="shared" si="86"/>
        <v>0</v>
      </c>
      <c r="BQ111" s="376">
        <f t="shared" si="87"/>
        <v>0</v>
      </c>
      <c r="BR111" s="21"/>
    </row>
    <row r="112" spans="1:70" ht="14.25" hidden="1" customHeight="1" outlineLevel="1" x14ac:dyDescent="0.2">
      <c r="A112" s="202">
        <f t="shared" si="76"/>
        <v>6</v>
      </c>
      <c r="B112" s="202">
        <f t="shared" si="77"/>
        <v>11</v>
      </c>
      <c r="C112" s="369">
        <f>'Отримання майна (3)'!C112</f>
        <v>0</v>
      </c>
      <c r="D112" s="369">
        <f>'Отримання майна (3)'!D112</f>
        <v>0</v>
      </c>
      <c r="E112" s="369">
        <f>'Отримання майна (3)'!E112</f>
        <v>0</v>
      </c>
      <c r="F112" s="200">
        <f>'Отримання майна (3)'!F112</f>
        <v>0</v>
      </c>
      <c r="G112" s="369">
        <f>'Отримання майна (3)'!G112</f>
        <v>0</v>
      </c>
      <c r="H112" s="165">
        <f>'Отримання майна (3)'!H112</f>
        <v>0</v>
      </c>
      <c r="I112" s="370">
        <f t="shared" si="78"/>
        <v>0</v>
      </c>
      <c r="J112" s="169">
        <f t="shared" si="79"/>
        <v>0</v>
      </c>
      <c r="K112" s="371"/>
      <c r="L112" s="372"/>
      <c r="M112" s="372"/>
      <c r="N112" s="373"/>
      <c r="O112" s="371"/>
      <c r="P112" s="372"/>
      <c r="Q112" s="372"/>
      <c r="R112" s="374"/>
      <c r="S112" s="371"/>
      <c r="T112" s="372"/>
      <c r="U112" s="372"/>
      <c r="V112" s="373"/>
      <c r="W112" s="375">
        <f t="shared" si="80"/>
        <v>0</v>
      </c>
      <c r="X112" s="376">
        <f t="shared" si="81"/>
        <v>0</v>
      </c>
      <c r="Y112" s="377"/>
      <c r="Z112" s="371"/>
      <c r="AA112" s="372"/>
      <c r="AB112" s="372"/>
      <c r="AC112" s="373"/>
      <c r="AD112" s="371"/>
      <c r="AE112" s="372"/>
      <c r="AF112" s="372"/>
      <c r="AG112" s="374"/>
      <c r="AH112" s="371"/>
      <c r="AI112" s="372"/>
      <c r="AJ112" s="372"/>
      <c r="AK112" s="373"/>
      <c r="AL112" s="375">
        <f t="shared" si="82"/>
        <v>0</v>
      </c>
      <c r="AM112" s="376">
        <f t="shared" si="83"/>
        <v>0</v>
      </c>
      <c r="AN112" s="377"/>
      <c r="AO112" s="371"/>
      <c r="AP112" s="372"/>
      <c r="AQ112" s="372"/>
      <c r="AR112" s="373"/>
      <c r="AS112" s="371"/>
      <c r="AT112" s="372"/>
      <c r="AU112" s="372"/>
      <c r="AV112" s="374"/>
      <c r="AW112" s="371"/>
      <c r="AX112" s="372"/>
      <c r="AY112" s="372"/>
      <c r="AZ112" s="373"/>
      <c r="BA112" s="375">
        <f t="shared" si="84"/>
        <v>0</v>
      </c>
      <c r="BB112" s="376">
        <f t="shared" si="85"/>
        <v>0</v>
      </c>
      <c r="BC112" s="378"/>
      <c r="BD112" s="371"/>
      <c r="BE112" s="372"/>
      <c r="BF112" s="372"/>
      <c r="BG112" s="373"/>
      <c r="BH112" s="371"/>
      <c r="BI112" s="372"/>
      <c r="BJ112" s="372"/>
      <c r="BK112" s="374"/>
      <c r="BL112" s="371"/>
      <c r="BM112" s="372"/>
      <c r="BN112" s="372"/>
      <c r="BO112" s="373"/>
      <c r="BP112" s="375">
        <f t="shared" si="86"/>
        <v>0</v>
      </c>
      <c r="BQ112" s="376">
        <f t="shared" si="87"/>
        <v>0</v>
      </c>
      <c r="BR112" s="21"/>
    </row>
    <row r="113" spans="1:70" ht="14.25" hidden="1" customHeight="1" outlineLevel="1" x14ac:dyDescent="0.2">
      <c r="A113" s="202">
        <f t="shared" si="76"/>
        <v>6</v>
      </c>
      <c r="B113" s="202">
        <f t="shared" si="77"/>
        <v>12</v>
      </c>
      <c r="C113" s="369">
        <f>'Отримання майна (3)'!C113</f>
        <v>0</v>
      </c>
      <c r="D113" s="369">
        <f>'Отримання майна (3)'!D113</f>
        <v>0</v>
      </c>
      <c r="E113" s="369">
        <f>'Отримання майна (3)'!E113</f>
        <v>0</v>
      </c>
      <c r="F113" s="200">
        <f>'Отримання майна (3)'!F113</f>
        <v>0</v>
      </c>
      <c r="G113" s="369">
        <f>'Отримання майна (3)'!G113</f>
        <v>0</v>
      </c>
      <c r="H113" s="165">
        <f>'Отримання майна (3)'!H113</f>
        <v>0</v>
      </c>
      <c r="I113" s="370">
        <f t="shared" si="78"/>
        <v>0</v>
      </c>
      <c r="J113" s="169">
        <f t="shared" si="79"/>
        <v>0</v>
      </c>
      <c r="K113" s="371"/>
      <c r="L113" s="372"/>
      <c r="M113" s="372"/>
      <c r="N113" s="373"/>
      <c r="O113" s="371"/>
      <c r="P113" s="372"/>
      <c r="Q113" s="372"/>
      <c r="R113" s="374"/>
      <c r="S113" s="371"/>
      <c r="T113" s="372"/>
      <c r="U113" s="372"/>
      <c r="V113" s="373"/>
      <c r="W113" s="375">
        <f t="shared" si="80"/>
        <v>0</v>
      </c>
      <c r="X113" s="376">
        <f t="shared" si="81"/>
        <v>0</v>
      </c>
      <c r="Y113" s="377"/>
      <c r="Z113" s="371"/>
      <c r="AA113" s="372"/>
      <c r="AB113" s="372"/>
      <c r="AC113" s="373"/>
      <c r="AD113" s="371"/>
      <c r="AE113" s="372"/>
      <c r="AF113" s="372"/>
      <c r="AG113" s="374"/>
      <c r="AH113" s="371"/>
      <c r="AI113" s="372"/>
      <c r="AJ113" s="372"/>
      <c r="AK113" s="373"/>
      <c r="AL113" s="375">
        <f t="shared" si="82"/>
        <v>0</v>
      </c>
      <c r="AM113" s="376">
        <f t="shared" si="83"/>
        <v>0</v>
      </c>
      <c r="AN113" s="377"/>
      <c r="AO113" s="371"/>
      <c r="AP113" s="372"/>
      <c r="AQ113" s="372"/>
      <c r="AR113" s="373"/>
      <c r="AS113" s="371"/>
      <c r="AT113" s="372"/>
      <c r="AU113" s="372"/>
      <c r="AV113" s="374"/>
      <c r="AW113" s="371"/>
      <c r="AX113" s="372"/>
      <c r="AY113" s="372"/>
      <c r="AZ113" s="373"/>
      <c r="BA113" s="375">
        <f t="shared" si="84"/>
        <v>0</v>
      </c>
      <c r="BB113" s="376">
        <f t="shared" si="85"/>
        <v>0</v>
      </c>
      <c r="BC113" s="378"/>
      <c r="BD113" s="371"/>
      <c r="BE113" s="372"/>
      <c r="BF113" s="372"/>
      <c r="BG113" s="373"/>
      <c r="BH113" s="371"/>
      <c r="BI113" s="372"/>
      <c r="BJ113" s="372"/>
      <c r="BK113" s="374"/>
      <c r="BL113" s="371"/>
      <c r="BM113" s="372"/>
      <c r="BN113" s="372"/>
      <c r="BO113" s="373"/>
      <c r="BP113" s="375">
        <f t="shared" si="86"/>
        <v>0</v>
      </c>
      <c r="BQ113" s="376">
        <f t="shared" si="87"/>
        <v>0</v>
      </c>
      <c r="BR113" s="21"/>
    </row>
    <row r="114" spans="1:70" ht="14.25" hidden="1" customHeight="1" outlineLevel="1" x14ac:dyDescent="0.2">
      <c r="A114" s="202">
        <f t="shared" si="76"/>
        <v>6</v>
      </c>
      <c r="B114" s="202">
        <f t="shared" si="77"/>
        <v>13</v>
      </c>
      <c r="C114" s="369">
        <f>'Отримання майна (3)'!C114</f>
        <v>0</v>
      </c>
      <c r="D114" s="369">
        <f>'Отримання майна (3)'!D114</f>
        <v>0</v>
      </c>
      <c r="E114" s="369">
        <f>'Отримання майна (3)'!E114</f>
        <v>0</v>
      </c>
      <c r="F114" s="200">
        <f>'Отримання майна (3)'!F114</f>
        <v>0</v>
      </c>
      <c r="G114" s="369">
        <f>'Отримання майна (3)'!G114</f>
        <v>0</v>
      </c>
      <c r="H114" s="165">
        <f>'Отримання майна (3)'!H114</f>
        <v>0</v>
      </c>
      <c r="I114" s="370">
        <f t="shared" si="78"/>
        <v>0</v>
      </c>
      <c r="J114" s="169">
        <f t="shared" si="79"/>
        <v>0</v>
      </c>
      <c r="K114" s="371"/>
      <c r="L114" s="372"/>
      <c r="M114" s="372"/>
      <c r="N114" s="373"/>
      <c r="O114" s="371"/>
      <c r="P114" s="372"/>
      <c r="Q114" s="372"/>
      <c r="R114" s="374"/>
      <c r="S114" s="371"/>
      <c r="T114" s="372"/>
      <c r="U114" s="372"/>
      <c r="V114" s="373"/>
      <c r="W114" s="375">
        <f t="shared" si="80"/>
        <v>0</v>
      </c>
      <c r="X114" s="376">
        <f t="shared" si="81"/>
        <v>0</v>
      </c>
      <c r="Y114" s="377"/>
      <c r="Z114" s="371"/>
      <c r="AA114" s="372"/>
      <c r="AB114" s="372"/>
      <c r="AC114" s="373"/>
      <c r="AD114" s="371"/>
      <c r="AE114" s="372"/>
      <c r="AF114" s="372"/>
      <c r="AG114" s="374"/>
      <c r="AH114" s="371"/>
      <c r="AI114" s="372"/>
      <c r="AJ114" s="372"/>
      <c r="AK114" s="373"/>
      <c r="AL114" s="375">
        <f t="shared" si="82"/>
        <v>0</v>
      </c>
      <c r="AM114" s="376">
        <f t="shared" si="83"/>
        <v>0</v>
      </c>
      <c r="AN114" s="377"/>
      <c r="AO114" s="371"/>
      <c r="AP114" s="372"/>
      <c r="AQ114" s="372"/>
      <c r="AR114" s="373"/>
      <c r="AS114" s="371"/>
      <c r="AT114" s="372"/>
      <c r="AU114" s="372"/>
      <c r="AV114" s="374"/>
      <c r="AW114" s="371"/>
      <c r="AX114" s="372"/>
      <c r="AY114" s="372"/>
      <c r="AZ114" s="373"/>
      <c r="BA114" s="375">
        <f t="shared" si="84"/>
        <v>0</v>
      </c>
      <c r="BB114" s="376">
        <f t="shared" si="85"/>
        <v>0</v>
      </c>
      <c r="BC114" s="378"/>
      <c r="BD114" s="371"/>
      <c r="BE114" s="372"/>
      <c r="BF114" s="372"/>
      <c r="BG114" s="373"/>
      <c r="BH114" s="371"/>
      <c r="BI114" s="372"/>
      <c r="BJ114" s="372"/>
      <c r="BK114" s="374"/>
      <c r="BL114" s="371"/>
      <c r="BM114" s="372"/>
      <c r="BN114" s="372"/>
      <c r="BO114" s="373"/>
      <c r="BP114" s="375">
        <f t="shared" si="86"/>
        <v>0</v>
      </c>
      <c r="BQ114" s="376">
        <f t="shared" si="87"/>
        <v>0</v>
      </c>
      <c r="BR114" s="21"/>
    </row>
    <row r="115" spans="1:70" ht="14.25" hidden="1" customHeight="1" outlineLevel="1" x14ac:dyDescent="0.2">
      <c r="A115" s="202">
        <f t="shared" si="76"/>
        <v>6</v>
      </c>
      <c r="B115" s="202">
        <f t="shared" si="77"/>
        <v>14</v>
      </c>
      <c r="C115" s="369">
        <f>'Отримання майна (3)'!C115</f>
        <v>0</v>
      </c>
      <c r="D115" s="369">
        <f>'Отримання майна (3)'!D115</f>
        <v>0</v>
      </c>
      <c r="E115" s="369">
        <f>'Отримання майна (3)'!E115</f>
        <v>0</v>
      </c>
      <c r="F115" s="200">
        <f>'Отримання майна (3)'!F115</f>
        <v>0</v>
      </c>
      <c r="G115" s="369">
        <f>'Отримання майна (3)'!G115</f>
        <v>0</v>
      </c>
      <c r="H115" s="165">
        <f>'Отримання майна (3)'!H115</f>
        <v>0</v>
      </c>
      <c r="I115" s="370">
        <f t="shared" si="78"/>
        <v>0</v>
      </c>
      <c r="J115" s="169">
        <f t="shared" si="79"/>
        <v>0</v>
      </c>
      <c r="K115" s="371"/>
      <c r="L115" s="372"/>
      <c r="M115" s="372"/>
      <c r="N115" s="373"/>
      <c r="O115" s="371"/>
      <c r="P115" s="372"/>
      <c r="Q115" s="372"/>
      <c r="R115" s="374"/>
      <c r="S115" s="371"/>
      <c r="T115" s="372"/>
      <c r="U115" s="372"/>
      <c r="V115" s="373"/>
      <c r="W115" s="375">
        <f t="shared" si="80"/>
        <v>0</v>
      </c>
      <c r="X115" s="376">
        <f t="shared" si="81"/>
        <v>0</v>
      </c>
      <c r="Y115" s="377"/>
      <c r="Z115" s="371"/>
      <c r="AA115" s="372"/>
      <c r="AB115" s="372"/>
      <c r="AC115" s="373"/>
      <c r="AD115" s="371"/>
      <c r="AE115" s="372"/>
      <c r="AF115" s="372"/>
      <c r="AG115" s="374"/>
      <c r="AH115" s="371"/>
      <c r="AI115" s="372"/>
      <c r="AJ115" s="372"/>
      <c r="AK115" s="373"/>
      <c r="AL115" s="375">
        <f t="shared" si="82"/>
        <v>0</v>
      </c>
      <c r="AM115" s="376">
        <f t="shared" si="83"/>
        <v>0</v>
      </c>
      <c r="AN115" s="377"/>
      <c r="AO115" s="371"/>
      <c r="AP115" s="372"/>
      <c r="AQ115" s="372"/>
      <c r="AR115" s="373"/>
      <c r="AS115" s="371"/>
      <c r="AT115" s="372"/>
      <c r="AU115" s="372"/>
      <c r="AV115" s="374"/>
      <c r="AW115" s="371"/>
      <c r="AX115" s="372"/>
      <c r="AY115" s="372"/>
      <c r="AZ115" s="373"/>
      <c r="BA115" s="375">
        <f t="shared" si="84"/>
        <v>0</v>
      </c>
      <c r="BB115" s="376">
        <f t="shared" si="85"/>
        <v>0</v>
      </c>
      <c r="BC115" s="378"/>
      <c r="BD115" s="371"/>
      <c r="BE115" s="372"/>
      <c r="BF115" s="372"/>
      <c r="BG115" s="373"/>
      <c r="BH115" s="371"/>
      <c r="BI115" s="372"/>
      <c r="BJ115" s="372"/>
      <c r="BK115" s="374"/>
      <c r="BL115" s="371"/>
      <c r="BM115" s="372"/>
      <c r="BN115" s="372"/>
      <c r="BO115" s="373"/>
      <c r="BP115" s="375">
        <f t="shared" si="86"/>
        <v>0</v>
      </c>
      <c r="BQ115" s="376">
        <f t="shared" si="87"/>
        <v>0</v>
      </c>
      <c r="BR115" s="21"/>
    </row>
    <row r="116" spans="1:70" ht="14.25" hidden="1" customHeight="1" outlineLevel="1" x14ac:dyDescent="0.2">
      <c r="A116" s="202">
        <f t="shared" si="76"/>
        <v>6</v>
      </c>
      <c r="B116" s="202">
        <f t="shared" si="77"/>
        <v>15</v>
      </c>
      <c r="C116" s="369">
        <f>'Отримання майна (3)'!C116</f>
        <v>0</v>
      </c>
      <c r="D116" s="369">
        <f>'Отримання майна (3)'!D116</f>
        <v>0</v>
      </c>
      <c r="E116" s="369">
        <f>'Отримання майна (3)'!E116</f>
        <v>0</v>
      </c>
      <c r="F116" s="200">
        <f>'Отримання майна (3)'!F116</f>
        <v>0</v>
      </c>
      <c r="G116" s="369">
        <f>'Отримання майна (3)'!G116</f>
        <v>0</v>
      </c>
      <c r="H116" s="165">
        <f>'Отримання майна (3)'!H116</f>
        <v>0</v>
      </c>
      <c r="I116" s="370">
        <f t="shared" si="78"/>
        <v>0</v>
      </c>
      <c r="J116" s="169">
        <f t="shared" si="79"/>
        <v>0</v>
      </c>
      <c r="K116" s="371"/>
      <c r="L116" s="372"/>
      <c r="M116" s="372"/>
      <c r="N116" s="373"/>
      <c r="O116" s="371"/>
      <c r="P116" s="372"/>
      <c r="Q116" s="372"/>
      <c r="R116" s="374"/>
      <c r="S116" s="371"/>
      <c r="T116" s="372"/>
      <c r="U116" s="372"/>
      <c r="V116" s="373"/>
      <c r="W116" s="375">
        <f t="shared" si="80"/>
        <v>0</v>
      </c>
      <c r="X116" s="376">
        <f t="shared" si="81"/>
        <v>0</v>
      </c>
      <c r="Y116" s="377"/>
      <c r="Z116" s="371"/>
      <c r="AA116" s="372"/>
      <c r="AB116" s="372"/>
      <c r="AC116" s="373"/>
      <c r="AD116" s="371"/>
      <c r="AE116" s="372"/>
      <c r="AF116" s="372"/>
      <c r="AG116" s="374"/>
      <c r="AH116" s="371"/>
      <c r="AI116" s="372"/>
      <c r="AJ116" s="372"/>
      <c r="AK116" s="373"/>
      <c r="AL116" s="375">
        <f t="shared" si="82"/>
        <v>0</v>
      </c>
      <c r="AM116" s="376">
        <f t="shared" si="83"/>
        <v>0</v>
      </c>
      <c r="AN116" s="377"/>
      <c r="AO116" s="371"/>
      <c r="AP116" s="372"/>
      <c r="AQ116" s="372"/>
      <c r="AR116" s="373"/>
      <c r="AS116" s="371"/>
      <c r="AT116" s="372"/>
      <c r="AU116" s="372"/>
      <c r="AV116" s="374"/>
      <c r="AW116" s="371"/>
      <c r="AX116" s="372"/>
      <c r="AY116" s="372"/>
      <c r="AZ116" s="373"/>
      <c r="BA116" s="375">
        <f t="shared" si="84"/>
        <v>0</v>
      </c>
      <c r="BB116" s="376">
        <f t="shared" si="85"/>
        <v>0</v>
      </c>
      <c r="BC116" s="378"/>
      <c r="BD116" s="371"/>
      <c r="BE116" s="372"/>
      <c r="BF116" s="372"/>
      <c r="BG116" s="373"/>
      <c r="BH116" s="371"/>
      <c r="BI116" s="372"/>
      <c r="BJ116" s="372"/>
      <c r="BK116" s="374"/>
      <c r="BL116" s="371"/>
      <c r="BM116" s="372"/>
      <c r="BN116" s="372"/>
      <c r="BO116" s="373"/>
      <c r="BP116" s="375">
        <f t="shared" si="86"/>
        <v>0</v>
      </c>
      <c r="BQ116" s="376">
        <f t="shared" si="87"/>
        <v>0</v>
      </c>
      <c r="BR116" s="21"/>
    </row>
    <row r="117" spans="1:70" s="21" customFormat="1" ht="15" customHeight="1" collapsed="1" x14ac:dyDescent="0.2">
      <c r="A117" s="177" t="s">
        <v>81</v>
      </c>
      <c r="B117" s="178" t="s">
        <v>81</v>
      </c>
      <c r="C117" s="177" t="s">
        <v>83</v>
      </c>
      <c r="D117" s="179"/>
      <c r="E117" s="201"/>
      <c r="F117" s="201"/>
      <c r="G117" s="180"/>
      <c r="H117" s="195" t="e">
        <f>I117/J117</f>
        <v>#DIV/0!</v>
      </c>
      <c r="I117" s="183">
        <f t="shared" ref="I117:X117" si="88">SUM(I102:I116)</f>
        <v>0</v>
      </c>
      <c r="J117" s="184">
        <f t="shared" si="88"/>
        <v>0</v>
      </c>
      <c r="K117" s="380">
        <f t="shared" si="88"/>
        <v>0</v>
      </c>
      <c r="L117" s="380">
        <f t="shared" si="88"/>
        <v>0</v>
      </c>
      <c r="M117" s="380">
        <f t="shared" si="88"/>
        <v>0</v>
      </c>
      <c r="N117" s="380">
        <f t="shared" si="88"/>
        <v>0</v>
      </c>
      <c r="O117" s="380">
        <f t="shared" si="88"/>
        <v>0</v>
      </c>
      <c r="P117" s="380">
        <f t="shared" si="88"/>
        <v>0</v>
      </c>
      <c r="Q117" s="380">
        <f t="shared" si="88"/>
        <v>0</v>
      </c>
      <c r="R117" s="380">
        <f t="shared" si="88"/>
        <v>0</v>
      </c>
      <c r="S117" s="380">
        <f t="shared" si="88"/>
        <v>0</v>
      </c>
      <c r="T117" s="380">
        <f t="shared" si="88"/>
        <v>0</v>
      </c>
      <c r="U117" s="380">
        <f t="shared" si="88"/>
        <v>0</v>
      </c>
      <c r="V117" s="381">
        <f t="shared" si="88"/>
        <v>0</v>
      </c>
      <c r="W117" s="382">
        <f t="shared" si="88"/>
        <v>0</v>
      </c>
      <c r="X117" s="383">
        <f t="shared" si="88"/>
        <v>0</v>
      </c>
      <c r="Y117" s="367"/>
      <c r="Z117" s="380">
        <f t="shared" ref="Z117:AM117" si="89">SUM(Z102:Z116)</f>
        <v>0</v>
      </c>
      <c r="AA117" s="380">
        <f t="shared" si="89"/>
        <v>0</v>
      </c>
      <c r="AB117" s="380">
        <f t="shared" si="89"/>
        <v>0</v>
      </c>
      <c r="AC117" s="380">
        <f t="shared" si="89"/>
        <v>0</v>
      </c>
      <c r="AD117" s="380">
        <f t="shared" si="89"/>
        <v>0</v>
      </c>
      <c r="AE117" s="380">
        <f t="shared" si="89"/>
        <v>0</v>
      </c>
      <c r="AF117" s="380">
        <f t="shared" si="89"/>
        <v>0</v>
      </c>
      <c r="AG117" s="380">
        <f t="shared" si="89"/>
        <v>0</v>
      </c>
      <c r="AH117" s="380">
        <f t="shared" si="89"/>
        <v>0</v>
      </c>
      <c r="AI117" s="380">
        <f t="shared" si="89"/>
        <v>0</v>
      </c>
      <c r="AJ117" s="380">
        <f t="shared" si="89"/>
        <v>0</v>
      </c>
      <c r="AK117" s="380">
        <f t="shared" si="89"/>
        <v>0</v>
      </c>
      <c r="AL117" s="382">
        <f t="shared" si="89"/>
        <v>0</v>
      </c>
      <c r="AM117" s="383">
        <f t="shared" si="89"/>
        <v>0</v>
      </c>
      <c r="AN117" s="367"/>
      <c r="AO117" s="380">
        <f t="shared" ref="AO117:BB117" si="90">SUM(AO102:AO116)</f>
        <v>0</v>
      </c>
      <c r="AP117" s="380">
        <f t="shared" si="90"/>
        <v>0</v>
      </c>
      <c r="AQ117" s="380">
        <f t="shared" si="90"/>
        <v>0</v>
      </c>
      <c r="AR117" s="380">
        <f t="shared" si="90"/>
        <v>0</v>
      </c>
      <c r="AS117" s="380">
        <f t="shared" si="90"/>
        <v>0</v>
      </c>
      <c r="AT117" s="380">
        <f t="shared" si="90"/>
        <v>0</v>
      </c>
      <c r="AU117" s="380">
        <f t="shared" si="90"/>
        <v>0</v>
      </c>
      <c r="AV117" s="380">
        <f t="shared" si="90"/>
        <v>0</v>
      </c>
      <c r="AW117" s="380">
        <f t="shared" si="90"/>
        <v>0</v>
      </c>
      <c r="AX117" s="380">
        <f t="shared" si="90"/>
        <v>0</v>
      </c>
      <c r="AY117" s="380">
        <f t="shared" si="90"/>
        <v>0</v>
      </c>
      <c r="AZ117" s="380">
        <f t="shared" si="90"/>
        <v>0</v>
      </c>
      <c r="BA117" s="382">
        <f t="shared" si="90"/>
        <v>0</v>
      </c>
      <c r="BB117" s="383">
        <f t="shared" si="90"/>
        <v>0</v>
      </c>
      <c r="BC117" s="368"/>
      <c r="BD117" s="380">
        <f t="shared" ref="BD117:BQ117" si="91">SUM(BD102:BD116)</f>
        <v>0</v>
      </c>
      <c r="BE117" s="380">
        <f t="shared" si="91"/>
        <v>0</v>
      </c>
      <c r="BF117" s="380">
        <f t="shared" si="91"/>
        <v>0</v>
      </c>
      <c r="BG117" s="380">
        <f t="shared" si="91"/>
        <v>0</v>
      </c>
      <c r="BH117" s="380">
        <f t="shared" si="91"/>
        <v>0</v>
      </c>
      <c r="BI117" s="380">
        <f t="shared" si="91"/>
        <v>0</v>
      </c>
      <c r="BJ117" s="380">
        <f t="shared" si="91"/>
        <v>0</v>
      </c>
      <c r="BK117" s="380">
        <f t="shared" si="91"/>
        <v>0</v>
      </c>
      <c r="BL117" s="380">
        <f t="shared" si="91"/>
        <v>0</v>
      </c>
      <c r="BM117" s="380">
        <f t="shared" si="91"/>
        <v>0</v>
      </c>
      <c r="BN117" s="380">
        <f t="shared" si="91"/>
        <v>0</v>
      </c>
      <c r="BO117" s="381">
        <f t="shared" si="91"/>
        <v>0</v>
      </c>
      <c r="BP117" s="382">
        <f t="shared" si="91"/>
        <v>0</v>
      </c>
      <c r="BQ117" s="383">
        <f t="shared" si="91"/>
        <v>0</v>
      </c>
      <c r="BR117" s="22"/>
    </row>
    <row r="118" spans="1:70" s="147" customFormat="1" ht="13.5" customHeight="1" x14ac:dyDescent="0.2">
      <c r="A118" s="144">
        <v>0</v>
      </c>
      <c r="B118" s="144">
        <v>0</v>
      </c>
      <c r="C118" s="144">
        <v>0</v>
      </c>
      <c r="D118" s="144">
        <v>0</v>
      </c>
      <c r="E118" s="144">
        <v>0</v>
      </c>
      <c r="F118" s="144"/>
      <c r="G118" s="144">
        <v>0</v>
      </c>
      <c r="H118" s="197">
        <v>0</v>
      </c>
      <c r="I118" s="144">
        <v>0</v>
      </c>
      <c r="J118" s="144">
        <v>0</v>
      </c>
      <c r="K118" s="144">
        <v>0</v>
      </c>
      <c r="L118" s="144"/>
      <c r="M118" s="144"/>
      <c r="N118" s="144"/>
      <c r="O118" s="144">
        <v>0</v>
      </c>
      <c r="P118" s="144"/>
      <c r="Q118" s="144"/>
      <c r="R118" s="146"/>
      <c r="S118" s="387">
        <v>0</v>
      </c>
      <c r="T118" s="144"/>
      <c r="U118" s="144"/>
      <c r="V118" s="144"/>
      <c r="W118" s="146">
        <v>0</v>
      </c>
      <c r="X118" s="144">
        <v>0</v>
      </c>
      <c r="Y118" s="144">
        <v>0</v>
      </c>
      <c r="Z118" s="144">
        <v>0</v>
      </c>
      <c r="AA118" s="144"/>
      <c r="AB118" s="144"/>
      <c r="AC118" s="144"/>
      <c r="AD118" s="144">
        <v>0</v>
      </c>
      <c r="AE118" s="144"/>
      <c r="AF118" s="144"/>
      <c r="AG118" s="146"/>
      <c r="AH118" s="387">
        <v>0</v>
      </c>
      <c r="AI118" s="144"/>
      <c r="AJ118" s="144"/>
      <c r="AK118" s="144"/>
      <c r="AL118" s="146">
        <v>0</v>
      </c>
      <c r="AM118" s="144">
        <v>0</v>
      </c>
      <c r="AN118" s="144">
        <v>0</v>
      </c>
      <c r="AO118" s="144">
        <v>0</v>
      </c>
      <c r="AP118" s="144"/>
      <c r="AQ118" s="144"/>
      <c r="AR118" s="144"/>
      <c r="AS118" s="144">
        <v>0</v>
      </c>
      <c r="AT118" s="144"/>
      <c r="AU118" s="144"/>
      <c r="AV118" s="146"/>
      <c r="AW118" s="387">
        <v>0</v>
      </c>
      <c r="AX118" s="144"/>
      <c r="AY118" s="144"/>
      <c r="AZ118" s="144"/>
      <c r="BA118" s="146">
        <v>0</v>
      </c>
      <c r="BB118" s="144">
        <v>0</v>
      </c>
      <c r="BC118" s="360"/>
      <c r="BD118" s="144">
        <v>0</v>
      </c>
      <c r="BE118" s="144"/>
      <c r="BF118" s="144"/>
      <c r="BG118" s="144"/>
      <c r="BH118" s="144">
        <v>0</v>
      </c>
      <c r="BI118" s="144"/>
      <c r="BJ118" s="144"/>
      <c r="BK118" s="146"/>
      <c r="BL118" s="387">
        <v>0</v>
      </c>
      <c r="BM118" s="144"/>
      <c r="BN118" s="144"/>
      <c r="BO118" s="144"/>
      <c r="BP118" s="146">
        <v>0</v>
      </c>
      <c r="BQ118" s="144">
        <v>0</v>
      </c>
    </row>
    <row r="119" spans="1:70" s="21" customFormat="1" ht="15" customHeight="1" x14ac:dyDescent="0.2">
      <c r="A119" s="198" t="s">
        <v>84</v>
      </c>
      <c r="B119" s="187" t="s">
        <v>84</v>
      </c>
      <c r="C119" s="199" t="s">
        <v>85</v>
      </c>
      <c r="D119" s="189"/>
      <c r="E119" s="198"/>
      <c r="F119" s="198"/>
      <c r="G119" s="190"/>
      <c r="H119" s="192"/>
      <c r="I119" s="155"/>
      <c r="J119" s="156"/>
      <c r="K119" s="362"/>
      <c r="L119" s="363"/>
      <c r="M119" s="363"/>
      <c r="N119" s="364"/>
      <c r="O119" s="362"/>
      <c r="P119" s="363"/>
      <c r="Q119" s="363"/>
      <c r="R119" s="364"/>
      <c r="S119" s="362"/>
      <c r="T119" s="363"/>
      <c r="U119" s="363"/>
      <c r="V119" s="364"/>
      <c r="W119" s="365"/>
      <c r="X119" s="366"/>
      <c r="Y119" s="367"/>
      <c r="Z119" s="362"/>
      <c r="AA119" s="363"/>
      <c r="AB119" s="363"/>
      <c r="AC119" s="364"/>
      <c r="AD119" s="362"/>
      <c r="AE119" s="363"/>
      <c r="AF119" s="363"/>
      <c r="AG119" s="364"/>
      <c r="AH119" s="362"/>
      <c r="AI119" s="363"/>
      <c r="AJ119" s="363"/>
      <c r="AK119" s="364"/>
      <c r="AL119" s="365"/>
      <c r="AM119" s="366"/>
      <c r="AN119" s="367"/>
      <c r="AO119" s="362"/>
      <c r="AP119" s="363"/>
      <c r="AQ119" s="363"/>
      <c r="AR119" s="364"/>
      <c r="AS119" s="362"/>
      <c r="AT119" s="363"/>
      <c r="AU119" s="363"/>
      <c r="AV119" s="364"/>
      <c r="AW119" s="362"/>
      <c r="AX119" s="363"/>
      <c r="AY119" s="363"/>
      <c r="AZ119" s="364"/>
      <c r="BA119" s="365"/>
      <c r="BB119" s="366"/>
      <c r="BC119" s="368"/>
      <c r="BD119" s="362"/>
      <c r="BE119" s="363"/>
      <c r="BF119" s="363"/>
      <c r="BG119" s="364"/>
      <c r="BH119" s="362"/>
      <c r="BI119" s="363"/>
      <c r="BJ119" s="363"/>
      <c r="BK119" s="364"/>
      <c r="BL119" s="362"/>
      <c r="BM119" s="363"/>
      <c r="BN119" s="363"/>
      <c r="BO119" s="364"/>
      <c r="BP119" s="365"/>
      <c r="BQ119" s="366"/>
      <c r="BR119" s="22"/>
    </row>
    <row r="120" spans="1:70" hidden="1" outlineLevel="1" x14ac:dyDescent="0.2">
      <c r="A120" s="202">
        <f t="shared" ref="A120:A134" si="92">A102+1</f>
        <v>7</v>
      </c>
      <c r="B120" s="202">
        <f>B102</f>
        <v>1</v>
      </c>
      <c r="C120" s="369">
        <f>'Отримання майна (3)'!C120</f>
        <v>0</v>
      </c>
      <c r="D120" s="369">
        <f>'Отримання майна (3)'!D120</f>
        <v>0</v>
      </c>
      <c r="E120" s="369">
        <f>'Отримання майна (3)'!E120</f>
        <v>0</v>
      </c>
      <c r="F120" s="200">
        <f>'Отримання майна (3)'!F120</f>
        <v>0</v>
      </c>
      <c r="G120" s="369">
        <f>'Отримання майна (3)'!G120</f>
        <v>0</v>
      </c>
      <c r="H120" s="165">
        <f>'Отримання майна (3)'!H120</f>
        <v>0</v>
      </c>
      <c r="I120" s="370">
        <f>W120+AL120+BA120+BP120</f>
        <v>0</v>
      </c>
      <c r="J120" s="169">
        <f>X120+AM120+BB120+BQ120</f>
        <v>0</v>
      </c>
      <c r="K120" s="371"/>
      <c r="L120" s="372"/>
      <c r="M120" s="372"/>
      <c r="N120" s="373"/>
      <c r="O120" s="371"/>
      <c r="P120" s="372"/>
      <c r="Q120" s="372"/>
      <c r="R120" s="374"/>
      <c r="S120" s="371"/>
      <c r="T120" s="372"/>
      <c r="U120" s="372"/>
      <c r="V120" s="373"/>
      <c r="W120" s="375">
        <f>SUM(K120:V120)</f>
        <v>0</v>
      </c>
      <c r="X120" s="376">
        <f>W120*H120</f>
        <v>0</v>
      </c>
      <c r="Y120" s="377"/>
      <c r="Z120" s="371"/>
      <c r="AA120" s="372"/>
      <c r="AB120" s="372"/>
      <c r="AC120" s="373"/>
      <c r="AD120" s="371"/>
      <c r="AE120" s="372"/>
      <c r="AF120" s="372"/>
      <c r="AG120" s="374"/>
      <c r="AH120" s="371"/>
      <c r="AI120" s="372"/>
      <c r="AJ120" s="372"/>
      <c r="AK120" s="373"/>
      <c r="AL120" s="375">
        <f>SUM(Z120:AK120)</f>
        <v>0</v>
      </c>
      <c r="AM120" s="376">
        <f>AL120*$H120</f>
        <v>0</v>
      </c>
      <c r="AN120" s="377"/>
      <c r="AO120" s="371"/>
      <c r="AP120" s="372"/>
      <c r="AQ120" s="372"/>
      <c r="AR120" s="373"/>
      <c r="AS120" s="371"/>
      <c r="AT120" s="372"/>
      <c r="AU120" s="372"/>
      <c r="AV120" s="374"/>
      <c r="AW120" s="371"/>
      <c r="AX120" s="372"/>
      <c r="AY120" s="372"/>
      <c r="AZ120" s="373"/>
      <c r="BA120" s="375">
        <f>SUM(AO120:AZ120)</f>
        <v>0</v>
      </c>
      <c r="BB120" s="376">
        <f>BA120*$H120</f>
        <v>0</v>
      </c>
      <c r="BC120" s="378"/>
      <c r="BD120" s="371"/>
      <c r="BE120" s="372"/>
      <c r="BF120" s="372"/>
      <c r="BG120" s="373"/>
      <c r="BH120" s="371"/>
      <c r="BI120" s="372"/>
      <c r="BJ120" s="372"/>
      <c r="BK120" s="374"/>
      <c r="BL120" s="371"/>
      <c r="BM120" s="372"/>
      <c r="BN120" s="372"/>
      <c r="BO120" s="373"/>
      <c r="BP120" s="375">
        <f>SUM(BD120:BO120)</f>
        <v>0</v>
      </c>
      <c r="BQ120" s="376">
        <f>BP120*$H120</f>
        <v>0</v>
      </c>
    </row>
    <row r="121" spans="1:70" hidden="1" outlineLevel="1" x14ac:dyDescent="0.2">
      <c r="A121" s="202">
        <f t="shared" si="92"/>
        <v>7</v>
      </c>
      <c r="B121" s="202">
        <f>B120+1</f>
        <v>2</v>
      </c>
      <c r="C121" s="369">
        <f>'Отримання майна (3)'!C121</f>
        <v>0</v>
      </c>
      <c r="D121" s="369">
        <f>'Отримання майна (3)'!D121</f>
        <v>0</v>
      </c>
      <c r="E121" s="369">
        <f>'Отримання майна (3)'!E121</f>
        <v>0</v>
      </c>
      <c r="F121" s="200">
        <f>'Отримання майна (3)'!F121</f>
        <v>0</v>
      </c>
      <c r="G121" s="369">
        <f>'Отримання майна (3)'!G121</f>
        <v>0</v>
      </c>
      <c r="H121" s="165">
        <f>'Отримання майна (3)'!H121</f>
        <v>0</v>
      </c>
      <c r="I121" s="370">
        <f t="shared" ref="I121:I134" si="93">W121+AL121+BA121+BP121</f>
        <v>0</v>
      </c>
      <c r="J121" s="169">
        <f t="shared" ref="J121:J134" si="94">X121+AM121+BB121+BQ121</f>
        <v>0</v>
      </c>
      <c r="K121" s="371"/>
      <c r="L121" s="372"/>
      <c r="M121" s="372"/>
      <c r="N121" s="373"/>
      <c r="O121" s="371"/>
      <c r="P121" s="372"/>
      <c r="Q121" s="372"/>
      <c r="R121" s="374"/>
      <c r="S121" s="371"/>
      <c r="T121" s="372"/>
      <c r="U121" s="372"/>
      <c r="V121" s="373"/>
      <c r="W121" s="375">
        <f t="shared" ref="W121:W134" si="95">SUM(K121:V121)</f>
        <v>0</v>
      </c>
      <c r="X121" s="376">
        <f t="shared" ref="X121:X134" si="96">W121*H121</f>
        <v>0</v>
      </c>
      <c r="Y121" s="377"/>
      <c r="Z121" s="371"/>
      <c r="AA121" s="372"/>
      <c r="AB121" s="372"/>
      <c r="AC121" s="373"/>
      <c r="AD121" s="371"/>
      <c r="AE121" s="372"/>
      <c r="AF121" s="372"/>
      <c r="AG121" s="374"/>
      <c r="AH121" s="371"/>
      <c r="AI121" s="372"/>
      <c r="AJ121" s="372"/>
      <c r="AK121" s="373"/>
      <c r="AL121" s="375">
        <f t="shared" ref="AL121:AL134" si="97">SUM(Z121:AK121)</f>
        <v>0</v>
      </c>
      <c r="AM121" s="376">
        <f t="shared" ref="AM121:AM134" si="98">AL121*$H121</f>
        <v>0</v>
      </c>
      <c r="AN121" s="377"/>
      <c r="AO121" s="371"/>
      <c r="AP121" s="372"/>
      <c r="AQ121" s="372"/>
      <c r="AR121" s="373"/>
      <c r="AS121" s="371"/>
      <c r="AT121" s="372"/>
      <c r="AU121" s="372"/>
      <c r="AV121" s="374"/>
      <c r="AW121" s="371"/>
      <c r="AX121" s="372"/>
      <c r="AY121" s="372"/>
      <c r="AZ121" s="373"/>
      <c r="BA121" s="375">
        <f t="shared" ref="BA121:BA134" si="99">SUM(AO121:AZ121)</f>
        <v>0</v>
      </c>
      <c r="BB121" s="376">
        <f t="shared" ref="BB121:BB134" si="100">BA121*$H121</f>
        <v>0</v>
      </c>
      <c r="BC121" s="378"/>
      <c r="BD121" s="371"/>
      <c r="BE121" s="372"/>
      <c r="BF121" s="372"/>
      <c r="BG121" s="373"/>
      <c r="BH121" s="371"/>
      <c r="BI121" s="372"/>
      <c r="BJ121" s="372"/>
      <c r="BK121" s="374"/>
      <c r="BL121" s="371"/>
      <c r="BM121" s="372"/>
      <c r="BN121" s="372"/>
      <c r="BO121" s="373"/>
      <c r="BP121" s="375">
        <f t="shared" ref="BP121:BP134" si="101">SUM(BD121:BO121)</f>
        <v>0</v>
      </c>
      <c r="BQ121" s="376">
        <f t="shared" ref="BQ121:BQ134" si="102">BP121*$H121</f>
        <v>0</v>
      </c>
      <c r="BR121" s="21"/>
    </row>
    <row r="122" spans="1:70" hidden="1" outlineLevel="1" x14ac:dyDescent="0.2">
      <c r="A122" s="202">
        <f t="shared" si="92"/>
        <v>7</v>
      </c>
      <c r="B122" s="202">
        <f t="shared" ref="B122:B134" si="103">B121+1</f>
        <v>3</v>
      </c>
      <c r="C122" s="369">
        <f>'Отримання майна (3)'!C122</f>
        <v>0</v>
      </c>
      <c r="D122" s="369">
        <f>'Отримання майна (3)'!D122</f>
        <v>0</v>
      </c>
      <c r="E122" s="369">
        <f>'Отримання майна (3)'!E122</f>
        <v>0</v>
      </c>
      <c r="F122" s="200">
        <f>'Отримання майна (3)'!F122</f>
        <v>0</v>
      </c>
      <c r="G122" s="369">
        <f>'Отримання майна (3)'!G122</f>
        <v>0</v>
      </c>
      <c r="H122" s="165">
        <f>'Отримання майна (3)'!H122</f>
        <v>0</v>
      </c>
      <c r="I122" s="370">
        <f t="shared" si="93"/>
        <v>0</v>
      </c>
      <c r="J122" s="169">
        <f t="shared" si="94"/>
        <v>0</v>
      </c>
      <c r="K122" s="371"/>
      <c r="L122" s="372"/>
      <c r="M122" s="372"/>
      <c r="N122" s="373"/>
      <c r="O122" s="371"/>
      <c r="P122" s="372"/>
      <c r="Q122" s="372"/>
      <c r="R122" s="374"/>
      <c r="S122" s="371"/>
      <c r="T122" s="372"/>
      <c r="U122" s="372"/>
      <c r="V122" s="373"/>
      <c r="W122" s="375">
        <f t="shared" si="95"/>
        <v>0</v>
      </c>
      <c r="X122" s="376">
        <f t="shared" si="96"/>
        <v>0</v>
      </c>
      <c r="Y122" s="377"/>
      <c r="Z122" s="371"/>
      <c r="AA122" s="372"/>
      <c r="AB122" s="372"/>
      <c r="AC122" s="373"/>
      <c r="AD122" s="371"/>
      <c r="AE122" s="372"/>
      <c r="AF122" s="372"/>
      <c r="AG122" s="374"/>
      <c r="AH122" s="371"/>
      <c r="AI122" s="372"/>
      <c r="AJ122" s="372"/>
      <c r="AK122" s="373"/>
      <c r="AL122" s="375">
        <f t="shared" si="97"/>
        <v>0</v>
      </c>
      <c r="AM122" s="376">
        <f t="shared" si="98"/>
        <v>0</v>
      </c>
      <c r="AN122" s="377"/>
      <c r="AO122" s="371"/>
      <c r="AP122" s="372"/>
      <c r="AQ122" s="372"/>
      <c r="AR122" s="373"/>
      <c r="AS122" s="371"/>
      <c r="AT122" s="372"/>
      <c r="AU122" s="372"/>
      <c r="AV122" s="374"/>
      <c r="AW122" s="371"/>
      <c r="AX122" s="372"/>
      <c r="AY122" s="372"/>
      <c r="AZ122" s="373"/>
      <c r="BA122" s="375">
        <f t="shared" si="99"/>
        <v>0</v>
      </c>
      <c r="BB122" s="376">
        <f t="shared" si="100"/>
        <v>0</v>
      </c>
      <c r="BC122" s="378"/>
      <c r="BD122" s="371"/>
      <c r="BE122" s="372"/>
      <c r="BF122" s="372"/>
      <c r="BG122" s="373"/>
      <c r="BH122" s="371"/>
      <c r="BI122" s="372"/>
      <c r="BJ122" s="372"/>
      <c r="BK122" s="374"/>
      <c r="BL122" s="371"/>
      <c r="BM122" s="372"/>
      <c r="BN122" s="372"/>
      <c r="BO122" s="373"/>
      <c r="BP122" s="375">
        <f t="shared" si="101"/>
        <v>0</v>
      </c>
      <c r="BQ122" s="376">
        <f t="shared" si="102"/>
        <v>0</v>
      </c>
      <c r="BR122" s="21"/>
    </row>
    <row r="123" spans="1:70" hidden="1" outlineLevel="1" x14ac:dyDescent="0.2">
      <c r="A123" s="202">
        <f t="shared" si="92"/>
        <v>7</v>
      </c>
      <c r="B123" s="202">
        <f t="shared" si="103"/>
        <v>4</v>
      </c>
      <c r="C123" s="369">
        <f>'Отримання майна (3)'!C123</f>
        <v>0</v>
      </c>
      <c r="D123" s="369">
        <f>'Отримання майна (3)'!D123</f>
        <v>0</v>
      </c>
      <c r="E123" s="369">
        <f>'Отримання майна (3)'!E123</f>
        <v>0</v>
      </c>
      <c r="F123" s="200">
        <f>'Отримання майна (3)'!F123</f>
        <v>0</v>
      </c>
      <c r="G123" s="369">
        <f>'Отримання майна (3)'!G123</f>
        <v>0</v>
      </c>
      <c r="H123" s="165">
        <f>'Отримання майна (3)'!H123</f>
        <v>0</v>
      </c>
      <c r="I123" s="370">
        <f t="shared" si="93"/>
        <v>0</v>
      </c>
      <c r="J123" s="169">
        <f t="shared" si="94"/>
        <v>0</v>
      </c>
      <c r="K123" s="371"/>
      <c r="L123" s="372"/>
      <c r="M123" s="372"/>
      <c r="N123" s="373"/>
      <c r="O123" s="371"/>
      <c r="P123" s="372"/>
      <c r="Q123" s="372"/>
      <c r="R123" s="374"/>
      <c r="S123" s="371"/>
      <c r="T123" s="372"/>
      <c r="U123" s="372"/>
      <c r="V123" s="373"/>
      <c r="W123" s="375">
        <f t="shared" si="95"/>
        <v>0</v>
      </c>
      <c r="X123" s="376">
        <f t="shared" si="96"/>
        <v>0</v>
      </c>
      <c r="Y123" s="377"/>
      <c r="Z123" s="371"/>
      <c r="AA123" s="372"/>
      <c r="AB123" s="372"/>
      <c r="AC123" s="373"/>
      <c r="AD123" s="371"/>
      <c r="AE123" s="372"/>
      <c r="AF123" s="372"/>
      <c r="AG123" s="374"/>
      <c r="AH123" s="371"/>
      <c r="AI123" s="372"/>
      <c r="AJ123" s="372"/>
      <c r="AK123" s="373"/>
      <c r="AL123" s="375">
        <f t="shared" si="97"/>
        <v>0</v>
      </c>
      <c r="AM123" s="376">
        <f t="shared" si="98"/>
        <v>0</v>
      </c>
      <c r="AN123" s="377"/>
      <c r="AO123" s="371"/>
      <c r="AP123" s="372"/>
      <c r="AQ123" s="372"/>
      <c r="AR123" s="373"/>
      <c r="AS123" s="371"/>
      <c r="AT123" s="372"/>
      <c r="AU123" s="372"/>
      <c r="AV123" s="374"/>
      <c r="AW123" s="371"/>
      <c r="AX123" s="372"/>
      <c r="AY123" s="372"/>
      <c r="AZ123" s="373"/>
      <c r="BA123" s="375">
        <f t="shared" si="99"/>
        <v>0</v>
      </c>
      <c r="BB123" s="376">
        <f t="shared" si="100"/>
        <v>0</v>
      </c>
      <c r="BC123" s="378"/>
      <c r="BD123" s="371"/>
      <c r="BE123" s="372"/>
      <c r="BF123" s="372"/>
      <c r="BG123" s="373"/>
      <c r="BH123" s="371"/>
      <c r="BI123" s="372"/>
      <c r="BJ123" s="372"/>
      <c r="BK123" s="374"/>
      <c r="BL123" s="371"/>
      <c r="BM123" s="372"/>
      <c r="BN123" s="372"/>
      <c r="BO123" s="373"/>
      <c r="BP123" s="375">
        <f t="shared" si="101"/>
        <v>0</v>
      </c>
      <c r="BQ123" s="376">
        <f t="shared" si="102"/>
        <v>0</v>
      </c>
      <c r="BR123" s="21"/>
    </row>
    <row r="124" spans="1:70" hidden="1" outlineLevel="1" x14ac:dyDescent="0.2">
      <c r="A124" s="202">
        <f t="shared" si="92"/>
        <v>7</v>
      </c>
      <c r="B124" s="202">
        <f t="shared" si="103"/>
        <v>5</v>
      </c>
      <c r="C124" s="369">
        <f>'Отримання майна (3)'!C124</f>
        <v>0</v>
      </c>
      <c r="D124" s="369">
        <f>'Отримання майна (3)'!D124</f>
        <v>0</v>
      </c>
      <c r="E124" s="369">
        <f>'Отримання майна (3)'!E124</f>
        <v>0</v>
      </c>
      <c r="F124" s="200">
        <f>'Отримання майна (3)'!F124</f>
        <v>0</v>
      </c>
      <c r="G124" s="369">
        <f>'Отримання майна (3)'!G124</f>
        <v>0</v>
      </c>
      <c r="H124" s="165">
        <f>'Отримання майна (3)'!H124</f>
        <v>0</v>
      </c>
      <c r="I124" s="370">
        <f t="shared" si="93"/>
        <v>0</v>
      </c>
      <c r="J124" s="169">
        <f t="shared" si="94"/>
        <v>0</v>
      </c>
      <c r="K124" s="371"/>
      <c r="L124" s="372"/>
      <c r="M124" s="372"/>
      <c r="N124" s="373"/>
      <c r="O124" s="371"/>
      <c r="P124" s="372"/>
      <c r="Q124" s="372"/>
      <c r="R124" s="374"/>
      <c r="S124" s="371"/>
      <c r="T124" s="372"/>
      <c r="U124" s="372"/>
      <c r="V124" s="373"/>
      <c r="W124" s="375">
        <f t="shared" si="95"/>
        <v>0</v>
      </c>
      <c r="X124" s="376">
        <f t="shared" si="96"/>
        <v>0</v>
      </c>
      <c r="Y124" s="377"/>
      <c r="Z124" s="371"/>
      <c r="AA124" s="372"/>
      <c r="AB124" s="372"/>
      <c r="AC124" s="373"/>
      <c r="AD124" s="371"/>
      <c r="AE124" s="372"/>
      <c r="AF124" s="372"/>
      <c r="AG124" s="374"/>
      <c r="AH124" s="371"/>
      <c r="AI124" s="372"/>
      <c r="AJ124" s="372"/>
      <c r="AK124" s="373"/>
      <c r="AL124" s="375">
        <f t="shared" si="97"/>
        <v>0</v>
      </c>
      <c r="AM124" s="376">
        <f t="shared" si="98"/>
        <v>0</v>
      </c>
      <c r="AN124" s="377"/>
      <c r="AO124" s="371"/>
      <c r="AP124" s="372"/>
      <c r="AQ124" s="372"/>
      <c r="AR124" s="373"/>
      <c r="AS124" s="371"/>
      <c r="AT124" s="372"/>
      <c r="AU124" s="372"/>
      <c r="AV124" s="374"/>
      <c r="AW124" s="371"/>
      <c r="AX124" s="372"/>
      <c r="AY124" s="372"/>
      <c r="AZ124" s="373"/>
      <c r="BA124" s="375">
        <f t="shared" si="99"/>
        <v>0</v>
      </c>
      <c r="BB124" s="376">
        <f t="shared" si="100"/>
        <v>0</v>
      </c>
      <c r="BC124" s="378"/>
      <c r="BD124" s="371"/>
      <c r="BE124" s="372"/>
      <c r="BF124" s="372"/>
      <c r="BG124" s="373"/>
      <c r="BH124" s="371"/>
      <c r="BI124" s="372"/>
      <c r="BJ124" s="372"/>
      <c r="BK124" s="374"/>
      <c r="BL124" s="371"/>
      <c r="BM124" s="372"/>
      <c r="BN124" s="372"/>
      <c r="BO124" s="373"/>
      <c r="BP124" s="375">
        <f t="shared" si="101"/>
        <v>0</v>
      </c>
      <c r="BQ124" s="376">
        <f t="shared" si="102"/>
        <v>0</v>
      </c>
      <c r="BR124" s="21"/>
    </row>
    <row r="125" spans="1:70" hidden="1" outlineLevel="1" x14ac:dyDescent="0.2">
      <c r="A125" s="202">
        <f t="shared" si="92"/>
        <v>7</v>
      </c>
      <c r="B125" s="202">
        <f t="shared" si="103"/>
        <v>6</v>
      </c>
      <c r="C125" s="369">
        <f>'Отримання майна (3)'!C125</f>
        <v>0</v>
      </c>
      <c r="D125" s="369">
        <f>'Отримання майна (3)'!D125</f>
        <v>0</v>
      </c>
      <c r="E125" s="369">
        <f>'Отримання майна (3)'!E125</f>
        <v>0</v>
      </c>
      <c r="F125" s="200">
        <f>'Отримання майна (3)'!F125</f>
        <v>0</v>
      </c>
      <c r="G125" s="369">
        <f>'Отримання майна (3)'!G125</f>
        <v>0</v>
      </c>
      <c r="H125" s="165">
        <f>'Отримання майна (3)'!H125</f>
        <v>0</v>
      </c>
      <c r="I125" s="370">
        <f t="shared" si="93"/>
        <v>0</v>
      </c>
      <c r="J125" s="169">
        <f t="shared" si="94"/>
        <v>0</v>
      </c>
      <c r="K125" s="371"/>
      <c r="L125" s="372"/>
      <c r="M125" s="372"/>
      <c r="N125" s="373"/>
      <c r="O125" s="371"/>
      <c r="P125" s="372"/>
      <c r="Q125" s="372"/>
      <c r="R125" s="374"/>
      <c r="S125" s="371"/>
      <c r="T125" s="372"/>
      <c r="U125" s="372"/>
      <c r="V125" s="373"/>
      <c r="W125" s="375">
        <f t="shared" si="95"/>
        <v>0</v>
      </c>
      <c r="X125" s="376">
        <f t="shared" si="96"/>
        <v>0</v>
      </c>
      <c r="Y125" s="377"/>
      <c r="Z125" s="371"/>
      <c r="AA125" s="372"/>
      <c r="AB125" s="372"/>
      <c r="AC125" s="373"/>
      <c r="AD125" s="371"/>
      <c r="AE125" s="372"/>
      <c r="AF125" s="372"/>
      <c r="AG125" s="374"/>
      <c r="AH125" s="371"/>
      <c r="AI125" s="372"/>
      <c r="AJ125" s="372"/>
      <c r="AK125" s="373"/>
      <c r="AL125" s="375">
        <f t="shared" si="97"/>
        <v>0</v>
      </c>
      <c r="AM125" s="376">
        <f t="shared" si="98"/>
        <v>0</v>
      </c>
      <c r="AN125" s="377"/>
      <c r="AO125" s="371"/>
      <c r="AP125" s="372"/>
      <c r="AQ125" s="372"/>
      <c r="AR125" s="373"/>
      <c r="AS125" s="371"/>
      <c r="AT125" s="372"/>
      <c r="AU125" s="372"/>
      <c r="AV125" s="374"/>
      <c r="AW125" s="371"/>
      <c r="AX125" s="372"/>
      <c r="AY125" s="372"/>
      <c r="AZ125" s="373"/>
      <c r="BA125" s="375">
        <f t="shared" si="99"/>
        <v>0</v>
      </c>
      <c r="BB125" s="376">
        <f t="shared" si="100"/>
        <v>0</v>
      </c>
      <c r="BC125" s="378"/>
      <c r="BD125" s="371"/>
      <c r="BE125" s="372"/>
      <c r="BF125" s="372"/>
      <c r="BG125" s="373"/>
      <c r="BH125" s="371"/>
      <c r="BI125" s="372"/>
      <c r="BJ125" s="372"/>
      <c r="BK125" s="374"/>
      <c r="BL125" s="371"/>
      <c r="BM125" s="372"/>
      <c r="BN125" s="372"/>
      <c r="BO125" s="373"/>
      <c r="BP125" s="375">
        <f t="shared" si="101"/>
        <v>0</v>
      </c>
      <c r="BQ125" s="376">
        <f t="shared" si="102"/>
        <v>0</v>
      </c>
      <c r="BR125" s="21"/>
    </row>
    <row r="126" spans="1:70" hidden="1" outlineLevel="1" x14ac:dyDescent="0.2">
      <c r="A126" s="202">
        <f t="shared" si="92"/>
        <v>7</v>
      </c>
      <c r="B126" s="202">
        <f t="shared" si="103"/>
        <v>7</v>
      </c>
      <c r="C126" s="369">
        <f>'Отримання майна (3)'!C126</f>
        <v>0</v>
      </c>
      <c r="D126" s="369">
        <f>'Отримання майна (3)'!D126</f>
        <v>0</v>
      </c>
      <c r="E126" s="369">
        <f>'Отримання майна (3)'!E126</f>
        <v>0</v>
      </c>
      <c r="F126" s="200">
        <f>'Отримання майна (3)'!F126</f>
        <v>0</v>
      </c>
      <c r="G126" s="369">
        <f>'Отримання майна (3)'!G126</f>
        <v>0</v>
      </c>
      <c r="H126" s="165">
        <f>'Отримання майна (3)'!H126</f>
        <v>0</v>
      </c>
      <c r="I126" s="370">
        <f t="shared" si="93"/>
        <v>0</v>
      </c>
      <c r="J126" s="169">
        <f t="shared" si="94"/>
        <v>0</v>
      </c>
      <c r="K126" s="371"/>
      <c r="L126" s="372"/>
      <c r="M126" s="372"/>
      <c r="N126" s="373"/>
      <c r="O126" s="371"/>
      <c r="P126" s="372"/>
      <c r="Q126" s="372"/>
      <c r="R126" s="374"/>
      <c r="S126" s="371"/>
      <c r="T126" s="372"/>
      <c r="U126" s="372"/>
      <c r="V126" s="373"/>
      <c r="W126" s="375">
        <f t="shared" si="95"/>
        <v>0</v>
      </c>
      <c r="X126" s="376">
        <f t="shared" si="96"/>
        <v>0</v>
      </c>
      <c r="Y126" s="377"/>
      <c r="Z126" s="371"/>
      <c r="AA126" s="372"/>
      <c r="AB126" s="372"/>
      <c r="AC126" s="373"/>
      <c r="AD126" s="371"/>
      <c r="AE126" s="372"/>
      <c r="AF126" s="372"/>
      <c r="AG126" s="374"/>
      <c r="AH126" s="371"/>
      <c r="AI126" s="372"/>
      <c r="AJ126" s="372"/>
      <c r="AK126" s="373"/>
      <c r="AL126" s="375">
        <f t="shared" si="97"/>
        <v>0</v>
      </c>
      <c r="AM126" s="376">
        <f t="shared" si="98"/>
        <v>0</v>
      </c>
      <c r="AN126" s="377"/>
      <c r="AO126" s="371"/>
      <c r="AP126" s="372"/>
      <c r="AQ126" s="372"/>
      <c r="AR126" s="373"/>
      <c r="AS126" s="371"/>
      <c r="AT126" s="372"/>
      <c r="AU126" s="372"/>
      <c r="AV126" s="374"/>
      <c r="AW126" s="371"/>
      <c r="AX126" s="372"/>
      <c r="AY126" s="372"/>
      <c r="AZ126" s="373"/>
      <c r="BA126" s="375">
        <f t="shared" si="99"/>
        <v>0</v>
      </c>
      <c r="BB126" s="376">
        <f t="shared" si="100"/>
        <v>0</v>
      </c>
      <c r="BC126" s="378"/>
      <c r="BD126" s="371"/>
      <c r="BE126" s="372"/>
      <c r="BF126" s="372"/>
      <c r="BG126" s="373"/>
      <c r="BH126" s="371"/>
      <c r="BI126" s="372"/>
      <c r="BJ126" s="372"/>
      <c r="BK126" s="374"/>
      <c r="BL126" s="371"/>
      <c r="BM126" s="372"/>
      <c r="BN126" s="372"/>
      <c r="BO126" s="373"/>
      <c r="BP126" s="375">
        <f t="shared" si="101"/>
        <v>0</v>
      </c>
      <c r="BQ126" s="376">
        <f t="shared" si="102"/>
        <v>0</v>
      </c>
      <c r="BR126" s="21"/>
    </row>
    <row r="127" spans="1:70" hidden="1" outlineLevel="1" x14ac:dyDescent="0.2">
      <c r="A127" s="202">
        <f t="shared" si="92"/>
        <v>7</v>
      </c>
      <c r="B127" s="202">
        <f t="shared" si="103"/>
        <v>8</v>
      </c>
      <c r="C127" s="369">
        <f>'Отримання майна (3)'!C127</f>
        <v>0</v>
      </c>
      <c r="D127" s="369">
        <f>'Отримання майна (3)'!D127</f>
        <v>0</v>
      </c>
      <c r="E127" s="369">
        <f>'Отримання майна (3)'!E127</f>
        <v>0</v>
      </c>
      <c r="F127" s="200">
        <f>'Отримання майна (3)'!F127</f>
        <v>0</v>
      </c>
      <c r="G127" s="369">
        <f>'Отримання майна (3)'!G127</f>
        <v>0</v>
      </c>
      <c r="H127" s="165">
        <f>'Отримання майна (3)'!H127</f>
        <v>0</v>
      </c>
      <c r="I127" s="370">
        <f t="shared" si="93"/>
        <v>0</v>
      </c>
      <c r="J127" s="169">
        <f t="shared" si="94"/>
        <v>0</v>
      </c>
      <c r="K127" s="371"/>
      <c r="L127" s="372"/>
      <c r="M127" s="372"/>
      <c r="N127" s="373"/>
      <c r="O127" s="371"/>
      <c r="P127" s="372"/>
      <c r="Q127" s="372"/>
      <c r="R127" s="374"/>
      <c r="S127" s="371"/>
      <c r="T127" s="372"/>
      <c r="U127" s="372"/>
      <c r="V127" s="373"/>
      <c r="W127" s="375">
        <f t="shared" si="95"/>
        <v>0</v>
      </c>
      <c r="X127" s="376">
        <f t="shared" si="96"/>
        <v>0</v>
      </c>
      <c r="Y127" s="377"/>
      <c r="Z127" s="371"/>
      <c r="AA127" s="372"/>
      <c r="AB127" s="372"/>
      <c r="AC127" s="373"/>
      <c r="AD127" s="371"/>
      <c r="AE127" s="372"/>
      <c r="AF127" s="372"/>
      <c r="AG127" s="374"/>
      <c r="AH127" s="371"/>
      <c r="AI127" s="372"/>
      <c r="AJ127" s="372"/>
      <c r="AK127" s="373"/>
      <c r="AL127" s="375">
        <f t="shared" si="97"/>
        <v>0</v>
      </c>
      <c r="AM127" s="376">
        <f t="shared" si="98"/>
        <v>0</v>
      </c>
      <c r="AN127" s="377"/>
      <c r="AO127" s="371"/>
      <c r="AP127" s="372"/>
      <c r="AQ127" s="372"/>
      <c r="AR127" s="373"/>
      <c r="AS127" s="371"/>
      <c r="AT127" s="372"/>
      <c r="AU127" s="372"/>
      <c r="AV127" s="374"/>
      <c r="AW127" s="371"/>
      <c r="AX127" s="372"/>
      <c r="AY127" s="372"/>
      <c r="AZ127" s="373"/>
      <c r="BA127" s="375">
        <f t="shared" si="99"/>
        <v>0</v>
      </c>
      <c r="BB127" s="376">
        <f t="shared" si="100"/>
        <v>0</v>
      </c>
      <c r="BC127" s="378"/>
      <c r="BD127" s="371"/>
      <c r="BE127" s="372"/>
      <c r="BF127" s="372"/>
      <c r="BG127" s="373"/>
      <c r="BH127" s="371"/>
      <c r="BI127" s="372"/>
      <c r="BJ127" s="372"/>
      <c r="BK127" s="374"/>
      <c r="BL127" s="371"/>
      <c r="BM127" s="372"/>
      <c r="BN127" s="372"/>
      <c r="BO127" s="373"/>
      <c r="BP127" s="375">
        <f t="shared" si="101"/>
        <v>0</v>
      </c>
      <c r="BQ127" s="376">
        <f t="shared" si="102"/>
        <v>0</v>
      </c>
      <c r="BR127" s="21"/>
    </row>
    <row r="128" spans="1:70" hidden="1" outlineLevel="1" x14ac:dyDescent="0.2">
      <c r="A128" s="202">
        <f t="shared" si="92"/>
        <v>7</v>
      </c>
      <c r="B128" s="202">
        <f t="shared" si="103"/>
        <v>9</v>
      </c>
      <c r="C128" s="369">
        <f>'Отримання майна (3)'!C128</f>
        <v>0</v>
      </c>
      <c r="D128" s="369">
        <f>'Отримання майна (3)'!D128</f>
        <v>0</v>
      </c>
      <c r="E128" s="369">
        <f>'Отримання майна (3)'!E128</f>
        <v>0</v>
      </c>
      <c r="F128" s="200">
        <f>'Отримання майна (3)'!F128</f>
        <v>0</v>
      </c>
      <c r="G128" s="369">
        <f>'Отримання майна (3)'!G128</f>
        <v>0</v>
      </c>
      <c r="H128" s="165">
        <f>'Отримання майна (3)'!H128</f>
        <v>0</v>
      </c>
      <c r="I128" s="370">
        <f t="shared" si="93"/>
        <v>0</v>
      </c>
      <c r="J128" s="169">
        <f t="shared" si="94"/>
        <v>0</v>
      </c>
      <c r="K128" s="371"/>
      <c r="L128" s="372"/>
      <c r="M128" s="372"/>
      <c r="N128" s="373"/>
      <c r="O128" s="371"/>
      <c r="P128" s="372"/>
      <c r="Q128" s="372"/>
      <c r="R128" s="374"/>
      <c r="S128" s="371"/>
      <c r="T128" s="372"/>
      <c r="U128" s="372"/>
      <c r="V128" s="373"/>
      <c r="W128" s="375">
        <f t="shared" si="95"/>
        <v>0</v>
      </c>
      <c r="X128" s="376">
        <f t="shared" si="96"/>
        <v>0</v>
      </c>
      <c r="Y128" s="377"/>
      <c r="Z128" s="371"/>
      <c r="AA128" s="372"/>
      <c r="AB128" s="372"/>
      <c r="AC128" s="373"/>
      <c r="AD128" s="371"/>
      <c r="AE128" s="372"/>
      <c r="AF128" s="372"/>
      <c r="AG128" s="374"/>
      <c r="AH128" s="371"/>
      <c r="AI128" s="372"/>
      <c r="AJ128" s="372"/>
      <c r="AK128" s="373"/>
      <c r="AL128" s="375">
        <f t="shared" si="97"/>
        <v>0</v>
      </c>
      <c r="AM128" s="376">
        <f t="shared" si="98"/>
        <v>0</v>
      </c>
      <c r="AN128" s="377"/>
      <c r="AO128" s="371"/>
      <c r="AP128" s="372"/>
      <c r="AQ128" s="372"/>
      <c r="AR128" s="373"/>
      <c r="AS128" s="371"/>
      <c r="AT128" s="372"/>
      <c r="AU128" s="372"/>
      <c r="AV128" s="374"/>
      <c r="AW128" s="371"/>
      <c r="AX128" s="372"/>
      <c r="AY128" s="372"/>
      <c r="AZ128" s="373"/>
      <c r="BA128" s="375">
        <f t="shared" si="99"/>
        <v>0</v>
      </c>
      <c r="BB128" s="376">
        <f t="shared" si="100"/>
        <v>0</v>
      </c>
      <c r="BC128" s="378"/>
      <c r="BD128" s="371"/>
      <c r="BE128" s="372"/>
      <c r="BF128" s="372"/>
      <c r="BG128" s="373"/>
      <c r="BH128" s="371"/>
      <c r="BI128" s="372"/>
      <c r="BJ128" s="372"/>
      <c r="BK128" s="374"/>
      <c r="BL128" s="371"/>
      <c r="BM128" s="372"/>
      <c r="BN128" s="372"/>
      <c r="BO128" s="373"/>
      <c r="BP128" s="375">
        <f t="shared" si="101"/>
        <v>0</v>
      </c>
      <c r="BQ128" s="376">
        <f t="shared" si="102"/>
        <v>0</v>
      </c>
      <c r="BR128" s="21"/>
    </row>
    <row r="129" spans="1:70" hidden="1" outlineLevel="1" x14ac:dyDescent="0.2">
      <c r="A129" s="202">
        <f t="shared" si="92"/>
        <v>7</v>
      </c>
      <c r="B129" s="202">
        <f t="shared" si="103"/>
        <v>10</v>
      </c>
      <c r="C129" s="369">
        <f>'Отримання майна (3)'!C129</f>
        <v>0</v>
      </c>
      <c r="D129" s="369">
        <f>'Отримання майна (3)'!D129</f>
        <v>0</v>
      </c>
      <c r="E129" s="369">
        <f>'Отримання майна (3)'!E129</f>
        <v>0</v>
      </c>
      <c r="F129" s="200">
        <f>'Отримання майна (3)'!F129</f>
        <v>0</v>
      </c>
      <c r="G129" s="369">
        <f>'Отримання майна (3)'!G129</f>
        <v>0</v>
      </c>
      <c r="H129" s="165">
        <f>'Отримання майна (3)'!H129</f>
        <v>0</v>
      </c>
      <c r="I129" s="370">
        <f t="shared" si="93"/>
        <v>0</v>
      </c>
      <c r="J129" s="169">
        <f t="shared" si="94"/>
        <v>0</v>
      </c>
      <c r="K129" s="371"/>
      <c r="L129" s="372"/>
      <c r="M129" s="372"/>
      <c r="N129" s="373"/>
      <c r="O129" s="371"/>
      <c r="P129" s="372"/>
      <c r="Q129" s="372"/>
      <c r="R129" s="374"/>
      <c r="S129" s="371"/>
      <c r="T129" s="372"/>
      <c r="U129" s="372"/>
      <c r="V129" s="373"/>
      <c r="W129" s="375">
        <f t="shared" si="95"/>
        <v>0</v>
      </c>
      <c r="X129" s="376">
        <f t="shared" si="96"/>
        <v>0</v>
      </c>
      <c r="Y129" s="377"/>
      <c r="Z129" s="371"/>
      <c r="AA129" s="372"/>
      <c r="AB129" s="372"/>
      <c r="AC129" s="373"/>
      <c r="AD129" s="371"/>
      <c r="AE129" s="372"/>
      <c r="AF129" s="372"/>
      <c r="AG129" s="374"/>
      <c r="AH129" s="371"/>
      <c r="AI129" s="372"/>
      <c r="AJ129" s="372"/>
      <c r="AK129" s="373"/>
      <c r="AL129" s="375">
        <f t="shared" si="97"/>
        <v>0</v>
      </c>
      <c r="AM129" s="376">
        <f t="shared" si="98"/>
        <v>0</v>
      </c>
      <c r="AN129" s="377"/>
      <c r="AO129" s="371"/>
      <c r="AP129" s="372"/>
      <c r="AQ129" s="372"/>
      <c r="AR129" s="373"/>
      <c r="AS129" s="371"/>
      <c r="AT129" s="372"/>
      <c r="AU129" s="372"/>
      <c r="AV129" s="374"/>
      <c r="AW129" s="371"/>
      <c r="AX129" s="372"/>
      <c r="AY129" s="372"/>
      <c r="AZ129" s="373"/>
      <c r="BA129" s="375">
        <f t="shared" si="99"/>
        <v>0</v>
      </c>
      <c r="BB129" s="376">
        <f t="shared" si="100"/>
        <v>0</v>
      </c>
      <c r="BC129" s="378"/>
      <c r="BD129" s="371"/>
      <c r="BE129" s="372"/>
      <c r="BF129" s="372"/>
      <c r="BG129" s="373"/>
      <c r="BH129" s="371"/>
      <c r="BI129" s="372"/>
      <c r="BJ129" s="372"/>
      <c r="BK129" s="374"/>
      <c r="BL129" s="371"/>
      <c r="BM129" s="372"/>
      <c r="BN129" s="372"/>
      <c r="BO129" s="373"/>
      <c r="BP129" s="375">
        <f t="shared" si="101"/>
        <v>0</v>
      </c>
      <c r="BQ129" s="376">
        <f t="shared" si="102"/>
        <v>0</v>
      </c>
      <c r="BR129" s="21"/>
    </row>
    <row r="130" spans="1:70" hidden="1" outlineLevel="1" x14ac:dyDescent="0.2">
      <c r="A130" s="202">
        <f t="shared" si="92"/>
        <v>7</v>
      </c>
      <c r="B130" s="202">
        <f t="shared" si="103"/>
        <v>11</v>
      </c>
      <c r="C130" s="369">
        <f>'Отримання майна (3)'!C130</f>
        <v>0</v>
      </c>
      <c r="D130" s="369">
        <f>'Отримання майна (3)'!D130</f>
        <v>0</v>
      </c>
      <c r="E130" s="369">
        <f>'Отримання майна (3)'!E130</f>
        <v>0</v>
      </c>
      <c r="F130" s="200">
        <f>'Отримання майна (3)'!F130</f>
        <v>0</v>
      </c>
      <c r="G130" s="369">
        <f>'Отримання майна (3)'!G130</f>
        <v>0</v>
      </c>
      <c r="H130" s="165">
        <f>'Отримання майна (3)'!H130</f>
        <v>0</v>
      </c>
      <c r="I130" s="370">
        <f t="shared" si="93"/>
        <v>0</v>
      </c>
      <c r="J130" s="169">
        <f t="shared" si="94"/>
        <v>0</v>
      </c>
      <c r="K130" s="371"/>
      <c r="L130" s="372"/>
      <c r="M130" s="372"/>
      <c r="N130" s="373"/>
      <c r="O130" s="371"/>
      <c r="P130" s="372"/>
      <c r="Q130" s="372"/>
      <c r="R130" s="374"/>
      <c r="S130" s="371"/>
      <c r="T130" s="372"/>
      <c r="U130" s="372"/>
      <c r="V130" s="373"/>
      <c r="W130" s="375">
        <f t="shared" si="95"/>
        <v>0</v>
      </c>
      <c r="X130" s="376">
        <f t="shared" si="96"/>
        <v>0</v>
      </c>
      <c r="Y130" s="377"/>
      <c r="Z130" s="371"/>
      <c r="AA130" s="372"/>
      <c r="AB130" s="372"/>
      <c r="AC130" s="373"/>
      <c r="AD130" s="371"/>
      <c r="AE130" s="372"/>
      <c r="AF130" s="372"/>
      <c r="AG130" s="374"/>
      <c r="AH130" s="371"/>
      <c r="AI130" s="372"/>
      <c r="AJ130" s="372"/>
      <c r="AK130" s="373"/>
      <c r="AL130" s="375">
        <f t="shared" si="97"/>
        <v>0</v>
      </c>
      <c r="AM130" s="376">
        <f t="shared" si="98"/>
        <v>0</v>
      </c>
      <c r="AN130" s="377"/>
      <c r="AO130" s="371"/>
      <c r="AP130" s="372"/>
      <c r="AQ130" s="372"/>
      <c r="AR130" s="373"/>
      <c r="AS130" s="371"/>
      <c r="AT130" s="372"/>
      <c r="AU130" s="372"/>
      <c r="AV130" s="374"/>
      <c r="AW130" s="371"/>
      <c r="AX130" s="372"/>
      <c r="AY130" s="372"/>
      <c r="AZ130" s="373"/>
      <c r="BA130" s="375">
        <f t="shared" si="99"/>
        <v>0</v>
      </c>
      <c r="BB130" s="376">
        <f t="shared" si="100"/>
        <v>0</v>
      </c>
      <c r="BC130" s="378"/>
      <c r="BD130" s="371"/>
      <c r="BE130" s="372"/>
      <c r="BF130" s="372"/>
      <c r="BG130" s="373"/>
      <c r="BH130" s="371"/>
      <c r="BI130" s="372"/>
      <c r="BJ130" s="372"/>
      <c r="BK130" s="374"/>
      <c r="BL130" s="371"/>
      <c r="BM130" s="372"/>
      <c r="BN130" s="372"/>
      <c r="BO130" s="373"/>
      <c r="BP130" s="375">
        <f t="shared" si="101"/>
        <v>0</v>
      </c>
      <c r="BQ130" s="376">
        <f t="shared" si="102"/>
        <v>0</v>
      </c>
      <c r="BR130" s="21"/>
    </row>
    <row r="131" spans="1:70" hidden="1" outlineLevel="1" x14ac:dyDescent="0.2">
      <c r="A131" s="202">
        <f t="shared" si="92"/>
        <v>7</v>
      </c>
      <c r="B131" s="202">
        <f t="shared" si="103"/>
        <v>12</v>
      </c>
      <c r="C131" s="369">
        <f>'Отримання майна (3)'!C131</f>
        <v>0</v>
      </c>
      <c r="D131" s="369">
        <f>'Отримання майна (3)'!D131</f>
        <v>0</v>
      </c>
      <c r="E131" s="369">
        <f>'Отримання майна (3)'!E131</f>
        <v>0</v>
      </c>
      <c r="F131" s="200">
        <f>'Отримання майна (3)'!F131</f>
        <v>0</v>
      </c>
      <c r="G131" s="369">
        <f>'Отримання майна (3)'!G131</f>
        <v>0</v>
      </c>
      <c r="H131" s="165">
        <f>'Отримання майна (3)'!H131</f>
        <v>0</v>
      </c>
      <c r="I131" s="370">
        <f t="shared" si="93"/>
        <v>0</v>
      </c>
      <c r="J131" s="169">
        <f t="shared" si="94"/>
        <v>0</v>
      </c>
      <c r="K131" s="371"/>
      <c r="L131" s="372"/>
      <c r="M131" s="372"/>
      <c r="N131" s="373"/>
      <c r="O131" s="371"/>
      <c r="P131" s="372"/>
      <c r="Q131" s="372"/>
      <c r="R131" s="374"/>
      <c r="S131" s="371"/>
      <c r="T131" s="372"/>
      <c r="U131" s="372"/>
      <c r="V131" s="373"/>
      <c r="W131" s="375">
        <f t="shared" si="95"/>
        <v>0</v>
      </c>
      <c r="X131" s="376">
        <f t="shared" si="96"/>
        <v>0</v>
      </c>
      <c r="Y131" s="377"/>
      <c r="Z131" s="371"/>
      <c r="AA131" s="372"/>
      <c r="AB131" s="372"/>
      <c r="AC131" s="373"/>
      <c r="AD131" s="371"/>
      <c r="AE131" s="372"/>
      <c r="AF131" s="372"/>
      <c r="AG131" s="374"/>
      <c r="AH131" s="371"/>
      <c r="AI131" s="372"/>
      <c r="AJ131" s="372"/>
      <c r="AK131" s="373"/>
      <c r="AL131" s="375">
        <f t="shared" si="97"/>
        <v>0</v>
      </c>
      <c r="AM131" s="376">
        <f t="shared" si="98"/>
        <v>0</v>
      </c>
      <c r="AN131" s="377"/>
      <c r="AO131" s="371"/>
      <c r="AP131" s="372"/>
      <c r="AQ131" s="372"/>
      <c r="AR131" s="373"/>
      <c r="AS131" s="371"/>
      <c r="AT131" s="372"/>
      <c r="AU131" s="372"/>
      <c r="AV131" s="374"/>
      <c r="AW131" s="371"/>
      <c r="AX131" s="372"/>
      <c r="AY131" s="372"/>
      <c r="AZ131" s="373"/>
      <c r="BA131" s="375">
        <f t="shared" si="99"/>
        <v>0</v>
      </c>
      <c r="BB131" s="376">
        <f t="shared" si="100"/>
        <v>0</v>
      </c>
      <c r="BC131" s="378"/>
      <c r="BD131" s="371"/>
      <c r="BE131" s="372"/>
      <c r="BF131" s="372"/>
      <c r="BG131" s="373"/>
      <c r="BH131" s="371"/>
      <c r="BI131" s="372"/>
      <c r="BJ131" s="372"/>
      <c r="BK131" s="374"/>
      <c r="BL131" s="371"/>
      <c r="BM131" s="372"/>
      <c r="BN131" s="372"/>
      <c r="BO131" s="373"/>
      <c r="BP131" s="375">
        <f t="shared" si="101"/>
        <v>0</v>
      </c>
      <c r="BQ131" s="376">
        <f t="shared" si="102"/>
        <v>0</v>
      </c>
      <c r="BR131" s="21"/>
    </row>
    <row r="132" spans="1:70" hidden="1" outlineLevel="1" x14ac:dyDescent="0.2">
      <c r="A132" s="202">
        <f t="shared" si="92"/>
        <v>7</v>
      </c>
      <c r="B132" s="202">
        <f t="shared" si="103"/>
        <v>13</v>
      </c>
      <c r="C132" s="369">
        <f>'Отримання майна (3)'!C132</f>
        <v>0</v>
      </c>
      <c r="D132" s="369">
        <f>'Отримання майна (3)'!D132</f>
        <v>0</v>
      </c>
      <c r="E132" s="369">
        <f>'Отримання майна (3)'!E132</f>
        <v>0</v>
      </c>
      <c r="F132" s="200">
        <f>'Отримання майна (3)'!F132</f>
        <v>0</v>
      </c>
      <c r="G132" s="369">
        <f>'Отримання майна (3)'!G132</f>
        <v>0</v>
      </c>
      <c r="H132" s="165">
        <f>'Отримання майна (3)'!H132</f>
        <v>0</v>
      </c>
      <c r="I132" s="370">
        <f t="shared" si="93"/>
        <v>0</v>
      </c>
      <c r="J132" s="169">
        <f t="shared" si="94"/>
        <v>0</v>
      </c>
      <c r="K132" s="371"/>
      <c r="L132" s="372"/>
      <c r="M132" s="372"/>
      <c r="N132" s="373"/>
      <c r="O132" s="371"/>
      <c r="P132" s="372"/>
      <c r="Q132" s="372"/>
      <c r="R132" s="374"/>
      <c r="S132" s="371"/>
      <c r="T132" s="372"/>
      <c r="U132" s="372"/>
      <c r="V132" s="373"/>
      <c r="W132" s="375">
        <f t="shared" si="95"/>
        <v>0</v>
      </c>
      <c r="X132" s="376">
        <f t="shared" si="96"/>
        <v>0</v>
      </c>
      <c r="Y132" s="377"/>
      <c r="Z132" s="371"/>
      <c r="AA132" s="372"/>
      <c r="AB132" s="372"/>
      <c r="AC132" s="373"/>
      <c r="AD132" s="371"/>
      <c r="AE132" s="372"/>
      <c r="AF132" s="372"/>
      <c r="AG132" s="374"/>
      <c r="AH132" s="371"/>
      <c r="AI132" s="372"/>
      <c r="AJ132" s="372"/>
      <c r="AK132" s="373"/>
      <c r="AL132" s="375">
        <f t="shared" si="97"/>
        <v>0</v>
      </c>
      <c r="AM132" s="376">
        <f t="shared" si="98"/>
        <v>0</v>
      </c>
      <c r="AN132" s="377"/>
      <c r="AO132" s="371"/>
      <c r="AP132" s="372"/>
      <c r="AQ132" s="372"/>
      <c r="AR132" s="373"/>
      <c r="AS132" s="371"/>
      <c r="AT132" s="372"/>
      <c r="AU132" s="372"/>
      <c r="AV132" s="374"/>
      <c r="AW132" s="371"/>
      <c r="AX132" s="372"/>
      <c r="AY132" s="372"/>
      <c r="AZ132" s="373"/>
      <c r="BA132" s="375">
        <f t="shared" si="99"/>
        <v>0</v>
      </c>
      <c r="BB132" s="376">
        <f t="shared" si="100"/>
        <v>0</v>
      </c>
      <c r="BC132" s="378"/>
      <c r="BD132" s="371"/>
      <c r="BE132" s="372"/>
      <c r="BF132" s="372"/>
      <c r="BG132" s="373"/>
      <c r="BH132" s="371"/>
      <c r="BI132" s="372"/>
      <c r="BJ132" s="372"/>
      <c r="BK132" s="374"/>
      <c r="BL132" s="371"/>
      <c r="BM132" s="372"/>
      <c r="BN132" s="372"/>
      <c r="BO132" s="373"/>
      <c r="BP132" s="375">
        <f t="shared" si="101"/>
        <v>0</v>
      </c>
      <c r="BQ132" s="376">
        <f t="shared" si="102"/>
        <v>0</v>
      </c>
      <c r="BR132" s="21"/>
    </row>
    <row r="133" spans="1:70" hidden="1" outlineLevel="1" x14ac:dyDescent="0.2">
      <c r="A133" s="202">
        <f t="shared" si="92"/>
        <v>7</v>
      </c>
      <c r="B133" s="202">
        <f t="shared" si="103"/>
        <v>14</v>
      </c>
      <c r="C133" s="369">
        <f>'Отримання майна (3)'!C133</f>
        <v>0</v>
      </c>
      <c r="D133" s="369">
        <f>'Отримання майна (3)'!D133</f>
        <v>0</v>
      </c>
      <c r="E133" s="369">
        <f>'Отримання майна (3)'!E133</f>
        <v>0</v>
      </c>
      <c r="F133" s="200">
        <f>'Отримання майна (3)'!F133</f>
        <v>0</v>
      </c>
      <c r="G133" s="369">
        <f>'Отримання майна (3)'!G133</f>
        <v>0</v>
      </c>
      <c r="H133" s="165">
        <f>'Отримання майна (3)'!H133</f>
        <v>0</v>
      </c>
      <c r="I133" s="370">
        <f t="shared" si="93"/>
        <v>0</v>
      </c>
      <c r="J133" s="169">
        <f t="shared" si="94"/>
        <v>0</v>
      </c>
      <c r="K133" s="371"/>
      <c r="L133" s="372"/>
      <c r="M133" s="372"/>
      <c r="N133" s="373"/>
      <c r="O133" s="371"/>
      <c r="P133" s="372"/>
      <c r="Q133" s="372"/>
      <c r="R133" s="374"/>
      <c r="S133" s="371"/>
      <c r="T133" s="372"/>
      <c r="U133" s="372"/>
      <c r="V133" s="373"/>
      <c r="W133" s="375">
        <f t="shared" si="95"/>
        <v>0</v>
      </c>
      <c r="X133" s="376">
        <f t="shared" si="96"/>
        <v>0</v>
      </c>
      <c r="Y133" s="377"/>
      <c r="Z133" s="371"/>
      <c r="AA133" s="372"/>
      <c r="AB133" s="372"/>
      <c r="AC133" s="373"/>
      <c r="AD133" s="371"/>
      <c r="AE133" s="372"/>
      <c r="AF133" s="372"/>
      <c r="AG133" s="374"/>
      <c r="AH133" s="371"/>
      <c r="AI133" s="372"/>
      <c r="AJ133" s="372"/>
      <c r="AK133" s="373"/>
      <c r="AL133" s="375">
        <f t="shared" si="97"/>
        <v>0</v>
      </c>
      <c r="AM133" s="376">
        <f t="shared" si="98"/>
        <v>0</v>
      </c>
      <c r="AN133" s="377"/>
      <c r="AO133" s="371"/>
      <c r="AP133" s="372"/>
      <c r="AQ133" s="372"/>
      <c r="AR133" s="373"/>
      <c r="AS133" s="371"/>
      <c r="AT133" s="372"/>
      <c r="AU133" s="372"/>
      <c r="AV133" s="374"/>
      <c r="AW133" s="371"/>
      <c r="AX133" s="372"/>
      <c r="AY133" s="372"/>
      <c r="AZ133" s="373"/>
      <c r="BA133" s="375">
        <f t="shared" si="99"/>
        <v>0</v>
      </c>
      <c r="BB133" s="376">
        <f t="shared" si="100"/>
        <v>0</v>
      </c>
      <c r="BC133" s="378"/>
      <c r="BD133" s="371"/>
      <c r="BE133" s="372"/>
      <c r="BF133" s="372"/>
      <c r="BG133" s="373"/>
      <c r="BH133" s="371"/>
      <c r="BI133" s="372"/>
      <c r="BJ133" s="372"/>
      <c r="BK133" s="374"/>
      <c r="BL133" s="371"/>
      <c r="BM133" s="372"/>
      <c r="BN133" s="372"/>
      <c r="BO133" s="373"/>
      <c r="BP133" s="375">
        <f t="shared" si="101"/>
        <v>0</v>
      </c>
      <c r="BQ133" s="376">
        <f t="shared" si="102"/>
        <v>0</v>
      </c>
      <c r="BR133" s="21"/>
    </row>
    <row r="134" spans="1:70" ht="27.75" hidden="1" customHeight="1" outlineLevel="1" x14ac:dyDescent="0.2">
      <c r="A134" s="202">
        <f t="shared" si="92"/>
        <v>7</v>
      </c>
      <c r="B134" s="202">
        <f t="shared" si="103"/>
        <v>15</v>
      </c>
      <c r="C134" s="369">
        <f>'Отримання майна (3)'!C134</f>
        <v>0</v>
      </c>
      <c r="D134" s="369">
        <f>'Отримання майна (3)'!D134</f>
        <v>0</v>
      </c>
      <c r="E134" s="369">
        <f>'Отримання майна (3)'!E134</f>
        <v>0</v>
      </c>
      <c r="F134" s="200">
        <f>'Отримання майна (3)'!F134</f>
        <v>0</v>
      </c>
      <c r="G134" s="369">
        <f>'Отримання майна (3)'!G134</f>
        <v>0</v>
      </c>
      <c r="H134" s="165">
        <f>'Отримання майна (3)'!H134</f>
        <v>0</v>
      </c>
      <c r="I134" s="370">
        <f t="shared" si="93"/>
        <v>0</v>
      </c>
      <c r="J134" s="169">
        <f t="shared" si="94"/>
        <v>0</v>
      </c>
      <c r="K134" s="371"/>
      <c r="L134" s="372"/>
      <c r="M134" s="372"/>
      <c r="N134" s="373"/>
      <c r="O134" s="371"/>
      <c r="P134" s="372"/>
      <c r="Q134" s="372"/>
      <c r="R134" s="374"/>
      <c r="S134" s="371"/>
      <c r="T134" s="372"/>
      <c r="U134" s="372"/>
      <c r="V134" s="373"/>
      <c r="W134" s="375">
        <f t="shared" si="95"/>
        <v>0</v>
      </c>
      <c r="X134" s="376">
        <f t="shared" si="96"/>
        <v>0</v>
      </c>
      <c r="Y134" s="377"/>
      <c r="Z134" s="371"/>
      <c r="AA134" s="372"/>
      <c r="AB134" s="372"/>
      <c r="AC134" s="373"/>
      <c r="AD134" s="371"/>
      <c r="AE134" s="372"/>
      <c r="AF134" s="372"/>
      <c r="AG134" s="374"/>
      <c r="AH134" s="371"/>
      <c r="AI134" s="372"/>
      <c r="AJ134" s="372"/>
      <c r="AK134" s="373"/>
      <c r="AL134" s="375">
        <f t="shared" si="97"/>
        <v>0</v>
      </c>
      <c r="AM134" s="376">
        <f t="shared" si="98"/>
        <v>0</v>
      </c>
      <c r="AN134" s="377"/>
      <c r="AO134" s="371"/>
      <c r="AP134" s="372"/>
      <c r="AQ134" s="372"/>
      <c r="AR134" s="373"/>
      <c r="AS134" s="371"/>
      <c r="AT134" s="372"/>
      <c r="AU134" s="372"/>
      <c r="AV134" s="374"/>
      <c r="AW134" s="371"/>
      <c r="AX134" s="372"/>
      <c r="AY134" s="372"/>
      <c r="AZ134" s="373"/>
      <c r="BA134" s="375">
        <f t="shared" si="99"/>
        <v>0</v>
      </c>
      <c r="BB134" s="376">
        <f t="shared" si="100"/>
        <v>0</v>
      </c>
      <c r="BC134" s="378"/>
      <c r="BD134" s="371"/>
      <c r="BE134" s="372"/>
      <c r="BF134" s="372"/>
      <c r="BG134" s="373"/>
      <c r="BH134" s="371"/>
      <c r="BI134" s="372"/>
      <c r="BJ134" s="372"/>
      <c r="BK134" s="374"/>
      <c r="BL134" s="371"/>
      <c r="BM134" s="372"/>
      <c r="BN134" s="372"/>
      <c r="BO134" s="373"/>
      <c r="BP134" s="375">
        <f t="shared" si="101"/>
        <v>0</v>
      </c>
      <c r="BQ134" s="376">
        <f t="shared" si="102"/>
        <v>0</v>
      </c>
      <c r="BR134" s="21"/>
    </row>
    <row r="135" spans="1:70" s="21" customFormat="1" ht="15" customHeight="1" collapsed="1" x14ac:dyDescent="0.2">
      <c r="A135" s="177" t="s">
        <v>84</v>
      </c>
      <c r="B135" s="178" t="s">
        <v>84</v>
      </c>
      <c r="C135" s="177" t="s">
        <v>86</v>
      </c>
      <c r="D135" s="179"/>
      <c r="E135" s="201"/>
      <c r="F135" s="201"/>
      <c r="G135" s="180"/>
      <c r="H135" s="195" t="e">
        <f>I135/J135</f>
        <v>#DIV/0!</v>
      </c>
      <c r="I135" s="183">
        <f t="shared" ref="I135:X135" si="104">SUM(I120:I134)</f>
        <v>0</v>
      </c>
      <c r="J135" s="184">
        <f t="shared" si="104"/>
        <v>0</v>
      </c>
      <c r="K135" s="380">
        <f t="shared" si="104"/>
        <v>0</v>
      </c>
      <c r="L135" s="380">
        <f t="shared" si="104"/>
        <v>0</v>
      </c>
      <c r="M135" s="380">
        <f t="shared" si="104"/>
        <v>0</v>
      </c>
      <c r="N135" s="380">
        <f t="shared" si="104"/>
        <v>0</v>
      </c>
      <c r="O135" s="380">
        <f t="shared" si="104"/>
        <v>0</v>
      </c>
      <c r="P135" s="380">
        <f t="shared" si="104"/>
        <v>0</v>
      </c>
      <c r="Q135" s="380">
        <f t="shared" si="104"/>
        <v>0</v>
      </c>
      <c r="R135" s="380">
        <f t="shared" si="104"/>
        <v>0</v>
      </c>
      <c r="S135" s="380">
        <f t="shared" si="104"/>
        <v>0</v>
      </c>
      <c r="T135" s="380">
        <f t="shared" si="104"/>
        <v>0</v>
      </c>
      <c r="U135" s="380">
        <f t="shared" si="104"/>
        <v>0</v>
      </c>
      <c r="V135" s="381">
        <f t="shared" si="104"/>
        <v>0</v>
      </c>
      <c r="W135" s="382">
        <f t="shared" si="104"/>
        <v>0</v>
      </c>
      <c r="X135" s="383">
        <f t="shared" si="104"/>
        <v>0</v>
      </c>
      <c r="Y135" s="367"/>
      <c r="Z135" s="380">
        <f t="shared" ref="Z135:AM135" si="105">SUM(Z120:Z134)</f>
        <v>0</v>
      </c>
      <c r="AA135" s="380">
        <f t="shared" si="105"/>
        <v>0</v>
      </c>
      <c r="AB135" s="380">
        <f t="shared" si="105"/>
        <v>0</v>
      </c>
      <c r="AC135" s="380">
        <f t="shared" si="105"/>
        <v>0</v>
      </c>
      <c r="AD135" s="380">
        <f t="shared" si="105"/>
        <v>0</v>
      </c>
      <c r="AE135" s="380">
        <f t="shared" si="105"/>
        <v>0</v>
      </c>
      <c r="AF135" s="380">
        <f t="shared" si="105"/>
        <v>0</v>
      </c>
      <c r="AG135" s="380">
        <f t="shared" si="105"/>
        <v>0</v>
      </c>
      <c r="AH135" s="380">
        <f t="shared" si="105"/>
        <v>0</v>
      </c>
      <c r="AI135" s="380">
        <f t="shared" si="105"/>
        <v>0</v>
      </c>
      <c r="AJ135" s="380">
        <f t="shared" si="105"/>
        <v>0</v>
      </c>
      <c r="AK135" s="380">
        <f t="shared" si="105"/>
        <v>0</v>
      </c>
      <c r="AL135" s="382">
        <f t="shared" si="105"/>
        <v>0</v>
      </c>
      <c r="AM135" s="383">
        <f t="shared" si="105"/>
        <v>0</v>
      </c>
      <c r="AN135" s="367"/>
      <c r="AO135" s="380">
        <f t="shared" ref="AO135:BB135" si="106">SUM(AO120:AO134)</f>
        <v>0</v>
      </c>
      <c r="AP135" s="380">
        <f t="shared" si="106"/>
        <v>0</v>
      </c>
      <c r="AQ135" s="380">
        <f t="shared" si="106"/>
        <v>0</v>
      </c>
      <c r="AR135" s="380">
        <f t="shared" si="106"/>
        <v>0</v>
      </c>
      <c r="AS135" s="380">
        <f t="shared" si="106"/>
        <v>0</v>
      </c>
      <c r="AT135" s="380">
        <f t="shared" si="106"/>
        <v>0</v>
      </c>
      <c r="AU135" s="380">
        <f t="shared" si="106"/>
        <v>0</v>
      </c>
      <c r="AV135" s="380">
        <f t="shared" si="106"/>
        <v>0</v>
      </c>
      <c r="AW135" s="380">
        <f t="shared" si="106"/>
        <v>0</v>
      </c>
      <c r="AX135" s="380">
        <f t="shared" si="106"/>
        <v>0</v>
      </c>
      <c r="AY135" s="380">
        <f t="shared" si="106"/>
        <v>0</v>
      </c>
      <c r="AZ135" s="380">
        <f t="shared" si="106"/>
        <v>0</v>
      </c>
      <c r="BA135" s="382">
        <f t="shared" si="106"/>
        <v>0</v>
      </c>
      <c r="BB135" s="383">
        <f t="shared" si="106"/>
        <v>0</v>
      </c>
      <c r="BC135" s="368"/>
      <c r="BD135" s="380">
        <f t="shared" ref="BD135:BQ135" si="107">SUM(BD120:BD134)</f>
        <v>0</v>
      </c>
      <c r="BE135" s="380">
        <f t="shared" si="107"/>
        <v>0</v>
      </c>
      <c r="BF135" s="380">
        <f t="shared" si="107"/>
        <v>0</v>
      </c>
      <c r="BG135" s="380">
        <f t="shared" si="107"/>
        <v>0</v>
      </c>
      <c r="BH135" s="380">
        <f t="shared" si="107"/>
        <v>0</v>
      </c>
      <c r="BI135" s="380">
        <f t="shared" si="107"/>
        <v>0</v>
      </c>
      <c r="BJ135" s="380">
        <f t="shared" si="107"/>
        <v>0</v>
      </c>
      <c r="BK135" s="380">
        <f t="shared" si="107"/>
        <v>0</v>
      </c>
      <c r="BL135" s="380">
        <f t="shared" si="107"/>
        <v>0</v>
      </c>
      <c r="BM135" s="380">
        <f t="shared" si="107"/>
        <v>0</v>
      </c>
      <c r="BN135" s="380">
        <f t="shared" si="107"/>
        <v>0</v>
      </c>
      <c r="BO135" s="381">
        <f t="shared" si="107"/>
        <v>0</v>
      </c>
      <c r="BP135" s="382">
        <f t="shared" si="107"/>
        <v>0</v>
      </c>
      <c r="BQ135" s="383">
        <f t="shared" si="107"/>
        <v>0</v>
      </c>
      <c r="BR135" s="22"/>
    </row>
    <row r="136" spans="1:70" s="147" customFormat="1" ht="13.5" customHeight="1" x14ac:dyDescent="0.2">
      <c r="A136" s="144">
        <v>0</v>
      </c>
      <c r="B136" s="144">
        <v>0</v>
      </c>
      <c r="C136" s="144">
        <v>0</v>
      </c>
      <c r="D136" s="144">
        <v>0</v>
      </c>
      <c r="E136" s="144">
        <v>0</v>
      </c>
      <c r="F136" s="144"/>
      <c r="G136" s="144">
        <v>0</v>
      </c>
      <c r="H136" s="197">
        <v>0</v>
      </c>
      <c r="I136" s="144">
        <v>0</v>
      </c>
      <c r="J136" s="144">
        <v>0</v>
      </c>
      <c r="K136" s="144">
        <v>0</v>
      </c>
      <c r="L136" s="144"/>
      <c r="M136" s="144"/>
      <c r="N136" s="144"/>
      <c r="O136" s="144">
        <v>0</v>
      </c>
      <c r="P136" s="144"/>
      <c r="Q136" s="144"/>
      <c r="R136" s="146"/>
      <c r="S136" s="387">
        <v>0</v>
      </c>
      <c r="T136" s="144"/>
      <c r="U136" s="144"/>
      <c r="V136" s="144"/>
      <c r="W136" s="146">
        <v>0</v>
      </c>
      <c r="X136" s="144">
        <v>0</v>
      </c>
      <c r="Y136" s="144">
        <v>0</v>
      </c>
      <c r="Z136" s="144">
        <v>0</v>
      </c>
      <c r="AA136" s="144"/>
      <c r="AB136" s="144"/>
      <c r="AC136" s="144"/>
      <c r="AD136" s="144">
        <v>0</v>
      </c>
      <c r="AE136" s="144"/>
      <c r="AF136" s="144"/>
      <c r="AG136" s="146"/>
      <c r="AH136" s="387">
        <v>0</v>
      </c>
      <c r="AI136" s="144"/>
      <c r="AJ136" s="144"/>
      <c r="AK136" s="144"/>
      <c r="AL136" s="146">
        <v>0</v>
      </c>
      <c r="AM136" s="144">
        <v>0</v>
      </c>
      <c r="AN136" s="144">
        <v>0</v>
      </c>
      <c r="AO136" s="144">
        <v>0</v>
      </c>
      <c r="AP136" s="144"/>
      <c r="AQ136" s="144"/>
      <c r="AR136" s="144"/>
      <c r="AS136" s="144">
        <v>0</v>
      </c>
      <c r="AT136" s="144"/>
      <c r="AU136" s="144"/>
      <c r="AV136" s="146"/>
      <c r="AW136" s="387">
        <v>0</v>
      </c>
      <c r="AX136" s="144"/>
      <c r="AY136" s="144"/>
      <c r="AZ136" s="144"/>
      <c r="BA136" s="146">
        <v>0</v>
      </c>
      <c r="BB136" s="144">
        <v>0</v>
      </c>
      <c r="BC136" s="360"/>
      <c r="BD136" s="144">
        <v>0</v>
      </c>
      <c r="BE136" s="144"/>
      <c r="BF136" s="144"/>
      <c r="BG136" s="144"/>
      <c r="BH136" s="144">
        <v>0</v>
      </c>
      <c r="BI136" s="144"/>
      <c r="BJ136" s="144"/>
      <c r="BK136" s="146"/>
      <c r="BL136" s="387">
        <v>0</v>
      </c>
      <c r="BM136" s="144"/>
      <c r="BN136" s="144"/>
      <c r="BO136" s="144"/>
      <c r="BP136" s="146">
        <v>0</v>
      </c>
      <c r="BQ136" s="144">
        <v>0</v>
      </c>
    </row>
    <row r="137" spans="1:70" s="21" customFormat="1" ht="27" customHeight="1" x14ac:dyDescent="0.2">
      <c r="A137" s="198" t="s">
        <v>87</v>
      </c>
      <c r="B137" s="187" t="s">
        <v>88</v>
      </c>
      <c r="C137" s="199" t="s">
        <v>89</v>
      </c>
      <c r="D137" s="189"/>
      <c r="E137" s="198"/>
      <c r="F137" s="198"/>
      <c r="G137" s="190"/>
      <c r="H137" s="192"/>
      <c r="I137" s="155"/>
      <c r="J137" s="156"/>
      <c r="K137" s="362"/>
      <c r="L137" s="363"/>
      <c r="M137" s="363"/>
      <c r="N137" s="364"/>
      <c r="O137" s="362"/>
      <c r="P137" s="363"/>
      <c r="Q137" s="363"/>
      <c r="R137" s="364"/>
      <c r="S137" s="362"/>
      <c r="T137" s="363"/>
      <c r="U137" s="363"/>
      <c r="V137" s="364"/>
      <c r="W137" s="365"/>
      <c r="X137" s="366"/>
      <c r="Y137" s="367"/>
      <c r="Z137" s="362"/>
      <c r="AA137" s="363"/>
      <c r="AB137" s="363"/>
      <c r="AC137" s="364"/>
      <c r="AD137" s="362"/>
      <c r="AE137" s="363"/>
      <c r="AF137" s="363"/>
      <c r="AG137" s="364"/>
      <c r="AH137" s="362"/>
      <c r="AI137" s="363"/>
      <c r="AJ137" s="363"/>
      <c r="AK137" s="364"/>
      <c r="AL137" s="365"/>
      <c r="AM137" s="366"/>
      <c r="AN137" s="367"/>
      <c r="AO137" s="362"/>
      <c r="AP137" s="363"/>
      <c r="AQ137" s="363"/>
      <c r="AR137" s="364"/>
      <c r="AS137" s="362"/>
      <c r="AT137" s="363"/>
      <c r="AU137" s="363"/>
      <c r="AV137" s="364"/>
      <c r="AW137" s="362"/>
      <c r="AX137" s="363"/>
      <c r="AY137" s="363"/>
      <c r="AZ137" s="364"/>
      <c r="BA137" s="365"/>
      <c r="BB137" s="366"/>
      <c r="BC137" s="368"/>
      <c r="BD137" s="362"/>
      <c r="BE137" s="363"/>
      <c r="BF137" s="363"/>
      <c r="BG137" s="364"/>
      <c r="BH137" s="362"/>
      <c r="BI137" s="363"/>
      <c r="BJ137" s="363"/>
      <c r="BK137" s="364"/>
      <c r="BL137" s="362"/>
      <c r="BM137" s="363"/>
      <c r="BN137" s="363"/>
      <c r="BO137" s="364"/>
      <c r="BP137" s="365"/>
      <c r="BQ137" s="366"/>
    </row>
    <row r="138" spans="1:70" hidden="1" outlineLevel="1" x14ac:dyDescent="0.2">
      <c r="A138" s="202">
        <f t="shared" ref="A138:A148" si="108">A120+1</f>
        <v>8</v>
      </c>
      <c r="B138" s="202">
        <f>B120</f>
        <v>1</v>
      </c>
      <c r="C138" s="369">
        <f>'Отримання майна (3)'!C138</f>
        <v>0</v>
      </c>
      <c r="D138" s="369">
        <f>'Отримання майна (3)'!D138</f>
        <v>0</v>
      </c>
      <c r="E138" s="369">
        <f>'Отримання майна (3)'!E138</f>
        <v>0</v>
      </c>
      <c r="F138" s="200">
        <f>'Отримання майна (3)'!F138</f>
        <v>0</v>
      </c>
      <c r="G138" s="369">
        <f>'Отримання майна (3)'!G138</f>
        <v>0</v>
      </c>
      <c r="H138" s="165">
        <f>'Отримання майна (3)'!H138</f>
        <v>0</v>
      </c>
      <c r="I138" s="370">
        <f>W138+AL138+BA138+BP138</f>
        <v>0</v>
      </c>
      <c r="J138" s="169">
        <f>X138+AM138+BB138+BQ138</f>
        <v>0</v>
      </c>
      <c r="K138" s="371"/>
      <c r="L138" s="372"/>
      <c r="M138" s="372"/>
      <c r="N138" s="373"/>
      <c r="O138" s="371"/>
      <c r="P138" s="372"/>
      <c r="Q138" s="372"/>
      <c r="R138" s="374"/>
      <c r="S138" s="371"/>
      <c r="T138" s="372"/>
      <c r="U138" s="372"/>
      <c r="V138" s="373"/>
      <c r="W138" s="375">
        <f t="shared" ref="W138:W148" si="109">SUM(K138:V138)</f>
        <v>0</v>
      </c>
      <c r="X138" s="376">
        <f t="shared" ref="X138:X148" si="110">W138*H138</f>
        <v>0</v>
      </c>
      <c r="Y138" s="377"/>
      <c r="Z138" s="371"/>
      <c r="AA138" s="372"/>
      <c r="AB138" s="372"/>
      <c r="AC138" s="373"/>
      <c r="AD138" s="371"/>
      <c r="AE138" s="372"/>
      <c r="AF138" s="372"/>
      <c r="AG138" s="374"/>
      <c r="AH138" s="371"/>
      <c r="AI138" s="372"/>
      <c r="AJ138" s="372"/>
      <c r="AK138" s="373"/>
      <c r="AL138" s="375">
        <f t="shared" ref="AL138:AL147" si="111">SUM(Z138:AK138)</f>
        <v>0</v>
      </c>
      <c r="AM138" s="376">
        <f t="shared" ref="AM138:AM147" si="112">AL138*$H138</f>
        <v>0</v>
      </c>
      <c r="AN138" s="377"/>
      <c r="AO138" s="371"/>
      <c r="AP138" s="372"/>
      <c r="AQ138" s="372"/>
      <c r="AR138" s="373"/>
      <c r="AS138" s="371"/>
      <c r="AT138" s="372"/>
      <c r="AU138" s="372"/>
      <c r="AV138" s="374"/>
      <c r="AW138" s="371"/>
      <c r="AX138" s="372"/>
      <c r="AY138" s="372"/>
      <c r="AZ138" s="373"/>
      <c r="BA138" s="375">
        <f t="shared" ref="BA138:BA147" si="113">SUM(AO138:AZ138)</f>
        <v>0</v>
      </c>
      <c r="BB138" s="376">
        <f t="shared" ref="BB138:BB147" si="114">BA138*$H138</f>
        <v>0</v>
      </c>
      <c r="BC138" s="378"/>
      <c r="BD138" s="371"/>
      <c r="BE138" s="372"/>
      <c r="BF138" s="372"/>
      <c r="BG138" s="373"/>
      <c r="BH138" s="371"/>
      <c r="BI138" s="372"/>
      <c r="BJ138" s="372"/>
      <c r="BK138" s="374"/>
      <c r="BL138" s="371"/>
      <c r="BM138" s="372"/>
      <c r="BN138" s="372"/>
      <c r="BO138" s="373"/>
      <c r="BP138" s="375">
        <f t="shared" ref="BP138:BP147" si="115">SUM(BD138:BO138)</f>
        <v>0</v>
      </c>
      <c r="BQ138" s="376">
        <f t="shared" ref="BQ138:BQ147" si="116">BP138*$H138</f>
        <v>0</v>
      </c>
      <c r="BR138" s="21"/>
    </row>
    <row r="139" spans="1:70" hidden="1" outlineLevel="1" x14ac:dyDescent="0.2">
      <c r="A139" s="202">
        <f t="shared" si="108"/>
        <v>8</v>
      </c>
      <c r="B139" s="202">
        <f>B138+1</f>
        <v>2</v>
      </c>
      <c r="C139" s="369">
        <f>'Отримання майна (3)'!C139</f>
        <v>0</v>
      </c>
      <c r="D139" s="369">
        <f>'Отримання майна (3)'!D139</f>
        <v>0</v>
      </c>
      <c r="E139" s="369">
        <f>'Отримання майна (3)'!E139</f>
        <v>0</v>
      </c>
      <c r="F139" s="200">
        <f>'Отримання майна (3)'!F139</f>
        <v>0</v>
      </c>
      <c r="G139" s="369">
        <f>'Отримання майна (3)'!G139</f>
        <v>0</v>
      </c>
      <c r="H139" s="165">
        <f>'Отримання майна (3)'!H139</f>
        <v>0</v>
      </c>
      <c r="I139" s="370">
        <f t="shared" ref="I139:I167" si="117">W139+AL139+BA139+BP139</f>
        <v>0</v>
      </c>
      <c r="J139" s="169">
        <f t="shared" ref="J139:J167" si="118">X139+AM139+BB139+BQ139</f>
        <v>0</v>
      </c>
      <c r="K139" s="371"/>
      <c r="L139" s="372"/>
      <c r="M139" s="372"/>
      <c r="N139" s="373"/>
      <c r="O139" s="371"/>
      <c r="P139" s="372"/>
      <c r="Q139" s="372"/>
      <c r="R139" s="374"/>
      <c r="S139" s="371"/>
      <c r="T139" s="372"/>
      <c r="U139" s="372"/>
      <c r="V139" s="373"/>
      <c r="W139" s="375">
        <f t="shared" si="109"/>
        <v>0</v>
      </c>
      <c r="X139" s="376">
        <f t="shared" si="110"/>
        <v>0</v>
      </c>
      <c r="Y139" s="377"/>
      <c r="Z139" s="371"/>
      <c r="AA139" s="372"/>
      <c r="AB139" s="372"/>
      <c r="AC139" s="373"/>
      <c r="AD139" s="371"/>
      <c r="AE139" s="372"/>
      <c r="AF139" s="372"/>
      <c r="AG139" s="374"/>
      <c r="AH139" s="371"/>
      <c r="AI139" s="372"/>
      <c r="AJ139" s="372"/>
      <c r="AK139" s="373"/>
      <c r="AL139" s="375">
        <f t="shared" si="111"/>
        <v>0</v>
      </c>
      <c r="AM139" s="376">
        <f t="shared" si="112"/>
        <v>0</v>
      </c>
      <c r="AN139" s="377"/>
      <c r="AO139" s="371"/>
      <c r="AP139" s="372"/>
      <c r="AQ139" s="372"/>
      <c r="AR139" s="373"/>
      <c r="AS139" s="371"/>
      <c r="AT139" s="372"/>
      <c r="AU139" s="372"/>
      <c r="AV139" s="374"/>
      <c r="AW139" s="371"/>
      <c r="AX139" s="372"/>
      <c r="AY139" s="372"/>
      <c r="AZ139" s="373"/>
      <c r="BA139" s="375">
        <f t="shared" si="113"/>
        <v>0</v>
      </c>
      <c r="BB139" s="376">
        <f t="shared" si="114"/>
        <v>0</v>
      </c>
      <c r="BC139" s="378"/>
      <c r="BD139" s="371"/>
      <c r="BE139" s="372"/>
      <c r="BF139" s="372"/>
      <c r="BG139" s="373"/>
      <c r="BH139" s="371"/>
      <c r="BI139" s="372"/>
      <c r="BJ139" s="372"/>
      <c r="BK139" s="374"/>
      <c r="BL139" s="371"/>
      <c r="BM139" s="372"/>
      <c r="BN139" s="372"/>
      <c r="BO139" s="373"/>
      <c r="BP139" s="375">
        <f t="shared" si="115"/>
        <v>0</v>
      </c>
      <c r="BQ139" s="376">
        <f t="shared" si="116"/>
        <v>0</v>
      </c>
      <c r="BR139" s="21"/>
    </row>
    <row r="140" spans="1:70" hidden="1" outlineLevel="1" x14ac:dyDescent="0.2">
      <c r="A140" s="202">
        <f t="shared" si="108"/>
        <v>8</v>
      </c>
      <c r="B140" s="202">
        <f t="shared" ref="B140:B167" si="119">B139+1</f>
        <v>3</v>
      </c>
      <c r="C140" s="369">
        <f>'Отримання майна (3)'!C140</f>
        <v>0</v>
      </c>
      <c r="D140" s="369">
        <f>'Отримання майна (3)'!D140</f>
        <v>0</v>
      </c>
      <c r="E140" s="369">
        <f>'Отримання майна (3)'!E140</f>
        <v>0</v>
      </c>
      <c r="F140" s="200">
        <f>'Отримання майна (3)'!F140</f>
        <v>0</v>
      </c>
      <c r="G140" s="369">
        <f>'Отримання майна (3)'!G140</f>
        <v>0</v>
      </c>
      <c r="H140" s="165">
        <f>'Отримання майна (3)'!H140</f>
        <v>0</v>
      </c>
      <c r="I140" s="370">
        <f t="shared" si="117"/>
        <v>0</v>
      </c>
      <c r="J140" s="169">
        <f t="shared" si="118"/>
        <v>0</v>
      </c>
      <c r="K140" s="371"/>
      <c r="L140" s="372"/>
      <c r="M140" s="372"/>
      <c r="N140" s="373"/>
      <c r="O140" s="371"/>
      <c r="P140" s="372"/>
      <c r="Q140" s="372"/>
      <c r="R140" s="374"/>
      <c r="S140" s="371"/>
      <c r="T140" s="372"/>
      <c r="U140" s="372"/>
      <c r="V140" s="373"/>
      <c r="W140" s="375">
        <f t="shared" si="109"/>
        <v>0</v>
      </c>
      <c r="X140" s="376">
        <f t="shared" si="110"/>
        <v>0</v>
      </c>
      <c r="Y140" s="377"/>
      <c r="Z140" s="371"/>
      <c r="AA140" s="372"/>
      <c r="AB140" s="372"/>
      <c r="AC140" s="373"/>
      <c r="AD140" s="371"/>
      <c r="AE140" s="372"/>
      <c r="AF140" s="372"/>
      <c r="AG140" s="374"/>
      <c r="AH140" s="371"/>
      <c r="AI140" s="372"/>
      <c r="AJ140" s="372"/>
      <c r="AK140" s="373"/>
      <c r="AL140" s="375">
        <f t="shared" si="111"/>
        <v>0</v>
      </c>
      <c r="AM140" s="376">
        <f t="shared" si="112"/>
        <v>0</v>
      </c>
      <c r="AN140" s="377"/>
      <c r="AO140" s="371"/>
      <c r="AP140" s="372"/>
      <c r="AQ140" s="372"/>
      <c r="AR140" s="373"/>
      <c r="AS140" s="371"/>
      <c r="AT140" s="372"/>
      <c r="AU140" s="372"/>
      <c r="AV140" s="374"/>
      <c r="AW140" s="371"/>
      <c r="AX140" s="372"/>
      <c r="AY140" s="372"/>
      <c r="AZ140" s="373"/>
      <c r="BA140" s="375">
        <f t="shared" si="113"/>
        <v>0</v>
      </c>
      <c r="BB140" s="376">
        <f t="shared" si="114"/>
        <v>0</v>
      </c>
      <c r="BC140" s="378"/>
      <c r="BD140" s="371"/>
      <c r="BE140" s="372"/>
      <c r="BF140" s="372"/>
      <c r="BG140" s="373"/>
      <c r="BH140" s="371"/>
      <c r="BI140" s="372"/>
      <c r="BJ140" s="372"/>
      <c r="BK140" s="374"/>
      <c r="BL140" s="371"/>
      <c r="BM140" s="372"/>
      <c r="BN140" s="372"/>
      <c r="BO140" s="373"/>
      <c r="BP140" s="375">
        <f t="shared" si="115"/>
        <v>0</v>
      </c>
      <c r="BQ140" s="376">
        <f t="shared" si="116"/>
        <v>0</v>
      </c>
      <c r="BR140" s="21"/>
    </row>
    <row r="141" spans="1:70" hidden="1" outlineLevel="1" x14ac:dyDescent="0.2">
      <c r="A141" s="202">
        <f t="shared" si="108"/>
        <v>8</v>
      </c>
      <c r="B141" s="202">
        <f t="shared" si="119"/>
        <v>4</v>
      </c>
      <c r="C141" s="369">
        <f>'Отримання майна (3)'!C141</f>
        <v>0</v>
      </c>
      <c r="D141" s="369">
        <f>'Отримання майна (3)'!D141</f>
        <v>0</v>
      </c>
      <c r="E141" s="369">
        <f>'Отримання майна (3)'!E141</f>
        <v>0</v>
      </c>
      <c r="F141" s="200">
        <f>'Отримання майна (3)'!F141</f>
        <v>0</v>
      </c>
      <c r="G141" s="369">
        <f>'Отримання майна (3)'!G141</f>
        <v>0</v>
      </c>
      <c r="H141" s="165">
        <f>'Отримання майна (3)'!H141</f>
        <v>0</v>
      </c>
      <c r="I141" s="370">
        <f t="shared" si="117"/>
        <v>0</v>
      </c>
      <c r="J141" s="169">
        <f t="shared" si="118"/>
        <v>0</v>
      </c>
      <c r="K141" s="371"/>
      <c r="L141" s="372"/>
      <c r="M141" s="372"/>
      <c r="N141" s="373"/>
      <c r="O141" s="371"/>
      <c r="P141" s="372"/>
      <c r="Q141" s="372"/>
      <c r="R141" s="374"/>
      <c r="S141" s="371"/>
      <c r="T141" s="372"/>
      <c r="U141" s="372"/>
      <c r="V141" s="373"/>
      <c r="W141" s="375">
        <f t="shared" si="109"/>
        <v>0</v>
      </c>
      <c r="X141" s="376">
        <f t="shared" si="110"/>
        <v>0</v>
      </c>
      <c r="Y141" s="377"/>
      <c r="Z141" s="371"/>
      <c r="AA141" s="372"/>
      <c r="AB141" s="372"/>
      <c r="AC141" s="373"/>
      <c r="AD141" s="371"/>
      <c r="AE141" s="372"/>
      <c r="AF141" s="372"/>
      <c r="AG141" s="374"/>
      <c r="AH141" s="371"/>
      <c r="AI141" s="372"/>
      <c r="AJ141" s="372"/>
      <c r="AK141" s="373"/>
      <c r="AL141" s="375">
        <f t="shared" si="111"/>
        <v>0</v>
      </c>
      <c r="AM141" s="376">
        <f t="shared" si="112"/>
        <v>0</v>
      </c>
      <c r="AN141" s="377"/>
      <c r="AO141" s="371"/>
      <c r="AP141" s="372"/>
      <c r="AQ141" s="372"/>
      <c r="AR141" s="373"/>
      <c r="AS141" s="371"/>
      <c r="AT141" s="372"/>
      <c r="AU141" s="372"/>
      <c r="AV141" s="374"/>
      <c r="AW141" s="371"/>
      <c r="AX141" s="372"/>
      <c r="AY141" s="372"/>
      <c r="AZ141" s="373"/>
      <c r="BA141" s="375">
        <f t="shared" si="113"/>
        <v>0</v>
      </c>
      <c r="BB141" s="376">
        <f t="shared" si="114"/>
        <v>0</v>
      </c>
      <c r="BC141" s="378"/>
      <c r="BD141" s="371"/>
      <c r="BE141" s="372"/>
      <c r="BF141" s="372"/>
      <c r="BG141" s="373"/>
      <c r="BH141" s="371"/>
      <c r="BI141" s="372"/>
      <c r="BJ141" s="372"/>
      <c r="BK141" s="374"/>
      <c r="BL141" s="371"/>
      <c r="BM141" s="372"/>
      <c r="BN141" s="372"/>
      <c r="BO141" s="373"/>
      <c r="BP141" s="375">
        <f t="shared" si="115"/>
        <v>0</v>
      </c>
      <c r="BQ141" s="376">
        <f t="shared" si="116"/>
        <v>0</v>
      </c>
      <c r="BR141" s="21"/>
    </row>
    <row r="142" spans="1:70" hidden="1" outlineLevel="1" x14ac:dyDescent="0.2">
      <c r="A142" s="202">
        <f t="shared" si="108"/>
        <v>8</v>
      </c>
      <c r="B142" s="202">
        <f t="shared" si="119"/>
        <v>5</v>
      </c>
      <c r="C142" s="369">
        <f>'Отримання майна (3)'!C142</f>
        <v>0</v>
      </c>
      <c r="D142" s="369">
        <f>'Отримання майна (3)'!D142</f>
        <v>0</v>
      </c>
      <c r="E142" s="369">
        <f>'Отримання майна (3)'!E142</f>
        <v>0</v>
      </c>
      <c r="F142" s="200">
        <f>'Отримання майна (3)'!F142</f>
        <v>0</v>
      </c>
      <c r="G142" s="369">
        <f>'Отримання майна (3)'!G142</f>
        <v>0</v>
      </c>
      <c r="H142" s="165">
        <f>'Отримання майна (3)'!H142</f>
        <v>0</v>
      </c>
      <c r="I142" s="370">
        <f t="shared" si="117"/>
        <v>0</v>
      </c>
      <c r="J142" s="169">
        <f t="shared" si="118"/>
        <v>0</v>
      </c>
      <c r="K142" s="371"/>
      <c r="L142" s="372"/>
      <c r="M142" s="372"/>
      <c r="N142" s="373"/>
      <c r="O142" s="371"/>
      <c r="P142" s="372"/>
      <c r="Q142" s="372"/>
      <c r="R142" s="374"/>
      <c r="S142" s="371"/>
      <c r="T142" s="372"/>
      <c r="U142" s="372"/>
      <c r="V142" s="373"/>
      <c r="W142" s="375">
        <f t="shared" si="109"/>
        <v>0</v>
      </c>
      <c r="X142" s="376">
        <f t="shared" si="110"/>
        <v>0</v>
      </c>
      <c r="Y142" s="377"/>
      <c r="Z142" s="371"/>
      <c r="AA142" s="372"/>
      <c r="AB142" s="372"/>
      <c r="AC142" s="373"/>
      <c r="AD142" s="371"/>
      <c r="AE142" s="372"/>
      <c r="AF142" s="372"/>
      <c r="AG142" s="374"/>
      <c r="AH142" s="371"/>
      <c r="AI142" s="372"/>
      <c r="AJ142" s="372"/>
      <c r="AK142" s="373"/>
      <c r="AL142" s="375">
        <f t="shared" si="111"/>
        <v>0</v>
      </c>
      <c r="AM142" s="376">
        <f t="shared" si="112"/>
        <v>0</v>
      </c>
      <c r="AN142" s="377"/>
      <c r="AO142" s="371"/>
      <c r="AP142" s="372"/>
      <c r="AQ142" s="372"/>
      <c r="AR142" s="373"/>
      <c r="AS142" s="371"/>
      <c r="AT142" s="372"/>
      <c r="AU142" s="372"/>
      <c r="AV142" s="374"/>
      <c r="AW142" s="371"/>
      <c r="AX142" s="372"/>
      <c r="AY142" s="372"/>
      <c r="AZ142" s="373"/>
      <c r="BA142" s="375">
        <f t="shared" si="113"/>
        <v>0</v>
      </c>
      <c r="BB142" s="376">
        <f t="shared" si="114"/>
        <v>0</v>
      </c>
      <c r="BC142" s="378"/>
      <c r="BD142" s="371"/>
      <c r="BE142" s="372"/>
      <c r="BF142" s="372"/>
      <c r="BG142" s="373"/>
      <c r="BH142" s="371"/>
      <c r="BI142" s="372"/>
      <c r="BJ142" s="372"/>
      <c r="BK142" s="374"/>
      <c r="BL142" s="371"/>
      <c r="BM142" s="372"/>
      <c r="BN142" s="372"/>
      <c r="BO142" s="373"/>
      <c r="BP142" s="375">
        <f t="shared" si="115"/>
        <v>0</v>
      </c>
      <c r="BQ142" s="376">
        <f t="shared" si="116"/>
        <v>0</v>
      </c>
      <c r="BR142" s="21"/>
    </row>
    <row r="143" spans="1:70" hidden="1" outlineLevel="1" x14ac:dyDescent="0.2">
      <c r="A143" s="202">
        <f t="shared" si="108"/>
        <v>8</v>
      </c>
      <c r="B143" s="202">
        <f t="shared" si="119"/>
        <v>6</v>
      </c>
      <c r="C143" s="369">
        <f>'Отримання майна (3)'!C143</f>
        <v>0</v>
      </c>
      <c r="D143" s="369">
        <f>'Отримання майна (3)'!D143</f>
        <v>0</v>
      </c>
      <c r="E143" s="369">
        <f>'Отримання майна (3)'!E143</f>
        <v>0</v>
      </c>
      <c r="F143" s="200">
        <f>'Отримання майна (3)'!F143</f>
        <v>0</v>
      </c>
      <c r="G143" s="369">
        <f>'Отримання майна (3)'!G143</f>
        <v>0</v>
      </c>
      <c r="H143" s="165">
        <f>'Отримання майна (3)'!H143</f>
        <v>0</v>
      </c>
      <c r="I143" s="370">
        <f t="shared" si="117"/>
        <v>0</v>
      </c>
      <c r="J143" s="169">
        <f t="shared" si="118"/>
        <v>0</v>
      </c>
      <c r="K143" s="371"/>
      <c r="L143" s="372"/>
      <c r="M143" s="372"/>
      <c r="N143" s="373"/>
      <c r="O143" s="371"/>
      <c r="P143" s="372"/>
      <c r="Q143" s="372"/>
      <c r="R143" s="374"/>
      <c r="S143" s="371"/>
      <c r="T143" s="372"/>
      <c r="U143" s="372"/>
      <c r="V143" s="373"/>
      <c r="W143" s="375">
        <f t="shared" si="109"/>
        <v>0</v>
      </c>
      <c r="X143" s="376">
        <f t="shared" si="110"/>
        <v>0</v>
      </c>
      <c r="Y143" s="377"/>
      <c r="Z143" s="371"/>
      <c r="AA143" s="372"/>
      <c r="AB143" s="372"/>
      <c r="AC143" s="373"/>
      <c r="AD143" s="371"/>
      <c r="AE143" s="372"/>
      <c r="AF143" s="372"/>
      <c r="AG143" s="374"/>
      <c r="AH143" s="371"/>
      <c r="AI143" s="372"/>
      <c r="AJ143" s="372"/>
      <c r="AK143" s="373"/>
      <c r="AL143" s="375">
        <f t="shared" si="111"/>
        <v>0</v>
      </c>
      <c r="AM143" s="376">
        <f t="shared" si="112"/>
        <v>0</v>
      </c>
      <c r="AN143" s="377"/>
      <c r="AO143" s="371"/>
      <c r="AP143" s="372"/>
      <c r="AQ143" s="372"/>
      <c r="AR143" s="373"/>
      <c r="AS143" s="371"/>
      <c r="AT143" s="372"/>
      <c r="AU143" s="372"/>
      <c r="AV143" s="374"/>
      <c r="AW143" s="371"/>
      <c r="AX143" s="372"/>
      <c r="AY143" s="372"/>
      <c r="AZ143" s="373"/>
      <c r="BA143" s="375">
        <f t="shared" si="113"/>
        <v>0</v>
      </c>
      <c r="BB143" s="376">
        <f t="shared" si="114"/>
        <v>0</v>
      </c>
      <c r="BC143" s="378"/>
      <c r="BD143" s="371"/>
      <c r="BE143" s="372"/>
      <c r="BF143" s="372"/>
      <c r="BG143" s="373"/>
      <c r="BH143" s="371"/>
      <c r="BI143" s="372"/>
      <c r="BJ143" s="372"/>
      <c r="BK143" s="374"/>
      <c r="BL143" s="371"/>
      <c r="BM143" s="372"/>
      <c r="BN143" s="372"/>
      <c r="BO143" s="373"/>
      <c r="BP143" s="375">
        <f t="shared" si="115"/>
        <v>0</v>
      </c>
      <c r="BQ143" s="376">
        <f t="shared" si="116"/>
        <v>0</v>
      </c>
      <c r="BR143" s="21"/>
    </row>
    <row r="144" spans="1:70" hidden="1" outlineLevel="1" x14ac:dyDescent="0.2">
      <c r="A144" s="202">
        <f t="shared" si="108"/>
        <v>8</v>
      </c>
      <c r="B144" s="202">
        <f t="shared" si="119"/>
        <v>7</v>
      </c>
      <c r="C144" s="369">
        <f>'Отримання майна (3)'!C144</f>
        <v>0</v>
      </c>
      <c r="D144" s="369">
        <f>'Отримання майна (3)'!D144</f>
        <v>0</v>
      </c>
      <c r="E144" s="369">
        <f>'Отримання майна (3)'!E144</f>
        <v>0</v>
      </c>
      <c r="F144" s="200">
        <f>'Отримання майна (3)'!F144</f>
        <v>0</v>
      </c>
      <c r="G144" s="369">
        <f>'Отримання майна (3)'!G144</f>
        <v>0</v>
      </c>
      <c r="H144" s="165">
        <f>'Отримання майна (3)'!H144</f>
        <v>0</v>
      </c>
      <c r="I144" s="370">
        <f t="shared" si="117"/>
        <v>0</v>
      </c>
      <c r="J144" s="169">
        <f t="shared" si="118"/>
        <v>0</v>
      </c>
      <c r="K144" s="371"/>
      <c r="L144" s="372"/>
      <c r="M144" s="372"/>
      <c r="N144" s="373"/>
      <c r="O144" s="371"/>
      <c r="P144" s="372"/>
      <c r="Q144" s="372"/>
      <c r="R144" s="374"/>
      <c r="S144" s="371"/>
      <c r="T144" s="372"/>
      <c r="U144" s="372"/>
      <c r="V144" s="373"/>
      <c r="W144" s="375">
        <f t="shared" si="109"/>
        <v>0</v>
      </c>
      <c r="X144" s="376">
        <f t="shared" si="110"/>
        <v>0</v>
      </c>
      <c r="Y144" s="377"/>
      <c r="Z144" s="371"/>
      <c r="AA144" s="372"/>
      <c r="AB144" s="372"/>
      <c r="AC144" s="373"/>
      <c r="AD144" s="371"/>
      <c r="AE144" s="372"/>
      <c r="AF144" s="372"/>
      <c r="AG144" s="374"/>
      <c r="AH144" s="371"/>
      <c r="AI144" s="372"/>
      <c r="AJ144" s="372"/>
      <c r="AK144" s="373"/>
      <c r="AL144" s="375">
        <f t="shared" si="111"/>
        <v>0</v>
      </c>
      <c r="AM144" s="376">
        <f t="shared" si="112"/>
        <v>0</v>
      </c>
      <c r="AN144" s="377"/>
      <c r="AO144" s="371"/>
      <c r="AP144" s="372"/>
      <c r="AQ144" s="372"/>
      <c r="AR144" s="373"/>
      <c r="AS144" s="371"/>
      <c r="AT144" s="372"/>
      <c r="AU144" s="372"/>
      <c r="AV144" s="374"/>
      <c r="AW144" s="371"/>
      <c r="AX144" s="372"/>
      <c r="AY144" s="372"/>
      <c r="AZ144" s="373"/>
      <c r="BA144" s="375">
        <f t="shared" si="113"/>
        <v>0</v>
      </c>
      <c r="BB144" s="376">
        <f t="shared" si="114"/>
        <v>0</v>
      </c>
      <c r="BC144" s="378"/>
      <c r="BD144" s="371"/>
      <c r="BE144" s="372"/>
      <c r="BF144" s="372"/>
      <c r="BG144" s="373"/>
      <c r="BH144" s="371"/>
      <c r="BI144" s="372"/>
      <c r="BJ144" s="372"/>
      <c r="BK144" s="374"/>
      <c r="BL144" s="371"/>
      <c r="BM144" s="372"/>
      <c r="BN144" s="372"/>
      <c r="BO144" s="373"/>
      <c r="BP144" s="375">
        <f t="shared" si="115"/>
        <v>0</v>
      </c>
      <c r="BQ144" s="376">
        <f t="shared" si="116"/>
        <v>0</v>
      </c>
      <c r="BR144" s="21"/>
    </row>
    <row r="145" spans="1:70" hidden="1" outlineLevel="1" x14ac:dyDescent="0.2">
      <c r="A145" s="202">
        <f t="shared" si="108"/>
        <v>8</v>
      </c>
      <c r="B145" s="202">
        <f t="shared" si="119"/>
        <v>8</v>
      </c>
      <c r="C145" s="369">
        <f>'Отримання майна (3)'!C145</f>
        <v>0</v>
      </c>
      <c r="D145" s="369">
        <f>'Отримання майна (3)'!D145</f>
        <v>0</v>
      </c>
      <c r="E145" s="369">
        <f>'Отримання майна (3)'!E145</f>
        <v>0</v>
      </c>
      <c r="F145" s="200">
        <f>'Отримання майна (3)'!F145</f>
        <v>0</v>
      </c>
      <c r="G145" s="369">
        <f>'Отримання майна (3)'!G145</f>
        <v>0</v>
      </c>
      <c r="H145" s="165">
        <f>'Отримання майна (3)'!H145</f>
        <v>0</v>
      </c>
      <c r="I145" s="370">
        <f t="shared" si="117"/>
        <v>0</v>
      </c>
      <c r="J145" s="169">
        <f t="shared" si="118"/>
        <v>0</v>
      </c>
      <c r="K145" s="371"/>
      <c r="L145" s="372"/>
      <c r="M145" s="372"/>
      <c r="N145" s="373"/>
      <c r="O145" s="371"/>
      <c r="P145" s="372"/>
      <c r="Q145" s="372"/>
      <c r="R145" s="374"/>
      <c r="S145" s="371"/>
      <c r="T145" s="372"/>
      <c r="U145" s="372"/>
      <c r="V145" s="373"/>
      <c r="W145" s="375">
        <f t="shared" si="109"/>
        <v>0</v>
      </c>
      <c r="X145" s="376">
        <f t="shared" si="110"/>
        <v>0</v>
      </c>
      <c r="Y145" s="377"/>
      <c r="Z145" s="371"/>
      <c r="AA145" s="372"/>
      <c r="AB145" s="372"/>
      <c r="AC145" s="373"/>
      <c r="AD145" s="371"/>
      <c r="AE145" s="372"/>
      <c r="AF145" s="372"/>
      <c r="AG145" s="374"/>
      <c r="AH145" s="371"/>
      <c r="AI145" s="372"/>
      <c r="AJ145" s="372"/>
      <c r="AK145" s="373"/>
      <c r="AL145" s="375">
        <f t="shared" si="111"/>
        <v>0</v>
      </c>
      <c r="AM145" s="376">
        <f t="shared" si="112"/>
        <v>0</v>
      </c>
      <c r="AN145" s="377"/>
      <c r="AO145" s="371"/>
      <c r="AP145" s="372"/>
      <c r="AQ145" s="372"/>
      <c r="AR145" s="373"/>
      <c r="AS145" s="371"/>
      <c r="AT145" s="372"/>
      <c r="AU145" s="372"/>
      <c r="AV145" s="374"/>
      <c r="AW145" s="371"/>
      <c r="AX145" s="372"/>
      <c r="AY145" s="372"/>
      <c r="AZ145" s="373"/>
      <c r="BA145" s="375">
        <f t="shared" si="113"/>
        <v>0</v>
      </c>
      <c r="BB145" s="376">
        <f t="shared" si="114"/>
        <v>0</v>
      </c>
      <c r="BC145" s="378"/>
      <c r="BD145" s="371"/>
      <c r="BE145" s="372"/>
      <c r="BF145" s="372"/>
      <c r="BG145" s="373"/>
      <c r="BH145" s="371"/>
      <c r="BI145" s="372"/>
      <c r="BJ145" s="372"/>
      <c r="BK145" s="374"/>
      <c r="BL145" s="371"/>
      <c r="BM145" s="372"/>
      <c r="BN145" s="372"/>
      <c r="BO145" s="373"/>
      <c r="BP145" s="375">
        <f t="shared" si="115"/>
        <v>0</v>
      </c>
      <c r="BQ145" s="376">
        <f t="shared" si="116"/>
        <v>0</v>
      </c>
      <c r="BR145" s="21"/>
    </row>
    <row r="146" spans="1:70" hidden="1" outlineLevel="1" x14ac:dyDescent="0.2">
      <c r="A146" s="202">
        <f t="shared" si="108"/>
        <v>8</v>
      </c>
      <c r="B146" s="202">
        <f t="shared" si="119"/>
        <v>9</v>
      </c>
      <c r="C146" s="369">
        <f>'Отримання майна (3)'!C146</f>
        <v>0</v>
      </c>
      <c r="D146" s="369">
        <f>'Отримання майна (3)'!D146</f>
        <v>0</v>
      </c>
      <c r="E146" s="369">
        <f>'Отримання майна (3)'!E146</f>
        <v>0</v>
      </c>
      <c r="F146" s="200">
        <f>'Отримання майна (3)'!F146</f>
        <v>0</v>
      </c>
      <c r="G146" s="369">
        <f>'Отримання майна (3)'!G146</f>
        <v>0</v>
      </c>
      <c r="H146" s="165">
        <f>'Отримання майна (3)'!H146</f>
        <v>0</v>
      </c>
      <c r="I146" s="370">
        <f t="shared" si="117"/>
        <v>0</v>
      </c>
      <c r="J146" s="169">
        <f t="shared" si="118"/>
        <v>0</v>
      </c>
      <c r="K146" s="371"/>
      <c r="L146" s="372"/>
      <c r="M146" s="372"/>
      <c r="N146" s="373"/>
      <c r="O146" s="371"/>
      <c r="P146" s="372"/>
      <c r="Q146" s="372"/>
      <c r="R146" s="374"/>
      <c r="S146" s="371"/>
      <c r="T146" s="372"/>
      <c r="U146" s="372"/>
      <c r="V146" s="373"/>
      <c r="W146" s="375">
        <f t="shared" si="109"/>
        <v>0</v>
      </c>
      <c r="X146" s="376">
        <f t="shared" si="110"/>
        <v>0</v>
      </c>
      <c r="Y146" s="377"/>
      <c r="Z146" s="371"/>
      <c r="AA146" s="372"/>
      <c r="AB146" s="372"/>
      <c r="AC146" s="373"/>
      <c r="AD146" s="371"/>
      <c r="AE146" s="372"/>
      <c r="AF146" s="372"/>
      <c r="AG146" s="374"/>
      <c r="AH146" s="371"/>
      <c r="AI146" s="372"/>
      <c r="AJ146" s="372"/>
      <c r="AK146" s="373"/>
      <c r="AL146" s="375">
        <f t="shared" si="111"/>
        <v>0</v>
      </c>
      <c r="AM146" s="376">
        <f t="shared" si="112"/>
        <v>0</v>
      </c>
      <c r="AN146" s="377"/>
      <c r="AO146" s="371"/>
      <c r="AP146" s="372"/>
      <c r="AQ146" s="372"/>
      <c r="AR146" s="373"/>
      <c r="AS146" s="371"/>
      <c r="AT146" s="372"/>
      <c r="AU146" s="372"/>
      <c r="AV146" s="374"/>
      <c r="AW146" s="371"/>
      <c r="AX146" s="372"/>
      <c r="AY146" s="372"/>
      <c r="AZ146" s="373"/>
      <c r="BA146" s="375">
        <f t="shared" si="113"/>
        <v>0</v>
      </c>
      <c r="BB146" s="376">
        <f t="shared" si="114"/>
        <v>0</v>
      </c>
      <c r="BC146" s="378"/>
      <c r="BD146" s="371"/>
      <c r="BE146" s="372"/>
      <c r="BF146" s="372"/>
      <c r="BG146" s="373"/>
      <c r="BH146" s="371"/>
      <c r="BI146" s="372"/>
      <c r="BJ146" s="372"/>
      <c r="BK146" s="374"/>
      <c r="BL146" s="371"/>
      <c r="BM146" s="372"/>
      <c r="BN146" s="372"/>
      <c r="BO146" s="373"/>
      <c r="BP146" s="375">
        <f t="shared" si="115"/>
        <v>0</v>
      </c>
      <c r="BQ146" s="376">
        <f t="shared" si="116"/>
        <v>0</v>
      </c>
      <c r="BR146" s="21"/>
    </row>
    <row r="147" spans="1:70" hidden="1" outlineLevel="1" x14ac:dyDescent="0.2">
      <c r="A147" s="202">
        <f t="shared" si="108"/>
        <v>8</v>
      </c>
      <c r="B147" s="202">
        <f t="shared" si="119"/>
        <v>10</v>
      </c>
      <c r="C147" s="369">
        <f>'Отримання майна (3)'!C147</f>
        <v>0</v>
      </c>
      <c r="D147" s="369">
        <f>'Отримання майна (3)'!D147</f>
        <v>0</v>
      </c>
      <c r="E147" s="369">
        <f>'Отримання майна (3)'!E147</f>
        <v>0</v>
      </c>
      <c r="F147" s="200">
        <f>'Отримання майна (3)'!F147</f>
        <v>0</v>
      </c>
      <c r="G147" s="369">
        <f>'Отримання майна (3)'!G147</f>
        <v>0</v>
      </c>
      <c r="H147" s="165">
        <f>'Отримання майна (3)'!H147</f>
        <v>0</v>
      </c>
      <c r="I147" s="370">
        <f t="shared" si="117"/>
        <v>0</v>
      </c>
      <c r="J147" s="169">
        <f t="shared" si="118"/>
        <v>0</v>
      </c>
      <c r="K147" s="371"/>
      <c r="L147" s="372"/>
      <c r="M147" s="372"/>
      <c r="N147" s="373"/>
      <c r="O147" s="371"/>
      <c r="P147" s="372"/>
      <c r="Q147" s="372"/>
      <c r="R147" s="374"/>
      <c r="S147" s="371"/>
      <c r="T147" s="372"/>
      <c r="U147" s="372"/>
      <c r="V147" s="373"/>
      <c r="W147" s="375">
        <f t="shared" si="109"/>
        <v>0</v>
      </c>
      <c r="X147" s="376">
        <f t="shared" si="110"/>
        <v>0</v>
      </c>
      <c r="Y147" s="377"/>
      <c r="Z147" s="371"/>
      <c r="AA147" s="372"/>
      <c r="AB147" s="372"/>
      <c r="AC147" s="373"/>
      <c r="AD147" s="371"/>
      <c r="AE147" s="372"/>
      <c r="AF147" s="372"/>
      <c r="AG147" s="374"/>
      <c r="AH147" s="371"/>
      <c r="AI147" s="372"/>
      <c r="AJ147" s="372"/>
      <c r="AK147" s="373"/>
      <c r="AL147" s="375">
        <f t="shared" si="111"/>
        <v>0</v>
      </c>
      <c r="AM147" s="376">
        <f t="shared" si="112"/>
        <v>0</v>
      </c>
      <c r="AN147" s="377"/>
      <c r="AO147" s="371"/>
      <c r="AP147" s="372"/>
      <c r="AQ147" s="372"/>
      <c r="AR147" s="373"/>
      <c r="AS147" s="371"/>
      <c r="AT147" s="372"/>
      <c r="AU147" s="372"/>
      <c r="AV147" s="374"/>
      <c r="AW147" s="371"/>
      <c r="AX147" s="372"/>
      <c r="AY147" s="372"/>
      <c r="AZ147" s="373"/>
      <c r="BA147" s="375">
        <f t="shared" si="113"/>
        <v>0</v>
      </c>
      <c r="BB147" s="376">
        <f t="shared" si="114"/>
        <v>0</v>
      </c>
      <c r="BC147" s="378"/>
      <c r="BD147" s="371"/>
      <c r="BE147" s="372"/>
      <c r="BF147" s="372"/>
      <c r="BG147" s="373"/>
      <c r="BH147" s="371"/>
      <c r="BI147" s="372"/>
      <c r="BJ147" s="372"/>
      <c r="BK147" s="374"/>
      <c r="BL147" s="371"/>
      <c r="BM147" s="372"/>
      <c r="BN147" s="372"/>
      <c r="BO147" s="373"/>
      <c r="BP147" s="375">
        <f t="shared" si="115"/>
        <v>0</v>
      </c>
      <c r="BQ147" s="376">
        <f t="shared" si="116"/>
        <v>0</v>
      </c>
      <c r="BR147" s="21"/>
    </row>
    <row r="148" spans="1:70" hidden="1" outlineLevel="1" x14ac:dyDescent="0.2">
      <c r="A148" s="202">
        <f t="shared" si="108"/>
        <v>8</v>
      </c>
      <c r="B148" s="202">
        <f t="shared" si="119"/>
        <v>11</v>
      </c>
      <c r="C148" s="369">
        <f>'Отримання майна (3)'!C148</f>
        <v>0</v>
      </c>
      <c r="D148" s="369">
        <f>'Отримання майна (3)'!D148</f>
        <v>0</v>
      </c>
      <c r="E148" s="369">
        <f>'Отримання майна (3)'!E148</f>
        <v>0</v>
      </c>
      <c r="F148" s="200">
        <f>'Отримання майна (3)'!F148</f>
        <v>0</v>
      </c>
      <c r="G148" s="369">
        <f>'Отримання майна (3)'!G148</f>
        <v>0</v>
      </c>
      <c r="H148" s="165">
        <f>'Отримання майна (3)'!H148</f>
        <v>0</v>
      </c>
      <c r="I148" s="370">
        <f t="shared" si="117"/>
        <v>0</v>
      </c>
      <c r="J148" s="169">
        <f t="shared" si="118"/>
        <v>0</v>
      </c>
      <c r="K148" s="371"/>
      <c r="L148" s="372"/>
      <c r="M148" s="372"/>
      <c r="N148" s="373"/>
      <c r="O148" s="371"/>
      <c r="P148" s="372"/>
      <c r="Q148" s="372"/>
      <c r="R148" s="374"/>
      <c r="S148" s="371"/>
      <c r="T148" s="372"/>
      <c r="U148" s="372"/>
      <c r="V148" s="373"/>
      <c r="W148" s="375">
        <f t="shared" si="109"/>
        <v>0</v>
      </c>
      <c r="X148" s="376">
        <f t="shared" si="110"/>
        <v>0</v>
      </c>
      <c r="Y148" s="377"/>
      <c r="Z148" s="371"/>
      <c r="AA148" s="372"/>
      <c r="AB148" s="372"/>
      <c r="AC148" s="373"/>
      <c r="AD148" s="371"/>
      <c r="AE148" s="372"/>
      <c r="AF148" s="372"/>
      <c r="AG148" s="374"/>
      <c r="AH148" s="371"/>
      <c r="AI148" s="372"/>
      <c r="AJ148" s="372"/>
      <c r="AK148" s="373"/>
      <c r="AL148" s="375">
        <f t="shared" ref="AL148:AL164" si="120">SUM(Z148:AK148)</f>
        <v>0</v>
      </c>
      <c r="AM148" s="376">
        <f t="shared" ref="AM148:AM164" si="121">AL148*$H148</f>
        <v>0</v>
      </c>
      <c r="AN148" s="377"/>
      <c r="AO148" s="371"/>
      <c r="AP148" s="372"/>
      <c r="AQ148" s="372"/>
      <c r="AR148" s="373"/>
      <c r="AS148" s="371"/>
      <c r="AT148" s="372"/>
      <c r="AU148" s="372"/>
      <c r="AV148" s="374"/>
      <c r="AW148" s="371"/>
      <c r="AX148" s="372"/>
      <c r="AY148" s="372"/>
      <c r="AZ148" s="373"/>
      <c r="BA148" s="375">
        <f t="shared" ref="BA148:BA164" si="122">SUM(AO148:AZ148)</f>
        <v>0</v>
      </c>
      <c r="BB148" s="376">
        <f t="shared" ref="BB148:BB164" si="123">BA148*$H148</f>
        <v>0</v>
      </c>
      <c r="BC148" s="378"/>
      <c r="BD148" s="371"/>
      <c r="BE148" s="372"/>
      <c r="BF148" s="372"/>
      <c r="BG148" s="373"/>
      <c r="BH148" s="371"/>
      <c r="BI148" s="372"/>
      <c r="BJ148" s="372"/>
      <c r="BK148" s="374"/>
      <c r="BL148" s="371"/>
      <c r="BM148" s="372"/>
      <c r="BN148" s="372"/>
      <c r="BO148" s="373"/>
      <c r="BP148" s="375">
        <f t="shared" ref="BP148:BP164" si="124">SUM(BD148:BO148)</f>
        <v>0</v>
      </c>
      <c r="BQ148" s="376">
        <f t="shared" ref="BQ148:BQ164" si="125">BP148*$H148</f>
        <v>0</v>
      </c>
      <c r="BR148" s="21"/>
    </row>
    <row r="149" spans="1:70" hidden="1" outlineLevel="1" x14ac:dyDescent="0.2">
      <c r="A149" s="202">
        <v>8</v>
      </c>
      <c r="B149" s="202">
        <f t="shared" si="119"/>
        <v>12</v>
      </c>
      <c r="C149" s="369">
        <f>'Отримання майна (3)'!C149</f>
        <v>0</v>
      </c>
      <c r="D149" s="369">
        <f>'Отримання майна (3)'!D149</f>
        <v>0</v>
      </c>
      <c r="E149" s="369">
        <f>'Отримання майна (3)'!E149</f>
        <v>0</v>
      </c>
      <c r="F149" s="200">
        <f>'Отримання майна (3)'!F149</f>
        <v>0</v>
      </c>
      <c r="G149" s="369">
        <f>'Отримання майна (3)'!G149</f>
        <v>0</v>
      </c>
      <c r="H149" s="165">
        <f>'Отримання майна (3)'!H149</f>
        <v>0</v>
      </c>
      <c r="I149" s="370">
        <f t="shared" ref="I149:I163" si="126">W149+AL149+BA149+BP149</f>
        <v>0</v>
      </c>
      <c r="J149" s="169">
        <f t="shared" ref="J149:J163" si="127">X149+AM149+BB149+BQ149</f>
        <v>0</v>
      </c>
      <c r="K149" s="371"/>
      <c r="L149" s="372"/>
      <c r="M149" s="372"/>
      <c r="N149" s="373"/>
      <c r="O149" s="371"/>
      <c r="P149" s="372"/>
      <c r="Q149" s="372"/>
      <c r="R149" s="374"/>
      <c r="S149" s="371"/>
      <c r="T149" s="372"/>
      <c r="U149" s="372"/>
      <c r="V149" s="373"/>
      <c r="W149" s="375">
        <f t="shared" ref="W149:W164" si="128">SUM(K149:V149)</f>
        <v>0</v>
      </c>
      <c r="X149" s="376">
        <f t="shared" ref="X149:X164" si="129">W149*H149</f>
        <v>0</v>
      </c>
      <c r="Y149" s="377"/>
      <c r="Z149" s="371"/>
      <c r="AA149" s="372"/>
      <c r="AB149" s="372"/>
      <c r="AC149" s="373"/>
      <c r="AD149" s="371"/>
      <c r="AE149" s="372"/>
      <c r="AF149" s="372"/>
      <c r="AG149" s="374"/>
      <c r="AH149" s="371"/>
      <c r="AI149" s="372"/>
      <c r="AJ149" s="372"/>
      <c r="AK149" s="373"/>
      <c r="AL149" s="375">
        <f t="shared" si="120"/>
        <v>0</v>
      </c>
      <c r="AM149" s="376">
        <f t="shared" si="121"/>
        <v>0</v>
      </c>
      <c r="AN149" s="377"/>
      <c r="AO149" s="371"/>
      <c r="AP149" s="372"/>
      <c r="AQ149" s="372"/>
      <c r="AR149" s="373"/>
      <c r="AS149" s="371"/>
      <c r="AT149" s="372"/>
      <c r="AU149" s="372"/>
      <c r="AV149" s="374"/>
      <c r="AW149" s="371"/>
      <c r="AX149" s="372"/>
      <c r="AY149" s="372"/>
      <c r="AZ149" s="373"/>
      <c r="BA149" s="375">
        <f t="shared" si="122"/>
        <v>0</v>
      </c>
      <c r="BB149" s="376">
        <f t="shared" si="123"/>
        <v>0</v>
      </c>
      <c r="BC149" s="378"/>
      <c r="BD149" s="371"/>
      <c r="BE149" s="372"/>
      <c r="BF149" s="372"/>
      <c r="BG149" s="373"/>
      <c r="BH149" s="371"/>
      <c r="BI149" s="372"/>
      <c r="BJ149" s="372"/>
      <c r="BK149" s="374"/>
      <c r="BL149" s="371"/>
      <c r="BM149" s="372"/>
      <c r="BN149" s="372"/>
      <c r="BO149" s="373"/>
      <c r="BP149" s="375">
        <f t="shared" si="124"/>
        <v>0</v>
      </c>
      <c r="BQ149" s="376">
        <f t="shared" si="125"/>
        <v>0</v>
      </c>
      <c r="BR149" s="21"/>
    </row>
    <row r="150" spans="1:70" hidden="1" outlineLevel="1" x14ac:dyDescent="0.2">
      <c r="A150" s="202">
        <v>8</v>
      </c>
      <c r="B150" s="202">
        <f t="shared" si="119"/>
        <v>13</v>
      </c>
      <c r="C150" s="369">
        <f>'Отримання майна (3)'!C150</f>
        <v>0</v>
      </c>
      <c r="D150" s="369">
        <f>'Отримання майна (3)'!D150</f>
        <v>0</v>
      </c>
      <c r="E150" s="369">
        <f>'Отримання майна (3)'!E150</f>
        <v>0</v>
      </c>
      <c r="F150" s="200">
        <f>'Отримання майна (3)'!F150</f>
        <v>0</v>
      </c>
      <c r="G150" s="369">
        <f>'Отримання майна (3)'!G150</f>
        <v>0</v>
      </c>
      <c r="H150" s="165">
        <f>'Отримання майна (3)'!H150</f>
        <v>0</v>
      </c>
      <c r="I150" s="370">
        <f t="shared" si="126"/>
        <v>0</v>
      </c>
      <c r="J150" s="169">
        <f t="shared" si="127"/>
        <v>0</v>
      </c>
      <c r="K150" s="371"/>
      <c r="L150" s="372"/>
      <c r="M150" s="372"/>
      <c r="N150" s="373"/>
      <c r="O150" s="371"/>
      <c r="P150" s="372"/>
      <c r="Q150" s="372"/>
      <c r="R150" s="374"/>
      <c r="S150" s="371"/>
      <c r="T150" s="372"/>
      <c r="U150" s="372"/>
      <c r="V150" s="373"/>
      <c r="W150" s="375">
        <f t="shared" si="128"/>
        <v>0</v>
      </c>
      <c r="X150" s="376">
        <f t="shared" si="129"/>
        <v>0</v>
      </c>
      <c r="Y150" s="377"/>
      <c r="Z150" s="371"/>
      <c r="AA150" s="372"/>
      <c r="AB150" s="372"/>
      <c r="AC150" s="373"/>
      <c r="AD150" s="371"/>
      <c r="AE150" s="372"/>
      <c r="AF150" s="372"/>
      <c r="AG150" s="374"/>
      <c r="AH150" s="371"/>
      <c r="AI150" s="372"/>
      <c r="AJ150" s="372"/>
      <c r="AK150" s="373"/>
      <c r="AL150" s="375">
        <f t="shared" si="120"/>
        <v>0</v>
      </c>
      <c r="AM150" s="376">
        <f t="shared" si="121"/>
        <v>0</v>
      </c>
      <c r="AN150" s="377"/>
      <c r="AO150" s="371"/>
      <c r="AP150" s="372"/>
      <c r="AQ150" s="372"/>
      <c r="AR150" s="373"/>
      <c r="AS150" s="371"/>
      <c r="AT150" s="372"/>
      <c r="AU150" s="372"/>
      <c r="AV150" s="374"/>
      <c r="AW150" s="371"/>
      <c r="AX150" s="372"/>
      <c r="AY150" s="372"/>
      <c r="AZ150" s="373"/>
      <c r="BA150" s="375">
        <f t="shared" si="122"/>
        <v>0</v>
      </c>
      <c r="BB150" s="376">
        <f t="shared" si="123"/>
        <v>0</v>
      </c>
      <c r="BC150" s="378"/>
      <c r="BD150" s="371"/>
      <c r="BE150" s="372"/>
      <c r="BF150" s="372"/>
      <c r="BG150" s="373"/>
      <c r="BH150" s="371"/>
      <c r="BI150" s="372"/>
      <c r="BJ150" s="372"/>
      <c r="BK150" s="374"/>
      <c r="BL150" s="371"/>
      <c r="BM150" s="372"/>
      <c r="BN150" s="372"/>
      <c r="BO150" s="373"/>
      <c r="BP150" s="375">
        <f t="shared" si="124"/>
        <v>0</v>
      </c>
      <c r="BQ150" s="376">
        <f t="shared" si="125"/>
        <v>0</v>
      </c>
      <c r="BR150" s="21"/>
    </row>
    <row r="151" spans="1:70" hidden="1" outlineLevel="1" x14ac:dyDescent="0.2">
      <c r="A151" s="202">
        <v>8</v>
      </c>
      <c r="B151" s="202">
        <f t="shared" si="119"/>
        <v>14</v>
      </c>
      <c r="C151" s="369">
        <f>'Отримання майна (3)'!C151</f>
        <v>0</v>
      </c>
      <c r="D151" s="369">
        <f>'Отримання майна (3)'!D151</f>
        <v>0</v>
      </c>
      <c r="E151" s="369">
        <f>'Отримання майна (3)'!E151</f>
        <v>0</v>
      </c>
      <c r="F151" s="200">
        <f>'Отримання майна (3)'!F151</f>
        <v>0</v>
      </c>
      <c r="G151" s="369">
        <f>'Отримання майна (3)'!G151</f>
        <v>0</v>
      </c>
      <c r="H151" s="165">
        <f>'Отримання майна (3)'!H151</f>
        <v>0</v>
      </c>
      <c r="I151" s="370">
        <f t="shared" si="126"/>
        <v>0</v>
      </c>
      <c r="J151" s="169">
        <f t="shared" si="127"/>
        <v>0</v>
      </c>
      <c r="K151" s="371"/>
      <c r="L151" s="372"/>
      <c r="M151" s="372"/>
      <c r="N151" s="373"/>
      <c r="O151" s="371"/>
      <c r="P151" s="372"/>
      <c r="Q151" s="372"/>
      <c r="R151" s="374"/>
      <c r="S151" s="371"/>
      <c r="T151" s="372"/>
      <c r="U151" s="372"/>
      <c r="V151" s="373"/>
      <c r="W151" s="375">
        <f t="shared" si="128"/>
        <v>0</v>
      </c>
      <c r="X151" s="376">
        <f t="shared" si="129"/>
        <v>0</v>
      </c>
      <c r="Y151" s="377"/>
      <c r="Z151" s="371"/>
      <c r="AA151" s="372"/>
      <c r="AB151" s="372"/>
      <c r="AC151" s="373"/>
      <c r="AD151" s="371"/>
      <c r="AE151" s="372"/>
      <c r="AF151" s="372"/>
      <c r="AG151" s="374"/>
      <c r="AH151" s="371"/>
      <c r="AI151" s="372"/>
      <c r="AJ151" s="372"/>
      <c r="AK151" s="373"/>
      <c r="AL151" s="375">
        <f t="shared" si="120"/>
        <v>0</v>
      </c>
      <c r="AM151" s="376">
        <f t="shared" si="121"/>
        <v>0</v>
      </c>
      <c r="AN151" s="377"/>
      <c r="AO151" s="371"/>
      <c r="AP151" s="372"/>
      <c r="AQ151" s="372"/>
      <c r="AR151" s="373"/>
      <c r="AS151" s="371"/>
      <c r="AT151" s="372"/>
      <c r="AU151" s="372"/>
      <c r="AV151" s="374"/>
      <c r="AW151" s="371"/>
      <c r="AX151" s="372"/>
      <c r="AY151" s="372"/>
      <c r="AZ151" s="373"/>
      <c r="BA151" s="375">
        <f t="shared" si="122"/>
        <v>0</v>
      </c>
      <c r="BB151" s="376">
        <f t="shared" si="123"/>
        <v>0</v>
      </c>
      <c r="BC151" s="378"/>
      <c r="BD151" s="371"/>
      <c r="BE151" s="372"/>
      <c r="BF151" s="372"/>
      <c r="BG151" s="373"/>
      <c r="BH151" s="371"/>
      <c r="BI151" s="372"/>
      <c r="BJ151" s="372"/>
      <c r="BK151" s="374"/>
      <c r="BL151" s="371"/>
      <c r="BM151" s="372"/>
      <c r="BN151" s="372"/>
      <c r="BO151" s="373"/>
      <c r="BP151" s="375">
        <f t="shared" si="124"/>
        <v>0</v>
      </c>
      <c r="BQ151" s="376">
        <f t="shared" si="125"/>
        <v>0</v>
      </c>
      <c r="BR151" s="21"/>
    </row>
    <row r="152" spans="1:70" hidden="1" outlineLevel="1" x14ac:dyDescent="0.2">
      <c r="A152" s="202">
        <v>8</v>
      </c>
      <c r="B152" s="202">
        <f t="shared" si="119"/>
        <v>15</v>
      </c>
      <c r="C152" s="369">
        <f>'Отримання майна (3)'!C152</f>
        <v>0</v>
      </c>
      <c r="D152" s="369">
        <f>'Отримання майна (3)'!D152</f>
        <v>0</v>
      </c>
      <c r="E152" s="369">
        <f>'Отримання майна (3)'!E152</f>
        <v>0</v>
      </c>
      <c r="F152" s="200">
        <f>'Отримання майна (3)'!F152</f>
        <v>0</v>
      </c>
      <c r="G152" s="369">
        <f>'Отримання майна (3)'!G152</f>
        <v>0</v>
      </c>
      <c r="H152" s="165">
        <f>'Отримання майна (3)'!H152</f>
        <v>0</v>
      </c>
      <c r="I152" s="370">
        <f t="shared" si="126"/>
        <v>0</v>
      </c>
      <c r="J152" s="169">
        <f t="shared" si="127"/>
        <v>0</v>
      </c>
      <c r="K152" s="371"/>
      <c r="L152" s="372"/>
      <c r="M152" s="372"/>
      <c r="N152" s="373"/>
      <c r="O152" s="371"/>
      <c r="P152" s="372"/>
      <c r="Q152" s="372"/>
      <c r="R152" s="374"/>
      <c r="S152" s="371"/>
      <c r="T152" s="372"/>
      <c r="U152" s="372"/>
      <c r="V152" s="373"/>
      <c r="W152" s="375">
        <f t="shared" si="128"/>
        <v>0</v>
      </c>
      <c r="X152" s="376">
        <f t="shared" si="129"/>
        <v>0</v>
      </c>
      <c r="Y152" s="377"/>
      <c r="Z152" s="371"/>
      <c r="AA152" s="372"/>
      <c r="AB152" s="372"/>
      <c r="AC152" s="373"/>
      <c r="AD152" s="371"/>
      <c r="AE152" s="372"/>
      <c r="AF152" s="372"/>
      <c r="AG152" s="374"/>
      <c r="AH152" s="371"/>
      <c r="AI152" s="372"/>
      <c r="AJ152" s="372"/>
      <c r="AK152" s="373"/>
      <c r="AL152" s="375">
        <f t="shared" si="120"/>
        <v>0</v>
      </c>
      <c r="AM152" s="376">
        <f t="shared" si="121"/>
        <v>0</v>
      </c>
      <c r="AN152" s="377"/>
      <c r="AO152" s="371"/>
      <c r="AP152" s="372"/>
      <c r="AQ152" s="372"/>
      <c r="AR152" s="373"/>
      <c r="AS152" s="371"/>
      <c r="AT152" s="372"/>
      <c r="AU152" s="372"/>
      <c r="AV152" s="374"/>
      <c r="AW152" s="371"/>
      <c r="AX152" s="372"/>
      <c r="AY152" s="372"/>
      <c r="AZ152" s="373"/>
      <c r="BA152" s="375">
        <f t="shared" si="122"/>
        <v>0</v>
      </c>
      <c r="BB152" s="376">
        <f t="shared" si="123"/>
        <v>0</v>
      </c>
      <c r="BC152" s="378"/>
      <c r="BD152" s="371"/>
      <c r="BE152" s="372"/>
      <c r="BF152" s="372"/>
      <c r="BG152" s="373"/>
      <c r="BH152" s="371"/>
      <c r="BI152" s="372"/>
      <c r="BJ152" s="372"/>
      <c r="BK152" s="374"/>
      <c r="BL152" s="371"/>
      <c r="BM152" s="372"/>
      <c r="BN152" s="372"/>
      <c r="BO152" s="373"/>
      <c r="BP152" s="375">
        <f t="shared" si="124"/>
        <v>0</v>
      </c>
      <c r="BQ152" s="376">
        <f t="shared" si="125"/>
        <v>0</v>
      </c>
      <c r="BR152" s="21"/>
    </row>
    <row r="153" spans="1:70" hidden="1" outlineLevel="1" x14ac:dyDescent="0.2">
      <c r="A153" s="202">
        <v>8</v>
      </c>
      <c r="B153" s="202">
        <f t="shared" si="119"/>
        <v>16</v>
      </c>
      <c r="C153" s="369">
        <f>'Отримання майна (3)'!C153</f>
        <v>0</v>
      </c>
      <c r="D153" s="369">
        <f>'Отримання майна (3)'!D153</f>
        <v>0</v>
      </c>
      <c r="E153" s="369">
        <f>'Отримання майна (3)'!E153</f>
        <v>0</v>
      </c>
      <c r="F153" s="200">
        <f>'Отримання майна (3)'!F153</f>
        <v>0</v>
      </c>
      <c r="G153" s="369">
        <f>'Отримання майна (3)'!G153</f>
        <v>0</v>
      </c>
      <c r="H153" s="165">
        <f>'Отримання майна (3)'!H153</f>
        <v>0</v>
      </c>
      <c r="I153" s="370">
        <f t="shared" si="126"/>
        <v>0</v>
      </c>
      <c r="J153" s="169">
        <f t="shared" si="127"/>
        <v>0</v>
      </c>
      <c r="K153" s="371"/>
      <c r="L153" s="372"/>
      <c r="M153" s="372"/>
      <c r="N153" s="373"/>
      <c r="O153" s="371"/>
      <c r="P153" s="372"/>
      <c r="Q153" s="372"/>
      <c r="R153" s="374"/>
      <c r="S153" s="371"/>
      <c r="T153" s="372"/>
      <c r="U153" s="372"/>
      <c r="V153" s="373"/>
      <c r="W153" s="375">
        <f t="shared" si="128"/>
        <v>0</v>
      </c>
      <c r="X153" s="376">
        <f t="shared" si="129"/>
        <v>0</v>
      </c>
      <c r="Y153" s="377"/>
      <c r="Z153" s="371"/>
      <c r="AA153" s="372"/>
      <c r="AB153" s="372"/>
      <c r="AC153" s="373"/>
      <c r="AD153" s="371"/>
      <c r="AE153" s="372"/>
      <c r="AF153" s="372"/>
      <c r="AG153" s="374"/>
      <c r="AH153" s="371"/>
      <c r="AI153" s="372"/>
      <c r="AJ153" s="372"/>
      <c r="AK153" s="373"/>
      <c r="AL153" s="375">
        <f t="shared" si="120"/>
        <v>0</v>
      </c>
      <c r="AM153" s="376">
        <f t="shared" si="121"/>
        <v>0</v>
      </c>
      <c r="AN153" s="377"/>
      <c r="AO153" s="371"/>
      <c r="AP153" s="372"/>
      <c r="AQ153" s="372"/>
      <c r="AR153" s="373"/>
      <c r="AS153" s="371"/>
      <c r="AT153" s="372"/>
      <c r="AU153" s="372"/>
      <c r="AV153" s="374"/>
      <c r="AW153" s="371"/>
      <c r="AX153" s="372"/>
      <c r="AY153" s="372"/>
      <c r="AZ153" s="373"/>
      <c r="BA153" s="375">
        <f t="shared" si="122"/>
        <v>0</v>
      </c>
      <c r="BB153" s="376">
        <f t="shared" si="123"/>
        <v>0</v>
      </c>
      <c r="BC153" s="378"/>
      <c r="BD153" s="371"/>
      <c r="BE153" s="372"/>
      <c r="BF153" s="372"/>
      <c r="BG153" s="373"/>
      <c r="BH153" s="371"/>
      <c r="BI153" s="372"/>
      <c r="BJ153" s="372"/>
      <c r="BK153" s="374"/>
      <c r="BL153" s="371"/>
      <c r="BM153" s="372"/>
      <c r="BN153" s="372"/>
      <c r="BO153" s="373"/>
      <c r="BP153" s="375">
        <f t="shared" si="124"/>
        <v>0</v>
      </c>
      <c r="BQ153" s="376">
        <f t="shared" si="125"/>
        <v>0</v>
      </c>
      <c r="BR153" s="21"/>
    </row>
    <row r="154" spans="1:70" hidden="1" outlineLevel="1" x14ac:dyDescent="0.2">
      <c r="A154" s="202">
        <v>8</v>
      </c>
      <c r="B154" s="202">
        <f t="shared" si="119"/>
        <v>17</v>
      </c>
      <c r="C154" s="369">
        <f>'Отримання майна (3)'!C154</f>
        <v>0</v>
      </c>
      <c r="D154" s="369">
        <f>'Отримання майна (3)'!D154</f>
        <v>0</v>
      </c>
      <c r="E154" s="369">
        <f>'Отримання майна (3)'!E154</f>
        <v>0</v>
      </c>
      <c r="F154" s="200">
        <f>'Отримання майна (3)'!F154</f>
        <v>0</v>
      </c>
      <c r="G154" s="369">
        <f>'Отримання майна (3)'!G154</f>
        <v>0</v>
      </c>
      <c r="H154" s="165">
        <f>'Отримання майна (3)'!H154</f>
        <v>0</v>
      </c>
      <c r="I154" s="370">
        <f t="shared" si="126"/>
        <v>0</v>
      </c>
      <c r="J154" s="169">
        <f t="shared" si="127"/>
        <v>0</v>
      </c>
      <c r="K154" s="371"/>
      <c r="L154" s="372"/>
      <c r="M154" s="372"/>
      <c r="N154" s="373"/>
      <c r="O154" s="371"/>
      <c r="P154" s="372"/>
      <c r="Q154" s="372"/>
      <c r="R154" s="374"/>
      <c r="S154" s="371"/>
      <c r="T154" s="372"/>
      <c r="U154" s="372"/>
      <c r="V154" s="373"/>
      <c r="W154" s="375">
        <f t="shared" si="128"/>
        <v>0</v>
      </c>
      <c r="X154" s="376">
        <f t="shared" si="129"/>
        <v>0</v>
      </c>
      <c r="Y154" s="377"/>
      <c r="Z154" s="371"/>
      <c r="AA154" s="372"/>
      <c r="AB154" s="372"/>
      <c r="AC154" s="373"/>
      <c r="AD154" s="371"/>
      <c r="AE154" s="372"/>
      <c r="AF154" s="372"/>
      <c r="AG154" s="374"/>
      <c r="AH154" s="371"/>
      <c r="AI154" s="372"/>
      <c r="AJ154" s="372"/>
      <c r="AK154" s="373"/>
      <c r="AL154" s="375">
        <f t="shared" si="120"/>
        <v>0</v>
      </c>
      <c r="AM154" s="376">
        <f t="shared" si="121"/>
        <v>0</v>
      </c>
      <c r="AN154" s="377"/>
      <c r="AO154" s="371"/>
      <c r="AP154" s="372"/>
      <c r="AQ154" s="372"/>
      <c r="AR154" s="373"/>
      <c r="AS154" s="371"/>
      <c r="AT154" s="372"/>
      <c r="AU154" s="372"/>
      <c r="AV154" s="374"/>
      <c r="AW154" s="371"/>
      <c r="AX154" s="372"/>
      <c r="AY154" s="372"/>
      <c r="AZ154" s="373"/>
      <c r="BA154" s="375">
        <f t="shared" si="122"/>
        <v>0</v>
      </c>
      <c r="BB154" s="376">
        <f t="shared" si="123"/>
        <v>0</v>
      </c>
      <c r="BC154" s="378"/>
      <c r="BD154" s="371"/>
      <c r="BE154" s="372"/>
      <c r="BF154" s="372"/>
      <c r="BG154" s="373"/>
      <c r="BH154" s="371"/>
      <c r="BI154" s="372"/>
      <c r="BJ154" s="372"/>
      <c r="BK154" s="374"/>
      <c r="BL154" s="371"/>
      <c r="BM154" s="372"/>
      <c r="BN154" s="372"/>
      <c r="BO154" s="373"/>
      <c r="BP154" s="375">
        <f t="shared" si="124"/>
        <v>0</v>
      </c>
      <c r="BQ154" s="376">
        <f t="shared" si="125"/>
        <v>0</v>
      </c>
      <c r="BR154" s="21"/>
    </row>
    <row r="155" spans="1:70" hidden="1" outlineLevel="1" x14ac:dyDescent="0.2">
      <c r="A155" s="202">
        <v>8</v>
      </c>
      <c r="B155" s="202">
        <f t="shared" si="119"/>
        <v>18</v>
      </c>
      <c r="C155" s="369">
        <f>'Отримання майна (3)'!C155</f>
        <v>0</v>
      </c>
      <c r="D155" s="369">
        <f>'Отримання майна (3)'!D155</f>
        <v>0</v>
      </c>
      <c r="E155" s="369">
        <f>'Отримання майна (3)'!E155</f>
        <v>0</v>
      </c>
      <c r="F155" s="200">
        <f>'Отримання майна (3)'!F155</f>
        <v>0</v>
      </c>
      <c r="G155" s="369">
        <f>'Отримання майна (3)'!G155</f>
        <v>0</v>
      </c>
      <c r="H155" s="165">
        <f>'Отримання майна (3)'!H155</f>
        <v>0</v>
      </c>
      <c r="I155" s="370">
        <f t="shared" si="126"/>
        <v>0</v>
      </c>
      <c r="J155" s="169">
        <f t="shared" si="127"/>
        <v>0</v>
      </c>
      <c r="K155" s="371"/>
      <c r="L155" s="372"/>
      <c r="M155" s="372"/>
      <c r="N155" s="373"/>
      <c r="O155" s="371"/>
      <c r="P155" s="372"/>
      <c r="Q155" s="372"/>
      <c r="R155" s="374"/>
      <c r="S155" s="371"/>
      <c r="T155" s="372"/>
      <c r="U155" s="372"/>
      <c r="V155" s="373"/>
      <c r="W155" s="375">
        <f t="shared" si="128"/>
        <v>0</v>
      </c>
      <c r="X155" s="376">
        <f t="shared" si="129"/>
        <v>0</v>
      </c>
      <c r="Y155" s="377"/>
      <c r="Z155" s="371"/>
      <c r="AA155" s="372"/>
      <c r="AB155" s="372"/>
      <c r="AC155" s="373"/>
      <c r="AD155" s="371"/>
      <c r="AE155" s="372"/>
      <c r="AF155" s="372"/>
      <c r="AG155" s="374"/>
      <c r="AH155" s="371"/>
      <c r="AI155" s="372"/>
      <c r="AJ155" s="372"/>
      <c r="AK155" s="373"/>
      <c r="AL155" s="375">
        <f t="shared" si="120"/>
        <v>0</v>
      </c>
      <c r="AM155" s="376">
        <f t="shared" si="121"/>
        <v>0</v>
      </c>
      <c r="AN155" s="377"/>
      <c r="AO155" s="371"/>
      <c r="AP155" s="372"/>
      <c r="AQ155" s="372"/>
      <c r="AR155" s="373"/>
      <c r="AS155" s="371"/>
      <c r="AT155" s="372"/>
      <c r="AU155" s="372"/>
      <c r="AV155" s="374"/>
      <c r="AW155" s="371"/>
      <c r="AX155" s="372"/>
      <c r="AY155" s="372"/>
      <c r="AZ155" s="373"/>
      <c r="BA155" s="375">
        <f t="shared" si="122"/>
        <v>0</v>
      </c>
      <c r="BB155" s="376">
        <f t="shared" si="123"/>
        <v>0</v>
      </c>
      <c r="BC155" s="378"/>
      <c r="BD155" s="371"/>
      <c r="BE155" s="372"/>
      <c r="BF155" s="372"/>
      <c r="BG155" s="373"/>
      <c r="BH155" s="371"/>
      <c r="BI155" s="372"/>
      <c r="BJ155" s="372"/>
      <c r="BK155" s="374"/>
      <c r="BL155" s="371"/>
      <c r="BM155" s="372"/>
      <c r="BN155" s="372"/>
      <c r="BO155" s="373"/>
      <c r="BP155" s="375">
        <f t="shared" si="124"/>
        <v>0</v>
      </c>
      <c r="BQ155" s="376">
        <f t="shared" si="125"/>
        <v>0</v>
      </c>
      <c r="BR155" s="21"/>
    </row>
    <row r="156" spans="1:70" hidden="1" outlineLevel="1" x14ac:dyDescent="0.2">
      <c r="A156" s="202">
        <v>8</v>
      </c>
      <c r="B156" s="202">
        <f t="shared" si="119"/>
        <v>19</v>
      </c>
      <c r="C156" s="369">
        <f>'Отримання майна (3)'!C156</f>
        <v>0</v>
      </c>
      <c r="D156" s="369">
        <f>'Отримання майна (3)'!D156</f>
        <v>0</v>
      </c>
      <c r="E156" s="369">
        <f>'Отримання майна (3)'!E156</f>
        <v>0</v>
      </c>
      <c r="F156" s="200">
        <f>'Отримання майна (3)'!F156</f>
        <v>0</v>
      </c>
      <c r="G156" s="369">
        <f>'Отримання майна (3)'!G156</f>
        <v>0</v>
      </c>
      <c r="H156" s="165">
        <f>'Отримання майна (3)'!H156</f>
        <v>0</v>
      </c>
      <c r="I156" s="370">
        <f t="shared" si="126"/>
        <v>0</v>
      </c>
      <c r="J156" s="169">
        <f t="shared" si="127"/>
        <v>0</v>
      </c>
      <c r="K156" s="371"/>
      <c r="L156" s="372"/>
      <c r="M156" s="372"/>
      <c r="N156" s="373"/>
      <c r="O156" s="371"/>
      <c r="P156" s="372"/>
      <c r="Q156" s="372"/>
      <c r="R156" s="374"/>
      <c r="S156" s="371"/>
      <c r="T156" s="372"/>
      <c r="U156" s="372"/>
      <c r="V156" s="373"/>
      <c r="W156" s="375">
        <f t="shared" si="128"/>
        <v>0</v>
      </c>
      <c r="X156" s="376">
        <f t="shared" si="129"/>
        <v>0</v>
      </c>
      <c r="Y156" s="377"/>
      <c r="Z156" s="371"/>
      <c r="AA156" s="372"/>
      <c r="AB156" s="372"/>
      <c r="AC156" s="373"/>
      <c r="AD156" s="371"/>
      <c r="AE156" s="372"/>
      <c r="AF156" s="372"/>
      <c r="AG156" s="374"/>
      <c r="AH156" s="371"/>
      <c r="AI156" s="372"/>
      <c r="AJ156" s="372"/>
      <c r="AK156" s="373"/>
      <c r="AL156" s="375">
        <f t="shared" si="120"/>
        <v>0</v>
      </c>
      <c r="AM156" s="376">
        <f t="shared" si="121"/>
        <v>0</v>
      </c>
      <c r="AN156" s="377"/>
      <c r="AO156" s="371"/>
      <c r="AP156" s="372"/>
      <c r="AQ156" s="372"/>
      <c r="AR156" s="373"/>
      <c r="AS156" s="371"/>
      <c r="AT156" s="372"/>
      <c r="AU156" s="372"/>
      <c r="AV156" s="374"/>
      <c r="AW156" s="371"/>
      <c r="AX156" s="372"/>
      <c r="AY156" s="372"/>
      <c r="AZ156" s="373"/>
      <c r="BA156" s="375">
        <f t="shared" si="122"/>
        <v>0</v>
      </c>
      <c r="BB156" s="376">
        <f t="shared" si="123"/>
        <v>0</v>
      </c>
      <c r="BC156" s="378"/>
      <c r="BD156" s="371"/>
      <c r="BE156" s="372"/>
      <c r="BF156" s="372"/>
      <c r="BG156" s="373"/>
      <c r="BH156" s="371"/>
      <c r="BI156" s="372"/>
      <c r="BJ156" s="372"/>
      <c r="BK156" s="374"/>
      <c r="BL156" s="371"/>
      <c r="BM156" s="372"/>
      <c r="BN156" s="372"/>
      <c r="BO156" s="373"/>
      <c r="BP156" s="375">
        <f t="shared" si="124"/>
        <v>0</v>
      </c>
      <c r="BQ156" s="376">
        <f t="shared" si="125"/>
        <v>0</v>
      </c>
      <c r="BR156" s="21"/>
    </row>
    <row r="157" spans="1:70" hidden="1" outlineLevel="1" x14ac:dyDescent="0.2">
      <c r="A157" s="202">
        <v>8</v>
      </c>
      <c r="B157" s="202">
        <f t="shared" si="119"/>
        <v>20</v>
      </c>
      <c r="C157" s="369">
        <f>'Отримання майна (3)'!C157</f>
        <v>0</v>
      </c>
      <c r="D157" s="369">
        <f>'Отримання майна (3)'!D157</f>
        <v>0</v>
      </c>
      <c r="E157" s="369">
        <f>'Отримання майна (3)'!E157</f>
        <v>0</v>
      </c>
      <c r="F157" s="200">
        <f>'Отримання майна (3)'!F157</f>
        <v>0</v>
      </c>
      <c r="G157" s="369">
        <f>'Отримання майна (3)'!G157</f>
        <v>0</v>
      </c>
      <c r="H157" s="165">
        <f>'Отримання майна (3)'!H157</f>
        <v>0</v>
      </c>
      <c r="I157" s="370">
        <f t="shared" si="126"/>
        <v>0</v>
      </c>
      <c r="J157" s="169">
        <f t="shared" si="127"/>
        <v>0</v>
      </c>
      <c r="K157" s="371"/>
      <c r="L157" s="372"/>
      <c r="M157" s="372"/>
      <c r="N157" s="373"/>
      <c r="O157" s="371"/>
      <c r="P157" s="372"/>
      <c r="Q157" s="372"/>
      <c r="R157" s="374"/>
      <c r="S157" s="371"/>
      <c r="T157" s="372"/>
      <c r="U157" s="372"/>
      <c r="V157" s="373"/>
      <c r="W157" s="375">
        <f t="shared" si="128"/>
        <v>0</v>
      </c>
      <c r="X157" s="376">
        <f t="shared" si="129"/>
        <v>0</v>
      </c>
      <c r="Y157" s="377"/>
      <c r="Z157" s="371"/>
      <c r="AA157" s="372"/>
      <c r="AB157" s="372"/>
      <c r="AC157" s="373"/>
      <c r="AD157" s="371"/>
      <c r="AE157" s="372"/>
      <c r="AF157" s="372"/>
      <c r="AG157" s="374"/>
      <c r="AH157" s="371"/>
      <c r="AI157" s="372"/>
      <c r="AJ157" s="372"/>
      <c r="AK157" s="373"/>
      <c r="AL157" s="375">
        <f t="shared" si="120"/>
        <v>0</v>
      </c>
      <c r="AM157" s="376">
        <f t="shared" si="121"/>
        <v>0</v>
      </c>
      <c r="AN157" s="377"/>
      <c r="AO157" s="371"/>
      <c r="AP157" s="372"/>
      <c r="AQ157" s="372"/>
      <c r="AR157" s="373"/>
      <c r="AS157" s="371"/>
      <c r="AT157" s="372"/>
      <c r="AU157" s="372"/>
      <c r="AV157" s="374"/>
      <c r="AW157" s="371"/>
      <c r="AX157" s="372"/>
      <c r="AY157" s="372"/>
      <c r="AZ157" s="373"/>
      <c r="BA157" s="375">
        <f t="shared" si="122"/>
        <v>0</v>
      </c>
      <c r="BB157" s="376">
        <f t="shared" si="123"/>
        <v>0</v>
      </c>
      <c r="BC157" s="378"/>
      <c r="BD157" s="371"/>
      <c r="BE157" s="372"/>
      <c r="BF157" s="372"/>
      <c r="BG157" s="373"/>
      <c r="BH157" s="371"/>
      <c r="BI157" s="372"/>
      <c r="BJ157" s="372"/>
      <c r="BK157" s="374"/>
      <c r="BL157" s="371"/>
      <c r="BM157" s="372"/>
      <c r="BN157" s="372"/>
      <c r="BO157" s="373"/>
      <c r="BP157" s="375">
        <f t="shared" si="124"/>
        <v>0</v>
      </c>
      <c r="BQ157" s="376">
        <f t="shared" si="125"/>
        <v>0</v>
      </c>
      <c r="BR157" s="21"/>
    </row>
    <row r="158" spans="1:70" hidden="1" outlineLevel="1" x14ac:dyDescent="0.2">
      <c r="A158" s="202">
        <v>8</v>
      </c>
      <c r="B158" s="202">
        <f t="shared" si="119"/>
        <v>21</v>
      </c>
      <c r="C158" s="369">
        <f>'Отримання майна (3)'!C158</f>
        <v>0</v>
      </c>
      <c r="D158" s="369">
        <f>'Отримання майна (3)'!D158</f>
        <v>0</v>
      </c>
      <c r="E158" s="369">
        <f>'Отримання майна (3)'!E158</f>
        <v>0</v>
      </c>
      <c r="F158" s="200">
        <f>'Отримання майна (3)'!F158</f>
        <v>0</v>
      </c>
      <c r="G158" s="369">
        <f>'Отримання майна (3)'!G158</f>
        <v>0</v>
      </c>
      <c r="H158" s="165">
        <f>'Отримання майна (3)'!H158</f>
        <v>0</v>
      </c>
      <c r="I158" s="370">
        <f t="shared" si="126"/>
        <v>0</v>
      </c>
      <c r="J158" s="169">
        <f t="shared" si="127"/>
        <v>0</v>
      </c>
      <c r="K158" s="371"/>
      <c r="L158" s="372"/>
      <c r="M158" s="372"/>
      <c r="N158" s="373"/>
      <c r="O158" s="371"/>
      <c r="P158" s="372"/>
      <c r="Q158" s="372"/>
      <c r="R158" s="374"/>
      <c r="S158" s="371"/>
      <c r="T158" s="372"/>
      <c r="U158" s="372"/>
      <c r="V158" s="373"/>
      <c r="W158" s="375">
        <f t="shared" si="128"/>
        <v>0</v>
      </c>
      <c r="X158" s="376">
        <f t="shared" si="129"/>
        <v>0</v>
      </c>
      <c r="Y158" s="377"/>
      <c r="Z158" s="371"/>
      <c r="AA158" s="372"/>
      <c r="AB158" s="372"/>
      <c r="AC158" s="373"/>
      <c r="AD158" s="371"/>
      <c r="AE158" s="372"/>
      <c r="AF158" s="372"/>
      <c r="AG158" s="374"/>
      <c r="AH158" s="371"/>
      <c r="AI158" s="372"/>
      <c r="AJ158" s="372"/>
      <c r="AK158" s="373"/>
      <c r="AL158" s="375">
        <f t="shared" si="120"/>
        <v>0</v>
      </c>
      <c r="AM158" s="376">
        <f t="shared" si="121"/>
        <v>0</v>
      </c>
      <c r="AN158" s="377"/>
      <c r="AO158" s="371"/>
      <c r="AP158" s="372"/>
      <c r="AQ158" s="372"/>
      <c r="AR158" s="373"/>
      <c r="AS158" s="371"/>
      <c r="AT158" s="372"/>
      <c r="AU158" s="372"/>
      <c r="AV158" s="374"/>
      <c r="AW158" s="371"/>
      <c r="AX158" s="372"/>
      <c r="AY158" s="372"/>
      <c r="AZ158" s="373"/>
      <c r="BA158" s="375">
        <f t="shared" si="122"/>
        <v>0</v>
      </c>
      <c r="BB158" s="376">
        <f t="shared" si="123"/>
        <v>0</v>
      </c>
      <c r="BC158" s="378"/>
      <c r="BD158" s="371"/>
      <c r="BE158" s="372"/>
      <c r="BF158" s="372"/>
      <c r="BG158" s="373"/>
      <c r="BH158" s="371"/>
      <c r="BI158" s="372"/>
      <c r="BJ158" s="372"/>
      <c r="BK158" s="374"/>
      <c r="BL158" s="371"/>
      <c r="BM158" s="372"/>
      <c r="BN158" s="372"/>
      <c r="BO158" s="373"/>
      <c r="BP158" s="375">
        <f t="shared" si="124"/>
        <v>0</v>
      </c>
      <c r="BQ158" s="376">
        <f t="shared" si="125"/>
        <v>0</v>
      </c>
      <c r="BR158" s="21"/>
    </row>
    <row r="159" spans="1:70" hidden="1" outlineLevel="1" x14ac:dyDescent="0.2">
      <c r="A159" s="202">
        <v>8</v>
      </c>
      <c r="B159" s="202">
        <f t="shared" si="119"/>
        <v>22</v>
      </c>
      <c r="C159" s="369">
        <f>'Отримання майна (3)'!C159</f>
        <v>0</v>
      </c>
      <c r="D159" s="369">
        <f>'Отримання майна (3)'!D159</f>
        <v>0</v>
      </c>
      <c r="E159" s="369">
        <f>'Отримання майна (3)'!E159</f>
        <v>0</v>
      </c>
      <c r="F159" s="200">
        <f>'Отримання майна (3)'!F159</f>
        <v>0</v>
      </c>
      <c r="G159" s="369">
        <f>'Отримання майна (3)'!G159</f>
        <v>0</v>
      </c>
      <c r="H159" s="165">
        <f>'Отримання майна (3)'!H159</f>
        <v>0</v>
      </c>
      <c r="I159" s="370">
        <f t="shared" si="126"/>
        <v>0</v>
      </c>
      <c r="J159" s="169">
        <f t="shared" si="127"/>
        <v>0</v>
      </c>
      <c r="K159" s="371"/>
      <c r="L159" s="372"/>
      <c r="M159" s="372"/>
      <c r="N159" s="373"/>
      <c r="O159" s="371"/>
      <c r="P159" s="372"/>
      <c r="Q159" s="372"/>
      <c r="R159" s="374"/>
      <c r="S159" s="371"/>
      <c r="T159" s="372"/>
      <c r="U159" s="372"/>
      <c r="V159" s="373"/>
      <c r="W159" s="375">
        <f t="shared" si="128"/>
        <v>0</v>
      </c>
      <c r="X159" s="376">
        <f t="shared" si="129"/>
        <v>0</v>
      </c>
      <c r="Y159" s="377"/>
      <c r="Z159" s="371"/>
      <c r="AA159" s="372"/>
      <c r="AB159" s="372"/>
      <c r="AC159" s="373"/>
      <c r="AD159" s="371"/>
      <c r="AE159" s="372"/>
      <c r="AF159" s="372"/>
      <c r="AG159" s="374"/>
      <c r="AH159" s="371"/>
      <c r="AI159" s="372"/>
      <c r="AJ159" s="372"/>
      <c r="AK159" s="373"/>
      <c r="AL159" s="375">
        <f t="shared" si="120"/>
        <v>0</v>
      </c>
      <c r="AM159" s="376">
        <f t="shared" si="121"/>
        <v>0</v>
      </c>
      <c r="AN159" s="377"/>
      <c r="AO159" s="371"/>
      <c r="AP159" s="372"/>
      <c r="AQ159" s="372"/>
      <c r="AR159" s="373"/>
      <c r="AS159" s="371"/>
      <c r="AT159" s="372"/>
      <c r="AU159" s="372"/>
      <c r="AV159" s="374"/>
      <c r="AW159" s="371"/>
      <c r="AX159" s="372"/>
      <c r="AY159" s="372"/>
      <c r="AZ159" s="373"/>
      <c r="BA159" s="375">
        <f t="shared" si="122"/>
        <v>0</v>
      </c>
      <c r="BB159" s="376">
        <f t="shared" si="123"/>
        <v>0</v>
      </c>
      <c r="BC159" s="378"/>
      <c r="BD159" s="371"/>
      <c r="BE159" s="372"/>
      <c r="BF159" s="372"/>
      <c r="BG159" s="373"/>
      <c r="BH159" s="371"/>
      <c r="BI159" s="372"/>
      <c r="BJ159" s="372"/>
      <c r="BK159" s="374"/>
      <c r="BL159" s="371"/>
      <c r="BM159" s="372"/>
      <c r="BN159" s="372"/>
      <c r="BO159" s="373"/>
      <c r="BP159" s="375">
        <f t="shared" si="124"/>
        <v>0</v>
      </c>
      <c r="BQ159" s="376">
        <f t="shared" si="125"/>
        <v>0</v>
      </c>
      <c r="BR159" s="21"/>
    </row>
    <row r="160" spans="1:70" hidden="1" outlineLevel="1" x14ac:dyDescent="0.2">
      <c r="A160" s="202">
        <v>8</v>
      </c>
      <c r="B160" s="202">
        <f t="shared" si="119"/>
        <v>23</v>
      </c>
      <c r="C160" s="369">
        <f>'Отримання майна (3)'!C160</f>
        <v>0</v>
      </c>
      <c r="D160" s="369">
        <f>'Отримання майна (3)'!D160</f>
        <v>0</v>
      </c>
      <c r="E160" s="369">
        <f>'Отримання майна (3)'!E160</f>
        <v>0</v>
      </c>
      <c r="F160" s="200">
        <f>'Отримання майна (3)'!F160</f>
        <v>0</v>
      </c>
      <c r="G160" s="369">
        <f>'Отримання майна (3)'!G160</f>
        <v>0</v>
      </c>
      <c r="H160" s="165">
        <f>'Отримання майна (3)'!H160</f>
        <v>0</v>
      </c>
      <c r="I160" s="370">
        <f t="shared" si="126"/>
        <v>0</v>
      </c>
      <c r="J160" s="169">
        <f t="shared" si="127"/>
        <v>0</v>
      </c>
      <c r="K160" s="371"/>
      <c r="L160" s="372"/>
      <c r="M160" s="372"/>
      <c r="N160" s="373"/>
      <c r="O160" s="371"/>
      <c r="P160" s="372"/>
      <c r="Q160" s="372"/>
      <c r="R160" s="374"/>
      <c r="S160" s="371"/>
      <c r="T160" s="372"/>
      <c r="U160" s="372"/>
      <c r="V160" s="373"/>
      <c r="W160" s="375">
        <f t="shared" si="128"/>
        <v>0</v>
      </c>
      <c r="X160" s="376">
        <f t="shared" si="129"/>
        <v>0</v>
      </c>
      <c r="Y160" s="377"/>
      <c r="Z160" s="371"/>
      <c r="AA160" s="372"/>
      <c r="AB160" s="372"/>
      <c r="AC160" s="373"/>
      <c r="AD160" s="371"/>
      <c r="AE160" s="372"/>
      <c r="AF160" s="372"/>
      <c r="AG160" s="374"/>
      <c r="AH160" s="371"/>
      <c r="AI160" s="372"/>
      <c r="AJ160" s="372"/>
      <c r="AK160" s="373"/>
      <c r="AL160" s="375">
        <f t="shared" si="120"/>
        <v>0</v>
      </c>
      <c r="AM160" s="376">
        <f t="shared" si="121"/>
        <v>0</v>
      </c>
      <c r="AN160" s="377"/>
      <c r="AO160" s="371"/>
      <c r="AP160" s="372"/>
      <c r="AQ160" s="372"/>
      <c r="AR160" s="373"/>
      <c r="AS160" s="371"/>
      <c r="AT160" s="372"/>
      <c r="AU160" s="372"/>
      <c r="AV160" s="374"/>
      <c r="AW160" s="371"/>
      <c r="AX160" s="372"/>
      <c r="AY160" s="372"/>
      <c r="AZ160" s="373"/>
      <c r="BA160" s="375">
        <f t="shared" si="122"/>
        <v>0</v>
      </c>
      <c r="BB160" s="376">
        <f t="shared" si="123"/>
        <v>0</v>
      </c>
      <c r="BC160" s="378"/>
      <c r="BD160" s="371"/>
      <c r="BE160" s="372"/>
      <c r="BF160" s="372"/>
      <c r="BG160" s="373"/>
      <c r="BH160" s="371"/>
      <c r="BI160" s="372"/>
      <c r="BJ160" s="372"/>
      <c r="BK160" s="374"/>
      <c r="BL160" s="371"/>
      <c r="BM160" s="372"/>
      <c r="BN160" s="372"/>
      <c r="BO160" s="373"/>
      <c r="BP160" s="375">
        <f t="shared" si="124"/>
        <v>0</v>
      </c>
      <c r="BQ160" s="376">
        <f t="shared" si="125"/>
        <v>0</v>
      </c>
      <c r="BR160" s="21"/>
    </row>
    <row r="161" spans="1:70" hidden="1" outlineLevel="1" x14ac:dyDescent="0.2">
      <c r="A161" s="202">
        <v>8</v>
      </c>
      <c r="B161" s="202">
        <f t="shared" si="119"/>
        <v>24</v>
      </c>
      <c r="C161" s="369">
        <f>'Отримання майна (3)'!C161</f>
        <v>0</v>
      </c>
      <c r="D161" s="369">
        <f>'Отримання майна (3)'!D161</f>
        <v>0</v>
      </c>
      <c r="E161" s="369">
        <f>'Отримання майна (3)'!E161</f>
        <v>0</v>
      </c>
      <c r="F161" s="200">
        <f>'Отримання майна (3)'!F161</f>
        <v>0</v>
      </c>
      <c r="G161" s="369">
        <f>'Отримання майна (3)'!G161</f>
        <v>0</v>
      </c>
      <c r="H161" s="165">
        <f>'Отримання майна (3)'!H161</f>
        <v>0</v>
      </c>
      <c r="I161" s="370">
        <f t="shared" si="126"/>
        <v>0</v>
      </c>
      <c r="J161" s="169">
        <f t="shared" si="127"/>
        <v>0</v>
      </c>
      <c r="K161" s="371"/>
      <c r="L161" s="372"/>
      <c r="M161" s="372"/>
      <c r="N161" s="373"/>
      <c r="O161" s="371"/>
      <c r="P161" s="372"/>
      <c r="Q161" s="372"/>
      <c r="R161" s="374"/>
      <c r="S161" s="371"/>
      <c r="T161" s="372"/>
      <c r="U161" s="372"/>
      <c r="V161" s="373"/>
      <c r="W161" s="375">
        <f t="shared" si="128"/>
        <v>0</v>
      </c>
      <c r="X161" s="376">
        <f t="shared" si="129"/>
        <v>0</v>
      </c>
      <c r="Y161" s="377"/>
      <c r="Z161" s="371"/>
      <c r="AA161" s="372"/>
      <c r="AB161" s="372"/>
      <c r="AC161" s="373"/>
      <c r="AD161" s="371"/>
      <c r="AE161" s="372"/>
      <c r="AF161" s="372"/>
      <c r="AG161" s="374"/>
      <c r="AH161" s="371"/>
      <c r="AI161" s="372"/>
      <c r="AJ161" s="372"/>
      <c r="AK161" s="373"/>
      <c r="AL161" s="375">
        <f t="shared" si="120"/>
        <v>0</v>
      </c>
      <c r="AM161" s="376">
        <f t="shared" si="121"/>
        <v>0</v>
      </c>
      <c r="AN161" s="377"/>
      <c r="AO161" s="371"/>
      <c r="AP161" s="372"/>
      <c r="AQ161" s="372"/>
      <c r="AR161" s="373"/>
      <c r="AS161" s="371"/>
      <c r="AT161" s="372"/>
      <c r="AU161" s="372"/>
      <c r="AV161" s="374"/>
      <c r="AW161" s="371"/>
      <c r="AX161" s="372"/>
      <c r="AY161" s="372"/>
      <c r="AZ161" s="373"/>
      <c r="BA161" s="375">
        <f t="shared" si="122"/>
        <v>0</v>
      </c>
      <c r="BB161" s="376">
        <f t="shared" si="123"/>
        <v>0</v>
      </c>
      <c r="BC161" s="378"/>
      <c r="BD161" s="371"/>
      <c r="BE161" s="372"/>
      <c r="BF161" s="372"/>
      <c r="BG161" s="373"/>
      <c r="BH161" s="371"/>
      <c r="BI161" s="372"/>
      <c r="BJ161" s="372"/>
      <c r="BK161" s="374"/>
      <c r="BL161" s="371"/>
      <c r="BM161" s="372"/>
      <c r="BN161" s="372"/>
      <c r="BO161" s="373"/>
      <c r="BP161" s="375">
        <f t="shared" si="124"/>
        <v>0</v>
      </c>
      <c r="BQ161" s="376">
        <f t="shared" si="125"/>
        <v>0</v>
      </c>
      <c r="BR161" s="21"/>
    </row>
    <row r="162" spans="1:70" hidden="1" outlineLevel="1" x14ac:dyDescent="0.2">
      <c r="A162" s="202">
        <v>8</v>
      </c>
      <c r="B162" s="202">
        <f t="shared" si="119"/>
        <v>25</v>
      </c>
      <c r="C162" s="369">
        <f>'Отримання майна (3)'!C162</f>
        <v>0</v>
      </c>
      <c r="D162" s="369">
        <f>'Отримання майна (3)'!D162</f>
        <v>0</v>
      </c>
      <c r="E162" s="369">
        <f>'Отримання майна (3)'!E162</f>
        <v>0</v>
      </c>
      <c r="F162" s="200">
        <f>'Отримання майна (3)'!F162</f>
        <v>0</v>
      </c>
      <c r="G162" s="369">
        <f>'Отримання майна (3)'!G162</f>
        <v>0</v>
      </c>
      <c r="H162" s="165">
        <f>'Отримання майна (3)'!H162</f>
        <v>0</v>
      </c>
      <c r="I162" s="370">
        <f t="shared" si="126"/>
        <v>0</v>
      </c>
      <c r="J162" s="169">
        <f t="shared" si="127"/>
        <v>0</v>
      </c>
      <c r="K162" s="371"/>
      <c r="L162" s="372"/>
      <c r="M162" s="372"/>
      <c r="N162" s="373"/>
      <c r="O162" s="371"/>
      <c r="P162" s="372"/>
      <c r="Q162" s="372"/>
      <c r="R162" s="374"/>
      <c r="S162" s="371"/>
      <c r="T162" s="372"/>
      <c r="U162" s="372"/>
      <c r="V162" s="373"/>
      <c r="W162" s="375">
        <f t="shared" si="128"/>
        <v>0</v>
      </c>
      <c r="X162" s="376">
        <f t="shared" si="129"/>
        <v>0</v>
      </c>
      <c r="Y162" s="377"/>
      <c r="Z162" s="371"/>
      <c r="AA162" s="372"/>
      <c r="AB162" s="372"/>
      <c r="AC162" s="373"/>
      <c r="AD162" s="371"/>
      <c r="AE162" s="372"/>
      <c r="AF162" s="372"/>
      <c r="AG162" s="374"/>
      <c r="AH162" s="371"/>
      <c r="AI162" s="372"/>
      <c r="AJ162" s="372"/>
      <c r="AK162" s="373"/>
      <c r="AL162" s="375">
        <f t="shared" si="120"/>
        <v>0</v>
      </c>
      <c r="AM162" s="376">
        <f t="shared" si="121"/>
        <v>0</v>
      </c>
      <c r="AN162" s="377"/>
      <c r="AO162" s="371"/>
      <c r="AP162" s="372"/>
      <c r="AQ162" s="372"/>
      <c r="AR162" s="373"/>
      <c r="AS162" s="371"/>
      <c r="AT162" s="372"/>
      <c r="AU162" s="372"/>
      <c r="AV162" s="374"/>
      <c r="AW162" s="371"/>
      <c r="AX162" s="372"/>
      <c r="AY162" s="372"/>
      <c r="AZ162" s="373"/>
      <c r="BA162" s="375">
        <f t="shared" si="122"/>
        <v>0</v>
      </c>
      <c r="BB162" s="376">
        <f t="shared" si="123"/>
        <v>0</v>
      </c>
      <c r="BC162" s="378"/>
      <c r="BD162" s="371"/>
      <c r="BE162" s="372"/>
      <c r="BF162" s="372"/>
      <c r="BG162" s="373"/>
      <c r="BH162" s="371"/>
      <c r="BI162" s="372"/>
      <c r="BJ162" s="372"/>
      <c r="BK162" s="374"/>
      <c r="BL162" s="371"/>
      <c r="BM162" s="372"/>
      <c r="BN162" s="372"/>
      <c r="BO162" s="373"/>
      <c r="BP162" s="375">
        <f t="shared" si="124"/>
        <v>0</v>
      </c>
      <c r="BQ162" s="376">
        <f t="shared" si="125"/>
        <v>0</v>
      </c>
      <c r="BR162" s="21"/>
    </row>
    <row r="163" spans="1:70" hidden="1" outlineLevel="1" x14ac:dyDescent="0.2">
      <c r="A163" s="202">
        <v>8</v>
      </c>
      <c r="B163" s="202">
        <f t="shared" si="119"/>
        <v>26</v>
      </c>
      <c r="C163" s="369">
        <f>'Отримання майна (3)'!C163</f>
        <v>0</v>
      </c>
      <c r="D163" s="369">
        <f>'Отримання майна (3)'!D163</f>
        <v>0</v>
      </c>
      <c r="E163" s="369">
        <f>'Отримання майна (3)'!E163</f>
        <v>0</v>
      </c>
      <c r="F163" s="200">
        <f>'Отримання майна (3)'!F163</f>
        <v>0</v>
      </c>
      <c r="G163" s="369">
        <f>'Отримання майна (3)'!G163</f>
        <v>0</v>
      </c>
      <c r="H163" s="165">
        <f>'Отримання майна (3)'!H163</f>
        <v>0</v>
      </c>
      <c r="I163" s="370">
        <f t="shared" si="126"/>
        <v>0</v>
      </c>
      <c r="J163" s="169">
        <f t="shared" si="127"/>
        <v>0</v>
      </c>
      <c r="K163" s="371"/>
      <c r="L163" s="372"/>
      <c r="M163" s="372"/>
      <c r="N163" s="373"/>
      <c r="O163" s="371"/>
      <c r="P163" s="372"/>
      <c r="Q163" s="372"/>
      <c r="R163" s="374"/>
      <c r="S163" s="371"/>
      <c r="T163" s="372"/>
      <c r="U163" s="372"/>
      <c r="V163" s="373"/>
      <c r="W163" s="375">
        <f t="shared" si="128"/>
        <v>0</v>
      </c>
      <c r="X163" s="376">
        <f t="shared" si="129"/>
        <v>0</v>
      </c>
      <c r="Y163" s="377"/>
      <c r="Z163" s="371"/>
      <c r="AA163" s="372"/>
      <c r="AB163" s="372"/>
      <c r="AC163" s="373"/>
      <c r="AD163" s="371"/>
      <c r="AE163" s="372"/>
      <c r="AF163" s="372"/>
      <c r="AG163" s="374"/>
      <c r="AH163" s="371"/>
      <c r="AI163" s="372"/>
      <c r="AJ163" s="372"/>
      <c r="AK163" s="373"/>
      <c r="AL163" s="375">
        <f t="shared" si="120"/>
        <v>0</v>
      </c>
      <c r="AM163" s="376">
        <f t="shared" si="121"/>
        <v>0</v>
      </c>
      <c r="AN163" s="377"/>
      <c r="AO163" s="371"/>
      <c r="AP163" s="372"/>
      <c r="AQ163" s="372"/>
      <c r="AR163" s="373"/>
      <c r="AS163" s="371"/>
      <c r="AT163" s="372"/>
      <c r="AU163" s="372"/>
      <c r="AV163" s="374"/>
      <c r="AW163" s="371"/>
      <c r="AX163" s="372"/>
      <c r="AY163" s="372"/>
      <c r="AZ163" s="373"/>
      <c r="BA163" s="375">
        <f t="shared" si="122"/>
        <v>0</v>
      </c>
      <c r="BB163" s="376">
        <f t="shared" si="123"/>
        <v>0</v>
      </c>
      <c r="BC163" s="378"/>
      <c r="BD163" s="371"/>
      <c r="BE163" s="372"/>
      <c r="BF163" s="372"/>
      <c r="BG163" s="373"/>
      <c r="BH163" s="371"/>
      <c r="BI163" s="372"/>
      <c r="BJ163" s="372"/>
      <c r="BK163" s="374"/>
      <c r="BL163" s="371"/>
      <c r="BM163" s="372"/>
      <c r="BN163" s="372"/>
      <c r="BO163" s="373"/>
      <c r="BP163" s="375">
        <f t="shared" si="124"/>
        <v>0</v>
      </c>
      <c r="BQ163" s="376">
        <f t="shared" si="125"/>
        <v>0</v>
      </c>
      <c r="BR163" s="21"/>
    </row>
    <row r="164" spans="1:70" hidden="1" outlineLevel="1" x14ac:dyDescent="0.2">
      <c r="A164" s="202">
        <f>A131+1</f>
        <v>8</v>
      </c>
      <c r="B164" s="202">
        <f t="shared" si="119"/>
        <v>27</v>
      </c>
      <c r="C164" s="369">
        <f>'Отримання майна (3)'!C149</f>
        <v>0</v>
      </c>
      <c r="D164" s="369">
        <f>'Отримання майна (3)'!D149</f>
        <v>0</v>
      </c>
      <c r="E164" s="369">
        <f>'Отримання майна (3)'!E149</f>
        <v>0</v>
      </c>
      <c r="F164" s="200">
        <f>'Отримання майна (3)'!F149</f>
        <v>0</v>
      </c>
      <c r="G164" s="369">
        <f>'Отримання майна (3)'!G149</f>
        <v>0</v>
      </c>
      <c r="H164" s="165">
        <f>'Отримання майна (3)'!H149</f>
        <v>0</v>
      </c>
      <c r="I164" s="370">
        <f t="shared" si="117"/>
        <v>0</v>
      </c>
      <c r="J164" s="169">
        <f t="shared" si="118"/>
        <v>0</v>
      </c>
      <c r="K164" s="371"/>
      <c r="L164" s="372"/>
      <c r="M164" s="372"/>
      <c r="N164" s="373"/>
      <c r="O164" s="371"/>
      <c r="P164" s="372"/>
      <c r="Q164" s="372"/>
      <c r="R164" s="374"/>
      <c r="S164" s="371"/>
      <c r="T164" s="372"/>
      <c r="U164" s="372"/>
      <c r="V164" s="373"/>
      <c r="W164" s="375">
        <f t="shared" si="128"/>
        <v>0</v>
      </c>
      <c r="X164" s="376">
        <f t="shared" si="129"/>
        <v>0</v>
      </c>
      <c r="Y164" s="377"/>
      <c r="Z164" s="371"/>
      <c r="AA164" s="372"/>
      <c r="AB164" s="372"/>
      <c r="AC164" s="373"/>
      <c r="AD164" s="371"/>
      <c r="AE164" s="372"/>
      <c r="AF164" s="372"/>
      <c r="AG164" s="374"/>
      <c r="AH164" s="371"/>
      <c r="AI164" s="372"/>
      <c r="AJ164" s="372"/>
      <c r="AK164" s="373"/>
      <c r="AL164" s="375">
        <f t="shared" si="120"/>
        <v>0</v>
      </c>
      <c r="AM164" s="376">
        <f t="shared" si="121"/>
        <v>0</v>
      </c>
      <c r="AN164" s="377"/>
      <c r="AO164" s="371"/>
      <c r="AP164" s="372"/>
      <c r="AQ164" s="372"/>
      <c r="AR164" s="373"/>
      <c r="AS164" s="371"/>
      <c r="AT164" s="372"/>
      <c r="AU164" s="372"/>
      <c r="AV164" s="374"/>
      <c r="AW164" s="371"/>
      <c r="AX164" s="372"/>
      <c r="AY164" s="372"/>
      <c r="AZ164" s="373"/>
      <c r="BA164" s="375">
        <f t="shared" si="122"/>
        <v>0</v>
      </c>
      <c r="BB164" s="376">
        <f t="shared" si="123"/>
        <v>0</v>
      </c>
      <c r="BC164" s="378"/>
      <c r="BD164" s="371"/>
      <c r="BE164" s="372"/>
      <c r="BF164" s="372"/>
      <c r="BG164" s="373"/>
      <c r="BH164" s="371"/>
      <c r="BI164" s="372"/>
      <c r="BJ164" s="372"/>
      <c r="BK164" s="374"/>
      <c r="BL164" s="371"/>
      <c r="BM164" s="372"/>
      <c r="BN164" s="372"/>
      <c r="BO164" s="373"/>
      <c r="BP164" s="375">
        <f t="shared" si="124"/>
        <v>0</v>
      </c>
      <c r="BQ164" s="376">
        <f t="shared" si="125"/>
        <v>0</v>
      </c>
      <c r="BR164" s="21"/>
    </row>
    <row r="165" spans="1:70" hidden="1" outlineLevel="1" x14ac:dyDescent="0.2">
      <c r="A165" s="202">
        <f>A132+1</f>
        <v>8</v>
      </c>
      <c r="B165" s="202">
        <f t="shared" si="119"/>
        <v>28</v>
      </c>
      <c r="C165" s="369">
        <f>'Отримання майна (3)'!C165</f>
        <v>0</v>
      </c>
      <c r="D165" s="369">
        <f>'Отримання майна (3)'!D165</f>
        <v>0</v>
      </c>
      <c r="E165" s="369">
        <f>'Отримання майна (3)'!E165</f>
        <v>0</v>
      </c>
      <c r="F165" s="200">
        <f>'Отримання майна (3)'!F165</f>
        <v>0</v>
      </c>
      <c r="G165" s="369">
        <f>'Отримання майна (3)'!G165</f>
        <v>0</v>
      </c>
      <c r="H165" s="165">
        <f>'Отримання майна (3)'!H165</f>
        <v>0</v>
      </c>
      <c r="I165" s="370">
        <f t="shared" si="117"/>
        <v>0</v>
      </c>
      <c r="J165" s="169">
        <f t="shared" si="118"/>
        <v>0</v>
      </c>
      <c r="K165" s="371"/>
      <c r="L165" s="372"/>
      <c r="M165" s="372"/>
      <c r="N165" s="373"/>
      <c r="O165" s="371"/>
      <c r="P165" s="372"/>
      <c r="Q165" s="372"/>
      <c r="R165" s="374"/>
      <c r="S165" s="371"/>
      <c r="T165" s="372"/>
      <c r="U165" s="372"/>
      <c r="V165" s="373"/>
      <c r="W165" s="375">
        <f>SUM(K165:V165)</f>
        <v>0</v>
      </c>
      <c r="X165" s="376">
        <f>W165*H165</f>
        <v>0</v>
      </c>
      <c r="Y165" s="377"/>
      <c r="Z165" s="371"/>
      <c r="AA165" s="372"/>
      <c r="AB165" s="372"/>
      <c r="AC165" s="373"/>
      <c r="AD165" s="371"/>
      <c r="AE165" s="372"/>
      <c r="AF165" s="372"/>
      <c r="AG165" s="374"/>
      <c r="AH165" s="371"/>
      <c r="AI165" s="372"/>
      <c r="AJ165" s="372"/>
      <c r="AK165" s="373"/>
      <c r="AL165" s="375">
        <f>SUM(Z165:AK165)</f>
        <v>0</v>
      </c>
      <c r="AM165" s="376">
        <f>AL165*$H165</f>
        <v>0</v>
      </c>
      <c r="AN165" s="377"/>
      <c r="AO165" s="371"/>
      <c r="AP165" s="372"/>
      <c r="AQ165" s="372"/>
      <c r="AR165" s="373"/>
      <c r="AS165" s="371"/>
      <c r="AT165" s="372"/>
      <c r="AU165" s="372"/>
      <c r="AV165" s="374"/>
      <c r="AW165" s="371"/>
      <c r="AX165" s="372"/>
      <c r="AY165" s="372"/>
      <c r="AZ165" s="373"/>
      <c r="BA165" s="375">
        <f>SUM(AO165:AZ165)</f>
        <v>0</v>
      </c>
      <c r="BB165" s="376">
        <f>BA165*$H165</f>
        <v>0</v>
      </c>
      <c r="BC165" s="378"/>
      <c r="BD165" s="371"/>
      <c r="BE165" s="372"/>
      <c r="BF165" s="372"/>
      <c r="BG165" s="373"/>
      <c r="BH165" s="371"/>
      <c r="BI165" s="372"/>
      <c r="BJ165" s="372"/>
      <c r="BK165" s="374"/>
      <c r="BL165" s="371"/>
      <c r="BM165" s="372"/>
      <c r="BN165" s="372"/>
      <c r="BO165" s="373"/>
      <c r="BP165" s="375">
        <f>SUM(BD165:BO165)</f>
        <v>0</v>
      </c>
      <c r="BQ165" s="376">
        <f>BP165*$H165</f>
        <v>0</v>
      </c>
      <c r="BR165" s="21"/>
    </row>
    <row r="166" spans="1:70" hidden="1" outlineLevel="1" x14ac:dyDescent="0.2">
      <c r="A166" s="202">
        <f>A133+1</f>
        <v>8</v>
      </c>
      <c r="B166" s="202">
        <f t="shared" si="119"/>
        <v>29</v>
      </c>
      <c r="C166" s="369">
        <f>'Отримання майна (3)'!C166</f>
        <v>0</v>
      </c>
      <c r="D166" s="369">
        <f>'Отримання майна (3)'!D166</f>
        <v>0</v>
      </c>
      <c r="E166" s="369">
        <f>'Отримання майна (3)'!E166</f>
        <v>0</v>
      </c>
      <c r="F166" s="200">
        <f>'Отримання майна (3)'!F166</f>
        <v>0</v>
      </c>
      <c r="G166" s="369">
        <f>'Отримання майна (3)'!G166</f>
        <v>0</v>
      </c>
      <c r="H166" s="165">
        <f>'Отримання майна (3)'!H166</f>
        <v>0</v>
      </c>
      <c r="I166" s="370">
        <f t="shared" si="117"/>
        <v>0</v>
      </c>
      <c r="J166" s="169">
        <f t="shared" si="118"/>
        <v>0</v>
      </c>
      <c r="K166" s="371"/>
      <c r="L166" s="372"/>
      <c r="M166" s="372"/>
      <c r="N166" s="373"/>
      <c r="O166" s="371"/>
      <c r="P166" s="372"/>
      <c r="Q166" s="372"/>
      <c r="R166" s="374"/>
      <c r="S166" s="371"/>
      <c r="T166" s="372"/>
      <c r="U166" s="372"/>
      <c r="V166" s="373"/>
      <c r="W166" s="375">
        <f>SUM(K166:V166)</f>
        <v>0</v>
      </c>
      <c r="X166" s="376">
        <f>W166*H166</f>
        <v>0</v>
      </c>
      <c r="Y166" s="377"/>
      <c r="Z166" s="371"/>
      <c r="AA166" s="372"/>
      <c r="AB166" s="372"/>
      <c r="AC166" s="373"/>
      <c r="AD166" s="371"/>
      <c r="AE166" s="372"/>
      <c r="AF166" s="372"/>
      <c r="AG166" s="374"/>
      <c r="AH166" s="371"/>
      <c r="AI166" s="372"/>
      <c r="AJ166" s="372"/>
      <c r="AK166" s="373"/>
      <c r="AL166" s="375">
        <f>SUM(Z166:AK166)</f>
        <v>0</v>
      </c>
      <c r="AM166" s="376">
        <f>AL166*$H166</f>
        <v>0</v>
      </c>
      <c r="AN166" s="377"/>
      <c r="AO166" s="371"/>
      <c r="AP166" s="372"/>
      <c r="AQ166" s="372"/>
      <c r="AR166" s="373"/>
      <c r="AS166" s="371"/>
      <c r="AT166" s="372"/>
      <c r="AU166" s="372"/>
      <c r="AV166" s="374"/>
      <c r="AW166" s="371"/>
      <c r="AX166" s="372"/>
      <c r="AY166" s="372"/>
      <c r="AZ166" s="373"/>
      <c r="BA166" s="375">
        <f>SUM(AO166:AZ166)</f>
        <v>0</v>
      </c>
      <c r="BB166" s="376">
        <f>BA166*$H166</f>
        <v>0</v>
      </c>
      <c r="BC166" s="378"/>
      <c r="BD166" s="371"/>
      <c r="BE166" s="372"/>
      <c r="BF166" s="372"/>
      <c r="BG166" s="373"/>
      <c r="BH166" s="371"/>
      <c r="BI166" s="372"/>
      <c r="BJ166" s="372"/>
      <c r="BK166" s="374"/>
      <c r="BL166" s="371"/>
      <c r="BM166" s="372"/>
      <c r="BN166" s="372"/>
      <c r="BO166" s="373"/>
      <c r="BP166" s="375">
        <f>SUM(BD166:BO166)</f>
        <v>0</v>
      </c>
      <c r="BQ166" s="376">
        <f>BP166*$H166</f>
        <v>0</v>
      </c>
      <c r="BR166" s="21"/>
    </row>
    <row r="167" spans="1:70" hidden="1" outlineLevel="1" x14ac:dyDescent="0.2">
      <c r="A167" s="202">
        <f>A134+1</f>
        <v>8</v>
      </c>
      <c r="B167" s="202">
        <f t="shared" si="119"/>
        <v>30</v>
      </c>
      <c r="C167" s="369">
        <f>'Отримання майна (3)'!C167</f>
        <v>0</v>
      </c>
      <c r="D167" s="369">
        <f>'Отримання майна (3)'!D167</f>
        <v>0</v>
      </c>
      <c r="E167" s="369">
        <f>'Отримання майна (3)'!E167</f>
        <v>0</v>
      </c>
      <c r="F167" s="200">
        <f>'Отримання майна (3)'!F167</f>
        <v>0</v>
      </c>
      <c r="G167" s="369">
        <f>'Отримання майна (3)'!G167</f>
        <v>0</v>
      </c>
      <c r="H167" s="165">
        <f>'Отримання майна (3)'!H167</f>
        <v>0</v>
      </c>
      <c r="I167" s="370">
        <f t="shared" si="117"/>
        <v>0</v>
      </c>
      <c r="J167" s="169">
        <f t="shared" si="118"/>
        <v>0</v>
      </c>
      <c r="K167" s="371"/>
      <c r="L167" s="372"/>
      <c r="M167" s="372"/>
      <c r="N167" s="373"/>
      <c r="O167" s="371"/>
      <c r="P167" s="372"/>
      <c r="Q167" s="372"/>
      <c r="R167" s="374"/>
      <c r="S167" s="371"/>
      <c r="T167" s="372"/>
      <c r="U167" s="372"/>
      <c r="V167" s="373"/>
      <c r="W167" s="375">
        <f>SUM(K167:V167)</f>
        <v>0</v>
      </c>
      <c r="X167" s="376">
        <f>W167*H167</f>
        <v>0</v>
      </c>
      <c r="Y167" s="377"/>
      <c r="Z167" s="371"/>
      <c r="AA167" s="372"/>
      <c r="AB167" s="372"/>
      <c r="AC167" s="373"/>
      <c r="AD167" s="371"/>
      <c r="AE167" s="372"/>
      <c r="AF167" s="372"/>
      <c r="AG167" s="374"/>
      <c r="AH167" s="371"/>
      <c r="AI167" s="372"/>
      <c r="AJ167" s="372"/>
      <c r="AK167" s="373"/>
      <c r="AL167" s="375">
        <f>SUM(Z167:AK167)</f>
        <v>0</v>
      </c>
      <c r="AM167" s="376">
        <f>AL167*$H167</f>
        <v>0</v>
      </c>
      <c r="AN167" s="377"/>
      <c r="AO167" s="371"/>
      <c r="AP167" s="372"/>
      <c r="AQ167" s="372"/>
      <c r="AR167" s="373"/>
      <c r="AS167" s="371"/>
      <c r="AT167" s="372"/>
      <c r="AU167" s="372"/>
      <c r="AV167" s="374"/>
      <c r="AW167" s="371"/>
      <c r="AX167" s="372"/>
      <c r="AY167" s="372"/>
      <c r="AZ167" s="373"/>
      <c r="BA167" s="375">
        <f>SUM(AO167:AZ167)</f>
        <v>0</v>
      </c>
      <c r="BB167" s="376">
        <f>BA167*$H167</f>
        <v>0</v>
      </c>
      <c r="BC167" s="378"/>
      <c r="BD167" s="371"/>
      <c r="BE167" s="372"/>
      <c r="BF167" s="372"/>
      <c r="BG167" s="373"/>
      <c r="BH167" s="371"/>
      <c r="BI167" s="372"/>
      <c r="BJ167" s="372"/>
      <c r="BK167" s="374"/>
      <c r="BL167" s="371"/>
      <c r="BM167" s="372"/>
      <c r="BN167" s="372"/>
      <c r="BO167" s="373"/>
      <c r="BP167" s="375">
        <f>SUM(BD167:BO167)</f>
        <v>0</v>
      </c>
      <c r="BQ167" s="376">
        <f>BP167*$H167</f>
        <v>0</v>
      </c>
      <c r="BR167" s="21"/>
    </row>
    <row r="168" spans="1:70" s="21" customFormat="1" ht="15" customHeight="1" collapsed="1" x14ac:dyDescent="0.2">
      <c r="A168" s="177" t="s">
        <v>87</v>
      </c>
      <c r="B168" s="178" t="s">
        <v>88</v>
      </c>
      <c r="C168" s="177" t="s">
        <v>90</v>
      </c>
      <c r="D168" s="179"/>
      <c r="E168" s="201"/>
      <c r="F168" s="201"/>
      <c r="G168" s="180"/>
      <c r="H168" s="195" t="e">
        <f>I168/J168</f>
        <v>#DIV/0!</v>
      </c>
      <c r="I168" s="183">
        <f t="shared" ref="I168:X168" si="130">SUM(I138:I167)</f>
        <v>0</v>
      </c>
      <c r="J168" s="184">
        <f t="shared" si="130"/>
        <v>0</v>
      </c>
      <c r="K168" s="380">
        <f t="shared" si="130"/>
        <v>0</v>
      </c>
      <c r="L168" s="380">
        <f t="shared" si="130"/>
        <v>0</v>
      </c>
      <c r="M168" s="380">
        <f t="shared" si="130"/>
        <v>0</v>
      </c>
      <c r="N168" s="380">
        <f t="shared" si="130"/>
        <v>0</v>
      </c>
      <c r="O168" s="380">
        <f t="shared" si="130"/>
        <v>0</v>
      </c>
      <c r="P168" s="380">
        <f t="shared" si="130"/>
        <v>0</v>
      </c>
      <c r="Q168" s="380">
        <f t="shared" si="130"/>
        <v>0</v>
      </c>
      <c r="R168" s="380">
        <f t="shared" si="130"/>
        <v>0</v>
      </c>
      <c r="S168" s="380">
        <f t="shared" si="130"/>
        <v>0</v>
      </c>
      <c r="T168" s="380">
        <f t="shared" si="130"/>
        <v>0</v>
      </c>
      <c r="U168" s="380">
        <f t="shared" si="130"/>
        <v>0</v>
      </c>
      <c r="V168" s="381">
        <f t="shared" si="130"/>
        <v>0</v>
      </c>
      <c r="W168" s="382">
        <f t="shared" si="130"/>
        <v>0</v>
      </c>
      <c r="X168" s="383">
        <f t="shared" si="130"/>
        <v>0</v>
      </c>
      <c r="Y168" s="367"/>
      <c r="Z168" s="380">
        <f t="shared" ref="Z168:AM168" si="131">SUM(Z138:Z167)</f>
        <v>0</v>
      </c>
      <c r="AA168" s="380">
        <f t="shared" si="131"/>
        <v>0</v>
      </c>
      <c r="AB168" s="380">
        <f t="shared" si="131"/>
        <v>0</v>
      </c>
      <c r="AC168" s="380">
        <f t="shared" si="131"/>
        <v>0</v>
      </c>
      <c r="AD168" s="380">
        <f t="shared" si="131"/>
        <v>0</v>
      </c>
      <c r="AE168" s="380">
        <f t="shared" si="131"/>
        <v>0</v>
      </c>
      <c r="AF168" s="380">
        <f t="shared" si="131"/>
        <v>0</v>
      </c>
      <c r="AG168" s="380">
        <f t="shared" si="131"/>
        <v>0</v>
      </c>
      <c r="AH168" s="380">
        <f t="shared" si="131"/>
        <v>0</v>
      </c>
      <c r="AI168" s="380">
        <f t="shared" si="131"/>
        <v>0</v>
      </c>
      <c r="AJ168" s="380">
        <f t="shared" si="131"/>
        <v>0</v>
      </c>
      <c r="AK168" s="380">
        <f t="shared" si="131"/>
        <v>0</v>
      </c>
      <c r="AL168" s="382">
        <f t="shared" si="131"/>
        <v>0</v>
      </c>
      <c r="AM168" s="383">
        <f t="shared" si="131"/>
        <v>0</v>
      </c>
      <c r="AN168" s="367"/>
      <c r="AO168" s="380">
        <f t="shared" ref="AO168:BB168" si="132">SUM(AO138:AO167)</f>
        <v>0</v>
      </c>
      <c r="AP168" s="380">
        <f t="shared" si="132"/>
        <v>0</v>
      </c>
      <c r="AQ168" s="380">
        <f t="shared" si="132"/>
        <v>0</v>
      </c>
      <c r="AR168" s="380">
        <f t="shared" si="132"/>
        <v>0</v>
      </c>
      <c r="AS168" s="380">
        <f t="shared" si="132"/>
        <v>0</v>
      </c>
      <c r="AT168" s="380">
        <f t="shared" si="132"/>
        <v>0</v>
      </c>
      <c r="AU168" s="380">
        <f t="shared" si="132"/>
        <v>0</v>
      </c>
      <c r="AV168" s="380">
        <f t="shared" si="132"/>
        <v>0</v>
      </c>
      <c r="AW168" s="380">
        <f t="shared" si="132"/>
        <v>0</v>
      </c>
      <c r="AX168" s="380">
        <f t="shared" si="132"/>
        <v>0</v>
      </c>
      <c r="AY168" s="380">
        <f t="shared" si="132"/>
        <v>0</v>
      </c>
      <c r="AZ168" s="380">
        <f t="shared" si="132"/>
        <v>0</v>
      </c>
      <c r="BA168" s="382">
        <f t="shared" si="132"/>
        <v>0</v>
      </c>
      <c r="BB168" s="383">
        <f t="shared" si="132"/>
        <v>0</v>
      </c>
      <c r="BC168" s="368"/>
      <c r="BD168" s="380">
        <f t="shared" ref="BD168:BQ168" si="133">SUM(BD138:BD167)</f>
        <v>0</v>
      </c>
      <c r="BE168" s="380">
        <f t="shared" si="133"/>
        <v>0</v>
      </c>
      <c r="BF168" s="380">
        <f t="shared" si="133"/>
        <v>0</v>
      </c>
      <c r="BG168" s="380">
        <f t="shared" si="133"/>
        <v>0</v>
      </c>
      <c r="BH168" s="380">
        <f t="shared" si="133"/>
        <v>0</v>
      </c>
      <c r="BI168" s="380">
        <f t="shared" si="133"/>
        <v>0</v>
      </c>
      <c r="BJ168" s="380">
        <f t="shared" si="133"/>
        <v>0</v>
      </c>
      <c r="BK168" s="380">
        <f t="shared" si="133"/>
        <v>0</v>
      </c>
      <c r="BL168" s="380">
        <f t="shared" si="133"/>
        <v>0</v>
      </c>
      <c r="BM168" s="380">
        <f t="shared" si="133"/>
        <v>0</v>
      </c>
      <c r="BN168" s="380">
        <f t="shared" si="133"/>
        <v>0</v>
      </c>
      <c r="BO168" s="381">
        <f t="shared" si="133"/>
        <v>0</v>
      </c>
      <c r="BP168" s="382">
        <f t="shared" si="133"/>
        <v>0</v>
      </c>
      <c r="BQ168" s="383">
        <f t="shared" si="133"/>
        <v>0</v>
      </c>
      <c r="BR168" s="22"/>
    </row>
    <row r="169" spans="1:70" s="147" customFormat="1" ht="13.5" customHeight="1" x14ac:dyDescent="0.2">
      <c r="A169" s="144">
        <v>0</v>
      </c>
      <c r="B169" s="144">
        <v>0</v>
      </c>
      <c r="C169" s="144">
        <v>0</v>
      </c>
      <c r="D169" s="144">
        <v>0</v>
      </c>
      <c r="E169" s="144">
        <v>0</v>
      </c>
      <c r="F169" s="144"/>
      <c r="G169" s="144">
        <v>0</v>
      </c>
      <c r="H169" s="197">
        <v>0</v>
      </c>
      <c r="I169" s="144">
        <v>0</v>
      </c>
      <c r="J169" s="144">
        <v>0</v>
      </c>
      <c r="K169" s="144">
        <v>0</v>
      </c>
      <c r="L169" s="144"/>
      <c r="M169" s="144"/>
      <c r="N169" s="144"/>
      <c r="O169" s="144">
        <v>0</v>
      </c>
      <c r="P169" s="144"/>
      <c r="Q169" s="144"/>
      <c r="R169" s="146"/>
      <c r="S169" s="387">
        <v>0</v>
      </c>
      <c r="T169" s="144"/>
      <c r="U169" s="144"/>
      <c r="V169" s="144"/>
      <c r="W169" s="146">
        <v>0</v>
      </c>
      <c r="X169" s="144">
        <v>0</v>
      </c>
      <c r="Y169" s="144">
        <v>0</v>
      </c>
      <c r="Z169" s="144">
        <v>0</v>
      </c>
      <c r="AA169" s="144"/>
      <c r="AB169" s="144"/>
      <c r="AC169" s="144"/>
      <c r="AD169" s="144">
        <v>0</v>
      </c>
      <c r="AE169" s="144"/>
      <c r="AF169" s="144"/>
      <c r="AG169" s="146"/>
      <c r="AH169" s="387">
        <v>0</v>
      </c>
      <c r="AI169" s="144"/>
      <c r="AJ169" s="144"/>
      <c r="AK169" s="144"/>
      <c r="AL169" s="146">
        <v>0</v>
      </c>
      <c r="AM169" s="144">
        <v>0</v>
      </c>
      <c r="AN169" s="144">
        <v>0</v>
      </c>
      <c r="AO169" s="144">
        <v>0</v>
      </c>
      <c r="AP169" s="144"/>
      <c r="AQ169" s="144"/>
      <c r="AR169" s="144"/>
      <c r="AS169" s="144">
        <v>0</v>
      </c>
      <c r="AT169" s="144"/>
      <c r="AU169" s="144"/>
      <c r="AV169" s="146"/>
      <c r="AW169" s="387">
        <v>0</v>
      </c>
      <c r="AX169" s="144"/>
      <c r="AY169" s="144"/>
      <c r="AZ169" s="144"/>
      <c r="BA169" s="146">
        <v>0</v>
      </c>
      <c r="BB169" s="144">
        <v>0</v>
      </c>
      <c r="BC169" s="360"/>
      <c r="BD169" s="144">
        <v>0</v>
      </c>
      <c r="BE169" s="144"/>
      <c r="BF169" s="144"/>
      <c r="BG169" s="144"/>
      <c r="BH169" s="144">
        <v>0</v>
      </c>
      <c r="BI169" s="144"/>
      <c r="BJ169" s="144"/>
      <c r="BK169" s="146"/>
      <c r="BL169" s="387">
        <v>0</v>
      </c>
      <c r="BM169" s="144"/>
      <c r="BN169" s="144"/>
      <c r="BO169" s="144"/>
      <c r="BP169" s="146">
        <v>0</v>
      </c>
      <c r="BQ169" s="144">
        <v>0</v>
      </c>
    </row>
    <row r="170" spans="1:70" s="21" customFormat="1" ht="30" customHeight="1" x14ac:dyDescent="0.2">
      <c r="A170" s="198" t="s">
        <v>91</v>
      </c>
      <c r="B170" s="187" t="s">
        <v>91</v>
      </c>
      <c r="C170" s="199" t="s">
        <v>92</v>
      </c>
      <c r="D170" s="189"/>
      <c r="E170" s="198"/>
      <c r="F170" s="198"/>
      <c r="G170" s="190"/>
      <c r="H170" s="192"/>
      <c r="I170" s="155"/>
      <c r="J170" s="156"/>
      <c r="K170" s="362"/>
      <c r="L170" s="363"/>
      <c r="M170" s="363"/>
      <c r="N170" s="364"/>
      <c r="O170" s="362"/>
      <c r="P170" s="363"/>
      <c r="Q170" s="363"/>
      <c r="R170" s="364"/>
      <c r="S170" s="362"/>
      <c r="T170" s="363"/>
      <c r="U170" s="363"/>
      <c r="V170" s="364"/>
      <c r="W170" s="365"/>
      <c r="X170" s="366"/>
      <c r="Y170" s="367"/>
      <c r="Z170" s="362"/>
      <c r="AA170" s="363"/>
      <c r="AB170" s="363"/>
      <c r="AC170" s="364"/>
      <c r="AD170" s="362"/>
      <c r="AE170" s="363"/>
      <c r="AF170" s="363"/>
      <c r="AG170" s="364"/>
      <c r="AH170" s="362"/>
      <c r="AI170" s="363"/>
      <c r="AJ170" s="363"/>
      <c r="AK170" s="364"/>
      <c r="AL170" s="365"/>
      <c r="AM170" s="366"/>
      <c r="AN170" s="377"/>
      <c r="AO170" s="362"/>
      <c r="AP170" s="363"/>
      <c r="AQ170" s="363"/>
      <c r="AR170" s="364"/>
      <c r="AS170" s="362"/>
      <c r="AT170" s="363"/>
      <c r="AU170" s="363"/>
      <c r="AV170" s="364"/>
      <c r="AW170" s="362"/>
      <c r="AX170" s="363"/>
      <c r="AY170" s="363"/>
      <c r="AZ170" s="364"/>
      <c r="BA170" s="365"/>
      <c r="BB170" s="366"/>
      <c r="BC170" s="368"/>
      <c r="BD170" s="362"/>
      <c r="BE170" s="363"/>
      <c r="BF170" s="363"/>
      <c r="BG170" s="364"/>
      <c r="BH170" s="362"/>
      <c r="BI170" s="363"/>
      <c r="BJ170" s="363"/>
      <c r="BK170" s="364"/>
      <c r="BL170" s="362"/>
      <c r="BM170" s="363"/>
      <c r="BN170" s="363"/>
      <c r="BO170" s="364"/>
      <c r="BP170" s="365"/>
      <c r="BQ170" s="366"/>
    </row>
    <row r="171" spans="1:70" hidden="1" outlineLevel="1" x14ac:dyDescent="0.2">
      <c r="A171" s="202">
        <f t="shared" ref="A171:A181" si="134">A138+1</f>
        <v>9</v>
      </c>
      <c r="B171" s="202">
        <f t="shared" ref="B171:B181" si="135">B138</f>
        <v>1</v>
      </c>
      <c r="C171" s="369">
        <f>'Отримання майна (3)'!C171</f>
        <v>0</v>
      </c>
      <c r="D171" s="369">
        <f>'Отримання майна (3)'!D171</f>
        <v>0</v>
      </c>
      <c r="E171" s="369">
        <f>'Отримання майна (3)'!E171</f>
        <v>0</v>
      </c>
      <c r="F171" s="200">
        <f>'Отримання майна (3)'!F171</f>
        <v>0</v>
      </c>
      <c r="G171" s="369">
        <f>'Отримання майна (3)'!G171</f>
        <v>0</v>
      </c>
      <c r="H171" s="165">
        <f>'Отримання майна (3)'!H171</f>
        <v>0</v>
      </c>
      <c r="I171" s="370">
        <f>W171+AL171+BA171+BP171</f>
        <v>0</v>
      </c>
      <c r="J171" s="169">
        <f>X171+AM171+BB171+BQ171</f>
        <v>0</v>
      </c>
      <c r="K171" s="371"/>
      <c r="L171" s="372"/>
      <c r="M171" s="372"/>
      <c r="N171" s="373"/>
      <c r="O171" s="371"/>
      <c r="P171" s="372"/>
      <c r="Q171" s="372"/>
      <c r="R171" s="374"/>
      <c r="S171" s="371"/>
      <c r="T171" s="372"/>
      <c r="U171" s="372"/>
      <c r="V171" s="373"/>
      <c r="W171" s="375">
        <f>SUM(K171:V171)</f>
        <v>0</v>
      </c>
      <c r="X171" s="376">
        <f>W171*H171</f>
        <v>0</v>
      </c>
      <c r="Y171" s="377"/>
      <c r="Z171" s="371"/>
      <c r="AA171" s="372"/>
      <c r="AB171" s="372"/>
      <c r="AC171" s="373"/>
      <c r="AD171" s="371"/>
      <c r="AE171" s="372"/>
      <c r="AF171" s="372"/>
      <c r="AG171" s="374"/>
      <c r="AH171" s="371"/>
      <c r="AI171" s="372"/>
      <c r="AJ171" s="372"/>
      <c r="AK171" s="373"/>
      <c r="AL171" s="375">
        <f>SUM(Z171:AK171)</f>
        <v>0</v>
      </c>
      <c r="AM171" s="376">
        <f>AL171*$H171</f>
        <v>0</v>
      </c>
      <c r="AN171" s="377"/>
      <c r="AO171" s="371"/>
      <c r="AP171" s="372"/>
      <c r="AQ171" s="372"/>
      <c r="AR171" s="373"/>
      <c r="AS171" s="371"/>
      <c r="AT171" s="372"/>
      <c r="AU171" s="372"/>
      <c r="AV171" s="374"/>
      <c r="AW171" s="371"/>
      <c r="AX171" s="372"/>
      <c r="AY171" s="372"/>
      <c r="AZ171" s="373"/>
      <c r="BA171" s="375">
        <f>SUM(AO171:AZ171)</f>
        <v>0</v>
      </c>
      <c r="BB171" s="376">
        <f>BA171*$H171</f>
        <v>0</v>
      </c>
      <c r="BC171" s="378"/>
      <c r="BD171" s="371"/>
      <c r="BE171" s="372"/>
      <c r="BF171" s="372"/>
      <c r="BG171" s="373"/>
      <c r="BH171" s="371"/>
      <c r="BI171" s="372"/>
      <c r="BJ171" s="372"/>
      <c r="BK171" s="374"/>
      <c r="BL171" s="371"/>
      <c r="BM171" s="372"/>
      <c r="BN171" s="372"/>
      <c r="BO171" s="373"/>
      <c r="BP171" s="375">
        <f>SUM(BD171:BO171)</f>
        <v>0</v>
      </c>
      <c r="BQ171" s="376">
        <f>BP171*$H171</f>
        <v>0</v>
      </c>
      <c r="BR171" s="21"/>
    </row>
    <row r="172" spans="1:70" hidden="1" outlineLevel="1" x14ac:dyDescent="0.2">
      <c r="A172" s="202">
        <f t="shared" si="134"/>
        <v>9</v>
      </c>
      <c r="B172" s="202">
        <f t="shared" si="135"/>
        <v>2</v>
      </c>
      <c r="C172" s="369">
        <f>'Отримання майна (3)'!C172</f>
        <v>0</v>
      </c>
      <c r="D172" s="369">
        <f>'Отримання майна (3)'!D172</f>
        <v>0</v>
      </c>
      <c r="E172" s="369">
        <f>'Отримання майна (3)'!E172</f>
        <v>0</v>
      </c>
      <c r="F172" s="200">
        <f>'Отримання майна (3)'!F172</f>
        <v>0</v>
      </c>
      <c r="G172" s="369">
        <f>'Отримання майна (3)'!G172</f>
        <v>0</v>
      </c>
      <c r="H172" s="165">
        <f>'Отримання майна (3)'!H172</f>
        <v>0</v>
      </c>
      <c r="I172" s="370">
        <f t="shared" ref="I172:I185" si="136">W172+AL172+BA172+BP172</f>
        <v>0</v>
      </c>
      <c r="J172" s="169">
        <f t="shared" ref="J172:J185" si="137">X172+AM172+BB172+BQ172</f>
        <v>0</v>
      </c>
      <c r="K172" s="371"/>
      <c r="L172" s="372"/>
      <c r="M172" s="372"/>
      <c r="N172" s="373"/>
      <c r="O172" s="371"/>
      <c r="P172" s="372"/>
      <c r="Q172" s="372"/>
      <c r="R172" s="374"/>
      <c r="S172" s="371"/>
      <c r="T172" s="372"/>
      <c r="U172" s="372"/>
      <c r="V172" s="373"/>
      <c r="W172" s="375">
        <f t="shared" ref="W172:W185" si="138">SUM(K172:V172)</f>
        <v>0</v>
      </c>
      <c r="X172" s="376">
        <f t="shared" ref="X172:X185" si="139">W172*H172</f>
        <v>0</v>
      </c>
      <c r="Y172" s="377"/>
      <c r="Z172" s="371"/>
      <c r="AA172" s="372"/>
      <c r="AB172" s="372"/>
      <c r="AC172" s="373"/>
      <c r="AD172" s="371"/>
      <c r="AE172" s="372"/>
      <c r="AF172" s="372"/>
      <c r="AG172" s="374"/>
      <c r="AH172" s="371"/>
      <c r="AI172" s="372"/>
      <c r="AJ172" s="372"/>
      <c r="AK172" s="373"/>
      <c r="AL172" s="375">
        <f t="shared" ref="AL172:AL185" si="140">SUM(Z172:AK172)</f>
        <v>0</v>
      </c>
      <c r="AM172" s="376">
        <f t="shared" ref="AM172:AM185" si="141">AL172*$H172</f>
        <v>0</v>
      </c>
      <c r="AN172" s="377"/>
      <c r="AO172" s="371"/>
      <c r="AP172" s="372"/>
      <c r="AQ172" s="372"/>
      <c r="AR172" s="373"/>
      <c r="AS172" s="371"/>
      <c r="AT172" s="372"/>
      <c r="AU172" s="372"/>
      <c r="AV172" s="374"/>
      <c r="AW172" s="371"/>
      <c r="AX172" s="372"/>
      <c r="AY172" s="372"/>
      <c r="AZ172" s="373"/>
      <c r="BA172" s="375">
        <f t="shared" ref="BA172:BA185" si="142">SUM(AO172:AZ172)</f>
        <v>0</v>
      </c>
      <c r="BB172" s="376">
        <f t="shared" ref="BB172:BB185" si="143">BA172*$H172</f>
        <v>0</v>
      </c>
      <c r="BC172" s="378"/>
      <c r="BD172" s="371"/>
      <c r="BE172" s="372"/>
      <c r="BF172" s="372"/>
      <c r="BG172" s="373"/>
      <c r="BH172" s="371"/>
      <c r="BI172" s="372"/>
      <c r="BJ172" s="372"/>
      <c r="BK172" s="374"/>
      <c r="BL172" s="371"/>
      <c r="BM172" s="372"/>
      <c r="BN172" s="372"/>
      <c r="BO172" s="373"/>
      <c r="BP172" s="375">
        <f t="shared" ref="BP172:BP185" si="144">SUM(BD172:BO172)</f>
        <v>0</v>
      </c>
      <c r="BQ172" s="376">
        <f t="shared" ref="BQ172:BQ185" si="145">BP172*$H172</f>
        <v>0</v>
      </c>
      <c r="BR172" s="21"/>
    </row>
    <row r="173" spans="1:70" hidden="1" outlineLevel="1" x14ac:dyDescent="0.2">
      <c r="A173" s="202">
        <f t="shared" si="134"/>
        <v>9</v>
      </c>
      <c r="B173" s="202">
        <f t="shared" si="135"/>
        <v>3</v>
      </c>
      <c r="C173" s="369">
        <f>'Отримання майна (3)'!C173</f>
        <v>0</v>
      </c>
      <c r="D173" s="369">
        <f>'Отримання майна (3)'!D173</f>
        <v>0</v>
      </c>
      <c r="E173" s="369">
        <f>'Отримання майна (3)'!E173</f>
        <v>0</v>
      </c>
      <c r="F173" s="200">
        <f>'Отримання майна (3)'!F173</f>
        <v>0</v>
      </c>
      <c r="G173" s="369">
        <f>'Отримання майна (3)'!G173</f>
        <v>0</v>
      </c>
      <c r="H173" s="165">
        <f>'Отримання майна (3)'!H173</f>
        <v>0</v>
      </c>
      <c r="I173" s="370">
        <f t="shared" si="136"/>
        <v>0</v>
      </c>
      <c r="J173" s="169">
        <f t="shared" si="137"/>
        <v>0</v>
      </c>
      <c r="K173" s="371"/>
      <c r="L173" s="372"/>
      <c r="M173" s="372"/>
      <c r="N173" s="373"/>
      <c r="O173" s="371"/>
      <c r="P173" s="372"/>
      <c r="Q173" s="372"/>
      <c r="R173" s="374"/>
      <c r="S173" s="371"/>
      <c r="T173" s="372"/>
      <c r="U173" s="372"/>
      <c r="V173" s="373"/>
      <c r="W173" s="375">
        <f t="shared" si="138"/>
        <v>0</v>
      </c>
      <c r="X173" s="376">
        <f t="shared" si="139"/>
        <v>0</v>
      </c>
      <c r="Y173" s="377"/>
      <c r="Z173" s="371"/>
      <c r="AA173" s="372"/>
      <c r="AB173" s="372"/>
      <c r="AC173" s="373"/>
      <c r="AD173" s="371"/>
      <c r="AE173" s="372"/>
      <c r="AF173" s="372"/>
      <c r="AG173" s="374"/>
      <c r="AH173" s="371"/>
      <c r="AI173" s="372"/>
      <c r="AJ173" s="372"/>
      <c r="AK173" s="373"/>
      <c r="AL173" s="375">
        <f t="shared" si="140"/>
        <v>0</v>
      </c>
      <c r="AM173" s="376">
        <f t="shared" si="141"/>
        <v>0</v>
      </c>
      <c r="AN173" s="377"/>
      <c r="AO173" s="371"/>
      <c r="AP173" s="372"/>
      <c r="AQ173" s="372"/>
      <c r="AR173" s="373"/>
      <c r="AS173" s="371"/>
      <c r="AT173" s="372"/>
      <c r="AU173" s="372"/>
      <c r="AV173" s="374"/>
      <c r="AW173" s="371"/>
      <c r="AX173" s="372"/>
      <c r="AY173" s="372"/>
      <c r="AZ173" s="373"/>
      <c r="BA173" s="375">
        <f t="shared" si="142"/>
        <v>0</v>
      </c>
      <c r="BB173" s="376">
        <f t="shared" si="143"/>
        <v>0</v>
      </c>
      <c r="BC173" s="378"/>
      <c r="BD173" s="371"/>
      <c r="BE173" s="372"/>
      <c r="BF173" s="372"/>
      <c r="BG173" s="373"/>
      <c r="BH173" s="371"/>
      <c r="BI173" s="372"/>
      <c r="BJ173" s="372"/>
      <c r="BK173" s="374"/>
      <c r="BL173" s="371"/>
      <c r="BM173" s="372"/>
      <c r="BN173" s="372"/>
      <c r="BO173" s="373"/>
      <c r="BP173" s="375">
        <f t="shared" si="144"/>
        <v>0</v>
      </c>
      <c r="BQ173" s="376">
        <f t="shared" si="145"/>
        <v>0</v>
      </c>
      <c r="BR173" s="21"/>
    </row>
    <row r="174" spans="1:70" hidden="1" outlineLevel="1" x14ac:dyDescent="0.2">
      <c r="A174" s="202">
        <f t="shared" si="134"/>
        <v>9</v>
      </c>
      <c r="B174" s="202">
        <f t="shared" si="135"/>
        <v>4</v>
      </c>
      <c r="C174" s="369">
        <f>'Отримання майна (3)'!C174</f>
        <v>0</v>
      </c>
      <c r="D174" s="369">
        <f>'Отримання майна (3)'!D174</f>
        <v>0</v>
      </c>
      <c r="E174" s="369">
        <f>'Отримання майна (3)'!E174</f>
        <v>0</v>
      </c>
      <c r="F174" s="200">
        <f>'Отримання майна (3)'!F174</f>
        <v>0</v>
      </c>
      <c r="G174" s="369">
        <f>'Отримання майна (3)'!G174</f>
        <v>0</v>
      </c>
      <c r="H174" s="165">
        <f>'Отримання майна (3)'!H174</f>
        <v>0</v>
      </c>
      <c r="I174" s="370">
        <f t="shared" si="136"/>
        <v>0</v>
      </c>
      <c r="J174" s="169">
        <f t="shared" si="137"/>
        <v>0</v>
      </c>
      <c r="K174" s="371"/>
      <c r="L174" s="372"/>
      <c r="M174" s="372"/>
      <c r="N174" s="373"/>
      <c r="O174" s="371"/>
      <c r="P174" s="372"/>
      <c r="Q174" s="372"/>
      <c r="R174" s="374"/>
      <c r="S174" s="371"/>
      <c r="T174" s="372"/>
      <c r="U174" s="372"/>
      <c r="V174" s="373"/>
      <c r="W174" s="375">
        <f t="shared" si="138"/>
        <v>0</v>
      </c>
      <c r="X174" s="376">
        <f t="shared" si="139"/>
        <v>0</v>
      </c>
      <c r="Y174" s="377"/>
      <c r="Z174" s="371"/>
      <c r="AA174" s="372"/>
      <c r="AB174" s="372"/>
      <c r="AC174" s="373"/>
      <c r="AD174" s="371"/>
      <c r="AE174" s="372"/>
      <c r="AF174" s="372"/>
      <c r="AG174" s="374"/>
      <c r="AH174" s="371"/>
      <c r="AI174" s="372"/>
      <c r="AJ174" s="372"/>
      <c r="AK174" s="373"/>
      <c r="AL174" s="375">
        <f t="shared" si="140"/>
        <v>0</v>
      </c>
      <c r="AM174" s="376">
        <f t="shared" si="141"/>
        <v>0</v>
      </c>
      <c r="AN174" s="377"/>
      <c r="AO174" s="371"/>
      <c r="AP174" s="372"/>
      <c r="AQ174" s="372"/>
      <c r="AR174" s="373"/>
      <c r="AS174" s="371"/>
      <c r="AT174" s="372"/>
      <c r="AU174" s="372"/>
      <c r="AV174" s="374"/>
      <c r="AW174" s="371"/>
      <c r="AX174" s="372"/>
      <c r="AY174" s="372"/>
      <c r="AZ174" s="373"/>
      <c r="BA174" s="375">
        <f t="shared" si="142"/>
        <v>0</v>
      </c>
      <c r="BB174" s="376">
        <f t="shared" si="143"/>
        <v>0</v>
      </c>
      <c r="BC174" s="378"/>
      <c r="BD174" s="371"/>
      <c r="BE174" s="372"/>
      <c r="BF174" s="372"/>
      <c r="BG174" s="373"/>
      <c r="BH174" s="371"/>
      <c r="BI174" s="372"/>
      <c r="BJ174" s="372"/>
      <c r="BK174" s="374"/>
      <c r="BL174" s="371"/>
      <c r="BM174" s="372"/>
      <c r="BN174" s="372"/>
      <c r="BO174" s="373"/>
      <c r="BP174" s="375">
        <f t="shared" si="144"/>
        <v>0</v>
      </c>
      <c r="BQ174" s="376">
        <f t="shared" si="145"/>
        <v>0</v>
      </c>
      <c r="BR174" s="21"/>
    </row>
    <row r="175" spans="1:70" hidden="1" outlineLevel="1" x14ac:dyDescent="0.2">
      <c r="A175" s="202">
        <f t="shared" si="134"/>
        <v>9</v>
      </c>
      <c r="B175" s="202">
        <f t="shared" si="135"/>
        <v>5</v>
      </c>
      <c r="C175" s="369">
        <f>'Отримання майна (3)'!C175</f>
        <v>0</v>
      </c>
      <c r="D175" s="369">
        <f>'Отримання майна (3)'!D175</f>
        <v>0</v>
      </c>
      <c r="E175" s="369">
        <f>'Отримання майна (3)'!E175</f>
        <v>0</v>
      </c>
      <c r="F175" s="200">
        <f>'Отримання майна (3)'!F175</f>
        <v>0</v>
      </c>
      <c r="G175" s="369">
        <f>'Отримання майна (3)'!G175</f>
        <v>0</v>
      </c>
      <c r="H175" s="165">
        <f>'Отримання майна (3)'!H175</f>
        <v>0</v>
      </c>
      <c r="I175" s="370">
        <f t="shared" si="136"/>
        <v>0</v>
      </c>
      <c r="J175" s="169">
        <f t="shared" si="137"/>
        <v>0</v>
      </c>
      <c r="K175" s="371"/>
      <c r="L175" s="372"/>
      <c r="M175" s="372"/>
      <c r="N175" s="373"/>
      <c r="O175" s="371"/>
      <c r="P175" s="372"/>
      <c r="Q175" s="372"/>
      <c r="R175" s="374"/>
      <c r="S175" s="371"/>
      <c r="T175" s="372"/>
      <c r="U175" s="372"/>
      <c r="V175" s="373"/>
      <c r="W175" s="375">
        <f t="shared" si="138"/>
        <v>0</v>
      </c>
      <c r="X175" s="376">
        <f t="shared" si="139"/>
        <v>0</v>
      </c>
      <c r="Y175" s="377"/>
      <c r="Z175" s="371"/>
      <c r="AA175" s="372"/>
      <c r="AB175" s="372"/>
      <c r="AC175" s="373"/>
      <c r="AD175" s="371"/>
      <c r="AE175" s="372"/>
      <c r="AF175" s="372"/>
      <c r="AG175" s="374"/>
      <c r="AH175" s="371"/>
      <c r="AI175" s="372"/>
      <c r="AJ175" s="372"/>
      <c r="AK175" s="373"/>
      <c r="AL175" s="375">
        <f t="shared" si="140"/>
        <v>0</v>
      </c>
      <c r="AM175" s="376">
        <f t="shared" si="141"/>
        <v>0</v>
      </c>
      <c r="AN175" s="377"/>
      <c r="AO175" s="371"/>
      <c r="AP175" s="372"/>
      <c r="AQ175" s="372"/>
      <c r="AR175" s="373"/>
      <c r="AS175" s="371"/>
      <c r="AT175" s="372"/>
      <c r="AU175" s="372"/>
      <c r="AV175" s="374"/>
      <c r="AW175" s="371"/>
      <c r="AX175" s="372"/>
      <c r="AY175" s="372"/>
      <c r="AZ175" s="373"/>
      <c r="BA175" s="375">
        <f t="shared" si="142"/>
        <v>0</v>
      </c>
      <c r="BB175" s="376">
        <f t="shared" si="143"/>
        <v>0</v>
      </c>
      <c r="BC175" s="378"/>
      <c r="BD175" s="371"/>
      <c r="BE175" s="372"/>
      <c r="BF175" s="372"/>
      <c r="BG175" s="373"/>
      <c r="BH175" s="371"/>
      <c r="BI175" s="372"/>
      <c r="BJ175" s="372"/>
      <c r="BK175" s="374"/>
      <c r="BL175" s="371"/>
      <c r="BM175" s="372"/>
      <c r="BN175" s="372"/>
      <c r="BO175" s="373"/>
      <c r="BP175" s="375">
        <f t="shared" si="144"/>
        <v>0</v>
      </c>
      <c r="BQ175" s="376">
        <f t="shared" si="145"/>
        <v>0</v>
      </c>
      <c r="BR175" s="21"/>
    </row>
    <row r="176" spans="1:70" hidden="1" outlineLevel="1" x14ac:dyDescent="0.2">
      <c r="A176" s="202">
        <f t="shared" si="134"/>
        <v>9</v>
      </c>
      <c r="B176" s="202">
        <f t="shared" si="135"/>
        <v>6</v>
      </c>
      <c r="C176" s="369">
        <f>'Отримання майна (3)'!C176</f>
        <v>0</v>
      </c>
      <c r="D176" s="369">
        <f>'Отримання майна (3)'!D176</f>
        <v>0</v>
      </c>
      <c r="E176" s="369">
        <f>'Отримання майна (3)'!E176</f>
        <v>0</v>
      </c>
      <c r="F176" s="200">
        <f>'Отримання майна (3)'!F176</f>
        <v>0</v>
      </c>
      <c r="G176" s="369">
        <f>'Отримання майна (3)'!G176</f>
        <v>0</v>
      </c>
      <c r="H176" s="165">
        <f>'Отримання майна (3)'!H176</f>
        <v>0</v>
      </c>
      <c r="I176" s="370">
        <f t="shared" si="136"/>
        <v>0</v>
      </c>
      <c r="J176" s="169">
        <f t="shared" si="137"/>
        <v>0</v>
      </c>
      <c r="K176" s="371"/>
      <c r="L176" s="372"/>
      <c r="M176" s="372"/>
      <c r="N176" s="373"/>
      <c r="O176" s="371"/>
      <c r="P176" s="372"/>
      <c r="Q176" s="372"/>
      <c r="R176" s="374"/>
      <c r="S176" s="371"/>
      <c r="T176" s="372"/>
      <c r="U176" s="372"/>
      <c r="V176" s="373"/>
      <c r="W176" s="375">
        <f t="shared" si="138"/>
        <v>0</v>
      </c>
      <c r="X176" s="376">
        <f t="shared" si="139"/>
        <v>0</v>
      </c>
      <c r="Y176" s="377"/>
      <c r="Z176" s="371"/>
      <c r="AA176" s="372"/>
      <c r="AB176" s="372"/>
      <c r="AC176" s="373"/>
      <c r="AD176" s="371"/>
      <c r="AE176" s="372"/>
      <c r="AF176" s="372"/>
      <c r="AG176" s="374"/>
      <c r="AH176" s="371"/>
      <c r="AI176" s="372"/>
      <c r="AJ176" s="372"/>
      <c r="AK176" s="373"/>
      <c r="AL176" s="375">
        <f t="shared" si="140"/>
        <v>0</v>
      </c>
      <c r="AM176" s="376">
        <f t="shared" si="141"/>
        <v>0</v>
      </c>
      <c r="AN176" s="377"/>
      <c r="AO176" s="371"/>
      <c r="AP176" s="372"/>
      <c r="AQ176" s="372"/>
      <c r="AR176" s="373"/>
      <c r="AS176" s="371"/>
      <c r="AT176" s="372"/>
      <c r="AU176" s="372"/>
      <c r="AV176" s="374"/>
      <c r="AW176" s="371"/>
      <c r="AX176" s="372"/>
      <c r="AY176" s="372"/>
      <c r="AZ176" s="373"/>
      <c r="BA176" s="375">
        <f t="shared" si="142"/>
        <v>0</v>
      </c>
      <c r="BB176" s="376">
        <f t="shared" si="143"/>
        <v>0</v>
      </c>
      <c r="BC176" s="378"/>
      <c r="BD176" s="371"/>
      <c r="BE176" s="372"/>
      <c r="BF176" s="372"/>
      <c r="BG176" s="373"/>
      <c r="BH176" s="371"/>
      <c r="BI176" s="372"/>
      <c r="BJ176" s="372"/>
      <c r="BK176" s="374"/>
      <c r="BL176" s="371"/>
      <c r="BM176" s="372"/>
      <c r="BN176" s="372"/>
      <c r="BO176" s="373"/>
      <c r="BP176" s="375">
        <f t="shared" si="144"/>
        <v>0</v>
      </c>
      <c r="BQ176" s="376">
        <f t="shared" si="145"/>
        <v>0</v>
      </c>
      <c r="BR176" s="21"/>
    </row>
    <row r="177" spans="1:70" hidden="1" outlineLevel="1" x14ac:dyDescent="0.2">
      <c r="A177" s="202">
        <f t="shared" si="134"/>
        <v>9</v>
      </c>
      <c r="B177" s="202">
        <f t="shared" si="135"/>
        <v>7</v>
      </c>
      <c r="C177" s="369">
        <f>'Отримання майна (3)'!C177</f>
        <v>0</v>
      </c>
      <c r="D177" s="369">
        <f>'Отримання майна (3)'!D177</f>
        <v>0</v>
      </c>
      <c r="E177" s="369">
        <f>'Отримання майна (3)'!E177</f>
        <v>0</v>
      </c>
      <c r="F177" s="200">
        <f>'Отримання майна (3)'!F177</f>
        <v>0</v>
      </c>
      <c r="G177" s="369">
        <f>'Отримання майна (3)'!G177</f>
        <v>0</v>
      </c>
      <c r="H177" s="165">
        <f>'Отримання майна (3)'!H177</f>
        <v>0</v>
      </c>
      <c r="I177" s="370">
        <f t="shared" si="136"/>
        <v>0</v>
      </c>
      <c r="J177" s="169">
        <f t="shared" si="137"/>
        <v>0</v>
      </c>
      <c r="K177" s="371"/>
      <c r="L177" s="372"/>
      <c r="M177" s="372"/>
      <c r="N177" s="373"/>
      <c r="O177" s="371"/>
      <c r="P177" s="372"/>
      <c r="Q177" s="372"/>
      <c r="R177" s="374"/>
      <c r="S177" s="371"/>
      <c r="T177" s="372"/>
      <c r="U177" s="372"/>
      <c r="V177" s="373"/>
      <c r="W177" s="375">
        <f t="shared" si="138"/>
        <v>0</v>
      </c>
      <c r="X177" s="376">
        <f t="shared" si="139"/>
        <v>0</v>
      </c>
      <c r="Y177" s="377"/>
      <c r="Z177" s="371"/>
      <c r="AA177" s="372"/>
      <c r="AB177" s="372"/>
      <c r="AC177" s="373"/>
      <c r="AD177" s="371"/>
      <c r="AE177" s="372"/>
      <c r="AF177" s="372"/>
      <c r="AG177" s="374"/>
      <c r="AH177" s="371"/>
      <c r="AI177" s="372"/>
      <c r="AJ177" s="372"/>
      <c r="AK177" s="373"/>
      <c r="AL177" s="375">
        <f t="shared" si="140"/>
        <v>0</v>
      </c>
      <c r="AM177" s="376">
        <f t="shared" si="141"/>
        <v>0</v>
      </c>
      <c r="AN177" s="377"/>
      <c r="AO177" s="371"/>
      <c r="AP177" s="372"/>
      <c r="AQ177" s="372"/>
      <c r="AR177" s="373"/>
      <c r="AS177" s="371"/>
      <c r="AT177" s="372"/>
      <c r="AU177" s="372"/>
      <c r="AV177" s="374"/>
      <c r="AW177" s="371"/>
      <c r="AX177" s="372"/>
      <c r="AY177" s="372"/>
      <c r="AZ177" s="373"/>
      <c r="BA177" s="375">
        <f t="shared" si="142"/>
        <v>0</v>
      </c>
      <c r="BB177" s="376">
        <f t="shared" si="143"/>
        <v>0</v>
      </c>
      <c r="BC177" s="378"/>
      <c r="BD177" s="371"/>
      <c r="BE177" s="372"/>
      <c r="BF177" s="372"/>
      <c r="BG177" s="373"/>
      <c r="BH177" s="371"/>
      <c r="BI177" s="372"/>
      <c r="BJ177" s="372"/>
      <c r="BK177" s="374"/>
      <c r="BL177" s="371"/>
      <c r="BM177" s="372"/>
      <c r="BN177" s="372"/>
      <c r="BO177" s="373"/>
      <c r="BP177" s="375">
        <f t="shared" si="144"/>
        <v>0</v>
      </c>
      <c r="BQ177" s="376">
        <f t="shared" si="145"/>
        <v>0</v>
      </c>
      <c r="BR177" s="21"/>
    </row>
    <row r="178" spans="1:70" hidden="1" outlineLevel="1" x14ac:dyDescent="0.2">
      <c r="A178" s="202">
        <f t="shared" si="134"/>
        <v>9</v>
      </c>
      <c r="B178" s="202">
        <f t="shared" si="135"/>
        <v>8</v>
      </c>
      <c r="C178" s="369">
        <f>'Отримання майна (3)'!C178</f>
        <v>0</v>
      </c>
      <c r="D178" s="369">
        <f>'Отримання майна (3)'!D178</f>
        <v>0</v>
      </c>
      <c r="E178" s="369">
        <f>'Отримання майна (3)'!E178</f>
        <v>0</v>
      </c>
      <c r="F178" s="200">
        <f>'Отримання майна (3)'!F178</f>
        <v>0</v>
      </c>
      <c r="G178" s="369">
        <f>'Отримання майна (3)'!G178</f>
        <v>0</v>
      </c>
      <c r="H178" s="165">
        <f>'Отримання майна (3)'!H178</f>
        <v>0</v>
      </c>
      <c r="I178" s="370">
        <f t="shared" si="136"/>
        <v>0</v>
      </c>
      <c r="J178" s="169">
        <f t="shared" si="137"/>
        <v>0</v>
      </c>
      <c r="K178" s="371"/>
      <c r="L178" s="372"/>
      <c r="M178" s="372"/>
      <c r="N178" s="373"/>
      <c r="O178" s="371"/>
      <c r="P178" s="372"/>
      <c r="Q178" s="372"/>
      <c r="R178" s="374"/>
      <c r="S178" s="371"/>
      <c r="T178" s="372"/>
      <c r="U178" s="372"/>
      <c r="V178" s="373"/>
      <c r="W178" s="375">
        <f t="shared" si="138"/>
        <v>0</v>
      </c>
      <c r="X178" s="376">
        <f t="shared" si="139"/>
        <v>0</v>
      </c>
      <c r="Y178" s="377"/>
      <c r="Z178" s="371"/>
      <c r="AA178" s="372"/>
      <c r="AB178" s="372"/>
      <c r="AC178" s="373"/>
      <c r="AD178" s="371"/>
      <c r="AE178" s="372"/>
      <c r="AF178" s="372"/>
      <c r="AG178" s="374"/>
      <c r="AH178" s="371"/>
      <c r="AI178" s="372"/>
      <c r="AJ178" s="372"/>
      <c r="AK178" s="373"/>
      <c r="AL178" s="375">
        <f t="shared" si="140"/>
        <v>0</v>
      </c>
      <c r="AM178" s="376">
        <f t="shared" si="141"/>
        <v>0</v>
      </c>
      <c r="AN178" s="377"/>
      <c r="AO178" s="371"/>
      <c r="AP178" s="372"/>
      <c r="AQ178" s="372"/>
      <c r="AR178" s="373"/>
      <c r="AS178" s="371"/>
      <c r="AT178" s="372"/>
      <c r="AU178" s="372"/>
      <c r="AV178" s="374"/>
      <c r="AW178" s="371"/>
      <c r="AX178" s="372"/>
      <c r="AY178" s="372"/>
      <c r="AZ178" s="373"/>
      <c r="BA178" s="375">
        <f t="shared" si="142"/>
        <v>0</v>
      </c>
      <c r="BB178" s="376">
        <f t="shared" si="143"/>
        <v>0</v>
      </c>
      <c r="BC178" s="378"/>
      <c r="BD178" s="371"/>
      <c r="BE178" s="372"/>
      <c r="BF178" s="372"/>
      <c r="BG178" s="373"/>
      <c r="BH178" s="371"/>
      <c r="BI178" s="372"/>
      <c r="BJ178" s="372"/>
      <c r="BK178" s="374"/>
      <c r="BL178" s="371"/>
      <c r="BM178" s="372"/>
      <c r="BN178" s="372"/>
      <c r="BO178" s="373"/>
      <c r="BP178" s="375">
        <f t="shared" si="144"/>
        <v>0</v>
      </c>
      <c r="BQ178" s="376">
        <f t="shared" si="145"/>
        <v>0</v>
      </c>
      <c r="BR178" s="21"/>
    </row>
    <row r="179" spans="1:70" hidden="1" outlineLevel="1" x14ac:dyDescent="0.2">
      <c r="A179" s="202">
        <f t="shared" si="134"/>
        <v>9</v>
      </c>
      <c r="B179" s="202">
        <f t="shared" si="135"/>
        <v>9</v>
      </c>
      <c r="C179" s="369">
        <f>'Отримання майна (3)'!C179</f>
        <v>0</v>
      </c>
      <c r="D179" s="369">
        <f>'Отримання майна (3)'!D179</f>
        <v>0</v>
      </c>
      <c r="E179" s="369">
        <f>'Отримання майна (3)'!E179</f>
        <v>0</v>
      </c>
      <c r="F179" s="200">
        <f>'Отримання майна (3)'!F179</f>
        <v>0</v>
      </c>
      <c r="G179" s="369">
        <f>'Отримання майна (3)'!G179</f>
        <v>0</v>
      </c>
      <c r="H179" s="165">
        <f>'Отримання майна (3)'!H179</f>
        <v>0</v>
      </c>
      <c r="I179" s="370">
        <f t="shared" si="136"/>
        <v>0</v>
      </c>
      <c r="J179" s="169">
        <f t="shared" si="137"/>
        <v>0</v>
      </c>
      <c r="K179" s="371"/>
      <c r="L179" s="372"/>
      <c r="M179" s="372"/>
      <c r="N179" s="373"/>
      <c r="O179" s="371"/>
      <c r="P179" s="372"/>
      <c r="Q179" s="372"/>
      <c r="R179" s="374"/>
      <c r="S179" s="371"/>
      <c r="T179" s="372"/>
      <c r="U179" s="372"/>
      <c r="V179" s="373"/>
      <c r="W179" s="375">
        <f t="shared" si="138"/>
        <v>0</v>
      </c>
      <c r="X179" s="376">
        <f t="shared" si="139"/>
        <v>0</v>
      </c>
      <c r="Y179" s="377"/>
      <c r="Z179" s="371"/>
      <c r="AA179" s="372"/>
      <c r="AB179" s="372"/>
      <c r="AC179" s="373"/>
      <c r="AD179" s="371"/>
      <c r="AE179" s="372"/>
      <c r="AF179" s="372"/>
      <c r="AG179" s="374"/>
      <c r="AH179" s="371"/>
      <c r="AI179" s="372"/>
      <c r="AJ179" s="372"/>
      <c r="AK179" s="373"/>
      <c r="AL179" s="375">
        <f t="shared" si="140"/>
        <v>0</v>
      </c>
      <c r="AM179" s="376">
        <f t="shared" si="141"/>
        <v>0</v>
      </c>
      <c r="AN179" s="377"/>
      <c r="AO179" s="371"/>
      <c r="AP179" s="372"/>
      <c r="AQ179" s="372"/>
      <c r="AR179" s="373"/>
      <c r="AS179" s="371"/>
      <c r="AT179" s="372"/>
      <c r="AU179" s="372"/>
      <c r="AV179" s="374"/>
      <c r="AW179" s="371"/>
      <c r="AX179" s="372"/>
      <c r="AY179" s="372"/>
      <c r="AZ179" s="373"/>
      <c r="BA179" s="375">
        <f t="shared" si="142"/>
        <v>0</v>
      </c>
      <c r="BB179" s="376">
        <f t="shared" si="143"/>
        <v>0</v>
      </c>
      <c r="BC179" s="378"/>
      <c r="BD179" s="371"/>
      <c r="BE179" s="372"/>
      <c r="BF179" s="372"/>
      <c r="BG179" s="373"/>
      <c r="BH179" s="371"/>
      <c r="BI179" s="372"/>
      <c r="BJ179" s="372"/>
      <c r="BK179" s="374"/>
      <c r="BL179" s="371"/>
      <c r="BM179" s="372"/>
      <c r="BN179" s="372"/>
      <c r="BO179" s="373"/>
      <c r="BP179" s="375">
        <f t="shared" si="144"/>
        <v>0</v>
      </c>
      <c r="BQ179" s="376">
        <f t="shared" si="145"/>
        <v>0</v>
      </c>
      <c r="BR179" s="21"/>
    </row>
    <row r="180" spans="1:70" hidden="1" outlineLevel="1" x14ac:dyDescent="0.2">
      <c r="A180" s="202">
        <f t="shared" si="134"/>
        <v>9</v>
      </c>
      <c r="B180" s="202">
        <f t="shared" si="135"/>
        <v>10</v>
      </c>
      <c r="C180" s="369">
        <f>'Отримання майна (3)'!C180</f>
        <v>0</v>
      </c>
      <c r="D180" s="369">
        <f>'Отримання майна (3)'!D180</f>
        <v>0</v>
      </c>
      <c r="E180" s="369">
        <f>'Отримання майна (3)'!E180</f>
        <v>0</v>
      </c>
      <c r="F180" s="200">
        <f>'Отримання майна (3)'!F180</f>
        <v>0</v>
      </c>
      <c r="G180" s="369">
        <f>'Отримання майна (3)'!G180</f>
        <v>0</v>
      </c>
      <c r="H180" s="165">
        <f>'Отримання майна (3)'!H180</f>
        <v>0</v>
      </c>
      <c r="I180" s="370">
        <f t="shared" si="136"/>
        <v>0</v>
      </c>
      <c r="J180" s="169">
        <f t="shared" si="137"/>
        <v>0</v>
      </c>
      <c r="K180" s="371"/>
      <c r="L180" s="372"/>
      <c r="M180" s="372"/>
      <c r="N180" s="373"/>
      <c r="O180" s="371"/>
      <c r="P180" s="372"/>
      <c r="Q180" s="372"/>
      <c r="R180" s="374"/>
      <c r="S180" s="371"/>
      <c r="T180" s="372"/>
      <c r="U180" s="372"/>
      <c r="V180" s="373"/>
      <c r="W180" s="375">
        <f t="shared" si="138"/>
        <v>0</v>
      </c>
      <c r="X180" s="376">
        <f t="shared" si="139"/>
        <v>0</v>
      </c>
      <c r="Y180" s="377"/>
      <c r="Z180" s="371"/>
      <c r="AA180" s="372"/>
      <c r="AB180" s="372"/>
      <c r="AC180" s="373"/>
      <c r="AD180" s="371"/>
      <c r="AE180" s="372"/>
      <c r="AF180" s="372"/>
      <c r="AG180" s="374"/>
      <c r="AH180" s="371"/>
      <c r="AI180" s="372"/>
      <c r="AJ180" s="372"/>
      <c r="AK180" s="373"/>
      <c r="AL180" s="375">
        <f t="shared" si="140"/>
        <v>0</v>
      </c>
      <c r="AM180" s="376">
        <f t="shared" si="141"/>
        <v>0</v>
      </c>
      <c r="AN180" s="377"/>
      <c r="AO180" s="371"/>
      <c r="AP180" s="372"/>
      <c r="AQ180" s="372"/>
      <c r="AR180" s="373"/>
      <c r="AS180" s="371"/>
      <c r="AT180" s="372"/>
      <c r="AU180" s="372"/>
      <c r="AV180" s="374"/>
      <c r="AW180" s="371"/>
      <c r="AX180" s="372"/>
      <c r="AY180" s="372"/>
      <c r="AZ180" s="373"/>
      <c r="BA180" s="375">
        <f t="shared" si="142"/>
        <v>0</v>
      </c>
      <c r="BB180" s="376">
        <f t="shared" si="143"/>
        <v>0</v>
      </c>
      <c r="BC180" s="378"/>
      <c r="BD180" s="371"/>
      <c r="BE180" s="372"/>
      <c r="BF180" s="372"/>
      <c r="BG180" s="373"/>
      <c r="BH180" s="371"/>
      <c r="BI180" s="372"/>
      <c r="BJ180" s="372"/>
      <c r="BK180" s="374"/>
      <c r="BL180" s="371"/>
      <c r="BM180" s="372"/>
      <c r="BN180" s="372"/>
      <c r="BO180" s="373"/>
      <c r="BP180" s="375">
        <f t="shared" si="144"/>
        <v>0</v>
      </c>
      <c r="BQ180" s="376">
        <f t="shared" si="145"/>
        <v>0</v>
      </c>
      <c r="BR180" s="21"/>
    </row>
    <row r="181" spans="1:70" hidden="1" outlineLevel="1" x14ac:dyDescent="0.2">
      <c r="A181" s="202">
        <f t="shared" si="134"/>
        <v>9</v>
      </c>
      <c r="B181" s="202">
        <f t="shared" si="135"/>
        <v>11</v>
      </c>
      <c r="C181" s="369">
        <f>'Отримання майна (3)'!C181</f>
        <v>0</v>
      </c>
      <c r="D181" s="369">
        <f>'Отримання майна (3)'!D181</f>
        <v>0</v>
      </c>
      <c r="E181" s="369">
        <f>'Отримання майна (3)'!E181</f>
        <v>0</v>
      </c>
      <c r="F181" s="200">
        <f>'Отримання майна (3)'!F181</f>
        <v>0</v>
      </c>
      <c r="G181" s="369">
        <f>'Отримання майна (3)'!G181</f>
        <v>0</v>
      </c>
      <c r="H181" s="165">
        <f>'Отримання майна (3)'!H181</f>
        <v>0</v>
      </c>
      <c r="I181" s="370">
        <f t="shared" si="136"/>
        <v>0</v>
      </c>
      <c r="J181" s="169">
        <f t="shared" si="137"/>
        <v>0</v>
      </c>
      <c r="K181" s="371"/>
      <c r="L181" s="372"/>
      <c r="M181" s="372"/>
      <c r="N181" s="373"/>
      <c r="O181" s="371"/>
      <c r="P181" s="372"/>
      <c r="Q181" s="372"/>
      <c r="R181" s="374"/>
      <c r="S181" s="371"/>
      <c r="T181" s="372"/>
      <c r="U181" s="372"/>
      <c r="V181" s="373"/>
      <c r="W181" s="375">
        <f t="shared" si="138"/>
        <v>0</v>
      </c>
      <c r="X181" s="376">
        <f t="shared" si="139"/>
        <v>0</v>
      </c>
      <c r="Y181" s="377"/>
      <c r="Z181" s="371"/>
      <c r="AA181" s="372"/>
      <c r="AB181" s="372"/>
      <c r="AC181" s="373"/>
      <c r="AD181" s="371"/>
      <c r="AE181" s="372"/>
      <c r="AF181" s="372"/>
      <c r="AG181" s="374"/>
      <c r="AH181" s="371"/>
      <c r="AI181" s="372"/>
      <c r="AJ181" s="372"/>
      <c r="AK181" s="373"/>
      <c r="AL181" s="375">
        <f t="shared" si="140"/>
        <v>0</v>
      </c>
      <c r="AM181" s="376">
        <f t="shared" si="141"/>
        <v>0</v>
      </c>
      <c r="AN181" s="377"/>
      <c r="AO181" s="371"/>
      <c r="AP181" s="372"/>
      <c r="AQ181" s="372"/>
      <c r="AR181" s="373"/>
      <c r="AS181" s="371"/>
      <c r="AT181" s="372"/>
      <c r="AU181" s="372"/>
      <c r="AV181" s="374"/>
      <c r="AW181" s="371"/>
      <c r="AX181" s="372"/>
      <c r="AY181" s="372"/>
      <c r="AZ181" s="373"/>
      <c r="BA181" s="375">
        <f t="shared" si="142"/>
        <v>0</v>
      </c>
      <c r="BB181" s="376">
        <f t="shared" si="143"/>
        <v>0</v>
      </c>
      <c r="BC181" s="378"/>
      <c r="BD181" s="371"/>
      <c r="BE181" s="372"/>
      <c r="BF181" s="372"/>
      <c r="BG181" s="373"/>
      <c r="BH181" s="371"/>
      <c r="BI181" s="372"/>
      <c r="BJ181" s="372"/>
      <c r="BK181" s="374"/>
      <c r="BL181" s="371"/>
      <c r="BM181" s="372"/>
      <c r="BN181" s="372"/>
      <c r="BO181" s="373"/>
      <c r="BP181" s="375">
        <f t="shared" si="144"/>
        <v>0</v>
      </c>
      <c r="BQ181" s="376">
        <f t="shared" si="145"/>
        <v>0</v>
      </c>
      <c r="BR181" s="21"/>
    </row>
    <row r="182" spans="1:70" hidden="1" outlineLevel="1" x14ac:dyDescent="0.2">
      <c r="A182" s="202">
        <f>A164+1</f>
        <v>9</v>
      </c>
      <c r="B182" s="202">
        <f>B164</f>
        <v>27</v>
      </c>
      <c r="C182" s="369">
        <f>'Отримання майна (3)'!C182</f>
        <v>0</v>
      </c>
      <c r="D182" s="369">
        <f>'Отримання майна (3)'!D182</f>
        <v>0</v>
      </c>
      <c r="E182" s="369">
        <f>'Отримання майна (3)'!E182</f>
        <v>0</v>
      </c>
      <c r="F182" s="200">
        <f>'Отримання майна (3)'!F182</f>
        <v>0</v>
      </c>
      <c r="G182" s="369">
        <f>'Отримання майна (3)'!G182</f>
        <v>0</v>
      </c>
      <c r="H182" s="165">
        <f>'Отримання майна (3)'!H182</f>
        <v>0</v>
      </c>
      <c r="I182" s="370">
        <f t="shared" si="136"/>
        <v>0</v>
      </c>
      <c r="J182" s="169">
        <f t="shared" si="137"/>
        <v>0</v>
      </c>
      <c r="K182" s="371"/>
      <c r="L182" s="372"/>
      <c r="M182" s="372"/>
      <c r="N182" s="373"/>
      <c r="O182" s="371"/>
      <c r="P182" s="372"/>
      <c r="Q182" s="372"/>
      <c r="R182" s="374"/>
      <c r="S182" s="371"/>
      <c r="T182" s="372"/>
      <c r="U182" s="372"/>
      <c r="V182" s="373"/>
      <c r="W182" s="375">
        <f t="shared" si="138"/>
        <v>0</v>
      </c>
      <c r="X182" s="376">
        <f t="shared" si="139"/>
        <v>0</v>
      </c>
      <c r="Y182" s="377"/>
      <c r="Z182" s="371"/>
      <c r="AA182" s="372"/>
      <c r="AB182" s="372"/>
      <c r="AC182" s="373"/>
      <c r="AD182" s="371"/>
      <c r="AE182" s="372"/>
      <c r="AF182" s="372"/>
      <c r="AG182" s="374"/>
      <c r="AH182" s="371"/>
      <c r="AI182" s="372"/>
      <c r="AJ182" s="372"/>
      <c r="AK182" s="373"/>
      <c r="AL182" s="375">
        <f t="shared" si="140"/>
        <v>0</v>
      </c>
      <c r="AM182" s="376">
        <f t="shared" si="141"/>
        <v>0</v>
      </c>
      <c r="AN182" s="377"/>
      <c r="AO182" s="371"/>
      <c r="AP182" s="372"/>
      <c r="AQ182" s="372"/>
      <c r="AR182" s="373"/>
      <c r="AS182" s="371"/>
      <c r="AT182" s="372"/>
      <c r="AU182" s="372"/>
      <c r="AV182" s="374"/>
      <c r="AW182" s="371"/>
      <c r="AX182" s="372"/>
      <c r="AY182" s="372"/>
      <c r="AZ182" s="373"/>
      <c r="BA182" s="375">
        <f t="shared" si="142"/>
        <v>0</v>
      </c>
      <c r="BB182" s="376">
        <f t="shared" si="143"/>
        <v>0</v>
      </c>
      <c r="BC182" s="378"/>
      <c r="BD182" s="371"/>
      <c r="BE182" s="372"/>
      <c r="BF182" s="372"/>
      <c r="BG182" s="373"/>
      <c r="BH182" s="371"/>
      <c r="BI182" s="372"/>
      <c r="BJ182" s="372"/>
      <c r="BK182" s="374"/>
      <c r="BL182" s="371"/>
      <c r="BM182" s="372"/>
      <c r="BN182" s="372"/>
      <c r="BO182" s="373"/>
      <c r="BP182" s="375">
        <f t="shared" si="144"/>
        <v>0</v>
      </c>
      <c r="BQ182" s="376">
        <f t="shared" si="145"/>
        <v>0</v>
      </c>
      <c r="BR182" s="21"/>
    </row>
    <row r="183" spans="1:70" hidden="1" outlineLevel="1" x14ac:dyDescent="0.2">
      <c r="A183" s="202">
        <f>A165+1</f>
        <v>9</v>
      </c>
      <c r="B183" s="202">
        <f>B165</f>
        <v>28</v>
      </c>
      <c r="C183" s="369">
        <f>'Отримання майна (3)'!C183</f>
        <v>0</v>
      </c>
      <c r="D183" s="369">
        <f>'Отримання майна (3)'!D183</f>
        <v>0</v>
      </c>
      <c r="E183" s="369">
        <f>'Отримання майна (3)'!E183</f>
        <v>0</v>
      </c>
      <c r="F183" s="200">
        <f>'Отримання майна (3)'!F183</f>
        <v>0</v>
      </c>
      <c r="G183" s="369">
        <f>'Отримання майна (3)'!G183</f>
        <v>0</v>
      </c>
      <c r="H183" s="165">
        <f>'Отримання майна (3)'!H183</f>
        <v>0</v>
      </c>
      <c r="I183" s="370">
        <f t="shared" si="136"/>
        <v>0</v>
      </c>
      <c r="J183" s="169">
        <f t="shared" si="137"/>
        <v>0</v>
      </c>
      <c r="K183" s="371"/>
      <c r="L183" s="372"/>
      <c r="M183" s="372"/>
      <c r="N183" s="373"/>
      <c r="O183" s="371"/>
      <c r="P183" s="372"/>
      <c r="Q183" s="372"/>
      <c r="R183" s="374"/>
      <c r="S183" s="371"/>
      <c r="T183" s="372"/>
      <c r="U183" s="372"/>
      <c r="V183" s="373"/>
      <c r="W183" s="375">
        <f t="shared" si="138"/>
        <v>0</v>
      </c>
      <c r="X183" s="376">
        <f t="shared" si="139"/>
        <v>0</v>
      </c>
      <c r="Y183" s="377"/>
      <c r="Z183" s="371"/>
      <c r="AA183" s="372"/>
      <c r="AB183" s="372"/>
      <c r="AC183" s="373"/>
      <c r="AD183" s="371"/>
      <c r="AE183" s="372"/>
      <c r="AF183" s="372"/>
      <c r="AG183" s="374"/>
      <c r="AH183" s="371"/>
      <c r="AI183" s="372"/>
      <c r="AJ183" s="372"/>
      <c r="AK183" s="373"/>
      <c r="AL183" s="375">
        <f t="shared" si="140"/>
        <v>0</v>
      </c>
      <c r="AM183" s="376">
        <f t="shared" si="141"/>
        <v>0</v>
      </c>
      <c r="AN183" s="377"/>
      <c r="AO183" s="371"/>
      <c r="AP183" s="372"/>
      <c r="AQ183" s="372"/>
      <c r="AR183" s="373"/>
      <c r="AS183" s="371"/>
      <c r="AT183" s="372"/>
      <c r="AU183" s="372"/>
      <c r="AV183" s="374"/>
      <c r="AW183" s="371"/>
      <c r="AX183" s="372"/>
      <c r="AY183" s="372"/>
      <c r="AZ183" s="373"/>
      <c r="BA183" s="375">
        <f t="shared" si="142"/>
        <v>0</v>
      </c>
      <c r="BB183" s="376">
        <f t="shared" si="143"/>
        <v>0</v>
      </c>
      <c r="BC183" s="378"/>
      <c r="BD183" s="371"/>
      <c r="BE183" s="372"/>
      <c r="BF183" s="372"/>
      <c r="BG183" s="373"/>
      <c r="BH183" s="371"/>
      <c r="BI183" s="372"/>
      <c r="BJ183" s="372"/>
      <c r="BK183" s="374"/>
      <c r="BL183" s="371"/>
      <c r="BM183" s="372"/>
      <c r="BN183" s="372"/>
      <c r="BO183" s="373"/>
      <c r="BP183" s="375">
        <f t="shared" si="144"/>
        <v>0</v>
      </c>
      <c r="BQ183" s="376">
        <f t="shared" si="145"/>
        <v>0</v>
      </c>
      <c r="BR183" s="21"/>
    </row>
    <row r="184" spans="1:70" hidden="1" outlineLevel="1" x14ac:dyDescent="0.2">
      <c r="A184" s="202">
        <f>A166+1</f>
        <v>9</v>
      </c>
      <c r="B184" s="202">
        <f>B166</f>
        <v>29</v>
      </c>
      <c r="C184" s="369">
        <f>'Отримання майна (3)'!C184</f>
        <v>0</v>
      </c>
      <c r="D184" s="369">
        <f>'Отримання майна (3)'!D184</f>
        <v>0</v>
      </c>
      <c r="E184" s="369">
        <f>'Отримання майна (3)'!E184</f>
        <v>0</v>
      </c>
      <c r="F184" s="200">
        <f>'Отримання майна (3)'!F184</f>
        <v>0</v>
      </c>
      <c r="G184" s="369">
        <f>'Отримання майна (3)'!G184</f>
        <v>0</v>
      </c>
      <c r="H184" s="165">
        <f>'Отримання майна (3)'!H184</f>
        <v>0</v>
      </c>
      <c r="I184" s="370">
        <f t="shared" si="136"/>
        <v>0</v>
      </c>
      <c r="J184" s="169">
        <f t="shared" si="137"/>
        <v>0</v>
      </c>
      <c r="K184" s="371"/>
      <c r="L184" s="372"/>
      <c r="M184" s="372"/>
      <c r="N184" s="373"/>
      <c r="O184" s="371"/>
      <c r="P184" s="372"/>
      <c r="Q184" s="372"/>
      <c r="R184" s="374"/>
      <c r="S184" s="371"/>
      <c r="T184" s="372"/>
      <c r="U184" s="372"/>
      <c r="V184" s="373"/>
      <c r="W184" s="375">
        <f t="shared" si="138"/>
        <v>0</v>
      </c>
      <c r="X184" s="376">
        <f t="shared" si="139"/>
        <v>0</v>
      </c>
      <c r="Y184" s="377"/>
      <c r="Z184" s="371"/>
      <c r="AA184" s="372"/>
      <c r="AB184" s="372"/>
      <c r="AC184" s="373"/>
      <c r="AD184" s="371"/>
      <c r="AE184" s="372"/>
      <c r="AF184" s="372"/>
      <c r="AG184" s="374"/>
      <c r="AH184" s="371"/>
      <c r="AI184" s="372"/>
      <c r="AJ184" s="372"/>
      <c r="AK184" s="373"/>
      <c r="AL184" s="375">
        <f t="shared" si="140"/>
        <v>0</v>
      </c>
      <c r="AM184" s="376">
        <f t="shared" si="141"/>
        <v>0</v>
      </c>
      <c r="AN184" s="377"/>
      <c r="AO184" s="371"/>
      <c r="AP184" s="372"/>
      <c r="AQ184" s="372"/>
      <c r="AR184" s="373"/>
      <c r="AS184" s="371"/>
      <c r="AT184" s="372"/>
      <c r="AU184" s="372"/>
      <c r="AV184" s="374"/>
      <c r="AW184" s="371"/>
      <c r="AX184" s="372"/>
      <c r="AY184" s="372"/>
      <c r="AZ184" s="373"/>
      <c r="BA184" s="375">
        <f t="shared" si="142"/>
        <v>0</v>
      </c>
      <c r="BB184" s="376">
        <f t="shared" si="143"/>
        <v>0</v>
      </c>
      <c r="BC184" s="378"/>
      <c r="BD184" s="371"/>
      <c r="BE184" s="372"/>
      <c r="BF184" s="372"/>
      <c r="BG184" s="373"/>
      <c r="BH184" s="371"/>
      <c r="BI184" s="372"/>
      <c r="BJ184" s="372"/>
      <c r="BK184" s="374"/>
      <c r="BL184" s="371"/>
      <c r="BM184" s="372"/>
      <c r="BN184" s="372"/>
      <c r="BO184" s="373"/>
      <c r="BP184" s="375">
        <f t="shared" si="144"/>
        <v>0</v>
      </c>
      <c r="BQ184" s="376">
        <f t="shared" si="145"/>
        <v>0</v>
      </c>
      <c r="BR184" s="21"/>
    </row>
    <row r="185" spans="1:70" hidden="1" outlineLevel="1" x14ac:dyDescent="0.2">
      <c r="A185" s="202">
        <f>A167+1</f>
        <v>9</v>
      </c>
      <c r="B185" s="202">
        <f>B167</f>
        <v>30</v>
      </c>
      <c r="C185" s="369">
        <f>'Отримання майна (3)'!C185</f>
        <v>0</v>
      </c>
      <c r="D185" s="369">
        <f>'Отримання майна (3)'!D185</f>
        <v>0</v>
      </c>
      <c r="E185" s="369">
        <f>'Отримання майна (3)'!E185</f>
        <v>0</v>
      </c>
      <c r="F185" s="200">
        <f>'Отримання майна (3)'!F185</f>
        <v>0</v>
      </c>
      <c r="G185" s="369">
        <f>'Отримання майна (3)'!G185</f>
        <v>0</v>
      </c>
      <c r="H185" s="165">
        <f>'Отримання майна (3)'!H185</f>
        <v>0</v>
      </c>
      <c r="I185" s="370">
        <f t="shared" si="136"/>
        <v>0</v>
      </c>
      <c r="J185" s="169">
        <f t="shared" si="137"/>
        <v>0</v>
      </c>
      <c r="K185" s="371"/>
      <c r="L185" s="372"/>
      <c r="M185" s="372"/>
      <c r="N185" s="373"/>
      <c r="O185" s="371"/>
      <c r="P185" s="372"/>
      <c r="Q185" s="372"/>
      <c r="R185" s="374"/>
      <c r="S185" s="371"/>
      <c r="T185" s="372"/>
      <c r="U185" s="372"/>
      <c r="V185" s="373"/>
      <c r="W185" s="375">
        <f t="shared" si="138"/>
        <v>0</v>
      </c>
      <c r="X185" s="376">
        <f t="shared" si="139"/>
        <v>0</v>
      </c>
      <c r="Y185" s="377"/>
      <c r="Z185" s="371"/>
      <c r="AA185" s="372"/>
      <c r="AB185" s="372"/>
      <c r="AC185" s="373"/>
      <c r="AD185" s="371"/>
      <c r="AE185" s="372"/>
      <c r="AF185" s="372"/>
      <c r="AG185" s="374"/>
      <c r="AH185" s="371"/>
      <c r="AI185" s="372"/>
      <c r="AJ185" s="372"/>
      <c r="AK185" s="373"/>
      <c r="AL185" s="375">
        <f t="shared" si="140"/>
        <v>0</v>
      </c>
      <c r="AM185" s="376">
        <f t="shared" si="141"/>
        <v>0</v>
      </c>
      <c r="AN185" s="377"/>
      <c r="AO185" s="371"/>
      <c r="AP185" s="372"/>
      <c r="AQ185" s="372"/>
      <c r="AR185" s="373"/>
      <c r="AS185" s="371"/>
      <c r="AT185" s="372"/>
      <c r="AU185" s="372"/>
      <c r="AV185" s="374"/>
      <c r="AW185" s="371"/>
      <c r="AX185" s="372"/>
      <c r="AY185" s="372"/>
      <c r="AZ185" s="373"/>
      <c r="BA185" s="375">
        <f t="shared" si="142"/>
        <v>0</v>
      </c>
      <c r="BB185" s="376">
        <f t="shared" si="143"/>
        <v>0</v>
      </c>
      <c r="BC185" s="378"/>
      <c r="BD185" s="371"/>
      <c r="BE185" s="372"/>
      <c r="BF185" s="372"/>
      <c r="BG185" s="373"/>
      <c r="BH185" s="371"/>
      <c r="BI185" s="372"/>
      <c r="BJ185" s="372"/>
      <c r="BK185" s="374"/>
      <c r="BL185" s="371"/>
      <c r="BM185" s="372"/>
      <c r="BN185" s="372"/>
      <c r="BO185" s="373"/>
      <c r="BP185" s="375">
        <f t="shared" si="144"/>
        <v>0</v>
      </c>
      <c r="BQ185" s="376">
        <f t="shared" si="145"/>
        <v>0</v>
      </c>
      <c r="BR185" s="21"/>
    </row>
    <row r="186" spans="1:70" s="21" customFormat="1" ht="15" customHeight="1" collapsed="1" x14ac:dyDescent="0.2">
      <c r="A186" s="177" t="s">
        <v>91</v>
      </c>
      <c r="B186" s="178" t="s">
        <v>91</v>
      </c>
      <c r="C186" s="177" t="s">
        <v>93</v>
      </c>
      <c r="D186" s="179"/>
      <c r="E186" s="201"/>
      <c r="F186" s="201"/>
      <c r="G186" s="180"/>
      <c r="H186" s="195" t="e">
        <f>I186/J186</f>
        <v>#DIV/0!</v>
      </c>
      <c r="I186" s="183">
        <f t="shared" ref="I186:X186" si="146">SUM(I171:I185)</f>
        <v>0</v>
      </c>
      <c r="J186" s="184">
        <f t="shared" si="146"/>
        <v>0</v>
      </c>
      <c r="K186" s="380">
        <f t="shared" si="146"/>
        <v>0</v>
      </c>
      <c r="L186" s="380">
        <f t="shared" si="146"/>
        <v>0</v>
      </c>
      <c r="M186" s="380">
        <f t="shared" si="146"/>
        <v>0</v>
      </c>
      <c r="N186" s="380">
        <f t="shared" si="146"/>
        <v>0</v>
      </c>
      <c r="O186" s="380">
        <f t="shared" si="146"/>
        <v>0</v>
      </c>
      <c r="P186" s="380">
        <f t="shared" si="146"/>
        <v>0</v>
      </c>
      <c r="Q186" s="380">
        <f t="shared" si="146"/>
        <v>0</v>
      </c>
      <c r="R186" s="380">
        <f t="shared" si="146"/>
        <v>0</v>
      </c>
      <c r="S186" s="380">
        <f t="shared" si="146"/>
        <v>0</v>
      </c>
      <c r="T186" s="380">
        <f t="shared" si="146"/>
        <v>0</v>
      </c>
      <c r="U186" s="380">
        <f t="shared" si="146"/>
        <v>0</v>
      </c>
      <c r="V186" s="381">
        <f t="shared" si="146"/>
        <v>0</v>
      </c>
      <c r="W186" s="382">
        <f t="shared" si="146"/>
        <v>0</v>
      </c>
      <c r="X186" s="383">
        <f t="shared" si="146"/>
        <v>0</v>
      </c>
      <c r="Y186" s="367"/>
      <c r="Z186" s="380">
        <f t="shared" ref="Z186:AM186" si="147">SUM(Z171:Z185)</f>
        <v>0</v>
      </c>
      <c r="AA186" s="380">
        <f t="shared" si="147"/>
        <v>0</v>
      </c>
      <c r="AB186" s="380">
        <f t="shared" si="147"/>
        <v>0</v>
      </c>
      <c r="AC186" s="380">
        <f t="shared" si="147"/>
        <v>0</v>
      </c>
      <c r="AD186" s="380">
        <f t="shared" si="147"/>
        <v>0</v>
      </c>
      <c r="AE186" s="380">
        <f t="shared" si="147"/>
        <v>0</v>
      </c>
      <c r="AF186" s="380">
        <f t="shared" si="147"/>
        <v>0</v>
      </c>
      <c r="AG186" s="380">
        <f t="shared" si="147"/>
        <v>0</v>
      </c>
      <c r="AH186" s="380">
        <f t="shared" si="147"/>
        <v>0</v>
      </c>
      <c r="AI186" s="380">
        <f t="shared" si="147"/>
        <v>0</v>
      </c>
      <c r="AJ186" s="380">
        <f t="shared" si="147"/>
        <v>0</v>
      </c>
      <c r="AK186" s="380">
        <f t="shared" si="147"/>
        <v>0</v>
      </c>
      <c r="AL186" s="382">
        <f t="shared" si="147"/>
        <v>0</v>
      </c>
      <c r="AM186" s="383">
        <f t="shared" si="147"/>
        <v>0</v>
      </c>
      <c r="AN186" s="367"/>
      <c r="AO186" s="380">
        <f t="shared" ref="AO186:BB186" si="148">SUM(AO171:AO185)</f>
        <v>0</v>
      </c>
      <c r="AP186" s="380">
        <f t="shared" si="148"/>
        <v>0</v>
      </c>
      <c r="AQ186" s="380">
        <f t="shared" si="148"/>
        <v>0</v>
      </c>
      <c r="AR186" s="380">
        <f t="shared" si="148"/>
        <v>0</v>
      </c>
      <c r="AS186" s="380">
        <f t="shared" si="148"/>
        <v>0</v>
      </c>
      <c r="AT186" s="380">
        <f t="shared" si="148"/>
        <v>0</v>
      </c>
      <c r="AU186" s="380">
        <f t="shared" si="148"/>
        <v>0</v>
      </c>
      <c r="AV186" s="380">
        <f t="shared" si="148"/>
        <v>0</v>
      </c>
      <c r="AW186" s="380">
        <f t="shared" si="148"/>
        <v>0</v>
      </c>
      <c r="AX186" s="380">
        <f t="shared" si="148"/>
        <v>0</v>
      </c>
      <c r="AY186" s="380">
        <f t="shared" si="148"/>
        <v>0</v>
      </c>
      <c r="AZ186" s="380">
        <f t="shared" si="148"/>
        <v>0</v>
      </c>
      <c r="BA186" s="382">
        <f t="shared" si="148"/>
        <v>0</v>
      </c>
      <c r="BB186" s="383">
        <f t="shared" si="148"/>
        <v>0</v>
      </c>
      <c r="BC186" s="368"/>
      <c r="BD186" s="380">
        <f t="shared" ref="BD186:BQ186" si="149">SUM(BD171:BD185)</f>
        <v>0</v>
      </c>
      <c r="BE186" s="380">
        <f t="shared" si="149"/>
        <v>0</v>
      </c>
      <c r="BF186" s="380">
        <f t="shared" si="149"/>
        <v>0</v>
      </c>
      <c r="BG186" s="380">
        <f t="shared" si="149"/>
        <v>0</v>
      </c>
      <c r="BH186" s="380">
        <f t="shared" si="149"/>
        <v>0</v>
      </c>
      <c r="BI186" s="380">
        <f t="shared" si="149"/>
        <v>0</v>
      </c>
      <c r="BJ186" s="380">
        <f t="shared" si="149"/>
        <v>0</v>
      </c>
      <c r="BK186" s="380">
        <f t="shared" si="149"/>
        <v>0</v>
      </c>
      <c r="BL186" s="380">
        <f t="shared" si="149"/>
        <v>0</v>
      </c>
      <c r="BM186" s="380">
        <f t="shared" si="149"/>
        <v>0</v>
      </c>
      <c r="BN186" s="380">
        <f t="shared" si="149"/>
        <v>0</v>
      </c>
      <c r="BO186" s="381">
        <f t="shared" si="149"/>
        <v>0</v>
      </c>
      <c r="BP186" s="382">
        <f t="shared" si="149"/>
        <v>0</v>
      </c>
      <c r="BQ186" s="383">
        <f t="shared" si="149"/>
        <v>0</v>
      </c>
      <c r="BR186" s="22"/>
    </row>
    <row r="187" spans="1:70" s="147" customFormat="1" ht="13.5" customHeight="1" x14ac:dyDescent="0.2">
      <c r="A187" s="144">
        <v>0</v>
      </c>
      <c r="B187" s="144">
        <v>0</v>
      </c>
      <c r="C187" s="144">
        <v>0</v>
      </c>
      <c r="D187" s="144">
        <v>0</v>
      </c>
      <c r="E187" s="144">
        <v>0</v>
      </c>
      <c r="F187" s="144"/>
      <c r="G187" s="144">
        <v>0</v>
      </c>
      <c r="H187" s="197">
        <v>0</v>
      </c>
      <c r="I187" s="144">
        <v>0</v>
      </c>
      <c r="J187" s="144">
        <v>0</v>
      </c>
      <c r="K187" s="144">
        <v>0</v>
      </c>
      <c r="L187" s="144"/>
      <c r="M187" s="144"/>
      <c r="N187" s="144"/>
      <c r="O187" s="144">
        <v>0</v>
      </c>
      <c r="P187" s="144"/>
      <c r="Q187" s="144"/>
      <c r="R187" s="146"/>
      <c r="S187" s="387">
        <v>0</v>
      </c>
      <c r="T187" s="144"/>
      <c r="U187" s="144"/>
      <c r="V187" s="144"/>
      <c r="W187" s="146">
        <v>0</v>
      </c>
      <c r="X187" s="144">
        <v>0</v>
      </c>
      <c r="Y187" s="144">
        <v>0</v>
      </c>
      <c r="Z187" s="144">
        <v>0</v>
      </c>
      <c r="AA187" s="144"/>
      <c r="AB187" s="144"/>
      <c r="AC187" s="144"/>
      <c r="AD187" s="144">
        <v>0</v>
      </c>
      <c r="AE187" s="144"/>
      <c r="AF187" s="144"/>
      <c r="AG187" s="146"/>
      <c r="AH187" s="387">
        <v>0</v>
      </c>
      <c r="AI187" s="144"/>
      <c r="AJ187" s="144"/>
      <c r="AK187" s="144"/>
      <c r="AL187" s="146">
        <v>0</v>
      </c>
      <c r="AM187" s="144">
        <v>0</v>
      </c>
      <c r="AN187" s="144">
        <v>0</v>
      </c>
      <c r="AO187" s="144">
        <v>0</v>
      </c>
      <c r="AP187" s="144"/>
      <c r="AQ187" s="144"/>
      <c r="AR187" s="144"/>
      <c r="AS187" s="144">
        <v>0</v>
      </c>
      <c r="AT187" s="144"/>
      <c r="AU187" s="144"/>
      <c r="AV187" s="146"/>
      <c r="AW187" s="387">
        <v>0</v>
      </c>
      <c r="AX187" s="144"/>
      <c r="AY187" s="144"/>
      <c r="AZ187" s="144"/>
      <c r="BA187" s="146">
        <v>0</v>
      </c>
      <c r="BB187" s="144">
        <v>0</v>
      </c>
      <c r="BC187" s="360"/>
      <c r="BD187" s="144">
        <v>0</v>
      </c>
      <c r="BE187" s="144"/>
      <c r="BF187" s="144"/>
      <c r="BG187" s="144"/>
      <c r="BH187" s="144">
        <v>0</v>
      </c>
      <c r="BI187" s="144"/>
      <c r="BJ187" s="144"/>
      <c r="BK187" s="146"/>
      <c r="BL187" s="387">
        <v>0</v>
      </c>
      <c r="BM187" s="144"/>
      <c r="BN187" s="144"/>
      <c r="BO187" s="144"/>
      <c r="BP187" s="146">
        <v>0</v>
      </c>
      <c r="BQ187" s="144">
        <v>0</v>
      </c>
    </row>
    <row r="188" spans="1:70" s="21" customFormat="1" ht="30" customHeight="1" x14ac:dyDescent="0.2">
      <c r="A188" s="198" t="s">
        <v>94</v>
      </c>
      <c r="B188" s="187" t="s">
        <v>94</v>
      </c>
      <c r="C188" s="199" t="s">
        <v>95</v>
      </c>
      <c r="D188" s="189"/>
      <c r="E188" s="198"/>
      <c r="F188" s="198"/>
      <c r="G188" s="190"/>
      <c r="H188" s="192"/>
      <c r="I188" s="155"/>
      <c r="J188" s="156"/>
      <c r="K188" s="362"/>
      <c r="L188" s="363"/>
      <c r="M188" s="363"/>
      <c r="N188" s="364"/>
      <c r="O188" s="362"/>
      <c r="P188" s="363"/>
      <c r="Q188" s="363"/>
      <c r="R188" s="364"/>
      <c r="S188" s="362"/>
      <c r="T188" s="363"/>
      <c r="U188" s="363"/>
      <c r="V188" s="364"/>
      <c r="W188" s="365"/>
      <c r="X188" s="366"/>
      <c r="Y188" s="367"/>
      <c r="Z188" s="362"/>
      <c r="AA188" s="363"/>
      <c r="AB188" s="363"/>
      <c r="AC188" s="364"/>
      <c r="AD188" s="362"/>
      <c r="AE188" s="363"/>
      <c r="AF188" s="363"/>
      <c r="AG188" s="364"/>
      <c r="AH188" s="362"/>
      <c r="AI188" s="363"/>
      <c r="AJ188" s="363"/>
      <c r="AK188" s="364"/>
      <c r="AL188" s="365"/>
      <c r="AM188" s="366"/>
      <c r="AN188" s="367"/>
      <c r="AO188" s="362"/>
      <c r="AP188" s="363"/>
      <c r="AQ188" s="363"/>
      <c r="AR188" s="364"/>
      <c r="AS188" s="362"/>
      <c r="AT188" s="363"/>
      <c r="AU188" s="363"/>
      <c r="AV188" s="364"/>
      <c r="AW188" s="362"/>
      <c r="AX188" s="363"/>
      <c r="AY188" s="363"/>
      <c r="AZ188" s="364"/>
      <c r="BA188" s="365"/>
      <c r="BB188" s="366"/>
      <c r="BC188" s="368"/>
      <c r="BD188" s="362"/>
      <c r="BE188" s="363"/>
      <c r="BF188" s="363"/>
      <c r="BG188" s="364"/>
      <c r="BH188" s="362"/>
      <c r="BI188" s="363"/>
      <c r="BJ188" s="363"/>
      <c r="BK188" s="364"/>
      <c r="BL188" s="362"/>
      <c r="BM188" s="363"/>
      <c r="BN188" s="363"/>
      <c r="BO188" s="364"/>
      <c r="BP188" s="365"/>
      <c r="BQ188" s="366"/>
    </row>
    <row r="189" spans="1:70" hidden="1" outlineLevel="1" x14ac:dyDescent="0.2">
      <c r="A189" s="202">
        <f t="shared" ref="A189:A203" si="150">A171+1</f>
        <v>10</v>
      </c>
      <c r="B189" s="202">
        <f>B171</f>
        <v>1</v>
      </c>
      <c r="C189" s="369">
        <f>'Отримання майна (3)'!C189</f>
        <v>0</v>
      </c>
      <c r="D189" s="369">
        <f>'Отримання майна (3)'!D189</f>
        <v>0</v>
      </c>
      <c r="E189" s="369">
        <f>'Отримання майна (3)'!E189</f>
        <v>0</v>
      </c>
      <c r="F189" s="200">
        <f>'Отримання майна (3)'!F189</f>
        <v>0</v>
      </c>
      <c r="G189" s="369">
        <f>'Отримання майна (3)'!G189</f>
        <v>0</v>
      </c>
      <c r="H189" s="165">
        <f>'Отримання майна (3)'!H189</f>
        <v>0</v>
      </c>
      <c r="I189" s="370">
        <f>W189+AL189+BA189+BP189</f>
        <v>0</v>
      </c>
      <c r="J189" s="169">
        <f>X189+AM189+BB189+BQ189</f>
        <v>0</v>
      </c>
      <c r="K189" s="371"/>
      <c r="L189" s="372"/>
      <c r="M189" s="372"/>
      <c r="N189" s="373"/>
      <c r="O189" s="371"/>
      <c r="P189" s="372"/>
      <c r="Q189" s="372"/>
      <c r="R189" s="374"/>
      <c r="S189" s="371"/>
      <c r="T189" s="372"/>
      <c r="U189" s="372"/>
      <c r="V189" s="373"/>
      <c r="W189" s="375">
        <f>SUM(K189:V189)</f>
        <v>0</v>
      </c>
      <c r="X189" s="376">
        <f>W189*H189</f>
        <v>0</v>
      </c>
      <c r="Y189" s="377"/>
      <c r="Z189" s="371"/>
      <c r="AA189" s="372"/>
      <c r="AB189" s="372"/>
      <c r="AC189" s="373"/>
      <c r="AD189" s="371"/>
      <c r="AE189" s="372"/>
      <c r="AF189" s="372"/>
      <c r="AG189" s="374"/>
      <c r="AH189" s="371"/>
      <c r="AI189" s="372"/>
      <c r="AJ189" s="372"/>
      <c r="AK189" s="373"/>
      <c r="AL189" s="375">
        <f>SUM(Z189:AK189)</f>
        <v>0</v>
      </c>
      <c r="AM189" s="376">
        <f>AL189*$H189</f>
        <v>0</v>
      </c>
      <c r="AN189" s="377"/>
      <c r="AO189" s="371"/>
      <c r="AP189" s="372"/>
      <c r="AQ189" s="372"/>
      <c r="AR189" s="373"/>
      <c r="AS189" s="371"/>
      <c r="AT189" s="372"/>
      <c r="AU189" s="372"/>
      <c r="AV189" s="374"/>
      <c r="AW189" s="371"/>
      <c r="AX189" s="372"/>
      <c r="AY189" s="372"/>
      <c r="AZ189" s="373"/>
      <c r="BA189" s="375">
        <f>SUM(AO189:AZ189)</f>
        <v>0</v>
      </c>
      <c r="BB189" s="376">
        <f>BA189*$H189</f>
        <v>0</v>
      </c>
      <c r="BC189" s="378"/>
      <c r="BD189" s="371"/>
      <c r="BE189" s="372"/>
      <c r="BF189" s="372"/>
      <c r="BG189" s="373"/>
      <c r="BH189" s="371"/>
      <c r="BI189" s="372"/>
      <c r="BJ189" s="372"/>
      <c r="BK189" s="374"/>
      <c r="BL189" s="371"/>
      <c r="BM189" s="372"/>
      <c r="BN189" s="372"/>
      <c r="BO189" s="373"/>
      <c r="BP189" s="375">
        <f>SUM(BD189:BO189)</f>
        <v>0</v>
      </c>
      <c r="BQ189" s="376">
        <f>BP189*$H189</f>
        <v>0</v>
      </c>
      <c r="BR189" s="21"/>
    </row>
    <row r="190" spans="1:70" hidden="1" outlineLevel="1" x14ac:dyDescent="0.2">
      <c r="A190" s="202">
        <f t="shared" si="150"/>
        <v>10</v>
      </c>
      <c r="B190" s="202">
        <f>B189+1</f>
        <v>2</v>
      </c>
      <c r="C190" s="369">
        <f>'Отримання майна (3)'!C190</f>
        <v>0</v>
      </c>
      <c r="D190" s="369">
        <f>'Отримання майна (3)'!D190</f>
        <v>0</v>
      </c>
      <c r="E190" s="369">
        <f>'Отримання майна (3)'!E190</f>
        <v>0</v>
      </c>
      <c r="F190" s="200">
        <f>'Отримання майна (3)'!F190</f>
        <v>0</v>
      </c>
      <c r="G190" s="369">
        <f>'Отримання майна (3)'!G190</f>
        <v>0</v>
      </c>
      <c r="H190" s="165">
        <f>'Отримання майна (3)'!H190</f>
        <v>0</v>
      </c>
      <c r="I190" s="370">
        <f t="shared" ref="I190:I203" si="151">W190+AL190+BA190+BP190</f>
        <v>0</v>
      </c>
      <c r="J190" s="169">
        <f t="shared" ref="J190:J203" si="152">X190+AM190+BB190+BQ190</f>
        <v>0</v>
      </c>
      <c r="K190" s="371"/>
      <c r="L190" s="372"/>
      <c r="M190" s="372"/>
      <c r="N190" s="373"/>
      <c r="O190" s="371"/>
      <c r="P190" s="372"/>
      <c r="Q190" s="372"/>
      <c r="R190" s="374"/>
      <c r="S190" s="371"/>
      <c r="T190" s="372"/>
      <c r="U190" s="372"/>
      <c r="V190" s="373"/>
      <c r="W190" s="375">
        <f t="shared" ref="W190:W203" si="153">SUM(K190:V190)</f>
        <v>0</v>
      </c>
      <c r="X190" s="376">
        <f t="shared" ref="X190:X203" si="154">W190*H190</f>
        <v>0</v>
      </c>
      <c r="Y190" s="377"/>
      <c r="Z190" s="371"/>
      <c r="AA190" s="372"/>
      <c r="AB190" s="372"/>
      <c r="AC190" s="373"/>
      <c r="AD190" s="371"/>
      <c r="AE190" s="372"/>
      <c r="AF190" s="372"/>
      <c r="AG190" s="374"/>
      <c r="AH190" s="371"/>
      <c r="AI190" s="372"/>
      <c r="AJ190" s="372"/>
      <c r="AK190" s="373"/>
      <c r="AL190" s="375">
        <f t="shared" ref="AL190:AL203" si="155">SUM(Z190:AK190)</f>
        <v>0</v>
      </c>
      <c r="AM190" s="376">
        <f t="shared" ref="AM190:AM203" si="156">AL190*$H190</f>
        <v>0</v>
      </c>
      <c r="AN190" s="377"/>
      <c r="AO190" s="371"/>
      <c r="AP190" s="372"/>
      <c r="AQ190" s="372"/>
      <c r="AR190" s="373"/>
      <c r="AS190" s="371"/>
      <c r="AT190" s="372"/>
      <c r="AU190" s="372"/>
      <c r="AV190" s="374"/>
      <c r="AW190" s="371"/>
      <c r="AX190" s="372"/>
      <c r="AY190" s="372"/>
      <c r="AZ190" s="373"/>
      <c r="BA190" s="375">
        <f t="shared" ref="BA190:BA203" si="157">SUM(AO190:AZ190)</f>
        <v>0</v>
      </c>
      <c r="BB190" s="376">
        <f t="shared" ref="BB190:BB203" si="158">BA190*$H190</f>
        <v>0</v>
      </c>
      <c r="BC190" s="378"/>
      <c r="BD190" s="371"/>
      <c r="BE190" s="372"/>
      <c r="BF190" s="372"/>
      <c r="BG190" s="373"/>
      <c r="BH190" s="371"/>
      <c r="BI190" s="372"/>
      <c r="BJ190" s="372"/>
      <c r="BK190" s="374"/>
      <c r="BL190" s="371"/>
      <c r="BM190" s="372"/>
      <c r="BN190" s="372"/>
      <c r="BO190" s="373"/>
      <c r="BP190" s="375">
        <f t="shared" ref="BP190:BP203" si="159">SUM(BD190:BO190)</f>
        <v>0</v>
      </c>
      <c r="BQ190" s="376">
        <f t="shared" ref="BQ190:BQ203" si="160">BP190*$H190</f>
        <v>0</v>
      </c>
      <c r="BR190" s="21"/>
    </row>
    <row r="191" spans="1:70" hidden="1" outlineLevel="1" x14ac:dyDescent="0.2">
      <c r="A191" s="202">
        <f t="shared" si="150"/>
        <v>10</v>
      </c>
      <c r="B191" s="202">
        <f t="shared" ref="B191:B203" si="161">B190+1</f>
        <v>3</v>
      </c>
      <c r="C191" s="369">
        <f>'Отримання майна (3)'!C191</f>
        <v>0</v>
      </c>
      <c r="D191" s="369">
        <f>'Отримання майна (3)'!D191</f>
        <v>0</v>
      </c>
      <c r="E191" s="369">
        <f>'Отримання майна (3)'!E191</f>
        <v>0</v>
      </c>
      <c r="F191" s="200">
        <f>'Отримання майна (3)'!F191</f>
        <v>0</v>
      </c>
      <c r="G191" s="369">
        <f>'Отримання майна (3)'!G191</f>
        <v>0</v>
      </c>
      <c r="H191" s="165">
        <f>'Отримання майна (3)'!H191</f>
        <v>0</v>
      </c>
      <c r="I191" s="370">
        <f t="shared" si="151"/>
        <v>0</v>
      </c>
      <c r="J191" s="169">
        <f t="shared" si="152"/>
        <v>0</v>
      </c>
      <c r="K191" s="371"/>
      <c r="L191" s="372"/>
      <c r="M191" s="372"/>
      <c r="N191" s="373"/>
      <c r="O191" s="371"/>
      <c r="P191" s="372"/>
      <c r="Q191" s="372"/>
      <c r="R191" s="374"/>
      <c r="S191" s="371"/>
      <c r="T191" s="372"/>
      <c r="U191" s="372"/>
      <c r="V191" s="373"/>
      <c r="W191" s="375">
        <f t="shared" si="153"/>
        <v>0</v>
      </c>
      <c r="X191" s="376">
        <f t="shared" si="154"/>
        <v>0</v>
      </c>
      <c r="Y191" s="377"/>
      <c r="Z191" s="371"/>
      <c r="AA191" s="372"/>
      <c r="AB191" s="372"/>
      <c r="AC191" s="373"/>
      <c r="AD191" s="371"/>
      <c r="AE191" s="372"/>
      <c r="AF191" s="372"/>
      <c r="AG191" s="374"/>
      <c r="AH191" s="371"/>
      <c r="AI191" s="372"/>
      <c r="AJ191" s="372"/>
      <c r="AK191" s="373"/>
      <c r="AL191" s="375">
        <f t="shared" si="155"/>
        <v>0</v>
      </c>
      <c r="AM191" s="376">
        <f t="shared" si="156"/>
        <v>0</v>
      </c>
      <c r="AN191" s="377"/>
      <c r="AO191" s="371"/>
      <c r="AP191" s="372"/>
      <c r="AQ191" s="372"/>
      <c r="AR191" s="373"/>
      <c r="AS191" s="371"/>
      <c r="AT191" s="372"/>
      <c r="AU191" s="372"/>
      <c r="AV191" s="374"/>
      <c r="AW191" s="371"/>
      <c r="AX191" s="372"/>
      <c r="AY191" s="372"/>
      <c r="AZ191" s="373"/>
      <c r="BA191" s="375">
        <f t="shared" si="157"/>
        <v>0</v>
      </c>
      <c r="BB191" s="376">
        <f t="shared" si="158"/>
        <v>0</v>
      </c>
      <c r="BC191" s="378"/>
      <c r="BD191" s="371"/>
      <c r="BE191" s="372"/>
      <c r="BF191" s="372"/>
      <c r="BG191" s="373"/>
      <c r="BH191" s="371"/>
      <c r="BI191" s="372"/>
      <c r="BJ191" s="372"/>
      <c r="BK191" s="374"/>
      <c r="BL191" s="371"/>
      <c r="BM191" s="372"/>
      <c r="BN191" s="372"/>
      <c r="BO191" s="373"/>
      <c r="BP191" s="375">
        <f t="shared" si="159"/>
        <v>0</v>
      </c>
      <c r="BQ191" s="376">
        <f t="shared" si="160"/>
        <v>0</v>
      </c>
      <c r="BR191" s="21"/>
    </row>
    <row r="192" spans="1:70" hidden="1" outlineLevel="1" x14ac:dyDescent="0.2">
      <c r="A192" s="202">
        <f t="shared" si="150"/>
        <v>10</v>
      </c>
      <c r="B192" s="202">
        <f t="shared" si="161"/>
        <v>4</v>
      </c>
      <c r="C192" s="369">
        <f>'Отримання майна (3)'!C192</f>
        <v>0</v>
      </c>
      <c r="D192" s="369">
        <f>'Отримання майна (3)'!D192</f>
        <v>0</v>
      </c>
      <c r="E192" s="369">
        <f>'Отримання майна (3)'!E192</f>
        <v>0</v>
      </c>
      <c r="F192" s="200">
        <f>'Отримання майна (3)'!F192</f>
        <v>0</v>
      </c>
      <c r="G192" s="369">
        <f>'Отримання майна (3)'!G192</f>
        <v>0</v>
      </c>
      <c r="H192" s="165">
        <f>'Отримання майна (3)'!H192</f>
        <v>0</v>
      </c>
      <c r="I192" s="370">
        <f t="shared" si="151"/>
        <v>0</v>
      </c>
      <c r="J192" s="169">
        <f t="shared" si="152"/>
        <v>0</v>
      </c>
      <c r="K192" s="371"/>
      <c r="L192" s="372"/>
      <c r="M192" s="372"/>
      <c r="N192" s="373"/>
      <c r="O192" s="371"/>
      <c r="P192" s="372"/>
      <c r="Q192" s="372"/>
      <c r="R192" s="374"/>
      <c r="S192" s="371"/>
      <c r="T192" s="372"/>
      <c r="U192" s="372"/>
      <c r="V192" s="373"/>
      <c r="W192" s="375">
        <f t="shared" si="153"/>
        <v>0</v>
      </c>
      <c r="X192" s="376">
        <f t="shared" si="154"/>
        <v>0</v>
      </c>
      <c r="Y192" s="377"/>
      <c r="Z192" s="371"/>
      <c r="AA192" s="372"/>
      <c r="AB192" s="372"/>
      <c r="AC192" s="373"/>
      <c r="AD192" s="371"/>
      <c r="AE192" s="372"/>
      <c r="AF192" s="372"/>
      <c r="AG192" s="374"/>
      <c r="AH192" s="371"/>
      <c r="AI192" s="372"/>
      <c r="AJ192" s="372"/>
      <c r="AK192" s="373"/>
      <c r="AL192" s="375">
        <f t="shared" si="155"/>
        <v>0</v>
      </c>
      <c r="AM192" s="376">
        <f t="shared" si="156"/>
        <v>0</v>
      </c>
      <c r="AN192" s="377"/>
      <c r="AO192" s="371"/>
      <c r="AP192" s="372"/>
      <c r="AQ192" s="372"/>
      <c r="AR192" s="373"/>
      <c r="AS192" s="371"/>
      <c r="AT192" s="372"/>
      <c r="AU192" s="372"/>
      <c r="AV192" s="374"/>
      <c r="AW192" s="371"/>
      <c r="AX192" s="372"/>
      <c r="AY192" s="372"/>
      <c r="AZ192" s="373"/>
      <c r="BA192" s="375">
        <f t="shared" si="157"/>
        <v>0</v>
      </c>
      <c r="BB192" s="376">
        <f t="shared" si="158"/>
        <v>0</v>
      </c>
      <c r="BC192" s="378"/>
      <c r="BD192" s="371"/>
      <c r="BE192" s="372"/>
      <c r="BF192" s="372"/>
      <c r="BG192" s="373"/>
      <c r="BH192" s="371"/>
      <c r="BI192" s="372"/>
      <c r="BJ192" s="372"/>
      <c r="BK192" s="374"/>
      <c r="BL192" s="371"/>
      <c r="BM192" s="372"/>
      <c r="BN192" s="372"/>
      <c r="BO192" s="373"/>
      <c r="BP192" s="375">
        <f t="shared" si="159"/>
        <v>0</v>
      </c>
      <c r="BQ192" s="376">
        <f t="shared" si="160"/>
        <v>0</v>
      </c>
      <c r="BR192" s="21"/>
    </row>
    <row r="193" spans="1:70" hidden="1" outlineLevel="1" x14ac:dyDescent="0.2">
      <c r="A193" s="202">
        <f t="shared" si="150"/>
        <v>10</v>
      </c>
      <c r="B193" s="202">
        <f t="shared" si="161"/>
        <v>5</v>
      </c>
      <c r="C193" s="369">
        <f>'Отримання майна (3)'!C193</f>
        <v>0</v>
      </c>
      <c r="D193" s="369">
        <f>'Отримання майна (3)'!D193</f>
        <v>0</v>
      </c>
      <c r="E193" s="369">
        <f>'Отримання майна (3)'!E193</f>
        <v>0</v>
      </c>
      <c r="F193" s="200">
        <f>'Отримання майна (3)'!F193</f>
        <v>0</v>
      </c>
      <c r="G193" s="369">
        <f>'Отримання майна (3)'!G193</f>
        <v>0</v>
      </c>
      <c r="H193" s="165">
        <f>'Отримання майна (3)'!H193</f>
        <v>0</v>
      </c>
      <c r="I193" s="370">
        <f t="shared" si="151"/>
        <v>0</v>
      </c>
      <c r="J193" s="169">
        <f t="shared" si="152"/>
        <v>0</v>
      </c>
      <c r="K193" s="371"/>
      <c r="L193" s="372"/>
      <c r="M193" s="372"/>
      <c r="N193" s="373"/>
      <c r="O193" s="371"/>
      <c r="P193" s="372"/>
      <c r="Q193" s="372"/>
      <c r="R193" s="374"/>
      <c r="S193" s="371"/>
      <c r="T193" s="372"/>
      <c r="U193" s="372"/>
      <c r="V193" s="373"/>
      <c r="W193" s="375">
        <f t="shared" si="153"/>
        <v>0</v>
      </c>
      <c r="X193" s="376">
        <f t="shared" si="154"/>
        <v>0</v>
      </c>
      <c r="Y193" s="377"/>
      <c r="Z193" s="371"/>
      <c r="AA193" s="372"/>
      <c r="AB193" s="372"/>
      <c r="AC193" s="373"/>
      <c r="AD193" s="371"/>
      <c r="AE193" s="372"/>
      <c r="AF193" s="372"/>
      <c r="AG193" s="374"/>
      <c r="AH193" s="371"/>
      <c r="AI193" s="372"/>
      <c r="AJ193" s="372"/>
      <c r="AK193" s="373"/>
      <c r="AL193" s="375">
        <f t="shared" si="155"/>
        <v>0</v>
      </c>
      <c r="AM193" s="376">
        <f t="shared" si="156"/>
        <v>0</v>
      </c>
      <c r="AN193" s="377"/>
      <c r="AO193" s="371"/>
      <c r="AP193" s="372"/>
      <c r="AQ193" s="372"/>
      <c r="AR193" s="373"/>
      <c r="AS193" s="371"/>
      <c r="AT193" s="372"/>
      <c r="AU193" s="372"/>
      <c r="AV193" s="374"/>
      <c r="AW193" s="371"/>
      <c r="AX193" s="372"/>
      <c r="AY193" s="372"/>
      <c r="AZ193" s="373"/>
      <c r="BA193" s="375">
        <f t="shared" si="157"/>
        <v>0</v>
      </c>
      <c r="BB193" s="376">
        <f t="shared" si="158"/>
        <v>0</v>
      </c>
      <c r="BC193" s="378"/>
      <c r="BD193" s="371"/>
      <c r="BE193" s="372"/>
      <c r="BF193" s="372"/>
      <c r="BG193" s="373"/>
      <c r="BH193" s="371"/>
      <c r="BI193" s="372"/>
      <c r="BJ193" s="372"/>
      <c r="BK193" s="374"/>
      <c r="BL193" s="371"/>
      <c r="BM193" s="372"/>
      <c r="BN193" s="372"/>
      <c r="BO193" s="373"/>
      <c r="BP193" s="375">
        <f t="shared" si="159"/>
        <v>0</v>
      </c>
      <c r="BQ193" s="376">
        <f t="shared" si="160"/>
        <v>0</v>
      </c>
      <c r="BR193" s="21"/>
    </row>
    <row r="194" spans="1:70" hidden="1" outlineLevel="1" x14ac:dyDescent="0.2">
      <c r="A194" s="202">
        <f t="shared" si="150"/>
        <v>10</v>
      </c>
      <c r="B194" s="202">
        <f t="shared" si="161"/>
        <v>6</v>
      </c>
      <c r="C194" s="369">
        <f>'Отримання майна (3)'!C194</f>
        <v>0</v>
      </c>
      <c r="D194" s="369">
        <f>'Отримання майна (3)'!D194</f>
        <v>0</v>
      </c>
      <c r="E194" s="369">
        <f>'Отримання майна (3)'!E194</f>
        <v>0</v>
      </c>
      <c r="F194" s="200">
        <f>'Отримання майна (3)'!F194</f>
        <v>0</v>
      </c>
      <c r="G194" s="369">
        <f>'Отримання майна (3)'!G194</f>
        <v>0</v>
      </c>
      <c r="H194" s="165">
        <f>'Отримання майна (3)'!H194</f>
        <v>0</v>
      </c>
      <c r="I194" s="370">
        <f t="shared" si="151"/>
        <v>0</v>
      </c>
      <c r="J194" s="169">
        <f t="shared" si="152"/>
        <v>0</v>
      </c>
      <c r="K194" s="371"/>
      <c r="L194" s="372"/>
      <c r="M194" s="372"/>
      <c r="N194" s="373"/>
      <c r="O194" s="371"/>
      <c r="P194" s="372"/>
      <c r="Q194" s="372"/>
      <c r="R194" s="374"/>
      <c r="S194" s="371"/>
      <c r="T194" s="372"/>
      <c r="U194" s="372"/>
      <c r="V194" s="373"/>
      <c r="W194" s="375">
        <f t="shared" si="153"/>
        <v>0</v>
      </c>
      <c r="X194" s="376">
        <f t="shared" si="154"/>
        <v>0</v>
      </c>
      <c r="Y194" s="377"/>
      <c r="Z194" s="371"/>
      <c r="AA194" s="372"/>
      <c r="AB194" s="372"/>
      <c r="AC194" s="373"/>
      <c r="AD194" s="371"/>
      <c r="AE194" s="372"/>
      <c r="AF194" s="372"/>
      <c r="AG194" s="374"/>
      <c r="AH194" s="371"/>
      <c r="AI194" s="372"/>
      <c r="AJ194" s="372"/>
      <c r="AK194" s="373"/>
      <c r="AL194" s="375">
        <f t="shared" si="155"/>
        <v>0</v>
      </c>
      <c r="AM194" s="376">
        <f t="shared" si="156"/>
        <v>0</v>
      </c>
      <c r="AN194" s="377"/>
      <c r="AO194" s="371"/>
      <c r="AP194" s="372"/>
      <c r="AQ194" s="372"/>
      <c r="AR194" s="373"/>
      <c r="AS194" s="371"/>
      <c r="AT194" s="372"/>
      <c r="AU194" s="372"/>
      <c r="AV194" s="374"/>
      <c r="AW194" s="371"/>
      <c r="AX194" s="372"/>
      <c r="AY194" s="372"/>
      <c r="AZ194" s="373"/>
      <c r="BA194" s="375">
        <f t="shared" si="157"/>
        <v>0</v>
      </c>
      <c r="BB194" s="376">
        <f t="shared" si="158"/>
        <v>0</v>
      </c>
      <c r="BC194" s="378"/>
      <c r="BD194" s="371"/>
      <c r="BE194" s="372"/>
      <c r="BF194" s="372"/>
      <c r="BG194" s="373"/>
      <c r="BH194" s="371"/>
      <c r="BI194" s="372"/>
      <c r="BJ194" s="372"/>
      <c r="BK194" s="374"/>
      <c r="BL194" s="371"/>
      <c r="BM194" s="372"/>
      <c r="BN194" s="372"/>
      <c r="BO194" s="373"/>
      <c r="BP194" s="375">
        <f t="shared" si="159"/>
        <v>0</v>
      </c>
      <c r="BQ194" s="376">
        <f t="shared" si="160"/>
        <v>0</v>
      </c>
      <c r="BR194" s="21"/>
    </row>
    <row r="195" spans="1:70" hidden="1" outlineLevel="1" x14ac:dyDescent="0.2">
      <c r="A195" s="202">
        <f t="shared" si="150"/>
        <v>10</v>
      </c>
      <c r="B195" s="202">
        <f t="shared" si="161"/>
        <v>7</v>
      </c>
      <c r="C195" s="369">
        <f>'Отримання майна (3)'!C195</f>
        <v>0</v>
      </c>
      <c r="D195" s="369">
        <f>'Отримання майна (3)'!D195</f>
        <v>0</v>
      </c>
      <c r="E195" s="369">
        <f>'Отримання майна (3)'!E195</f>
        <v>0</v>
      </c>
      <c r="F195" s="200">
        <f>'Отримання майна (3)'!F195</f>
        <v>0</v>
      </c>
      <c r="G195" s="369">
        <f>'Отримання майна (3)'!G195</f>
        <v>0</v>
      </c>
      <c r="H195" s="165">
        <f>'Отримання майна (3)'!H195</f>
        <v>0</v>
      </c>
      <c r="I195" s="370">
        <f t="shared" si="151"/>
        <v>0</v>
      </c>
      <c r="J195" s="169">
        <f t="shared" si="152"/>
        <v>0</v>
      </c>
      <c r="K195" s="371"/>
      <c r="L195" s="372"/>
      <c r="M195" s="372"/>
      <c r="N195" s="373"/>
      <c r="O195" s="371"/>
      <c r="P195" s="372"/>
      <c r="Q195" s="372"/>
      <c r="R195" s="374"/>
      <c r="S195" s="371"/>
      <c r="T195" s="372"/>
      <c r="U195" s="372"/>
      <c r="V195" s="373"/>
      <c r="W195" s="375">
        <f t="shared" si="153"/>
        <v>0</v>
      </c>
      <c r="X195" s="376">
        <f t="shared" si="154"/>
        <v>0</v>
      </c>
      <c r="Y195" s="377"/>
      <c r="Z195" s="371"/>
      <c r="AA195" s="372"/>
      <c r="AB195" s="372"/>
      <c r="AC195" s="373"/>
      <c r="AD195" s="371"/>
      <c r="AE195" s="372"/>
      <c r="AF195" s="372"/>
      <c r="AG195" s="374"/>
      <c r="AH195" s="371"/>
      <c r="AI195" s="372"/>
      <c r="AJ195" s="372"/>
      <c r="AK195" s="373"/>
      <c r="AL195" s="375">
        <f t="shared" si="155"/>
        <v>0</v>
      </c>
      <c r="AM195" s="376">
        <f t="shared" si="156"/>
        <v>0</v>
      </c>
      <c r="AN195" s="377"/>
      <c r="AO195" s="371"/>
      <c r="AP195" s="372"/>
      <c r="AQ195" s="372"/>
      <c r="AR195" s="373"/>
      <c r="AS195" s="371"/>
      <c r="AT195" s="372"/>
      <c r="AU195" s="372"/>
      <c r="AV195" s="374"/>
      <c r="AW195" s="371"/>
      <c r="AX195" s="372"/>
      <c r="AY195" s="372"/>
      <c r="AZ195" s="373"/>
      <c r="BA195" s="375">
        <f t="shared" si="157"/>
        <v>0</v>
      </c>
      <c r="BB195" s="376">
        <f t="shared" si="158"/>
        <v>0</v>
      </c>
      <c r="BC195" s="378"/>
      <c r="BD195" s="371"/>
      <c r="BE195" s="372"/>
      <c r="BF195" s="372"/>
      <c r="BG195" s="373"/>
      <c r="BH195" s="371"/>
      <c r="BI195" s="372"/>
      <c r="BJ195" s="372"/>
      <c r="BK195" s="374"/>
      <c r="BL195" s="371"/>
      <c r="BM195" s="372"/>
      <c r="BN195" s="372"/>
      <c r="BO195" s="373"/>
      <c r="BP195" s="375">
        <f t="shared" si="159"/>
        <v>0</v>
      </c>
      <c r="BQ195" s="376">
        <f t="shared" si="160"/>
        <v>0</v>
      </c>
      <c r="BR195" s="21"/>
    </row>
    <row r="196" spans="1:70" hidden="1" outlineLevel="1" x14ac:dyDescent="0.2">
      <c r="A196" s="202">
        <f t="shared" si="150"/>
        <v>10</v>
      </c>
      <c r="B196" s="202">
        <f t="shared" si="161"/>
        <v>8</v>
      </c>
      <c r="C196" s="369">
        <f>'Отримання майна (3)'!C196</f>
        <v>0</v>
      </c>
      <c r="D196" s="369">
        <f>'Отримання майна (3)'!D196</f>
        <v>0</v>
      </c>
      <c r="E196" s="369">
        <f>'Отримання майна (3)'!E196</f>
        <v>0</v>
      </c>
      <c r="F196" s="200">
        <f>'Отримання майна (3)'!F196</f>
        <v>0</v>
      </c>
      <c r="G196" s="369">
        <f>'Отримання майна (3)'!G196</f>
        <v>0</v>
      </c>
      <c r="H196" s="165">
        <f>'Отримання майна (3)'!H196</f>
        <v>0</v>
      </c>
      <c r="I196" s="370">
        <f t="shared" si="151"/>
        <v>0</v>
      </c>
      <c r="J196" s="169">
        <f t="shared" si="152"/>
        <v>0</v>
      </c>
      <c r="K196" s="371"/>
      <c r="L196" s="372"/>
      <c r="M196" s="372"/>
      <c r="N196" s="373"/>
      <c r="O196" s="371"/>
      <c r="P196" s="372"/>
      <c r="Q196" s="372"/>
      <c r="R196" s="374"/>
      <c r="S196" s="371"/>
      <c r="T196" s="372"/>
      <c r="U196" s="372"/>
      <c r="V196" s="373"/>
      <c r="W196" s="375">
        <f t="shared" si="153"/>
        <v>0</v>
      </c>
      <c r="X196" s="376">
        <f t="shared" si="154"/>
        <v>0</v>
      </c>
      <c r="Y196" s="377"/>
      <c r="Z196" s="371"/>
      <c r="AA196" s="372"/>
      <c r="AB196" s="372"/>
      <c r="AC196" s="373"/>
      <c r="AD196" s="371"/>
      <c r="AE196" s="372"/>
      <c r="AF196" s="372"/>
      <c r="AG196" s="374"/>
      <c r="AH196" s="371"/>
      <c r="AI196" s="372"/>
      <c r="AJ196" s="372"/>
      <c r="AK196" s="373"/>
      <c r="AL196" s="375">
        <f t="shared" si="155"/>
        <v>0</v>
      </c>
      <c r="AM196" s="376">
        <f t="shared" si="156"/>
        <v>0</v>
      </c>
      <c r="AN196" s="377"/>
      <c r="AO196" s="371"/>
      <c r="AP196" s="372"/>
      <c r="AQ196" s="372"/>
      <c r="AR196" s="373"/>
      <c r="AS196" s="371"/>
      <c r="AT196" s="372"/>
      <c r="AU196" s="372"/>
      <c r="AV196" s="374"/>
      <c r="AW196" s="371"/>
      <c r="AX196" s="372"/>
      <c r="AY196" s="372"/>
      <c r="AZ196" s="373"/>
      <c r="BA196" s="375">
        <f t="shared" si="157"/>
        <v>0</v>
      </c>
      <c r="BB196" s="376">
        <f t="shared" si="158"/>
        <v>0</v>
      </c>
      <c r="BC196" s="378"/>
      <c r="BD196" s="371"/>
      <c r="BE196" s="372"/>
      <c r="BF196" s="372"/>
      <c r="BG196" s="373"/>
      <c r="BH196" s="371"/>
      <c r="BI196" s="372"/>
      <c r="BJ196" s="372"/>
      <c r="BK196" s="374"/>
      <c r="BL196" s="371"/>
      <c r="BM196" s="372"/>
      <c r="BN196" s="372"/>
      <c r="BO196" s="373"/>
      <c r="BP196" s="375">
        <f t="shared" si="159"/>
        <v>0</v>
      </c>
      <c r="BQ196" s="376">
        <f t="shared" si="160"/>
        <v>0</v>
      </c>
      <c r="BR196" s="21"/>
    </row>
    <row r="197" spans="1:70" hidden="1" outlineLevel="1" x14ac:dyDescent="0.2">
      <c r="A197" s="202">
        <f t="shared" si="150"/>
        <v>10</v>
      </c>
      <c r="B197" s="202">
        <f t="shared" si="161"/>
        <v>9</v>
      </c>
      <c r="C197" s="369">
        <f>'Отримання майна (3)'!C197</f>
        <v>0</v>
      </c>
      <c r="D197" s="369">
        <f>'Отримання майна (3)'!D197</f>
        <v>0</v>
      </c>
      <c r="E197" s="369">
        <f>'Отримання майна (3)'!E197</f>
        <v>0</v>
      </c>
      <c r="F197" s="200">
        <f>'Отримання майна (3)'!F197</f>
        <v>0</v>
      </c>
      <c r="G197" s="369">
        <f>'Отримання майна (3)'!G197</f>
        <v>0</v>
      </c>
      <c r="H197" s="165">
        <f>'Отримання майна (3)'!H197</f>
        <v>0</v>
      </c>
      <c r="I197" s="370">
        <f t="shared" si="151"/>
        <v>0</v>
      </c>
      <c r="J197" s="169">
        <f t="shared" si="152"/>
        <v>0</v>
      </c>
      <c r="K197" s="371"/>
      <c r="L197" s="372"/>
      <c r="M197" s="372"/>
      <c r="N197" s="373"/>
      <c r="O197" s="371"/>
      <c r="P197" s="372"/>
      <c r="Q197" s="372"/>
      <c r="R197" s="374"/>
      <c r="S197" s="371"/>
      <c r="T197" s="372"/>
      <c r="U197" s="372"/>
      <c r="V197" s="373"/>
      <c r="W197" s="375">
        <f t="shared" si="153"/>
        <v>0</v>
      </c>
      <c r="X197" s="376">
        <f t="shared" si="154"/>
        <v>0</v>
      </c>
      <c r="Y197" s="377"/>
      <c r="Z197" s="371"/>
      <c r="AA197" s="372"/>
      <c r="AB197" s="372"/>
      <c r="AC197" s="373"/>
      <c r="AD197" s="371"/>
      <c r="AE197" s="372"/>
      <c r="AF197" s="372"/>
      <c r="AG197" s="374"/>
      <c r="AH197" s="371"/>
      <c r="AI197" s="372"/>
      <c r="AJ197" s="372"/>
      <c r="AK197" s="373"/>
      <c r="AL197" s="375">
        <f t="shared" si="155"/>
        <v>0</v>
      </c>
      <c r="AM197" s="376">
        <f t="shared" si="156"/>
        <v>0</v>
      </c>
      <c r="AN197" s="377"/>
      <c r="AO197" s="371"/>
      <c r="AP197" s="372"/>
      <c r="AQ197" s="372"/>
      <c r="AR197" s="373"/>
      <c r="AS197" s="371"/>
      <c r="AT197" s="372"/>
      <c r="AU197" s="372"/>
      <c r="AV197" s="374"/>
      <c r="AW197" s="371"/>
      <c r="AX197" s="372"/>
      <c r="AY197" s="372"/>
      <c r="AZ197" s="373"/>
      <c r="BA197" s="375">
        <f t="shared" si="157"/>
        <v>0</v>
      </c>
      <c r="BB197" s="376">
        <f t="shared" si="158"/>
        <v>0</v>
      </c>
      <c r="BC197" s="378"/>
      <c r="BD197" s="371"/>
      <c r="BE197" s="372"/>
      <c r="BF197" s="372"/>
      <c r="BG197" s="373"/>
      <c r="BH197" s="371"/>
      <c r="BI197" s="372"/>
      <c r="BJ197" s="372"/>
      <c r="BK197" s="374"/>
      <c r="BL197" s="371"/>
      <c r="BM197" s="372"/>
      <c r="BN197" s="372"/>
      <c r="BO197" s="373"/>
      <c r="BP197" s="375">
        <f t="shared" si="159"/>
        <v>0</v>
      </c>
      <c r="BQ197" s="376">
        <f t="shared" si="160"/>
        <v>0</v>
      </c>
      <c r="BR197" s="21"/>
    </row>
    <row r="198" spans="1:70" hidden="1" outlineLevel="1" x14ac:dyDescent="0.2">
      <c r="A198" s="202">
        <f t="shared" si="150"/>
        <v>10</v>
      </c>
      <c r="B198" s="202">
        <f t="shared" si="161"/>
        <v>10</v>
      </c>
      <c r="C198" s="369">
        <f>'Отримання майна (3)'!C198</f>
        <v>0</v>
      </c>
      <c r="D198" s="369">
        <f>'Отримання майна (3)'!D198</f>
        <v>0</v>
      </c>
      <c r="E198" s="369">
        <f>'Отримання майна (3)'!E198</f>
        <v>0</v>
      </c>
      <c r="F198" s="200">
        <f>'Отримання майна (3)'!F198</f>
        <v>0</v>
      </c>
      <c r="G198" s="369">
        <f>'Отримання майна (3)'!G198</f>
        <v>0</v>
      </c>
      <c r="H198" s="165">
        <f>'Отримання майна (3)'!H198</f>
        <v>0</v>
      </c>
      <c r="I198" s="370">
        <f t="shared" si="151"/>
        <v>0</v>
      </c>
      <c r="J198" s="169">
        <f t="shared" si="152"/>
        <v>0</v>
      </c>
      <c r="K198" s="371"/>
      <c r="L198" s="372"/>
      <c r="M198" s="372"/>
      <c r="N198" s="373"/>
      <c r="O198" s="371"/>
      <c r="P198" s="372"/>
      <c r="Q198" s="372"/>
      <c r="R198" s="374"/>
      <c r="S198" s="371"/>
      <c r="T198" s="372"/>
      <c r="U198" s="372"/>
      <c r="V198" s="373"/>
      <c r="W198" s="375">
        <f t="shared" si="153"/>
        <v>0</v>
      </c>
      <c r="X198" s="376">
        <f t="shared" si="154"/>
        <v>0</v>
      </c>
      <c r="Y198" s="377"/>
      <c r="Z198" s="371"/>
      <c r="AA198" s="372"/>
      <c r="AB198" s="372"/>
      <c r="AC198" s="373"/>
      <c r="AD198" s="371"/>
      <c r="AE198" s="372"/>
      <c r="AF198" s="372"/>
      <c r="AG198" s="374"/>
      <c r="AH198" s="371"/>
      <c r="AI198" s="372"/>
      <c r="AJ198" s="372"/>
      <c r="AK198" s="373"/>
      <c r="AL198" s="375">
        <f t="shared" si="155"/>
        <v>0</v>
      </c>
      <c r="AM198" s="376">
        <f t="shared" si="156"/>
        <v>0</v>
      </c>
      <c r="AN198" s="377"/>
      <c r="AO198" s="371"/>
      <c r="AP198" s="372"/>
      <c r="AQ198" s="372"/>
      <c r="AR198" s="373"/>
      <c r="AS198" s="371"/>
      <c r="AT198" s="372"/>
      <c r="AU198" s="372"/>
      <c r="AV198" s="374"/>
      <c r="AW198" s="371"/>
      <c r="AX198" s="372"/>
      <c r="AY198" s="372"/>
      <c r="AZ198" s="373"/>
      <c r="BA198" s="375">
        <f t="shared" si="157"/>
        <v>0</v>
      </c>
      <c r="BB198" s="376">
        <f t="shared" si="158"/>
        <v>0</v>
      </c>
      <c r="BC198" s="378"/>
      <c r="BD198" s="371"/>
      <c r="BE198" s="372"/>
      <c r="BF198" s="372"/>
      <c r="BG198" s="373"/>
      <c r="BH198" s="371"/>
      <c r="BI198" s="372"/>
      <c r="BJ198" s="372"/>
      <c r="BK198" s="374"/>
      <c r="BL198" s="371"/>
      <c r="BM198" s="372"/>
      <c r="BN198" s="372"/>
      <c r="BO198" s="373"/>
      <c r="BP198" s="375">
        <f t="shared" si="159"/>
        <v>0</v>
      </c>
      <c r="BQ198" s="376">
        <f t="shared" si="160"/>
        <v>0</v>
      </c>
      <c r="BR198" s="21"/>
    </row>
    <row r="199" spans="1:70" hidden="1" outlineLevel="1" x14ac:dyDescent="0.2">
      <c r="A199" s="202">
        <f t="shared" si="150"/>
        <v>10</v>
      </c>
      <c r="B199" s="202">
        <f t="shared" si="161"/>
        <v>11</v>
      </c>
      <c r="C199" s="369">
        <f>'Отримання майна (3)'!C199</f>
        <v>0</v>
      </c>
      <c r="D199" s="369">
        <f>'Отримання майна (3)'!D199</f>
        <v>0</v>
      </c>
      <c r="E199" s="369">
        <f>'Отримання майна (3)'!E199</f>
        <v>0</v>
      </c>
      <c r="F199" s="200">
        <f>'Отримання майна (3)'!F199</f>
        <v>0</v>
      </c>
      <c r="G199" s="369">
        <f>'Отримання майна (3)'!G199</f>
        <v>0</v>
      </c>
      <c r="H199" s="165">
        <f>'Отримання майна (3)'!H199</f>
        <v>0</v>
      </c>
      <c r="I199" s="370">
        <f t="shared" si="151"/>
        <v>0</v>
      </c>
      <c r="J199" s="169">
        <f t="shared" si="152"/>
        <v>0</v>
      </c>
      <c r="K199" s="371"/>
      <c r="L199" s="372"/>
      <c r="M199" s="372"/>
      <c r="N199" s="373"/>
      <c r="O199" s="371"/>
      <c r="P199" s="372"/>
      <c r="Q199" s="372"/>
      <c r="R199" s="374"/>
      <c r="S199" s="371"/>
      <c r="T199" s="372"/>
      <c r="U199" s="372"/>
      <c r="V199" s="373"/>
      <c r="W199" s="375">
        <f t="shared" si="153"/>
        <v>0</v>
      </c>
      <c r="X199" s="376">
        <f t="shared" si="154"/>
        <v>0</v>
      </c>
      <c r="Y199" s="377"/>
      <c r="Z199" s="371"/>
      <c r="AA199" s="372"/>
      <c r="AB199" s="372"/>
      <c r="AC199" s="373"/>
      <c r="AD199" s="371"/>
      <c r="AE199" s="372"/>
      <c r="AF199" s="372"/>
      <c r="AG199" s="374"/>
      <c r="AH199" s="371"/>
      <c r="AI199" s="372"/>
      <c r="AJ199" s="372"/>
      <c r="AK199" s="373"/>
      <c r="AL199" s="375">
        <f t="shared" si="155"/>
        <v>0</v>
      </c>
      <c r="AM199" s="376">
        <f t="shared" si="156"/>
        <v>0</v>
      </c>
      <c r="AN199" s="377"/>
      <c r="AO199" s="371"/>
      <c r="AP199" s="372"/>
      <c r="AQ199" s="372"/>
      <c r="AR199" s="373"/>
      <c r="AS199" s="371"/>
      <c r="AT199" s="372"/>
      <c r="AU199" s="372"/>
      <c r="AV199" s="374"/>
      <c r="AW199" s="371"/>
      <c r="AX199" s="372"/>
      <c r="AY199" s="372"/>
      <c r="AZ199" s="373"/>
      <c r="BA199" s="375">
        <f t="shared" si="157"/>
        <v>0</v>
      </c>
      <c r="BB199" s="376">
        <f t="shared" si="158"/>
        <v>0</v>
      </c>
      <c r="BC199" s="378"/>
      <c r="BD199" s="371"/>
      <c r="BE199" s="372"/>
      <c r="BF199" s="372"/>
      <c r="BG199" s="373"/>
      <c r="BH199" s="371"/>
      <c r="BI199" s="372"/>
      <c r="BJ199" s="372"/>
      <c r="BK199" s="374"/>
      <c r="BL199" s="371"/>
      <c r="BM199" s="372"/>
      <c r="BN199" s="372"/>
      <c r="BO199" s="373"/>
      <c r="BP199" s="375">
        <f t="shared" si="159"/>
        <v>0</v>
      </c>
      <c r="BQ199" s="376">
        <f t="shared" si="160"/>
        <v>0</v>
      </c>
      <c r="BR199" s="21"/>
    </row>
    <row r="200" spans="1:70" hidden="1" outlineLevel="1" x14ac:dyDescent="0.2">
      <c r="A200" s="202">
        <f t="shared" si="150"/>
        <v>10</v>
      </c>
      <c r="B200" s="202">
        <f t="shared" si="161"/>
        <v>12</v>
      </c>
      <c r="C200" s="369">
        <f>'Отримання майна (3)'!C200</f>
        <v>0</v>
      </c>
      <c r="D200" s="369">
        <f>'Отримання майна (3)'!D200</f>
        <v>0</v>
      </c>
      <c r="E200" s="369">
        <f>'Отримання майна (3)'!E200</f>
        <v>0</v>
      </c>
      <c r="F200" s="200">
        <f>'Отримання майна (3)'!F200</f>
        <v>0</v>
      </c>
      <c r="G200" s="369">
        <f>'Отримання майна (3)'!G200</f>
        <v>0</v>
      </c>
      <c r="H200" s="165">
        <f>'Отримання майна (3)'!H200</f>
        <v>0</v>
      </c>
      <c r="I200" s="370">
        <f t="shared" si="151"/>
        <v>0</v>
      </c>
      <c r="J200" s="169">
        <f t="shared" si="152"/>
        <v>0</v>
      </c>
      <c r="K200" s="371"/>
      <c r="L200" s="372"/>
      <c r="M200" s="372"/>
      <c r="N200" s="373"/>
      <c r="O200" s="371"/>
      <c r="P200" s="372"/>
      <c r="Q200" s="372"/>
      <c r="R200" s="374"/>
      <c r="S200" s="371"/>
      <c r="T200" s="372"/>
      <c r="U200" s="372"/>
      <c r="V200" s="373"/>
      <c r="W200" s="375">
        <f t="shared" si="153"/>
        <v>0</v>
      </c>
      <c r="X200" s="376">
        <f t="shared" si="154"/>
        <v>0</v>
      </c>
      <c r="Y200" s="377"/>
      <c r="Z200" s="371"/>
      <c r="AA200" s="372"/>
      <c r="AB200" s="372"/>
      <c r="AC200" s="373"/>
      <c r="AD200" s="371"/>
      <c r="AE200" s="372"/>
      <c r="AF200" s="372"/>
      <c r="AG200" s="374"/>
      <c r="AH200" s="371"/>
      <c r="AI200" s="372"/>
      <c r="AJ200" s="372"/>
      <c r="AK200" s="373"/>
      <c r="AL200" s="375">
        <f t="shared" si="155"/>
        <v>0</v>
      </c>
      <c r="AM200" s="376">
        <f t="shared" si="156"/>
        <v>0</v>
      </c>
      <c r="AN200" s="377"/>
      <c r="AO200" s="371"/>
      <c r="AP200" s="372"/>
      <c r="AQ200" s="372"/>
      <c r="AR200" s="373"/>
      <c r="AS200" s="371"/>
      <c r="AT200" s="372"/>
      <c r="AU200" s="372"/>
      <c r="AV200" s="374"/>
      <c r="AW200" s="371"/>
      <c r="AX200" s="372"/>
      <c r="AY200" s="372"/>
      <c r="AZ200" s="373"/>
      <c r="BA200" s="375">
        <f t="shared" si="157"/>
        <v>0</v>
      </c>
      <c r="BB200" s="376">
        <f t="shared" si="158"/>
        <v>0</v>
      </c>
      <c r="BC200" s="378"/>
      <c r="BD200" s="371"/>
      <c r="BE200" s="372"/>
      <c r="BF200" s="372"/>
      <c r="BG200" s="373"/>
      <c r="BH200" s="371"/>
      <c r="BI200" s="372"/>
      <c r="BJ200" s="372"/>
      <c r="BK200" s="374"/>
      <c r="BL200" s="371"/>
      <c r="BM200" s="372"/>
      <c r="BN200" s="372"/>
      <c r="BO200" s="373"/>
      <c r="BP200" s="375">
        <f t="shared" si="159"/>
        <v>0</v>
      </c>
      <c r="BQ200" s="376">
        <f t="shared" si="160"/>
        <v>0</v>
      </c>
      <c r="BR200" s="21"/>
    </row>
    <row r="201" spans="1:70" hidden="1" outlineLevel="1" x14ac:dyDescent="0.2">
      <c r="A201" s="202">
        <f t="shared" si="150"/>
        <v>10</v>
      </c>
      <c r="B201" s="202">
        <f t="shared" si="161"/>
        <v>13</v>
      </c>
      <c r="C201" s="369">
        <f>'Отримання майна (3)'!C201</f>
        <v>0</v>
      </c>
      <c r="D201" s="369">
        <f>'Отримання майна (3)'!D201</f>
        <v>0</v>
      </c>
      <c r="E201" s="369">
        <f>'Отримання майна (3)'!E201</f>
        <v>0</v>
      </c>
      <c r="F201" s="200">
        <f>'Отримання майна (3)'!F201</f>
        <v>0</v>
      </c>
      <c r="G201" s="369">
        <f>'Отримання майна (3)'!G201</f>
        <v>0</v>
      </c>
      <c r="H201" s="165">
        <f>'Отримання майна (3)'!H201</f>
        <v>0</v>
      </c>
      <c r="I201" s="370">
        <f t="shared" si="151"/>
        <v>0</v>
      </c>
      <c r="J201" s="169">
        <f t="shared" si="152"/>
        <v>0</v>
      </c>
      <c r="K201" s="371"/>
      <c r="L201" s="372"/>
      <c r="M201" s="372"/>
      <c r="N201" s="373"/>
      <c r="O201" s="371"/>
      <c r="P201" s="372"/>
      <c r="Q201" s="372"/>
      <c r="R201" s="374"/>
      <c r="S201" s="371"/>
      <c r="T201" s="372"/>
      <c r="U201" s="372"/>
      <c r="V201" s="373"/>
      <c r="W201" s="375">
        <f t="shared" si="153"/>
        <v>0</v>
      </c>
      <c r="X201" s="376">
        <f t="shared" si="154"/>
        <v>0</v>
      </c>
      <c r="Y201" s="377"/>
      <c r="Z201" s="371"/>
      <c r="AA201" s="372"/>
      <c r="AB201" s="372"/>
      <c r="AC201" s="373"/>
      <c r="AD201" s="371"/>
      <c r="AE201" s="372"/>
      <c r="AF201" s="372"/>
      <c r="AG201" s="374"/>
      <c r="AH201" s="371"/>
      <c r="AI201" s="372"/>
      <c r="AJ201" s="372"/>
      <c r="AK201" s="373"/>
      <c r="AL201" s="375">
        <f t="shared" si="155"/>
        <v>0</v>
      </c>
      <c r="AM201" s="376">
        <f t="shared" si="156"/>
        <v>0</v>
      </c>
      <c r="AN201" s="377"/>
      <c r="AO201" s="371"/>
      <c r="AP201" s="372"/>
      <c r="AQ201" s="372"/>
      <c r="AR201" s="373"/>
      <c r="AS201" s="371"/>
      <c r="AT201" s="372"/>
      <c r="AU201" s="372"/>
      <c r="AV201" s="374"/>
      <c r="AW201" s="371"/>
      <c r="AX201" s="372"/>
      <c r="AY201" s="372"/>
      <c r="AZ201" s="373"/>
      <c r="BA201" s="375">
        <f t="shared" si="157"/>
        <v>0</v>
      </c>
      <c r="BB201" s="376">
        <f t="shared" si="158"/>
        <v>0</v>
      </c>
      <c r="BC201" s="378"/>
      <c r="BD201" s="371"/>
      <c r="BE201" s="372"/>
      <c r="BF201" s="372"/>
      <c r="BG201" s="373"/>
      <c r="BH201" s="371"/>
      <c r="BI201" s="372"/>
      <c r="BJ201" s="372"/>
      <c r="BK201" s="374"/>
      <c r="BL201" s="371"/>
      <c r="BM201" s="372"/>
      <c r="BN201" s="372"/>
      <c r="BO201" s="373"/>
      <c r="BP201" s="375">
        <f t="shared" si="159"/>
        <v>0</v>
      </c>
      <c r="BQ201" s="376">
        <f t="shared" si="160"/>
        <v>0</v>
      </c>
      <c r="BR201" s="21"/>
    </row>
    <row r="202" spans="1:70" hidden="1" outlineLevel="1" x14ac:dyDescent="0.2">
      <c r="A202" s="202">
        <f t="shared" si="150"/>
        <v>10</v>
      </c>
      <c r="B202" s="202">
        <f t="shared" si="161"/>
        <v>14</v>
      </c>
      <c r="C202" s="369">
        <f>'Отримання майна (3)'!C202</f>
        <v>0</v>
      </c>
      <c r="D202" s="369">
        <f>'Отримання майна (3)'!D202</f>
        <v>0</v>
      </c>
      <c r="E202" s="369">
        <f>'Отримання майна (3)'!E202</f>
        <v>0</v>
      </c>
      <c r="F202" s="200">
        <f>'Отримання майна (3)'!F202</f>
        <v>0</v>
      </c>
      <c r="G202" s="369">
        <f>'Отримання майна (3)'!G202</f>
        <v>0</v>
      </c>
      <c r="H202" s="165">
        <f>'Отримання майна (3)'!H202</f>
        <v>0</v>
      </c>
      <c r="I202" s="370">
        <f t="shared" si="151"/>
        <v>0</v>
      </c>
      <c r="J202" s="169">
        <f t="shared" si="152"/>
        <v>0</v>
      </c>
      <c r="K202" s="371"/>
      <c r="L202" s="372"/>
      <c r="M202" s="372"/>
      <c r="N202" s="373"/>
      <c r="O202" s="371"/>
      <c r="P202" s="372"/>
      <c r="Q202" s="372"/>
      <c r="R202" s="374"/>
      <c r="S202" s="371"/>
      <c r="T202" s="372"/>
      <c r="U202" s="372"/>
      <c r="V202" s="373"/>
      <c r="W202" s="375">
        <f t="shared" si="153"/>
        <v>0</v>
      </c>
      <c r="X202" s="376">
        <f t="shared" si="154"/>
        <v>0</v>
      </c>
      <c r="Y202" s="377"/>
      <c r="Z202" s="371"/>
      <c r="AA202" s="372"/>
      <c r="AB202" s="372"/>
      <c r="AC202" s="373"/>
      <c r="AD202" s="371"/>
      <c r="AE202" s="372"/>
      <c r="AF202" s="372"/>
      <c r="AG202" s="374"/>
      <c r="AH202" s="371"/>
      <c r="AI202" s="372"/>
      <c r="AJ202" s="372"/>
      <c r="AK202" s="373"/>
      <c r="AL202" s="375">
        <f t="shared" si="155"/>
        <v>0</v>
      </c>
      <c r="AM202" s="376">
        <f t="shared" si="156"/>
        <v>0</v>
      </c>
      <c r="AN202" s="377"/>
      <c r="AO202" s="371"/>
      <c r="AP202" s="372"/>
      <c r="AQ202" s="372"/>
      <c r="AR202" s="373"/>
      <c r="AS202" s="371"/>
      <c r="AT202" s="372"/>
      <c r="AU202" s="372"/>
      <c r="AV202" s="374"/>
      <c r="AW202" s="371"/>
      <c r="AX202" s="372"/>
      <c r="AY202" s="372"/>
      <c r="AZ202" s="373"/>
      <c r="BA202" s="375">
        <f t="shared" si="157"/>
        <v>0</v>
      </c>
      <c r="BB202" s="376">
        <f t="shared" si="158"/>
        <v>0</v>
      </c>
      <c r="BC202" s="378"/>
      <c r="BD202" s="371"/>
      <c r="BE202" s="372"/>
      <c r="BF202" s="372"/>
      <c r="BG202" s="373"/>
      <c r="BH202" s="371"/>
      <c r="BI202" s="372"/>
      <c r="BJ202" s="372"/>
      <c r="BK202" s="374"/>
      <c r="BL202" s="371"/>
      <c r="BM202" s="372"/>
      <c r="BN202" s="372"/>
      <c r="BO202" s="373"/>
      <c r="BP202" s="375">
        <f t="shared" si="159"/>
        <v>0</v>
      </c>
      <c r="BQ202" s="376">
        <f t="shared" si="160"/>
        <v>0</v>
      </c>
      <c r="BR202" s="21"/>
    </row>
    <row r="203" spans="1:70" hidden="1" outlineLevel="1" x14ac:dyDescent="0.2">
      <c r="A203" s="202">
        <f t="shared" si="150"/>
        <v>10</v>
      </c>
      <c r="B203" s="202">
        <f t="shared" si="161"/>
        <v>15</v>
      </c>
      <c r="C203" s="369">
        <f>'Отримання майна (3)'!C203</f>
        <v>0</v>
      </c>
      <c r="D203" s="369">
        <f>'Отримання майна (3)'!D203</f>
        <v>0</v>
      </c>
      <c r="E203" s="369">
        <f>'Отримання майна (3)'!E203</f>
        <v>0</v>
      </c>
      <c r="F203" s="200">
        <f>'Отримання майна (3)'!F203</f>
        <v>0</v>
      </c>
      <c r="G203" s="369">
        <f>'Отримання майна (3)'!G203</f>
        <v>0</v>
      </c>
      <c r="H203" s="165">
        <f>'Отримання майна (3)'!H203</f>
        <v>0</v>
      </c>
      <c r="I203" s="370">
        <f t="shared" si="151"/>
        <v>0</v>
      </c>
      <c r="J203" s="169">
        <f t="shared" si="152"/>
        <v>0</v>
      </c>
      <c r="K203" s="371"/>
      <c r="L203" s="372"/>
      <c r="M203" s="372"/>
      <c r="N203" s="373"/>
      <c r="O203" s="371"/>
      <c r="P203" s="372"/>
      <c r="Q203" s="372"/>
      <c r="R203" s="374"/>
      <c r="S203" s="371"/>
      <c r="T203" s="372"/>
      <c r="U203" s="372"/>
      <c r="V203" s="373"/>
      <c r="W203" s="375">
        <f t="shared" si="153"/>
        <v>0</v>
      </c>
      <c r="X203" s="376">
        <f t="shared" si="154"/>
        <v>0</v>
      </c>
      <c r="Y203" s="377"/>
      <c r="Z203" s="371"/>
      <c r="AA203" s="372"/>
      <c r="AB203" s="372"/>
      <c r="AC203" s="373"/>
      <c r="AD203" s="371"/>
      <c r="AE203" s="372"/>
      <c r="AF203" s="372"/>
      <c r="AG203" s="374"/>
      <c r="AH203" s="371"/>
      <c r="AI203" s="372"/>
      <c r="AJ203" s="372"/>
      <c r="AK203" s="373"/>
      <c r="AL203" s="375">
        <f t="shared" si="155"/>
        <v>0</v>
      </c>
      <c r="AM203" s="376">
        <f t="shared" si="156"/>
        <v>0</v>
      </c>
      <c r="AN203" s="377"/>
      <c r="AO203" s="371"/>
      <c r="AP203" s="372"/>
      <c r="AQ203" s="372"/>
      <c r="AR203" s="373"/>
      <c r="AS203" s="371"/>
      <c r="AT203" s="372"/>
      <c r="AU203" s="372"/>
      <c r="AV203" s="374"/>
      <c r="AW203" s="371"/>
      <c r="AX203" s="372"/>
      <c r="AY203" s="372"/>
      <c r="AZ203" s="373"/>
      <c r="BA203" s="375">
        <f t="shared" si="157"/>
        <v>0</v>
      </c>
      <c r="BB203" s="376">
        <f t="shared" si="158"/>
        <v>0</v>
      </c>
      <c r="BC203" s="378"/>
      <c r="BD203" s="371"/>
      <c r="BE203" s="372"/>
      <c r="BF203" s="372"/>
      <c r="BG203" s="373"/>
      <c r="BH203" s="371"/>
      <c r="BI203" s="372"/>
      <c r="BJ203" s="372"/>
      <c r="BK203" s="374"/>
      <c r="BL203" s="371"/>
      <c r="BM203" s="372"/>
      <c r="BN203" s="372"/>
      <c r="BO203" s="373"/>
      <c r="BP203" s="375">
        <f t="shared" si="159"/>
        <v>0</v>
      </c>
      <c r="BQ203" s="376">
        <f t="shared" si="160"/>
        <v>0</v>
      </c>
      <c r="BR203" s="21"/>
    </row>
    <row r="204" spans="1:70" s="21" customFormat="1" ht="15" customHeight="1" collapsed="1" x14ac:dyDescent="0.2">
      <c r="A204" s="177" t="s">
        <v>91</v>
      </c>
      <c r="B204" s="178" t="s">
        <v>91</v>
      </c>
      <c r="C204" s="177" t="s">
        <v>93</v>
      </c>
      <c r="D204" s="179"/>
      <c r="E204" s="201"/>
      <c r="F204" s="201"/>
      <c r="G204" s="180"/>
      <c r="H204" s="195" t="e">
        <f>I204/J204</f>
        <v>#DIV/0!</v>
      </c>
      <c r="I204" s="183">
        <f t="shared" ref="I204:X204" si="162">SUM(I189:I203)</f>
        <v>0</v>
      </c>
      <c r="J204" s="184">
        <f t="shared" si="162"/>
        <v>0</v>
      </c>
      <c r="K204" s="380">
        <f t="shared" si="162"/>
        <v>0</v>
      </c>
      <c r="L204" s="380">
        <f t="shared" si="162"/>
        <v>0</v>
      </c>
      <c r="M204" s="380">
        <f t="shared" si="162"/>
        <v>0</v>
      </c>
      <c r="N204" s="380">
        <f t="shared" si="162"/>
        <v>0</v>
      </c>
      <c r="O204" s="380">
        <f t="shared" si="162"/>
        <v>0</v>
      </c>
      <c r="P204" s="380">
        <f t="shared" si="162"/>
        <v>0</v>
      </c>
      <c r="Q204" s="380">
        <f t="shared" si="162"/>
        <v>0</v>
      </c>
      <c r="R204" s="380">
        <f t="shared" si="162"/>
        <v>0</v>
      </c>
      <c r="S204" s="380">
        <f t="shared" si="162"/>
        <v>0</v>
      </c>
      <c r="T204" s="380">
        <f t="shared" si="162"/>
        <v>0</v>
      </c>
      <c r="U204" s="380">
        <f t="shared" si="162"/>
        <v>0</v>
      </c>
      <c r="V204" s="381">
        <f t="shared" si="162"/>
        <v>0</v>
      </c>
      <c r="W204" s="382">
        <f t="shared" si="162"/>
        <v>0</v>
      </c>
      <c r="X204" s="383">
        <f t="shared" si="162"/>
        <v>0</v>
      </c>
      <c r="Y204" s="367"/>
      <c r="Z204" s="380">
        <f t="shared" ref="Z204:AM204" si="163">SUM(Z189:Z203)</f>
        <v>0</v>
      </c>
      <c r="AA204" s="380">
        <f t="shared" si="163"/>
        <v>0</v>
      </c>
      <c r="AB204" s="380">
        <f t="shared" si="163"/>
        <v>0</v>
      </c>
      <c r="AC204" s="380">
        <f t="shared" si="163"/>
        <v>0</v>
      </c>
      <c r="AD204" s="380">
        <f t="shared" si="163"/>
        <v>0</v>
      </c>
      <c r="AE204" s="380">
        <f t="shared" si="163"/>
        <v>0</v>
      </c>
      <c r="AF204" s="380">
        <f t="shared" si="163"/>
        <v>0</v>
      </c>
      <c r="AG204" s="380">
        <f t="shared" si="163"/>
        <v>0</v>
      </c>
      <c r="AH204" s="380">
        <f t="shared" si="163"/>
        <v>0</v>
      </c>
      <c r="AI204" s="380">
        <f t="shared" si="163"/>
        <v>0</v>
      </c>
      <c r="AJ204" s="380">
        <f t="shared" si="163"/>
        <v>0</v>
      </c>
      <c r="AK204" s="380">
        <f t="shared" si="163"/>
        <v>0</v>
      </c>
      <c r="AL204" s="382">
        <f t="shared" si="163"/>
        <v>0</v>
      </c>
      <c r="AM204" s="383">
        <f t="shared" si="163"/>
        <v>0</v>
      </c>
      <c r="AN204" s="367"/>
      <c r="AO204" s="380">
        <f t="shared" ref="AO204:BB204" si="164">SUM(AO189:AO203)</f>
        <v>0</v>
      </c>
      <c r="AP204" s="380">
        <f t="shared" si="164"/>
        <v>0</v>
      </c>
      <c r="AQ204" s="380">
        <f t="shared" si="164"/>
        <v>0</v>
      </c>
      <c r="AR204" s="380">
        <f t="shared" si="164"/>
        <v>0</v>
      </c>
      <c r="AS204" s="380">
        <f t="shared" si="164"/>
        <v>0</v>
      </c>
      <c r="AT204" s="380">
        <f t="shared" si="164"/>
        <v>0</v>
      </c>
      <c r="AU204" s="380">
        <f t="shared" si="164"/>
        <v>0</v>
      </c>
      <c r="AV204" s="380">
        <f t="shared" si="164"/>
        <v>0</v>
      </c>
      <c r="AW204" s="380">
        <f t="shared" si="164"/>
        <v>0</v>
      </c>
      <c r="AX204" s="380">
        <f t="shared" si="164"/>
        <v>0</v>
      </c>
      <c r="AY204" s="380">
        <f t="shared" si="164"/>
        <v>0</v>
      </c>
      <c r="AZ204" s="380">
        <f t="shared" si="164"/>
        <v>0</v>
      </c>
      <c r="BA204" s="382">
        <f t="shared" si="164"/>
        <v>0</v>
      </c>
      <c r="BB204" s="383">
        <f t="shared" si="164"/>
        <v>0</v>
      </c>
      <c r="BC204" s="368"/>
      <c r="BD204" s="380">
        <f t="shared" ref="BD204:BQ204" si="165">SUM(BD189:BD203)</f>
        <v>0</v>
      </c>
      <c r="BE204" s="380">
        <f t="shared" si="165"/>
        <v>0</v>
      </c>
      <c r="BF204" s="380">
        <f t="shared" si="165"/>
        <v>0</v>
      </c>
      <c r="BG204" s="380">
        <f t="shared" si="165"/>
        <v>0</v>
      </c>
      <c r="BH204" s="380">
        <f t="shared" si="165"/>
        <v>0</v>
      </c>
      <c r="BI204" s="380">
        <f t="shared" si="165"/>
        <v>0</v>
      </c>
      <c r="BJ204" s="380">
        <f t="shared" si="165"/>
        <v>0</v>
      </c>
      <c r="BK204" s="380">
        <f t="shared" si="165"/>
        <v>0</v>
      </c>
      <c r="BL204" s="380">
        <f t="shared" si="165"/>
        <v>0</v>
      </c>
      <c r="BM204" s="380">
        <f t="shared" si="165"/>
        <v>0</v>
      </c>
      <c r="BN204" s="380">
        <f t="shared" si="165"/>
        <v>0</v>
      </c>
      <c r="BO204" s="381">
        <f t="shared" si="165"/>
        <v>0</v>
      </c>
      <c r="BP204" s="382">
        <f t="shared" si="165"/>
        <v>0</v>
      </c>
      <c r="BQ204" s="383">
        <f t="shared" si="165"/>
        <v>0</v>
      </c>
      <c r="BR204" s="22"/>
    </row>
    <row r="205" spans="1:70" s="147" customFormat="1" ht="13.5" customHeight="1" x14ac:dyDescent="0.2">
      <c r="A205" s="144">
        <v>0</v>
      </c>
      <c r="B205" s="144">
        <v>0</v>
      </c>
      <c r="C205" s="144">
        <v>0</v>
      </c>
      <c r="D205" s="144">
        <v>0</v>
      </c>
      <c r="E205" s="144">
        <v>0</v>
      </c>
      <c r="F205" s="144"/>
      <c r="G205" s="144">
        <v>0</v>
      </c>
      <c r="H205" s="197">
        <v>0</v>
      </c>
      <c r="I205" s="144">
        <v>0</v>
      </c>
      <c r="J205" s="144">
        <v>0</v>
      </c>
      <c r="K205" s="144">
        <v>0</v>
      </c>
      <c r="L205" s="144"/>
      <c r="M205" s="144"/>
      <c r="N205" s="144"/>
      <c r="O205" s="144">
        <v>0</v>
      </c>
      <c r="P205" s="144"/>
      <c r="Q205" s="144"/>
      <c r="R205" s="146"/>
      <c r="S205" s="387">
        <v>0</v>
      </c>
      <c r="T205" s="144"/>
      <c r="U205" s="144"/>
      <c r="V205" s="144"/>
      <c r="W205" s="146">
        <v>0</v>
      </c>
      <c r="X205" s="144">
        <v>0</v>
      </c>
      <c r="Y205" s="144">
        <v>0</v>
      </c>
      <c r="Z205" s="144">
        <v>0</v>
      </c>
      <c r="AA205" s="144"/>
      <c r="AB205" s="144"/>
      <c r="AC205" s="144"/>
      <c r="AD205" s="144">
        <v>0</v>
      </c>
      <c r="AE205" s="144"/>
      <c r="AF205" s="144"/>
      <c r="AG205" s="146"/>
      <c r="AH205" s="387">
        <v>0</v>
      </c>
      <c r="AI205" s="144"/>
      <c r="AJ205" s="144"/>
      <c r="AK205" s="144"/>
      <c r="AL205" s="146">
        <v>0</v>
      </c>
      <c r="AM205" s="144">
        <v>0</v>
      </c>
      <c r="AN205" s="144">
        <v>0</v>
      </c>
      <c r="AO205" s="144">
        <v>0</v>
      </c>
      <c r="AP205" s="144"/>
      <c r="AQ205" s="144"/>
      <c r="AR205" s="144"/>
      <c r="AS205" s="144">
        <v>0</v>
      </c>
      <c r="AT205" s="144"/>
      <c r="AU205" s="144"/>
      <c r="AV205" s="146"/>
      <c r="AW205" s="387">
        <v>0</v>
      </c>
      <c r="AX205" s="144"/>
      <c r="AY205" s="144"/>
      <c r="AZ205" s="144"/>
      <c r="BA205" s="146">
        <v>0</v>
      </c>
      <c r="BB205" s="144">
        <v>0</v>
      </c>
      <c r="BC205" s="360"/>
      <c r="BD205" s="144">
        <v>0</v>
      </c>
      <c r="BE205" s="144"/>
      <c r="BF205" s="144"/>
      <c r="BG205" s="144"/>
      <c r="BH205" s="144">
        <v>0</v>
      </c>
      <c r="BI205" s="144"/>
      <c r="BJ205" s="144"/>
      <c r="BK205" s="146"/>
      <c r="BL205" s="387">
        <v>0</v>
      </c>
      <c r="BM205" s="144"/>
      <c r="BN205" s="144"/>
      <c r="BO205" s="144"/>
      <c r="BP205" s="146">
        <v>0</v>
      </c>
      <c r="BQ205" s="144">
        <v>0</v>
      </c>
    </row>
    <row r="206" spans="1:70" s="21" customFormat="1" ht="32.25" customHeight="1" x14ac:dyDescent="0.2">
      <c r="A206" s="198" t="s">
        <v>96</v>
      </c>
      <c r="B206" s="187" t="s">
        <v>96</v>
      </c>
      <c r="C206" s="199" t="s">
        <v>97</v>
      </c>
      <c r="D206" s="189"/>
      <c r="E206" s="198"/>
      <c r="F206" s="198"/>
      <c r="G206" s="190"/>
      <c r="H206" s="192"/>
      <c r="I206" s="155"/>
      <c r="J206" s="156"/>
      <c r="K206" s="362"/>
      <c r="L206" s="363"/>
      <c r="M206" s="363"/>
      <c r="N206" s="364"/>
      <c r="O206" s="362"/>
      <c r="P206" s="363"/>
      <c r="Q206" s="363"/>
      <c r="R206" s="364"/>
      <c r="S206" s="362"/>
      <c r="T206" s="363"/>
      <c r="U206" s="363"/>
      <c r="V206" s="364"/>
      <c r="W206" s="365"/>
      <c r="X206" s="366"/>
      <c r="Y206" s="367"/>
      <c r="Z206" s="362"/>
      <c r="AA206" s="363"/>
      <c r="AB206" s="363"/>
      <c r="AC206" s="364"/>
      <c r="AD206" s="362"/>
      <c r="AE206" s="363"/>
      <c r="AF206" s="363"/>
      <c r="AG206" s="364"/>
      <c r="AH206" s="362"/>
      <c r="AI206" s="363"/>
      <c r="AJ206" s="363"/>
      <c r="AK206" s="364"/>
      <c r="AL206" s="365"/>
      <c r="AM206" s="366"/>
      <c r="AN206" s="367"/>
      <c r="AO206" s="362"/>
      <c r="AP206" s="363"/>
      <c r="AQ206" s="363"/>
      <c r="AR206" s="364"/>
      <c r="AS206" s="362"/>
      <c r="AT206" s="363"/>
      <c r="AU206" s="363"/>
      <c r="AV206" s="364"/>
      <c r="AW206" s="362"/>
      <c r="AX206" s="363"/>
      <c r="AY206" s="363"/>
      <c r="AZ206" s="364"/>
      <c r="BA206" s="365"/>
      <c r="BB206" s="366"/>
      <c r="BC206" s="368"/>
      <c r="BD206" s="362"/>
      <c r="BE206" s="363"/>
      <c r="BF206" s="363"/>
      <c r="BG206" s="364"/>
      <c r="BH206" s="362"/>
      <c r="BI206" s="363"/>
      <c r="BJ206" s="363"/>
      <c r="BK206" s="364"/>
      <c r="BL206" s="362"/>
      <c r="BM206" s="363"/>
      <c r="BN206" s="363"/>
      <c r="BO206" s="364"/>
      <c r="BP206" s="365"/>
      <c r="BQ206" s="366"/>
    </row>
    <row r="207" spans="1:70" hidden="1" outlineLevel="1" x14ac:dyDescent="0.2">
      <c r="A207" s="202">
        <v>11</v>
      </c>
      <c r="B207" s="202">
        <f>B171</f>
        <v>1</v>
      </c>
      <c r="C207" s="369">
        <f>'Отримання майна (3)'!C207</f>
        <v>0</v>
      </c>
      <c r="D207" s="369">
        <f>'Отримання майна (3)'!D207</f>
        <v>0</v>
      </c>
      <c r="E207" s="369">
        <f>'Отримання майна (3)'!E207</f>
        <v>0</v>
      </c>
      <c r="F207" s="200">
        <f>'Отримання майна (3)'!F207</f>
        <v>0</v>
      </c>
      <c r="G207" s="369">
        <f>'Отримання майна (3)'!G207</f>
        <v>0</v>
      </c>
      <c r="H207" s="165">
        <f>'Отримання майна (3)'!H207</f>
        <v>0</v>
      </c>
      <c r="I207" s="370">
        <f>W207+AL207+BA207+BP207</f>
        <v>0</v>
      </c>
      <c r="J207" s="169">
        <f>X207+AM207+BB207+BQ207</f>
        <v>0</v>
      </c>
      <c r="K207" s="371"/>
      <c r="L207" s="372"/>
      <c r="M207" s="372"/>
      <c r="N207" s="373"/>
      <c r="O207" s="371"/>
      <c r="P207" s="372"/>
      <c r="Q207" s="372"/>
      <c r="R207" s="374"/>
      <c r="S207" s="371"/>
      <c r="T207" s="372"/>
      <c r="U207" s="372"/>
      <c r="V207" s="373"/>
      <c r="W207" s="375">
        <f>SUM(K207:V207)</f>
        <v>0</v>
      </c>
      <c r="X207" s="376">
        <f>W207*H207</f>
        <v>0</v>
      </c>
      <c r="Y207" s="377"/>
      <c r="Z207" s="371"/>
      <c r="AA207" s="372"/>
      <c r="AB207" s="372"/>
      <c r="AC207" s="373"/>
      <c r="AD207" s="371"/>
      <c r="AE207" s="372"/>
      <c r="AF207" s="372"/>
      <c r="AG207" s="374"/>
      <c r="AH207" s="371"/>
      <c r="AI207" s="372"/>
      <c r="AJ207" s="372"/>
      <c r="AK207" s="373"/>
      <c r="AL207" s="375">
        <f>SUM(Z207:AK207)</f>
        <v>0</v>
      </c>
      <c r="AM207" s="376">
        <f>AL207*$H207</f>
        <v>0</v>
      </c>
      <c r="AN207" s="377"/>
      <c r="AO207" s="371"/>
      <c r="AP207" s="372"/>
      <c r="AQ207" s="372"/>
      <c r="AR207" s="373"/>
      <c r="AS207" s="371"/>
      <c r="AT207" s="372"/>
      <c r="AU207" s="372"/>
      <c r="AV207" s="374"/>
      <c r="AW207" s="371"/>
      <c r="AX207" s="372"/>
      <c r="AY207" s="372"/>
      <c r="AZ207" s="373"/>
      <c r="BA207" s="375">
        <f>SUM(AO207:AZ207)</f>
        <v>0</v>
      </c>
      <c r="BB207" s="376">
        <f>BA207*$H207</f>
        <v>0</v>
      </c>
      <c r="BC207" s="378"/>
      <c r="BD207" s="371"/>
      <c r="BE207" s="372"/>
      <c r="BF207" s="372"/>
      <c r="BG207" s="373"/>
      <c r="BH207" s="371"/>
      <c r="BI207" s="372"/>
      <c r="BJ207" s="372"/>
      <c r="BK207" s="374"/>
      <c r="BL207" s="371"/>
      <c r="BM207" s="372"/>
      <c r="BN207" s="372"/>
      <c r="BO207" s="373"/>
      <c r="BP207" s="375">
        <f>SUM(BD207:BO207)</f>
        <v>0</v>
      </c>
      <c r="BQ207" s="376">
        <f>BP207*$H207</f>
        <v>0</v>
      </c>
      <c r="BR207" s="21"/>
    </row>
    <row r="208" spans="1:70" hidden="1" outlineLevel="1" x14ac:dyDescent="0.2">
      <c r="A208" s="202">
        <v>11</v>
      </c>
      <c r="B208" s="202">
        <f>B207+1</f>
        <v>2</v>
      </c>
      <c r="C208" s="369">
        <f>'Отримання майна (3)'!C208</f>
        <v>0</v>
      </c>
      <c r="D208" s="369">
        <f>'Отримання майна (3)'!D208</f>
        <v>0</v>
      </c>
      <c r="E208" s="369">
        <f>'Отримання майна (3)'!E208</f>
        <v>0</v>
      </c>
      <c r="F208" s="200">
        <f>'Отримання майна (3)'!F208</f>
        <v>0</v>
      </c>
      <c r="G208" s="369">
        <f>'Отримання майна (3)'!G208</f>
        <v>0</v>
      </c>
      <c r="H208" s="165">
        <f>'Отримання майна (3)'!H208</f>
        <v>0</v>
      </c>
      <c r="I208" s="370">
        <f t="shared" ref="I208:I221" si="166">W208+AL208+BA208+BP208</f>
        <v>0</v>
      </c>
      <c r="J208" s="169">
        <f t="shared" ref="J208:J221" si="167">X208+AM208+BB208+BQ208</f>
        <v>0</v>
      </c>
      <c r="K208" s="371"/>
      <c r="L208" s="372"/>
      <c r="M208" s="372"/>
      <c r="N208" s="373"/>
      <c r="O208" s="371"/>
      <c r="P208" s="372"/>
      <c r="Q208" s="372"/>
      <c r="R208" s="374"/>
      <c r="S208" s="371"/>
      <c r="T208" s="372"/>
      <c r="U208" s="372"/>
      <c r="V208" s="373"/>
      <c r="W208" s="375">
        <f t="shared" ref="W208:W221" si="168">SUM(K208:V208)</f>
        <v>0</v>
      </c>
      <c r="X208" s="376">
        <f t="shared" ref="X208:X221" si="169">W208*H208</f>
        <v>0</v>
      </c>
      <c r="Y208" s="377"/>
      <c r="Z208" s="371"/>
      <c r="AA208" s="372"/>
      <c r="AB208" s="372"/>
      <c r="AC208" s="373"/>
      <c r="AD208" s="371"/>
      <c r="AE208" s="372"/>
      <c r="AF208" s="372"/>
      <c r="AG208" s="374"/>
      <c r="AH208" s="371"/>
      <c r="AI208" s="372"/>
      <c r="AJ208" s="372"/>
      <c r="AK208" s="373"/>
      <c r="AL208" s="375">
        <f t="shared" ref="AL208:AL221" si="170">SUM(Z208:AK208)</f>
        <v>0</v>
      </c>
      <c r="AM208" s="376">
        <f t="shared" ref="AM208:AM221" si="171">AL208*$H208</f>
        <v>0</v>
      </c>
      <c r="AN208" s="377"/>
      <c r="AO208" s="371"/>
      <c r="AP208" s="372"/>
      <c r="AQ208" s="372"/>
      <c r="AR208" s="373"/>
      <c r="AS208" s="371"/>
      <c r="AT208" s="372"/>
      <c r="AU208" s="372"/>
      <c r="AV208" s="374"/>
      <c r="AW208" s="371"/>
      <c r="AX208" s="372"/>
      <c r="AY208" s="372"/>
      <c r="AZ208" s="373"/>
      <c r="BA208" s="375">
        <f t="shared" ref="BA208:BA221" si="172">SUM(AO208:AZ208)</f>
        <v>0</v>
      </c>
      <c r="BB208" s="376">
        <f t="shared" ref="BB208:BB221" si="173">BA208*$H208</f>
        <v>0</v>
      </c>
      <c r="BC208" s="378"/>
      <c r="BD208" s="371"/>
      <c r="BE208" s="372"/>
      <c r="BF208" s="372"/>
      <c r="BG208" s="373"/>
      <c r="BH208" s="371"/>
      <c r="BI208" s="372"/>
      <c r="BJ208" s="372"/>
      <c r="BK208" s="374"/>
      <c r="BL208" s="371"/>
      <c r="BM208" s="372"/>
      <c r="BN208" s="372"/>
      <c r="BO208" s="373"/>
      <c r="BP208" s="375">
        <f t="shared" ref="BP208:BP221" si="174">SUM(BD208:BO208)</f>
        <v>0</v>
      </c>
      <c r="BQ208" s="376">
        <f t="shared" ref="BQ208:BQ221" si="175">BP208*$H208</f>
        <v>0</v>
      </c>
      <c r="BR208" s="21"/>
    </row>
    <row r="209" spans="1:70" hidden="1" outlineLevel="1" x14ac:dyDescent="0.2">
      <c r="A209" s="202">
        <v>11</v>
      </c>
      <c r="B209" s="202">
        <f t="shared" ref="B209:B221" si="176">B208+1</f>
        <v>3</v>
      </c>
      <c r="C209" s="369">
        <f>'Отримання майна (3)'!C209</f>
        <v>0</v>
      </c>
      <c r="D209" s="369">
        <f>'Отримання майна (3)'!D209</f>
        <v>0</v>
      </c>
      <c r="E209" s="369">
        <f>'Отримання майна (3)'!E209</f>
        <v>0</v>
      </c>
      <c r="F209" s="200">
        <f>'Отримання майна (3)'!F209</f>
        <v>0</v>
      </c>
      <c r="G209" s="369">
        <f>'Отримання майна (3)'!G209</f>
        <v>0</v>
      </c>
      <c r="H209" s="165">
        <f>'Отримання майна (3)'!H209</f>
        <v>0</v>
      </c>
      <c r="I209" s="370">
        <f t="shared" si="166"/>
        <v>0</v>
      </c>
      <c r="J209" s="169">
        <f t="shared" si="167"/>
        <v>0</v>
      </c>
      <c r="K209" s="371"/>
      <c r="L209" s="372"/>
      <c r="M209" s="372"/>
      <c r="N209" s="373"/>
      <c r="O209" s="371"/>
      <c r="P209" s="372"/>
      <c r="Q209" s="372"/>
      <c r="R209" s="374"/>
      <c r="S209" s="371"/>
      <c r="T209" s="372"/>
      <c r="U209" s="372"/>
      <c r="V209" s="373"/>
      <c r="W209" s="375">
        <f t="shared" si="168"/>
        <v>0</v>
      </c>
      <c r="X209" s="376">
        <f t="shared" si="169"/>
        <v>0</v>
      </c>
      <c r="Y209" s="377"/>
      <c r="Z209" s="371"/>
      <c r="AA209" s="372"/>
      <c r="AB209" s="372"/>
      <c r="AC209" s="373"/>
      <c r="AD209" s="371"/>
      <c r="AE209" s="372"/>
      <c r="AF209" s="372"/>
      <c r="AG209" s="374"/>
      <c r="AH209" s="371"/>
      <c r="AI209" s="372"/>
      <c r="AJ209" s="372"/>
      <c r="AK209" s="373"/>
      <c r="AL209" s="375">
        <f t="shared" si="170"/>
        <v>0</v>
      </c>
      <c r="AM209" s="376">
        <f t="shared" si="171"/>
        <v>0</v>
      </c>
      <c r="AN209" s="377"/>
      <c r="AO209" s="371"/>
      <c r="AP209" s="372"/>
      <c r="AQ209" s="372"/>
      <c r="AR209" s="373"/>
      <c r="AS209" s="371"/>
      <c r="AT209" s="372"/>
      <c r="AU209" s="372"/>
      <c r="AV209" s="374"/>
      <c r="AW209" s="371"/>
      <c r="AX209" s="372"/>
      <c r="AY209" s="372"/>
      <c r="AZ209" s="373"/>
      <c r="BA209" s="375">
        <f t="shared" si="172"/>
        <v>0</v>
      </c>
      <c r="BB209" s="376">
        <f t="shared" si="173"/>
        <v>0</v>
      </c>
      <c r="BC209" s="378"/>
      <c r="BD209" s="371"/>
      <c r="BE209" s="372"/>
      <c r="BF209" s="372"/>
      <c r="BG209" s="373"/>
      <c r="BH209" s="371"/>
      <c r="BI209" s="372"/>
      <c r="BJ209" s="372"/>
      <c r="BK209" s="374"/>
      <c r="BL209" s="371"/>
      <c r="BM209" s="372"/>
      <c r="BN209" s="372"/>
      <c r="BO209" s="373"/>
      <c r="BP209" s="375">
        <f t="shared" si="174"/>
        <v>0</v>
      </c>
      <c r="BQ209" s="376">
        <f t="shared" si="175"/>
        <v>0</v>
      </c>
      <c r="BR209" s="21"/>
    </row>
    <row r="210" spans="1:70" hidden="1" outlineLevel="1" x14ac:dyDescent="0.2">
      <c r="A210" s="202">
        <v>11</v>
      </c>
      <c r="B210" s="202">
        <f t="shared" si="176"/>
        <v>4</v>
      </c>
      <c r="C210" s="369">
        <f>'Отримання майна (3)'!C210</f>
        <v>0</v>
      </c>
      <c r="D210" s="369">
        <f>'Отримання майна (3)'!D210</f>
        <v>0</v>
      </c>
      <c r="E210" s="369">
        <f>'Отримання майна (3)'!E210</f>
        <v>0</v>
      </c>
      <c r="F210" s="200">
        <f>'Отримання майна (3)'!F210</f>
        <v>0</v>
      </c>
      <c r="G210" s="369">
        <f>'Отримання майна (3)'!G210</f>
        <v>0</v>
      </c>
      <c r="H210" s="165">
        <f>'Отримання майна (3)'!H210</f>
        <v>0</v>
      </c>
      <c r="I210" s="370">
        <f t="shared" si="166"/>
        <v>0</v>
      </c>
      <c r="J210" s="169">
        <f t="shared" si="167"/>
        <v>0</v>
      </c>
      <c r="K210" s="371"/>
      <c r="L210" s="372"/>
      <c r="M210" s="372"/>
      <c r="N210" s="373"/>
      <c r="O210" s="371"/>
      <c r="P210" s="372"/>
      <c r="Q210" s="372"/>
      <c r="R210" s="374"/>
      <c r="S210" s="371"/>
      <c r="T210" s="372"/>
      <c r="U210" s="372"/>
      <c r="V210" s="373"/>
      <c r="W210" s="375">
        <f t="shared" si="168"/>
        <v>0</v>
      </c>
      <c r="X210" s="376">
        <f t="shared" si="169"/>
        <v>0</v>
      </c>
      <c r="Y210" s="377"/>
      <c r="Z210" s="371"/>
      <c r="AA210" s="372"/>
      <c r="AB210" s="372"/>
      <c r="AC210" s="373"/>
      <c r="AD210" s="371"/>
      <c r="AE210" s="372"/>
      <c r="AF210" s="372"/>
      <c r="AG210" s="374"/>
      <c r="AH210" s="371"/>
      <c r="AI210" s="372"/>
      <c r="AJ210" s="372"/>
      <c r="AK210" s="373"/>
      <c r="AL210" s="375">
        <f t="shared" si="170"/>
        <v>0</v>
      </c>
      <c r="AM210" s="376">
        <f t="shared" si="171"/>
        <v>0</v>
      </c>
      <c r="AN210" s="377"/>
      <c r="AO210" s="371"/>
      <c r="AP210" s="372"/>
      <c r="AQ210" s="372"/>
      <c r="AR210" s="373"/>
      <c r="AS210" s="371"/>
      <c r="AT210" s="372"/>
      <c r="AU210" s="372"/>
      <c r="AV210" s="374"/>
      <c r="AW210" s="371"/>
      <c r="AX210" s="372"/>
      <c r="AY210" s="372"/>
      <c r="AZ210" s="373"/>
      <c r="BA210" s="375">
        <f t="shared" si="172"/>
        <v>0</v>
      </c>
      <c r="BB210" s="376">
        <f t="shared" si="173"/>
        <v>0</v>
      </c>
      <c r="BC210" s="378"/>
      <c r="BD210" s="371"/>
      <c r="BE210" s="372"/>
      <c r="BF210" s="372"/>
      <c r="BG210" s="373"/>
      <c r="BH210" s="371"/>
      <c r="BI210" s="372"/>
      <c r="BJ210" s="372"/>
      <c r="BK210" s="374"/>
      <c r="BL210" s="371"/>
      <c r="BM210" s="372"/>
      <c r="BN210" s="372"/>
      <c r="BO210" s="373"/>
      <c r="BP210" s="375">
        <f t="shared" si="174"/>
        <v>0</v>
      </c>
      <c r="BQ210" s="376">
        <f t="shared" si="175"/>
        <v>0</v>
      </c>
      <c r="BR210" s="21"/>
    </row>
    <row r="211" spans="1:70" hidden="1" outlineLevel="1" x14ac:dyDescent="0.2">
      <c r="A211" s="202">
        <v>11</v>
      </c>
      <c r="B211" s="202">
        <f t="shared" si="176"/>
        <v>5</v>
      </c>
      <c r="C211" s="369">
        <f>'Отримання майна (3)'!C211</f>
        <v>0</v>
      </c>
      <c r="D211" s="369">
        <f>'Отримання майна (3)'!D211</f>
        <v>0</v>
      </c>
      <c r="E211" s="369">
        <f>'Отримання майна (3)'!E211</f>
        <v>0</v>
      </c>
      <c r="F211" s="200">
        <f>'Отримання майна (3)'!F211</f>
        <v>0</v>
      </c>
      <c r="G211" s="369">
        <f>'Отримання майна (3)'!G211</f>
        <v>0</v>
      </c>
      <c r="H211" s="165">
        <f>'Отримання майна (3)'!H211</f>
        <v>0</v>
      </c>
      <c r="I211" s="370">
        <f t="shared" si="166"/>
        <v>0</v>
      </c>
      <c r="J211" s="169">
        <f t="shared" si="167"/>
        <v>0</v>
      </c>
      <c r="K211" s="371"/>
      <c r="L211" s="372"/>
      <c r="M211" s="372"/>
      <c r="N211" s="373"/>
      <c r="O211" s="371"/>
      <c r="P211" s="372"/>
      <c r="Q211" s="372"/>
      <c r="R211" s="374"/>
      <c r="S211" s="371"/>
      <c r="T211" s="372"/>
      <c r="U211" s="372"/>
      <c r="V211" s="373"/>
      <c r="W211" s="375">
        <f t="shared" si="168"/>
        <v>0</v>
      </c>
      <c r="X211" s="376">
        <f t="shared" si="169"/>
        <v>0</v>
      </c>
      <c r="Y211" s="377"/>
      <c r="Z211" s="371"/>
      <c r="AA211" s="372"/>
      <c r="AB211" s="372"/>
      <c r="AC211" s="373"/>
      <c r="AD211" s="371"/>
      <c r="AE211" s="372"/>
      <c r="AF211" s="372"/>
      <c r="AG211" s="374"/>
      <c r="AH211" s="371"/>
      <c r="AI211" s="372"/>
      <c r="AJ211" s="372"/>
      <c r="AK211" s="373"/>
      <c r="AL211" s="375">
        <f t="shared" si="170"/>
        <v>0</v>
      </c>
      <c r="AM211" s="376">
        <f t="shared" si="171"/>
        <v>0</v>
      </c>
      <c r="AN211" s="377"/>
      <c r="AO211" s="371"/>
      <c r="AP211" s="372"/>
      <c r="AQ211" s="372"/>
      <c r="AR211" s="373"/>
      <c r="AS211" s="371"/>
      <c r="AT211" s="372"/>
      <c r="AU211" s="372"/>
      <c r="AV211" s="374"/>
      <c r="AW211" s="371"/>
      <c r="AX211" s="372"/>
      <c r="AY211" s="372"/>
      <c r="AZ211" s="373"/>
      <c r="BA211" s="375">
        <f t="shared" si="172"/>
        <v>0</v>
      </c>
      <c r="BB211" s="376">
        <f t="shared" si="173"/>
        <v>0</v>
      </c>
      <c r="BC211" s="378"/>
      <c r="BD211" s="371"/>
      <c r="BE211" s="372"/>
      <c r="BF211" s="372"/>
      <c r="BG211" s="373"/>
      <c r="BH211" s="371"/>
      <c r="BI211" s="372"/>
      <c r="BJ211" s="372"/>
      <c r="BK211" s="374"/>
      <c r="BL211" s="371"/>
      <c r="BM211" s="372"/>
      <c r="BN211" s="372"/>
      <c r="BO211" s="373"/>
      <c r="BP211" s="375">
        <f t="shared" si="174"/>
        <v>0</v>
      </c>
      <c r="BQ211" s="376">
        <f t="shared" si="175"/>
        <v>0</v>
      </c>
      <c r="BR211" s="21"/>
    </row>
    <row r="212" spans="1:70" hidden="1" outlineLevel="1" x14ac:dyDescent="0.2">
      <c r="A212" s="202">
        <v>11</v>
      </c>
      <c r="B212" s="202">
        <f t="shared" si="176"/>
        <v>6</v>
      </c>
      <c r="C212" s="369">
        <f>'Отримання майна (3)'!C212</f>
        <v>0</v>
      </c>
      <c r="D212" s="369">
        <f>'Отримання майна (3)'!D212</f>
        <v>0</v>
      </c>
      <c r="E212" s="369">
        <f>'Отримання майна (3)'!E212</f>
        <v>0</v>
      </c>
      <c r="F212" s="200">
        <f>'Отримання майна (3)'!F212</f>
        <v>0</v>
      </c>
      <c r="G212" s="369">
        <f>'Отримання майна (3)'!G212</f>
        <v>0</v>
      </c>
      <c r="H212" s="165">
        <f>'Отримання майна (3)'!H212</f>
        <v>0</v>
      </c>
      <c r="I212" s="370">
        <f t="shared" si="166"/>
        <v>0</v>
      </c>
      <c r="J212" s="169">
        <f t="shared" si="167"/>
        <v>0</v>
      </c>
      <c r="K212" s="371"/>
      <c r="L212" s="372"/>
      <c r="M212" s="372"/>
      <c r="N212" s="373"/>
      <c r="O212" s="371"/>
      <c r="P212" s="372"/>
      <c r="Q212" s="372"/>
      <c r="R212" s="374"/>
      <c r="S212" s="371"/>
      <c r="T212" s="372"/>
      <c r="U212" s="372"/>
      <c r="V212" s="373"/>
      <c r="W212" s="375">
        <f t="shared" si="168"/>
        <v>0</v>
      </c>
      <c r="X212" s="376">
        <f t="shared" si="169"/>
        <v>0</v>
      </c>
      <c r="Y212" s="377"/>
      <c r="Z212" s="371"/>
      <c r="AA212" s="372"/>
      <c r="AB212" s="372"/>
      <c r="AC212" s="373"/>
      <c r="AD212" s="371"/>
      <c r="AE212" s="372"/>
      <c r="AF212" s="372"/>
      <c r="AG212" s="374"/>
      <c r="AH212" s="371"/>
      <c r="AI212" s="372"/>
      <c r="AJ212" s="372"/>
      <c r="AK212" s="373"/>
      <c r="AL212" s="375">
        <f t="shared" si="170"/>
        <v>0</v>
      </c>
      <c r="AM212" s="376">
        <f t="shared" si="171"/>
        <v>0</v>
      </c>
      <c r="AN212" s="377"/>
      <c r="AO212" s="371"/>
      <c r="AP212" s="372"/>
      <c r="AQ212" s="372"/>
      <c r="AR212" s="373"/>
      <c r="AS212" s="371"/>
      <c r="AT212" s="372"/>
      <c r="AU212" s="372"/>
      <c r="AV212" s="374"/>
      <c r="AW212" s="371"/>
      <c r="AX212" s="372"/>
      <c r="AY212" s="372"/>
      <c r="AZ212" s="373"/>
      <c r="BA212" s="375">
        <f t="shared" si="172"/>
        <v>0</v>
      </c>
      <c r="BB212" s="376">
        <f t="shared" si="173"/>
        <v>0</v>
      </c>
      <c r="BC212" s="378"/>
      <c r="BD212" s="371"/>
      <c r="BE212" s="372"/>
      <c r="BF212" s="372"/>
      <c r="BG212" s="373"/>
      <c r="BH212" s="371"/>
      <c r="BI212" s="372"/>
      <c r="BJ212" s="372"/>
      <c r="BK212" s="374"/>
      <c r="BL212" s="371"/>
      <c r="BM212" s="372"/>
      <c r="BN212" s="372"/>
      <c r="BO212" s="373"/>
      <c r="BP212" s="375">
        <f t="shared" si="174"/>
        <v>0</v>
      </c>
      <c r="BQ212" s="376">
        <f t="shared" si="175"/>
        <v>0</v>
      </c>
      <c r="BR212" s="21"/>
    </row>
    <row r="213" spans="1:70" hidden="1" outlineLevel="1" x14ac:dyDescent="0.2">
      <c r="A213" s="202">
        <v>11</v>
      </c>
      <c r="B213" s="202">
        <f t="shared" si="176"/>
        <v>7</v>
      </c>
      <c r="C213" s="369">
        <f>'Отримання майна (3)'!C213</f>
        <v>0</v>
      </c>
      <c r="D213" s="369">
        <f>'Отримання майна (3)'!D213</f>
        <v>0</v>
      </c>
      <c r="E213" s="369">
        <f>'Отримання майна (3)'!E213</f>
        <v>0</v>
      </c>
      <c r="F213" s="200">
        <f>'Отримання майна (3)'!F213</f>
        <v>0</v>
      </c>
      <c r="G213" s="369">
        <f>'Отримання майна (3)'!G213</f>
        <v>0</v>
      </c>
      <c r="H213" s="165">
        <f>'Отримання майна (3)'!H213</f>
        <v>0</v>
      </c>
      <c r="I213" s="370">
        <f t="shared" si="166"/>
        <v>0</v>
      </c>
      <c r="J213" s="169">
        <f t="shared" si="167"/>
        <v>0</v>
      </c>
      <c r="K213" s="371"/>
      <c r="L213" s="372"/>
      <c r="M213" s="372"/>
      <c r="N213" s="373"/>
      <c r="O213" s="371"/>
      <c r="P213" s="372"/>
      <c r="Q213" s="372"/>
      <c r="R213" s="374"/>
      <c r="S213" s="371"/>
      <c r="T213" s="372"/>
      <c r="U213" s="372"/>
      <c r="V213" s="373"/>
      <c r="W213" s="375">
        <f t="shared" si="168"/>
        <v>0</v>
      </c>
      <c r="X213" s="376">
        <f t="shared" si="169"/>
        <v>0</v>
      </c>
      <c r="Y213" s="377"/>
      <c r="Z213" s="371"/>
      <c r="AA213" s="372"/>
      <c r="AB213" s="372"/>
      <c r="AC213" s="373"/>
      <c r="AD213" s="371"/>
      <c r="AE213" s="372"/>
      <c r="AF213" s="372"/>
      <c r="AG213" s="374"/>
      <c r="AH213" s="371"/>
      <c r="AI213" s="372"/>
      <c r="AJ213" s="372"/>
      <c r="AK213" s="373"/>
      <c r="AL213" s="375">
        <f t="shared" si="170"/>
        <v>0</v>
      </c>
      <c r="AM213" s="376">
        <f t="shared" si="171"/>
        <v>0</v>
      </c>
      <c r="AN213" s="377"/>
      <c r="AO213" s="371"/>
      <c r="AP213" s="372"/>
      <c r="AQ213" s="372"/>
      <c r="AR213" s="373"/>
      <c r="AS213" s="371"/>
      <c r="AT213" s="372"/>
      <c r="AU213" s="372"/>
      <c r="AV213" s="374"/>
      <c r="AW213" s="371"/>
      <c r="AX213" s="372"/>
      <c r="AY213" s="372"/>
      <c r="AZ213" s="373"/>
      <c r="BA213" s="375">
        <f t="shared" si="172"/>
        <v>0</v>
      </c>
      <c r="BB213" s="376">
        <f t="shared" si="173"/>
        <v>0</v>
      </c>
      <c r="BC213" s="378"/>
      <c r="BD213" s="371"/>
      <c r="BE213" s="372"/>
      <c r="BF213" s="372"/>
      <c r="BG213" s="373"/>
      <c r="BH213" s="371"/>
      <c r="BI213" s="372"/>
      <c r="BJ213" s="372"/>
      <c r="BK213" s="374"/>
      <c r="BL213" s="371"/>
      <c r="BM213" s="372"/>
      <c r="BN213" s="372"/>
      <c r="BO213" s="373"/>
      <c r="BP213" s="375">
        <f t="shared" si="174"/>
        <v>0</v>
      </c>
      <c r="BQ213" s="376">
        <f t="shared" si="175"/>
        <v>0</v>
      </c>
      <c r="BR213" s="21"/>
    </row>
    <row r="214" spans="1:70" hidden="1" outlineLevel="1" x14ac:dyDescent="0.2">
      <c r="A214" s="202">
        <v>11</v>
      </c>
      <c r="B214" s="202">
        <f t="shared" si="176"/>
        <v>8</v>
      </c>
      <c r="C214" s="369">
        <f>'Отримання майна (3)'!C214</f>
        <v>0</v>
      </c>
      <c r="D214" s="369">
        <f>'Отримання майна (3)'!D214</f>
        <v>0</v>
      </c>
      <c r="E214" s="369">
        <f>'Отримання майна (3)'!E214</f>
        <v>0</v>
      </c>
      <c r="F214" s="200">
        <f>'Отримання майна (3)'!F214</f>
        <v>0</v>
      </c>
      <c r="G214" s="369">
        <f>'Отримання майна (3)'!G214</f>
        <v>0</v>
      </c>
      <c r="H214" s="165">
        <f>'Отримання майна (3)'!H214</f>
        <v>0</v>
      </c>
      <c r="I214" s="370">
        <f t="shared" si="166"/>
        <v>0</v>
      </c>
      <c r="J214" s="169">
        <f t="shared" si="167"/>
        <v>0</v>
      </c>
      <c r="K214" s="371"/>
      <c r="L214" s="372"/>
      <c r="M214" s="372"/>
      <c r="N214" s="373"/>
      <c r="O214" s="371"/>
      <c r="P214" s="372"/>
      <c r="Q214" s="372"/>
      <c r="R214" s="374"/>
      <c r="S214" s="371"/>
      <c r="T214" s="372"/>
      <c r="U214" s="372"/>
      <c r="V214" s="373"/>
      <c r="W214" s="375">
        <f t="shared" si="168"/>
        <v>0</v>
      </c>
      <c r="X214" s="376">
        <f t="shared" si="169"/>
        <v>0</v>
      </c>
      <c r="Y214" s="377"/>
      <c r="Z214" s="371"/>
      <c r="AA214" s="372"/>
      <c r="AB214" s="372"/>
      <c r="AC214" s="373"/>
      <c r="AD214" s="371"/>
      <c r="AE214" s="372"/>
      <c r="AF214" s="372"/>
      <c r="AG214" s="374"/>
      <c r="AH214" s="371"/>
      <c r="AI214" s="372"/>
      <c r="AJ214" s="372"/>
      <c r="AK214" s="373"/>
      <c r="AL214" s="375">
        <f t="shared" si="170"/>
        <v>0</v>
      </c>
      <c r="AM214" s="376">
        <f t="shared" si="171"/>
        <v>0</v>
      </c>
      <c r="AN214" s="377"/>
      <c r="AO214" s="371"/>
      <c r="AP214" s="372"/>
      <c r="AQ214" s="372"/>
      <c r="AR214" s="373"/>
      <c r="AS214" s="371"/>
      <c r="AT214" s="372"/>
      <c r="AU214" s="372"/>
      <c r="AV214" s="374"/>
      <c r="AW214" s="371"/>
      <c r="AX214" s="372"/>
      <c r="AY214" s="372"/>
      <c r="AZ214" s="373"/>
      <c r="BA214" s="375">
        <f t="shared" si="172"/>
        <v>0</v>
      </c>
      <c r="BB214" s="376">
        <f t="shared" si="173"/>
        <v>0</v>
      </c>
      <c r="BC214" s="378"/>
      <c r="BD214" s="371"/>
      <c r="BE214" s="372"/>
      <c r="BF214" s="372"/>
      <c r="BG214" s="373"/>
      <c r="BH214" s="371"/>
      <c r="BI214" s="372"/>
      <c r="BJ214" s="372"/>
      <c r="BK214" s="374"/>
      <c r="BL214" s="371"/>
      <c r="BM214" s="372"/>
      <c r="BN214" s="372"/>
      <c r="BO214" s="373"/>
      <c r="BP214" s="375">
        <f t="shared" si="174"/>
        <v>0</v>
      </c>
      <c r="BQ214" s="376">
        <f t="shared" si="175"/>
        <v>0</v>
      </c>
      <c r="BR214" s="21"/>
    </row>
    <row r="215" spans="1:70" hidden="1" outlineLevel="1" x14ac:dyDescent="0.2">
      <c r="A215" s="202">
        <v>11</v>
      </c>
      <c r="B215" s="202">
        <f t="shared" si="176"/>
        <v>9</v>
      </c>
      <c r="C215" s="369">
        <f>'Отримання майна (3)'!C215</f>
        <v>0</v>
      </c>
      <c r="D215" s="369">
        <f>'Отримання майна (3)'!D215</f>
        <v>0</v>
      </c>
      <c r="E215" s="369">
        <f>'Отримання майна (3)'!E215</f>
        <v>0</v>
      </c>
      <c r="F215" s="200">
        <f>'Отримання майна (3)'!F215</f>
        <v>0</v>
      </c>
      <c r="G215" s="369">
        <f>'Отримання майна (3)'!G215</f>
        <v>0</v>
      </c>
      <c r="H215" s="165">
        <f>'Отримання майна (3)'!H215</f>
        <v>0</v>
      </c>
      <c r="I215" s="370">
        <f t="shared" si="166"/>
        <v>0</v>
      </c>
      <c r="J215" s="169">
        <f t="shared" si="167"/>
        <v>0</v>
      </c>
      <c r="K215" s="371"/>
      <c r="L215" s="372"/>
      <c r="M215" s="372"/>
      <c r="N215" s="373"/>
      <c r="O215" s="371"/>
      <c r="P215" s="372"/>
      <c r="Q215" s="372"/>
      <c r="R215" s="374"/>
      <c r="S215" s="371"/>
      <c r="T215" s="372"/>
      <c r="U215" s="372"/>
      <c r="V215" s="373"/>
      <c r="W215" s="375">
        <f t="shared" si="168"/>
        <v>0</v>
      </c>
      <c r="X215" s="376">
        <f t="shared" si="169"/>
        <v>0</v>
      </c>
      <c r="Y215" s="377"/>
      <c r="Z215" s="371"/>
      <c r="AA215" s="372"/>
      <c r="AB215" s="372"/>
      <c r="AC215" s="373"/>
      <c r="AD215" s="371"/>
      <c r="AE215" s="372"/>
      <c r="AF215" s="372"/>
      <c r="AG215" s="374"/>
      <c r="AH215" s="371"/>
      <c r="AI215" s="372"/>
      <c r="AJ215" s="372"/>
      <c r="AK215" s="373"/>
      <c r="AL215" s="375">
        <f t="shared" si="170"/>
        <v>0</v>
      </c>
      <c r="AM215" s="376">
        <f t="shared" si="171"/>
        <v>0</v>
      </c>
      <c r="AN215" s="377"/>
      <c r="AO215" s="371"/>
      <c r="AP215" s="372"/>
      <c r="AQ215" s="372"/>
      <c r="AR215" s="373"/>
      <c r="AS215" s="371"/>
      <c r="AT215" s="372"/>
      <c r="AU215" s="372"/>
      <c r="AV215" s="374"/>
      <c r="AW215" s="371"/>
      <c r="AX215" s="372"/>
      <c r="AY215" s="372"/>
      <c r="AZ215" s="373"/>
      <c r="BA215" s="375">
        <f t="shared" si="172"/>
        <v>0</v>
      </c>
      <c r="BB215" s="376">
        <f t="shared" si="173"/>
        <v>0</v>
      </c>
      <c r="BC215" s="378"/>
      <c r="BD215" s="371"/>
      <c r="BE215" s="372"/>
      <c r="BF215" s="372"/>
      <c r="BG215" s="373"/>
      <c r="BH215" s="371"/>
      <c r="BI215" s="372"/>
      <c r="BJ215" s="372"/>
      <c r="BK215" s="374"/>
      <c r="BL215" s="371"/>
      <c r="BM215" s="372"/>
      <c r="BN215" s="372"/>
      <c r="BO215" s="373"/>
      <c r="BP215" s="375">
        <f t="shared" si="174"/>
        <v>0</v>
      </c>
      <c r="BQ215" s="376">
        <f t="shared" si="175"/>
        <v>0</v>
      </c>
      <c r="BR215" s="21"/>
    </row>
    <row r="216" spans="1:70" hidden="1" outlineLevel="1" x14ac:dyDescent="0.2">
      <c r="A216" s="202">
        <v>11</v>
      </c>
      <c r="B216" s="202">
        <f t="shared" si="176"/>
        <v>10</v>
      </c>
      <c r="C216" s="369">
        <f>'Отримання майна (3)'!C216</f>
        <v>0</v>
      </c>
      <c r="D216" s="369">
        <f>'Отримання майна (3)'!D216</f>
        <v>0</v>
      </c>
      <c r="E216" s="369">
        <f>'Отримання майна (3)'!E216</f>
        <v>0</v>
      </c>
      <c r="F216" s="200">
        <f>'Отримання майна (3)'!F216</f>
        <v>0</v>
      </c>
      <c r="G216" s="369">
        <f>'Отримання майна (3)'!G216</f>
        <v>0</v>
      </c>
      <c r="H216" s="165">
        <f>'Отримання майна (3)'!H216</f>
        <v>0</v>
      </c>
      <c r="I216" s="370">
        <f t="shared" si="166"/>
        <v>0</v>
      </c>
      <c r="J216" s="169">
        <f t="shared" si="167"/>
        <v>0</v>
      </c>
      <c r="K216" s="371"/>
      <c r="L216" s="372"/>
      <c r="M216" s="372"/>
      <c r="N216" s="373"/>
      <c r="O216" s="371"/>
      <c r="P216" s="372"/>
      <c r="Q216" s="372"/>
      <c r="R216" s="374"/>
      <c r="S216" s="371"/>
      <c r="T216" s="372"/>
      <c r="U216" s="372"/>
      <c r="V216" s="373"/>
      <c r="W216" s="375">
        <f t="shared" si="168"/>
        <v>0</v>
      </c>
      <c r="X216" s="376">
        <f t="shared" si="169"/>
        <v>0</v>
      </c>
      <c r="Y216" s="377"/>
      <c r="Z216" s="371"/>
      <c r="AA216" s="372"/>
      <c r="AB216" s="372"/>
      <c r="AC216" s="373"/>
      <c r="AD216" s="371"/>
      <c r="AE216" s="372"/>
      <c r="AF216" s="372"/>
      <c r="AG216" s="374"/>
      <c r="AH216" s="371"/>
      <c r="AI216" s="372"/>
      <c r="AJ216" s="372"/>
      <c r="AK216" s="373"/>
      <c r="AL216" s="375">
        <f t="shared" si="170"/>
        <v>0</v>
      </c>
      <c r="AM216" s="376">
        <f t="shared" si="171"/>
        <v>0</v>
      </c>
      <c r="AN216" s="377"/>
      <c r="AO216" s="371"/>
      <c r="AP216" s="372"/>
      <c r="AQ216" s="372"/>
      <c r="AR216" s="373"/>
      <c r="AS216" s="371"/>
      <c r="AT216" s="372"/>
      <c r="AU216" s="372"/>
      <c r="AV216" s="374"/>
      <c r="AW216" s="371"/>
      <c r="AX216" s="372"/>
      <c r="AY216" s="372"/>
      <c r="AZ216" s="373"/>
      <c r="BA216" s="375">
        <f t="shared" si="172"/>
        <v>0</v>
      </c>
      <c r="BB216" s="376">
        <f t="shared" si="173"/>
        <v>0</v>
      </c>
      <c r="BC216" s="378"/>
      <c r="BD216" s="371"/>
      <c r="BE216" s="372"/>
      <c r="BF216" s="372"/>
      <c r="BG216" s="373"/>
      <c r="BH216" s="371"/>
      <c r="BI216" s="372"/>
      <c r="BJ216" s="372"/>
      <c r="BK216" s="374"/>
      <c r="BL216" s="371"/>
      <c r="BM216" s="372"/>
      <c r="BN216" s="372"/>
      <c r="BO216" s="373"/>
      <c r="BP216" s="375">
        <f t="shared" si="174"/>
        <v>0</v>
      </c>
      <c r="BQ216" s="376">
        <f t="shared" si="175"/>
        <v>0</v>
      </c>
      <c r="BR216" s="21"/>
    </row>
    <row r="217" spans="1:70" hidden="1" outlineLevel="1" x14ac:dyDescent="0.2">
      <c r="A217" s="202">
        <v>11</v>
      </c>
      <c r="B217" s="202">
        <f t="shared" si="176"/>
        <v>11</v>
      </c>
      <c r="C217" s="369">
        <f>'Отримання майна (3)'!C217</f>
        <v>0</v>
      </c>
      <c r="D217" s="369">
        <f>'Отримання майна (3)'!D217</f>
        <v>0</v>
      </c>
      <c r="E217" s="369">
        <f>'Отримання майна (3)'!E217</f>
        <v>0</v>
      </c>
      <c r="F217" s="200">
        <f>'Отримання майна (3)'!F217</f>
        <v>0</v>
      </c>
      <c r="G217" s="369">
        <f>'Отримання майна (3)'!G217</f>
        <v>0</v>
      </c>
      <c r="H217" s="165">
        <f>'Отримання майна (3)'!H217</f>
        <v>0</v>
      </c>
      <c r="I217" s="370">
        <f t="shared" si="166"/>
        <v>0</v>
      </c>
      <c r="J217" s="169">
        <f t="shared" si="167"/>
        <v>0</v>
      </c>
      <c r="K217" s="371"/>
      <c r="L217" s="372"/>
      <c r="M217" s="372"/>
      <c r="N217" s="373"/>
      <c r="O217" s="371"/>
      <c r="P217" s="372"/>
      <c r="Q217" s="372"/>
      <c r="R217" s="374"/>
      <c r="S217" s="371"/>
      <c r="T217" s="372"/>
      <c r="U217" s="372"/>
      <c r="V217" s="373"/>
      <c r="W217" s="375">
        <f t="shared" si="168"/>
        <v>0</v>
      </c>
      <c r="X217" s="376">
        <f t="shared" si="169"/>
        <v>0</v>
      </c>
      <c r="Y217" s="377"/>
      <c r="Z217" s="371"/>
      <c r="AA217" s="372"/>
      <c r="AB217" s="372"/>
      <c r="AC217" s="373"/>
      <c r="AD217" s="371"/>
      <c r="AE217" s="372"/>
      <c r="AF217" s="372"/>
      <c r="AG217" s="374"/>
      <c r="AH217" s="371"/>
      <c r="AI217" s="372"/>
      <c r="AJ217" s="372"/>
      <c r="AK217" s="373"/>
      <c r="AL217" s="375">
        <f t="shared" si="170"/>
        <v>0</v>
      </c>
      <c r="AM217" s="376">
        <f t="shared" si="171"/>
        <v>0</v>
      </c>
      <c r="AN217" s="377"/>
      <c r="AO217" s="371"/>
      <c r="AP217" s="372"/>
      <c r="AQ217" s="372"/>
      <c r="AR217" s="373"/>
      <c r="AS217" s="371"/>
      <c r="AT217" s="372"/>
      <c r="AU217" s="372"/>
      <c r="AV217" s="374"/>
      <c r="AW217" s="371"/>
      <c r="AX217" s="372"/>
      <c r="AY217" s="372"/>
      <c r="AZ217" s="373"/>
      <c r="BA217" s="375">
        <f t="shared" si="172"/>
        <v>0</v>
      </c>
      <c r="BB217" s="376">
        <f t="shared" si="173"/>
        <v>0</v>
      </c>
      <c r="BC217" s="378"/>
      <c r="BD217" s="371"/>
      <c r="BE217" s="372"/>
      <c r="BF217" s="372"/>
      <c r="BG217" s="373"/>
      <c r="BH217" s="371"/>
      <c r="BI217" s="372"/>
      <c r="BJ217" s="372"/>
      <c r="BK217" s="374"/>
      <c r="BL217" s="371"/>
      <c r="BM217" s="372"/>
      <c r="BN217" s="372"/>
      <c r="BO217" s="373"/>
      <c r="BP217" s="375">
        <f t="shared" si="174"/>
        <v>0</v>
      </c>
      <c r="BQ217" s="376">
        <f t="shared" si="175"/>
        <v>0</v>
      </c>
      <c r="BR217" s="21"/>
    </row>
    <row r="218" spans="1:70" hidden="1" outlineLevel="1" x14ac:dyDescent="0.2">
      <c r="A218" s="202">
        <v>11</v>
      </c>
      <c r="B218" s="202">
        <f t="shared" si="176"/>
        <v>12</v>
      </c>
      <c r="C218" s="369">
        <f>'Отримання майна (3)'!C218</f>
        <v>0</v>
      </c>
      <c r="D218" s="369">
        <f>'Отримання майна (3)'!D218</f>
        <v>0</v>
      </c>
      <c r="E218" s="369">
        <f>'Отримання майна (3)'!E218</f>
        <v>0</v>
      </c>
      <c r="F218" s="200">
        <f>'Отримання майна (3)'!F218</f>
        <v>0</v>
      </c>
      <c r="G218" s="369">
        <f>'Отримання майна (3)'!G218</f>
        <v>0</v>
      </c>
      <c r="H218" s="165">
        <f>'Отримання майна (3)'!H218</f>
        <v>0</v>
      </c>
      <c r="I218" s="370">
        <f t="shared" si="166"/>
        <v>0</v>
      </c>
      <c r="J218" s="169">
        <f t="shared" si="167"/>
        <v>0</v>
      </c>
      <c r="K218" s="371"/>
      <c r="L218" s="372"/>
      <c r="M218" s="372"/>
      <c r="N218" s="373"/>
      <c r="O218" s="371"/>
      <c r="P218" s="372"/>
      <c r="Q218" s="372"/>
      <c r="R218" s="374"/>
      <c r="S218" s="371"/>
      <c r="T218" s="372"/>
      <c r="U218" s="372"/>
      <c r="V218" s="373"/>
      <c r="W218" s="375">
        <f t="shared" si="168"/>
        <v>0</v>
      </c>
      <c r="X218" s="376">
        <f t="shared" si="169"/>
        <v>0</v>
      </c>
      <c r="Y218" s="377"/>
      <c r="Z218" s="371"/>
      <c r="AA218" s="372"/>
      <c r="AB218" s="372"/>
      <c r="AC218" s="373"/>
      <c r="AD218" s="371"/>
      <c r="AE218" s="372"/>
      <c r="AF218" s="372"/>
      <c r="AG218" s="374"/>
      <c r="AH218" s="371"/>
      <c r="AI218" s="372"/>
      <c r="AJ218" s="372"/>
      <c r="AK218" s="373"/>
      <c r="AL218" s="375">
        <f t="shared" si="170"/>
        <v>0</v>
      </c>
      <c r="AM218" s="376">
        <f t="shared" si="171"/>
        <v>0</v>
      </c>
      <c r="AN218" s="377"/>
      <c r="AO218" s="371"/>
      <c r="AP218" s="372"/>
      <c r="AQ218" s="372"/>
      <c r="AR218" s="373"/>
      <c r="AS218" s="371"/>
      <c r="AT218" s="372"/>
      <c r="AU218" s="372"/>
      <c r="AV218" s="374"/>
      <c r="AW218" s="371"/>
      <c r="AX218" s="372"/>
      <c r="AY218" s="372"/>
      <c r="AZ218" s="373"/>
      <c r="BA218" s="375">
        <f t="shared" si="172"/>
        <v>0</v>
      </c>
      <c r="BB218" s="376">
        <f t="shared" si="173"/>
        <v>0</v>
      </c>
      <c r="BC218" s="378"/>
      <c r="BD218" s="371"/>
      <c r="BE218" s="372"/>
      <c r="BF218" s="372"/>
      <c r="BG218" s="373"/>
      <c r="BH218" s="371"/>
      <c r="BI218" s="372"/>
      <c r="BJ218" s="372"/>
      <c r="BK218" s="374"/>
      <c r="BL218" s="371"/>
      <c r="BM218" s="372"/>
      <c r="BN218" s="372"/>
      <c r="BO218" s="373"/>
      <c r="BP218" s="375">
        <f t="shared" si="174"/>
        <v>0</v>
      </c>
      <c r="BQ218" s="376">
        <f t="shared" si="175"/>
        <v>0</v>
      </c>
      <c r="BR218" s="21"/>
    </row>
    <row r="219" spans="1:70" hidden="1" outlineLevel="1" x14ac:dyDescent="0.2">
      <c r="A219" s="202">
        <v>11</v>
      </c>
      <c r="B219" s="202">
        <f t="shared" si="176"/>
        <v>13</v>
      </c>
      <c r="C219" s="369">
        <f>'Отримання майна (3)'!C219</f>
        <v>0</v>
      </c>
      <c r="D219" s="369">
        <f>'Отримання майна (3)'!D219</f>
        <v>0</v>
      </c>
      <c r="E219" s="369">
        <f>'Отримання майна (3)'!E219</f>
        <v>0</v>
      </c>
      <c r="F219" s="200">
        <f>'Отримання майна (3)'!F219</f>
        <v>0</v>
      </c>
      <c r="G219" s="369">
        <f>'Отримання майна (3)'!G219</f>
        <v>0</v>
      </c>
      <c r="H219" s="165">
        <f>'Отримання майна (3)'!H219</f>
        <v>0</v>
      </c>
      <c r="I219" s="370">
        <f t="shared" si="166"/>
        <v>0</v>
      </c>
      <c r="J219" s="169">
        <f t="shared" si="167"/>
        <v>0</v>
      </c>
      <c r="K219" s="371"/>
      <c r="L219" s="372"/>
      <c r="M219" s="372"/>
      <c r="N219" s="373"/>
      <c r="O219" s="371"/>
      <c r="P219" s="372"/>
      <c r="Q219" s="372"/>
      <c r="R219" s="374"/>
      <c r="S219" s="371"/>
      <c r="T219" s="372"/>
      <c r="U219" s="372"/>
      <c r="V219" s="373"/>
      <c r="W219" s="375">
        <f t="shared" si="168"/>
        <v>0</v>
      </c>
      <c r="X219" s="376">
        <f t="shared" si="169"/>
        <v>0</v>
      </c>
      <c r="Y219" s="377"/>
      <c r="Z219" s="371"/>
      <c r="AA219" s="372"/>
      <c r="AB219" s="372"/>
      <c r="AC219" s="373"/>
      <c r="AD219" s="371"/>
      <c r="AE219" s="372"/>
      <c r="AF219" s="372"/>
      <c r="AG219" s="374"/>
      <c r="AH219" s="371"/>
      <c r="AI219" s="372"/>
      <c r="AJ219" s="372"/>
      <c r="AK219" s="373"/>
      <c r="AL219" s="375">
        <f t="shared" si="170"/>
        <v>0</v>
      </c>
      <c r="AM219" s="376">
        <f t="shared" si="171"/>
        <v>0</v>
      </c>
      <c r="AN219" s="377"/>
      <c r="AO219" s="371"/>
      <c r="AP219" s="372"/>
      <c r="AQ219" s="372"/>
      <c r="AR219" s="373"/>
      <c r="AS219" s="371"/>
      <c r="AT219" s="372"/>
      <c r="AU219" s="372"/>
      <c r="AV219" s="374"/>
      <c r="AW219" s="371"/>
      <c r="AX219" s="372"/>
      <c r="AY219" s="372"/>
      <c r="AZ219" s="373"/>
      <c r="BA219" s="375">
        <f t="shared" si="172"/>
        <v>0</v>
      </c>
      <c r="BB219" s="376">
        <f t="shared" si="173"/>
        <v>0</v>
      </c>
      <c r="BC219" s="378"/>
      <c r="BD219" s="371"/>
      <c r="BE219" s="372"/>
      <c r="BF219" s="372"/>
      <c r="BG219" s="373"/>
      <c r="BH219" s="371"/>
      <c r="BI219" s="372"/>
      <c r="BJ219" s="372"/>
      <c r="BK219" s="374"/>
      <c r="BL219" s="371"/>
      <c r="BM219" s="372"/>
      <c r="BN219" s="372"/>
      <c r="BO219" s="373"/>
      <c r="BP219" s="375">
        <f t="shared" si="174"/>
        <v>0</v>
      </c>
      <c r="BQ219" s="376">
        <f t="shared" si="175"/>
        <v>0</v>
      </c>
      <c r="BR219" s="21"/>
    </row>
    <row r="220" spans="1:70" hidden="1" outlineLevel="1" x14ac:dyDescent="0.2">
      <c r="A220" s="202">
        <v>11</v>
      </c>
      <c r="B220" s="202">
        <f t="shared" si="176"/>
        <v>14</v>
      </c>
      <c r="C220" s="369">
        <f>'Отримання майна (3)'!C220</f>
        <v>0</v>
      </c>
      <c r="D220" s="369">
        <f>'Отримання майна (3)'!D220</f>
        <v>0</v>
      </c>
      <c r="E220" s="369">
        <f>'Отримання майна (3)'!E220</f>
        <v>0</v>
      </c>
      <c r="F220" s="200">
        <f>'Отримання майна (3)'!F220</f>
        <v>0</v>
      </c>
      <c r="G220" s="369">
        <f>'Отримання майна (3)'!G220</f>
        <v>0</v>
      </c>
      <c r="H220" s="165">
        <f>'Отримання майна (3)'!H220</f>
        <v>0</v>
      </c>
      <c r="I220" s="370">
        <f t="shared" si="166"/>
        <v>0</v>
      </c>
      <c r="J220" s="169">
        <f t="shared" si="167"/>
        <v>0</v>
      </c>
      <c r="K220" s="371"/>
      <c r="L220" s="372"/>
      <c r="M220" s="372"/>
      <c r="N220" s="373"/>
      <c r="O220" s="371"/>
      <c r="P220" s="372"/>
      <c r="Q220" s="372"/>
      <c r="R220" s="374"/>
      <c r="S220" s="371"/>
      <c r="T220" s="372"/>
      <c r="U220" s="372"/>
      <c r="V220" s="373"/>
      <c r="W220" s="375">
        <f t="shared" si="168"/>
        <v>0</v>
      </c>
      <c r="X220" s="376">
        <f t="shared" si="169"/>
        <v>0</v>
      </c>
      <c r="Y220" s="377"/>
      <c r="Z220" s="371"/>
      <c r="AA220" s="372"/>
      <c r="AB220" s="372"/>
      <c r="AC220" s="373"/>
      <c r="AD220" s="371"/>
      <c r="AE220" s="372"/>
      <c r="AF220" s="372"/>
      <c r="AG220" s="374"/>
      <c r="AH220" s="371"/>
      <c r="AI220" s="372"/>
      <c r="AJ220" s="372"/>
      <c r="AK220" s="373"/>
      <c r="AL220" s="375">
        <f t="shared" si="170"/>
        <v>0</v>
      </c>
      <c r="AM220" s="376">
        <f t="shared" si="171"/>
        <v>0</v>
      </c>
      <c r="AN220" s="377"/>
      <c r="AO220" s="371"/>
      <c r="AP220" s="372"/>
      <c r="AQ220" s="372"/>
      <c r="AR220" s="373"/>
      <c r="AS220" s="371"/>
      <c r="AT220" s="372"/>
      <c r="AU220" s="372"/>
      <c r="AV220" s="374"/>
      <c r="AW220" s="371"/>
      <c r="AX220" s="372"/>
      <c r="AY220" s="372"/>
      <c r="AZ220" s="373"/>
      <c r="BA220" s="375">
        <f t="shared" si="172"/>
        <v>0</v>
      </c>
      <c r="BB220" s="376">
        <f t="shared" si="173"/>
        <v>0</v>
      </c>
      <c r="BC220" s="378"/>
      <c r="BD220" s="371"/>
      <c r="BE220" s="372"/>
      <c r="BF220" s="372"/>
      <c r="BG220" s="373"/>
      <c r="BH220" s="371"/>
      <c r="BI220" s="372"/>
      <c r="BJ220" s="372"/>
      <c r="BK220" s="374"/>
      <c r="BL220" s="371"/>
      <c r="BM220" s="372"/>
      <c r="BN220" s="372"/>
      <c r="BO220" s="373"/>
      <c r="BP220" s="375">
        <f t="shared" si="174"/>
        <v>0</v>
      </c>
      <c r="BQ220" s="376">
        <f t="shared" si="175"/>
        <v>0</v>
      </c>
      <c r="BR220" s="21"/>
    </row>
    <row r="221" spans="1:70" hidden="1" outlineLevel="1" x14ac:dyDescent="0.2">
      <c r="A221" s="202">
        <v>11</v>
      </c>
      <c r="B221" s="202">
        <f t="shared" si="176"/>
        <v>15</v>
      </c>
      <c r="C221" s="369">
        <f>'Отримання майна (3)'!C221</f>
        <v>0</v>
      </c>
      <c r="D221" s="369">
        <f>'Отримання майна (3)'!D221</f>
        <v>0</v>
      </c>
      <c r="E221" s="369">
        <f>'Отримання майна (3)'!E221</f>
        <v>0</v>
      </c>
      <c r="F221" s="200">
        <f>'Отримання майна (3)'!F221</f>
        <v>0</v>
      </c>
      <c r="G221" s="369">
        <f>'Отримання майна (3)'!G221</f>
        <v>0</v>
      </c>
      <c r="H221" s="165">
        <f>'Отримання майна (3)'!H221</f>
        <v>0</v>
      </c>
      <c r="I221" s="370">
        <f t="shared" si="166"/>
        <v>0</v>
      </c>
      <c r="J221" s="169">
        <f t="shared" si="167"/>
        <v>0</v>
      </c>
      <c r="K221" s="371"/>
      <c r="L221" s="372"/>
      <c r="M221" s="372"/>
      <c r="N221" s="373"/>
      <c r="O221" s="371"/>
      <c r="P221" s="372"/>
      <c r="Q221" s="372"/>
      <c r="R221" s="374"/>
      <c r="S221" s="371"/>
      <c r="T221" s="372"/>
      <c r="U221" s="372"/>
      <c r="V221" s="373"/>
      <c r="W221" s="375">
        <f t="shared" si="168"/>
        <v>0</v>
      </c>
      <c r="X221" s="376">
        <f t="shared" si="169"/>
        <v>0</v>
      </c>
      <c r="Y221" s="377"/>
      <c r="Z221" s="371"/>
      <c r="AA221" s="372"/>
      <c r="AB221" s="372"/>
      <c r="AC221" s="373"/>
      <c r="AD221" s="371"/>
      <c r="AE221" s="372"/>
      <c r="AF221" s="372"/>
      <c r="AG221" s="374"/>
      <c r="AH221" s="371"/>
      <c r="AI221" s="372"/>
      <c r="AJ221" s="372"/>
      <c r="AK221" s="373"/>
      <c r="AL221" s="375">
        <f t="shared" si="170"/>
        <v>0</v>
      </c>
      <c r="AM221" s="376">
        <f t="shared" si="171"/>
        <v>0</v>
      </c>
      <c r="AN221" s="377"/>
      <c r="AO221" s="371"/>
      <c r="AP221" s="372"/>
      <c r="AQ221" s="372"/>
      <c r="AR221" s="373"/>
      <c r="AS221" s="371"/>
      <c r="AT221" s="372"/>
      <c r="AU221" s="372"/>
      <c r="AV221" s="374"/>
      <c r="AW221" s="371"/>
      <c r="AX221" s="372"/>
      <c r="AY221" s="372"/>
      <c r="AZ221" s="373"/>
      <c r="BA221" s="375">
        <f t="shared" si="172"/>
        <v>0</v>
      </c>
      <c r="BB221" s="376">
        <f t="shared" si="173"/>
        <v>0</v>
      </c>
      <c r="BC221" s="378"/>
      <c r="BD221" s="371"/>
      <c r="BE221" s="372"/>
      <c r="BF221" s="372"/>
      <c r="BG221" s="373"/>
      <c r="BH221" s="371"/>
      <c r="BI221" s="372"/>
      <c r="BJ221" s="372"/>
      <c r="BK221" s="374"/>
      <c r="BL221" s="371"/>
      <c r="BM221" s="372"/>
      <c r="BN221" s="372"/>
      <c r="BO221" s="373"/>
      <c r="BP221" s="375">
        <f t="shared" si="174"/>
        <v>0</v>
      </c>
      <c r="BQ221" s="376">
        <f t="shared" si="175"/>
        <v>0</v>
      </c>
      <c r="BR221" s="21"/>
    </row>
    <row r="222" spans="1:70" s="21" customFormat="1" ht="15" customHeight="1" collapsed="1" x14ac:dyDescent="0.2">
      <c r="A222" s="177" t="s">
        <v>96</v>
      </c>
      <c r="B222" s="178" t="s">
        <v>96</v>
      </c>
      <c r="C222" s="177" t="s">
        <v>98</v>
      </c>
      <c r="D222" s="179"/>
      <c r="E222" s="201"/>
      <c r="F222" s="201"/>
      <c r="G222" s="180"/>
      <c r="H222" s="195" t="e">
        <f>I222/J222</f>
        <v>#DIV/0!</v>
      </c>
      <c r="I222" s="183">
        <f t="shared" ref="I222:X222" si="177">SUM(I207:I221)</f>
        <v>0</v>
      </c>
      <c r="J222" s="184">
        <f t="shared" si="177"/>
        <v>0</v>
      </c>
      <c r="K222" s="380">
        <f t="shared" si="177"/>
        <v>0</v>
      </c>
      <c r="L222" s="380">
        <f t="shared" si="177"/>
        <v>0</v>
      </c>
      <c r="M222" s="380">
        <f t="shared" si="177"/>
        <v>0</v>
      </c>
      <c r="N222" s="380">
        <f t="shared" si="177"/>
        <v>0</v>
      </c>
      <c r="O222" s="380">
        <f t="shared" si="177"/>
        <v>0</v>
      </c>
      <c r="P222" s="380">
        <f t="shared" si="177"/>
        <v>0</v>
      </c>
      <c r="Q222" s="380">
        <f t="shared" si="177"/>
        <v>0</v>
      </c>
      <c r="R222" s="380">
        <f t="shared" si="177"/>
        <v>0</v>
      </c>
      <c r="S222" s="380">
        <f t="shared" si="177"/>
        <v>0</v>
      </c>
      <c r="T222" s="380">
        <f t="shared" si="177"/>
        <v>0</v>
      </c>
      <c r="U222" s="380">
        <f t="shared" si="177"/>
        <v>0</v>
      </c>
      <c r="V222" s="381">
        <f t="shared" si="177"/>
        <v>0</v>
      </c>
      <c r="W222" s="382">
        <f t="shared" si="177"/>
        <v>0</v>
      </c>
      <c r="X222" s="383">
        <f t="shared" si="177"/>
        <v>0</v>
      </c>
      <c r="Y222" s="367"/>
      <c r="Z222" s="380">
        <f t="shared" ref="Z222:AM222" si="178">SUM(Z207:Z221)</f>
        <v>0</v>
      </c>
      <c r="AA222" s="380">
        <f t="shared" si="178"/>
        <v>0</v>
      </c>
      <c r="AB222" s="380">
        <f t="shared" si="178"/>
        <v>0</v>
      </c>
      <c r="AC222" s="380">
        <f t="shared" si="178"/>
        <v>0</v>
      </c>
      <c r="AD222" s="380">
        <f t="shared" si="178"/>
        <v>0</v>
      </c>
      <c r="AE222" s="380">
        <f t="shared" si="178"/>
        <v>0</v>
      </c>
      <c r="AF222" s="380">
        <f t="shared" si="178"/>
        <v>0</v>
      </c>
      <c r="AG222" s="380">
        <f t="shared" si="178"/>
        <v>0</v>
      </c>
      <c r="AH222" s="380">
        <f t="shared" si="178"/>
        <v>0</v>
      </c>
      <c r="AI222" s="380">
        <f t="shared" si="178"/>
        <v>0</v>
      </c>
      <c r="AJ222" s="380">
        <f t="shared" si="178"/>
        <v>0</v>
      </c>
      <c r="AK222" s="380">
        <f t="shared" si="178"/>
        <v>0</v>
      </c>
      <c r="AL222" s="382">
        <f t="shared" si="178"/>
        <v>0</v>
      </c>
      <c r="AM222" s="383">
        <f t="shared" si="178"/>
        <v>0</v>
      </c>
      <c r="AN222" s="367"/>
      <c r="AO222" s="380">
        <f t="shared" ref="AO222:BB222" si="179">SUM(AO207:AO221)</f>
        <v>0</v>
      </c>
      <c r="AP222" s="380">
        <f t="shared" si="179"/>
        <v>0</v>
      </c>
      <c r="AQ222" s="380">
        <f t="shared" si="179"/>
        <v>0</v>
      </c>
      <c r="AR222" s="380">
        <f t="shared" si="179"/>
        <v>0</v>
      </c>
      <c r="AS222" s="380">
        <f t="shared" si="179"/>
        <v>0</v>
      </c>
      <c r="AT222" s="380">
        <f t="shared" si="179"/>
        <v>0</v>
      </c>
      <c r="AU222" s="380">
        <f t="shared" si="179"/>
        <v>0</v>
      </c>
      <c r="AV222" s="380">
        <f t="shared" si="179"/>
        <v>0</v>
      </c>
      <c r="AW222" s="380">
        <f t="shared" si="179"/>
        <v>0</v>
      </c>
      <c r="AX222" s="380">
        <f t="shared" si="179"/>
        <v>0</v>
      </c>
      <c r="AY222" s="380">
        <f t="shared" si="179"/>
        <v>0</v>
      </c>
      <c r="AZ222" s="380">
        <f t="shared" si="179"/>
        <v>0</v>
      </c>
      <c r="BA222" s="382">
        <f t="shared" si="179"/>
        <v>0</v>
      </c>
      <c r="BB222" s="383">
        <f t="shared" si="179"/>
        <v>0</v>
      </c>
      <c r="BC222" s="368"/>
      <c r="BD222" s="380">
        <f t="shared" ref="BD222:BQ222" si="180">SUM(BD207:BD221)</f>
        <v>0</v>
      </c>
      <c r="BE222" s="380">
        <f t="shared" si="180"/>
        <v>0</v>
      </c>
      <c r="BF222" s="380">
        <f t="shared" si="180"/>
        <v>0</v>
      </c>
      <c r="BG222" s="380">
        <f t="shared" si="180"/>
        <v>0</v>
      </c>
      <c r="BH222" s="380">
        <f t="shared" si="180"/>
        <v>0</v>
      </c>
      <c r="BI222" s="380">
        <f t="shared" si="180"/>
        <v>0</v>
      </c>
      <c r="BJ222" s="380">
        <f t="shared" si="180"/>
        <v>0</v>
      </c>
      <c r="BK222" s="380">
        <f t="shared" si="180"/>
        <v>0</v>
      </c>
      <c r="BL222" s="380">
        <f t="shared" si="180"/>
        <v>0</v>
      </c>
      <c r="BM222" s="380">
        <f t="shared" si="180"/>
        <v>0</v>
      </c>
      <c r="BN222" s="380">
        <f t="shared" si="180"/>
        <v>0</v>
      </c>
      <c r="BO222" s="381">
        <f t="shared" si="180"/>
        <v>0</v>
      </c>
      <c r="BP222" s="382">
        <f t="shared" si="180"/>
        <v>0</v>
      </c>
      <c r="BQ222" s="383">
        <f t="shared" si="180"/>
        <v>0</v>
      </c>
      <c r="BR222" s="22"/>
    </row>
    <row r="223" spans="1:70" s="147" customFormat="1" ht="13.5" customHeight="1" x14ac:dyDescent="0.2">
      <c r="A223" s="144">
        <v>0</v>
      </c>
      <c r="B223" s="144">
        <v>0</v>
      </c>
      <c r="C223" s="144">
        <v>0</v>
      </c>
      <c r="D223" s="144">
        <v>0</v>
      </c>
      <c r="E223" s="144">
        <v>0</v>
      </c>
      <c r="F223" s="144"/>
      <c r="G223" s="144">
        <v>0</v>
      </c>
      <c r="H223" s="197">
        <v>0</v>
      </c>
      <c r="I223" s="144">
        <v>0</v>
      </c>
      <c r="J223" s="144">
        <v>0</v>
      </c>
      <c r="K223" s="144">
        <v>0</v>
      </c>
      <c r="L223" s="144"/>
      <c r="M223" s="144"/>
      <c r="N223" s="144"/>
      <c r="O223" s="144">
        <v>0</v>
      </c>
      <c r="P223" s="144"/>
      <c r="Q223" s="144"/>
      <c r="R223" s="146"/>
      <c r="S223" s="387">
        <v>0</v>
      </c>
      <c r="T223" s="144"/>
      <c r="U223" s="144"/>
      <c r="V223" s="144"/>
      <c r="W223" s="146">
        <v>0</v>
      </c>
      <c r="X223" s="144">
        <v>0</v>
      </c>
      <c r="Y223" s="144">
        <v>0</v>
      </c>
      <c r="Z223" s="144">
        <v>0</v>
      </c>
      <c r="AA223" s="144"/>
      <c r="AB223" s="144"/>
      <c r="AC223" s="144"/>
      <c r="AD223" s="144">
        <v>0</v>
      </c>
      <c r="AE223" s="144"/>
      <c r="AF223" s="144"/>
      <c r="AG223" s="146"/>
      <c r="AH223" s="387">
        <v>0</v>
      </c>
      <c r="AI223" s="144"/>
      <c r="AJ223" s="144"/>
      <c r="AK223" s="144"/>
      <c r="AL223" s="146">
        <v>0</v>
      </c>
      <c r="AM223" s="144">
        <v>0</v>
      </c>
      <c r="AN223" s="144">
        <v>0</v>
      </c>
      <c r="AO223" s="144">
        <v>0</v>
      </c>
      <c r="AP223" s="144"/>
      <c r="AQ223" s="144"/>
      <c r="AR223" s="144"/>
      <c r="AS223" s="144">
        <v>0</v>
      </c>
      <c r="AT223" s="144"/>
      <c r="AU223" s="144"/>
      <c r="AV223" s="146"/>
      <c r="AW223" s="387">
        <v>0</v>
      </c>
      <c r="AX223" s="144"/>
      <c r="AY223" s="144"/>
      <c r="AZ223" s="144"/>
      <c r="BA223" s="146">
        <v>0</v>
      </c>
      <c r="BB223" s="144">
        <v>0</v>
      </c>
      <c r="BC223" s="360"/>
      <c r="BD223" s="144">
        <v>0</v>
      </c>
      <c r="BE223" s="144"/>
      <c r="BF223" s="144"/>
      <c r="BG223" s="144"/>
      <c r="BH223" s="144">
        <v>0</v>
      </c>
      <c r="BI223" s="144"/>
      <c r="BJ223" s="144"/>
      <c r="BK223" s="146"/>
      <c r="BL223" s="387">
        <v>0</v>
      </c>
      <c r="BM223" s="144"/>
      <c r="BN223" s="144"/>
      <c r="BO223" s="144"/>
      <c r="BP223" s="146">
        <v>0</v>
      </c>
      <c r="BQ223" s="144">
        <v>0</v>
      </c>
    </row>
    <row r="224" spans="1:70" s="21" customFormat="1" ht="30" customHeight="1" x14ac:dyDescent="0.2">
      <c r="A224" s="198" t="s">
        <v>99</v>
      </c>
      <c r="B224" s="187" t="s">
        <v>99</v>
      </c>
      <c r="C224" s="199" t="s">
        <v>100</v>
      </c>
      <c r="D224" s="189"/>
      <c r="E224" s="198"/>
      <c r="F224" s="198"/>
      <c r="G224" s="190"/>
      <c r="H224" s="192"/>
      <c r="I224" s="155"/>
      <c r="J224" s="156"/>
      <c r="K224" s="362"/>
      <c r="L224" s="363"/>
      <c r="M224" s="363"/>
      <c r="N224" s="364"/>
      <c r="O224" s="362"/>
      <c r="P224" s="363"/>
      <c r="Q224" s="363"/>
      <c r="R224" s="364"/>
      <c r="S224" s="362"/>
      <c r="T224" s="363"/>
      <c r="U224" s="363"/>
      <c r="V224" s="364"/>
      <c r="W224" s="365"/>
      <c r="X224" s="366"/>
      <c r="Y224" s="367"/>
      <c r="Z224" s="362"/>
      <c r="AA224" s="363"/>
      <c r="AB224" s="363"/>
      <c r="AC224" s="364"/>
      <c r="AD224" s="362"/>
      <c r="AE224" s="363"/>
      <c r="AF224" s="363"/>
      <c r="AG224" s="364"/>
      <c r="AH224" s="362"/>
      <c r="AI224" s="363"/>
      <c r="AJ224" s="363"/>
      <c r="AK224" s="364"/>
      <c r="AL224" s="365"/>
      <c r="AM224" s="366"/>
      <c r="AN224" s="367"/>
      <c r="AO224" s="362"/>
      <c r="AP224" s="363"/>
      <c r="AQ224" s="363"/>
      <c r="AR224" s="364"/>
      <c r="AS224" s="362"/>
      <c r="AT224" s="363"/>
      <c r="AU224" s="363"/>
      <c r="AV224" s="364"/>
      <c r="AW224" s="362"/>
      <c r="AX224" s="363"/>
      <c r="AY224" s="363"/>
      <c r="AZ224" s="364"/>
      <c r="BA224" s="365"/>
      <c r="BB224" s="366"/>
      <c r="BC224" s="368"/>
      <c r="BD224" s="362"/>
      <c r="BE224" s="363"/>
      <c r="BF224" s="363"/>
      <c r="BG224" s="364"/>
      <c r="BH224" s="362"/>
      <c r="BI224" s="363"/>
      <c r="BJ224" s="363"/>
      <c r="BK224" s="364"/>
      <c r="BL224" s="362"/>
      <c r="BM224" s="363"/>
      <c r="BN224" s="363"/>
      <c r="BO224" s="364"/>
      <c r="BP224" s="365"/>
      <c r="BQ224" s="366"/>
    </row>
    <row r="225" spans="1:70" hidden="1" outlineLevel="1" x14ac:dyDescent="0.2">
      <c r="A225" s="202">
        <f t="shared" ref="A225:A239" si="181">A207+1</f>
        <v>12</v>
      </c>
      <c r="B225" s="202">
        <f t="shared" ref="B225:B239" si="182">B207</f>
        <v>1</v>
      </c>
      <c r="C225" s="369">
        <f>'Отримання майна (3)'!C225</f>
        <v>0</v>
      </c>
      <c r="D225" s="369">
        <f>'Отримання майна (3)'!D225</f>
        <v>0</v>
      </c>
      <c r="E225" s="369">
        <f>'Отримання майна (3)'!E225</f>
        <v>0</v>
      </c>
      <c r="F225" s="200">
        <f>'Отримання майна (3)'!F225</f>
        <v>0</v>
      </c>
      <c r="G225" s="369">
        <f>'Отримання майна (3)'!G225</f>
        <v>0</v>
      </c>
      <c r="H225" s="165">
        <f>'Отримання майна (3)'!H225</f>
        <v>0</v>
      </c>
      <c r="I225" s="370">
        <f>W225+AL225+BA225+BP225</f>
        <v>0</v>
      </c>
      <c r="J225" s="169">
        <f>X225+AM225+BB225+BQ225</f>
        <v>0</v>
      </c>
      <c r="K225" s="371"/>
      <c r="L225" s="372"/>
      <c r="M225" s="372"/>
      <c r="N225" s="373"/>
      <c r="O225" s="371"/>
      <c r="P225" s="372"/>
      <c r="Q225" s="372"/>
      <c r="R225" s="374"/>
      <c r="S225" s="371"/>
      <c r="T225" s="372"/>
      <c r="U225" s="372"/>
      <c r="V225" s="373"/>
      <c r="W225" s="375">
        <f>SUM(K225:V225)</f>
        <v>0</v>
      </c>
      <c r="X225" s="376">
        <f>W225*H225</f>
        <v>0</v>
      </c>
      <c r="Y225" s="377"/>
      <c r="Z225" s="371"/>
      <c r="AA225" s="372"/>
      <c r="AB225" s="372"/>
      <c r="AC225" s="373"/>
      <c r="AD225" s="371"/>
      <c r="AE225" s="372"/>
      <c r="AF225" s="372"/>
      <c r="AG225" s="374"/>
      <c r="AH225" s="371"/>
      <c r="AI225" s="372"/>
      <c r="AJ225" s="372"/>
      <c r="AK225" s="373"/>
      <c r="AL225" s="375">
        <f>SUM(Z225:AK225)</f>
        <v>0</v>
      </c>
      <c r="AM225" s="376">
        <f>AL225*$H225</f>
        <v>0</v>
      </c>
      <c r="AN225" s="377"/>
      <c r="AO225" s="371"/>
      <c r="AP225" s="372"/>
      <c r="AQ225" s="372"/>
      <c r="AR225" s="373"/>
      <c r="AS225" s="371"/>
      <c r="AT225" s="372"/>
      <c r="AU225" s="372"/>
      <c r="AV225" s="374"/>
      <c r="AW225" s="371"/>
      <c r="AX225" s="372"/>
      <c r="AY225" s="372"/>
      <c r="AZ225" s="373"/>
      <c r="BA225" s="375">
        <f>SUM(AO225:AZ225)</f>
        <v>0</v>
      </c>
      <c r="BB225" s="376">
        <f>BA225*$H225</f>
        <v>0</v>
      </c>
      <c r="BC225" s="378"/>
      <c r="BD225" s="371"/>
      <c r="BE225" s="372"/>
      <c r="BF225" s="372"/>
      <c r="BG225" s="373"/>
      <c r="BH225" s="371"/>
      <c r="BI225" s="372"/>
      <c r="BJ225" s="372"/>
      <c r="BK225" s="374"/>
      <c r="BL225" s="371"/>
      <c r="BM225" s="372"/>
      <c r="BN225" s="372"/>
      <c r="BO225" s="373"/>
      <c r="BP225" s="375">
        <f>SUM(BD225:BO225)</f>
        <v>0</v>
      </c>
      <c r="BQ225" s="376">
        <f>BP225*$H225</f>
        <v>0</v>
      </c>
      <c r="BR225" s="21"/>
    </row>
    <row r="226" spans="1:70" hidden="1" outlineLevel="1" x14ac:dyDescent="0.2">
      <c r="A226" s="202">
        <f t="shared" si="181"/>
        <v>12</v>
      </c>
      <c r="B226" s="202">
        <f t="shared" si="182"/>
        <v>2</v>
      </c>
      <c r="C226" s="369">
        <f>'Отримання майна (3)'!C226</f>
        <v>0</v>
      </c>
      <c r="D226" s="369">
        <f>'Отримання майна (3)'!D226</f>
        <v>0</v>
      </c>
      <c r="E226" s="369">
        <f>'Отримання майна (3)'!E226</f>
        <v>0</v>
      </c>
      <c r="F226" s="200">
        <f>'Отримання майна (3)'!F226</f>
        <v>0</v>
      </c>
      <c r="G226" s="369">
        <f>'Отримання майна (3)'!G226</f>
        <v>0</v>
      </c>
      <c r="H226" s="165">
        <f>'Отримання майна (3)'!H226</f>
        <v>0</v>
      </c>
      <c r="I226" s="370">
        <f t="shared" ref="I226:I239" si="183">W226+AL226+BA226+BP226</f>
        <v>0</v>
      </c>
      <c r="J226" s="169">
        <f t="shared" ref="J226:J239" si="184">X226+AM226+BB226+BQ226</f>
        <v>0</v>
      </c>
      <c r="K226" s="371"/>
      <c r="L226" s="372"/>
      <c r="M226" s="372"/>
      <c r="N226" s="373"/>
      <c r="O226" s="371"/>
      <c r="P226" s="372"/>
      <c r="Q226" s="372"/>
      <c r="R226" s="374"/>
      <c r="S226" s="371"/>
      <c r="T226" s="372"/>
      <c r="U226" s="372"/>
      <c r="V226" s="373"/>
      <c r="W226" s="375">
        <f t="shared" ref="W226:W239" si="185">SUM(K226:V226)</f>
        <v>0</v>
      </c>
      <c r="X226" s="376">
        <f t="shared" ref="X226:X239" si="186">W226*H226</f>
        <v>0</v>
      </c>
      <c r="Y226" s="377"/>
      <c r="Z226" s="371"/>
      <c r="AA226" s="372"/>
      <c r="AB226" s="372"/>
      <c r="AC226" s="373"/>
      <c r="AD226" s="371"/>
      <c r="AE226" s="372"/>
      <c r="AF226" s="372"/>
      <c r="AG226" s="374"/>
      <c r="AH226" s="371"/>
      <c r="AI226" s="372"/>
      <c r="AJ226" s="372"/>
      <c r="AK226" s="373"/>
      <c r="AL226" s="375">
        <f t="shared" ref="AL226:AL239" si="187">SUM(Z226:AK226)</f>
        <v>0</v>
      </c>
      <c r="AM226" s="376">
        <f t="shared" ref="AM226:AM239" si="188">AL226*$H226</f>
        <v>0</v>
      </c>
      <c r="AN226" s="377"/>
      <c r="AO226" s="371"/>
      <c r="AP226" s="372"/>
      <c r="AQ226" s="372"/>
      <c r="AR226" s="373"/>
      <c r="AS226" s="371"/>
      <c r="AT226" s="372"/>
      <c r="AU226" s="372"/>
      <c r="AV226" s="374"/>
      <c r="AW226" s="371"/>
      <c r="AX226" s="372"/>
      <c r="AY226" s="372"/>
      <c r="AZ226" s="373"/>
      <c r="BA226" s="375">
        <f t="shared" ref="BA226:BA239" si="189">SUM(AO226:AZ226)</f>
        <v>0</v>
      </c>
      <c r="BB226" s="376">
        <f t="shared" ref="BB226:BB239" si="190">BA226*$H226</f>
        <v>0</v>
      </c>
      <c r="BC226" s="378"/>
      <c r="BD226" s="371"/>
      <c r="BE226" s="372"/>
      <c r="BF226" s="372"/>
      <c r="BG226" s="373"/>
      <c r="BH226" s="371"/>
      <c r="BI226" s="372"/>
      <c r="BJ226" s="372"/>
      <c r="BK226" s="374"/>
      <c r="BL226" s="371"/>
      <c r="BM226" s="372"/>
      <c r="BN226" s="372"/>
      <c r="BO226" s="373"/>
      <c r="BP226" s="375">
        <f t="shared" ref="BP226:BP239" si="191">SUM(BD226:BO226)</f>
        <v>0</v>
      </c>
      <c r="BQ226" s="376">
        <f t="shared" ref="BQ226:BQ239" si="192">BP226*$H226</f>
        <v>0</v>
      </c>
      <c r="BR226" s="21"/>
    </row>
    <row r="227" spans="1:70" hidden="1" outlineLevel="1" x14ac:dyDescent="0.2">
      <c r="A227" s="202">
        <f t="shared" si="181"/>
        <v>12</v>
      </c>
      <c r="B227" s="202">
        <f t="shared" si="182"/>
        <v>3</v>
      </c>
      <c r="C227" s="369">
        <f>'Отримання майна (3)'!C227</f>
        <v>0</v>
      </c>
      <c r="D227" s="369">
        <f>'Отримання майна (3)'!D227</f>
        <v>0</v>
      </c>
      <c r="E227" s="369">
        <f>'Отримання майна (3)'!E227</f>
        <v>0</v>
      </c>
      <c r="F227" s="200">
        <f>'Отримання майна (3)'!F227</f>
        <v>0</v>
      </c>
      <c r="G227" s="369">
        <f>'Отримання майна (3)'!G227</f>
        <v>0</v>
      </c>
      <c r="H227" s="165">
        <f>'Отримання майна (3)'!H227</f>
        <v>0</v>
      </c>
      <c r="I227" s="370">
        <f t="shared" si="183"/>
        <v>0</v>
      </c>
      <c r="J227" s="169">
        <f t="shared" si="184"/>
        <v>0</v>
      </c>
      <c r="K227" s="371"/>
      <c r="L227" s="372"/>
      <c r="M227" s="372"/>
      <c r="N227" s="373"/>
      <c r="O227" s="371"/>
      <c r="P227" s="372"/>
      <c r="Q227" s="372"/>
      <c r="R227" s="374"/>
      <c r="S227" s="371"/>
      <c r="T227" s="372"/>
      <c r="U227" s="372"/>
      <c r="V227" s="373"/>
      <c r="W227" s="375">
        <f t="shared" si="185"/>
        <v>0</v>
      </c>
      <c r="X227" s="376">
        <f t="shared" si="186"/>
        <v>0</v>
      </c>
      <c r="Y227" s="377"/>
      <c r="Z227" s="371"/>
      <c r="AA227" s="372"/>
      <c r="AB227" s="372"/>
      <c r="AC227" s="373"/>
      <c r="AD227" s="371"/>
      <c r="AE227" s="372"/>
      <c r="AF227" s="372"/>
      <c r="AG227" s="374"/>
      <c r="AH227" s="371"/>
      <c r="AI227" s="372"/>
      <c r="AJ227" s="372"/>
      <c r="AK227" s="373"/>
      <c r="AL227" s="375">
        <f t="shared" si="187"/>
        <v>0</v>
      </c>
      <c r="AM227" s="376">
        <f t="shared" si="188"/>
        <v>0</v>
      </c>
      <c r="AN227" s="377"/>
      <c r="AO227" s="371"/>
      <c r="AP227" s="372"/>
      <c r="AQ227" s="372"/>
      <c r="AR227" s="373"/>
      <c r="AS227" s="371"/>
      <c r="AT227" s="372"/>
      <c r="AU227" s="372"/>
      <c r="AV227" s="374"/>
      <c r="AW227" s="371"/>
      <c r="AX227" s="372"/>
      <c r="AY227" s="372"/>
      <c r="AZ227" s="373"/>
      <c r="BA227" s="375">
        <f t="shared" si="189"/>
        <v>0</v>
      </c>
      <c r="BB227" s="376">
        <f t="shared" si="190"/>
        <v>0</v>
      </c>
      <c r="BC227" s="378"/>
      <c r="BD227" s="371"/>
      <c r="BE227" s="372"/>
      <c r="BF227" s="372"/>
      <c r="BG227" s="373"/>
      <c r="BH227" s="371"/>
      <c r="BI227" s="372"/>
      <c r="BJ227" s="372"/>
      <c r="BK227" s="374"/>
      <c r="BL227" s="371"/>
      <c r="BM227" s="372"/>
      <c r="BN227" s="372"/>
      <c r="BO227" s="373"/>
      <c r="BP227" s="375">
        <f t="shared" si="191"/>
        <v>0</v>
      </c>
      <c r="BQ227" s="376">
        <f t="shared" si="192"/>
        <v>0</v>
      </c>
      <c r="BR227" s="21"/>
    </row>
    <row r="228" spans="1:70" hidden="1" outlineLevel="1" x14ac:dyDescent="0.2">
      <c r="A228" s="202">
        <f t="shared" si="181"/>
        <v>12</v>
      </c>
      <c r="B228" s="202">
        <f t="shared" si="182"/>
        <v>4</v>
      </c>
      <c r="C228" s="369">
        <f>'Отримання майна (3)'!C228</f>
        <v>0</v>
      </c>
      <c r="D228" s="369">
        <f>'Отримання майна (3)'!D228</f>
        <v>0</v>
      </c>
      <c r="E228" s="369">
        <f>'Отримання майна (3)'!E228</f>
        <v>0</v>
      </c>
      <c r="F228" s="200">
        <f>'Отримання майна (3)'!F228</f>
        <v>0</v>
      </c>
      <c r="G228" s="369">
        <f>'Отримання майна (3)'!G228</f>
        <v>0</v>
      </c>
      <c r="H228" s="165">
        <f>'Отримання майна (3)'!H228</f>
        <v>0</v>
      </c>
      <c r="I228" s="370">
        <f t="shared" si="183"/>
        <v>0</v>
      </c>
      <c r="J228" s="169">
        <f t="shared" si="184"/>
        <v>0</v>
      </c>
      <c r="K228" s="371"/>
      <c r="L228" s="372"/>
      <c r="M228" s="372"/>
      <c r="N228" s="373"/>
      <c r="O228" s="371"/>
      <c r="P228" s="372"/>
      <c r="Q228" s="372"/>
      <c r="R228" s="374"/>
      <c r="S228" s="371"/>
      <c r="T228" s="372"/>
      <c r="U228" s="372"/>
      <c r="V228" s="373"/>
      <c r="W228" s="375">
        <f t="shared" si="185"/>
        <v>0</v>
      </c>
      <c r="X228" s="376">
        <f t="shared" si="186"/>
        <v>0</v>
      </c>
      <c r="Y228" s="377"/>
      <c r="Z228" s="371"/>
      <c r="AA228" s="372"/>
      <c r="AB228" s="372"/>
      <c r="AC228" s="373"/>
      <c r="AD228" s="371"/>
      <c r="AE228" s="372"/>
      <c r="AF228" s="372"/>
      <c r="AG228" s="374"/>
      <c r="AH228" s="371"/>
      <c r="AI228" s="372"/>
      <c r="AJ228" s="372"/>
      <c r="AK228" s="373"/>
      <c r="AL228" s="375">
        <f t="shared" si="187"/>
        <v>0</v>
      </c>
      <c r="AM228" s="376">
        <f t="shared" si="188"/>
        <v>0</v>
      </c>
      <c r="AN228" s="377"/>
      <c r="AO228" s="371"/>
      <c r="AP228" s="372"/>
      <c r="AQ228" s="372"/>
      <c r="AR228" s="373"/>
      <c r="AS228" s="371"/>
      <c r="AT228" s="372"/>
      <c r="AU228" s="372"/>
      <c r="AV228" s="374"/>
      <c r="AW228" s="371"/>
      <c r="AX228" s="372"/>
      <c r="AY228" s="372"/>
      <c r="AZ228" s="373"/>
      <c r="BA228" s="375">
        <f t="shared" si="189"/>
        <v>0</v>
      </c>
      <c r="BB228" s="376">
        <f t="shared" si="190"/>
        <v>0</v>
      </c>
      <c r="BC228" s="378"/>
      <c r="BD228" s="371"/>
      <c r="BE228" s="372"/>
      <c r="BF228" s="372"/>
      <c r="BG228" s="373"/>
      <c r="BH228" s="371"/>
      <c r="BI228" s="372"/>
      <c r="BJ228" s="372"/>
      <c r="BK228" s="374"/>
      <c r="BL228" s="371"/>
      <c r="BM228" s="372"/>
      <c r="BN228" s="372"/>
      <c r="BO228" s="373"/>
      <c r="BP228" s="375">
        <f t="shared" si="191"/>
        <v>0</v>
      </c>
      <c r="BQ228" s="376">
        <f t="shared" si="192"/>
        <v>0</v>
      </c>
      <c r="BR228" s="21"/>
    </row>
    <row r="229" spans="1:70" hidden="1" outlineLevel="1" x14ac:dyDescent="0.2">
      <c r="A229" s="202">
        <f t="shared" si="181"/>
        <v>12</v>
      </c>
      <c r="B229" s="202">
        <f t="shared" si="182"/>
        <v>5</v>
      </c>
      <c r="C229" s="369">
        <f>'Отримання майна (3)'!C229</f>
        <v>0</v>
      </c>
      <c r="D229" s="369">
        <f>'Отримання майна (3)'!D229</f>
        <v>0</v>
      </c>
      <c r="E229" s="369">
        <f>'Отримання майна (3)'!E229</f>
        <v>0</v>
      </c>
      <c r="F229" s="200">
        <f>'Отримання майна (3)'!F229</f>
        <v>0</v>
      </c>
      <c r="G229" s="369">
        <f>'Отримання майна (3)'!G229</f>
        <v>0</v>
      </c>
      <c r="H229" s="165">
        <f>'Отримання майна (3)'!H229</f>
        <v>0</v>
      </c>
      <c r="I229" s="370">
        <f t="shared" si="183"/>
        <v>0</v>
      </c>
      <c r="J229" s="169">
        <f t="shared" si="184"/>
        <v>0</v>
      </c>
      <c r="K229" s="371"/>
      <c r="L229" s="372"/>
      <c r="M229" s="372"/>
      <c r="N229" s="373"/>
      <c r="O229" s="371"/>
      <c r="P229" s="372"/>
      <c r="Q229" s="372"/>
      <c r="R229" s="374"/>
      <c r="S229" s="371"/>
      <c r="T229" s="372"/>
      <c r="U229" s="372"/>
      <c r="V229" s="373"/>
      <c r="W229" s="375">
        <f t="shared" si="185"/>
        <v>0</v>
      </c>
      <c r="X229" s="376">
        <f t="shared" si="186"/>
        <v>0</v>
      </c>
      <c r="Y229" s="377"/>
      <c r="Z229" s="371"/>
      <c r="AA229" s="372"/>
      <c r="AB229" s="372"/>
      <c r="AC229" s="373"/>
      <c r="AD229" s="371"/>
      <c r="AE229" s="372"/>
      <c r="AF229" s="372"/>
      <c r="AG229" s="374"/>
      <c r="AH229" s="371"/>
      <c r="AI229" s="372"/>
      <c r="AJ229" s="372"/>
      <c r="AK229" s="373"/>
      <c r="AL229" s="375">
        <f t="shared" si="187"/>
        <v>0</v>
      </c>
      <c r="AM229" s="376">
        <f t="shared" si="188"/>
        <v>0</v>
      </c>
      <c r="AN229" s="377"/>
      <c r="AO229" s="371"/>
      <c r="AP229" s="372"/>
      <c r="AQ229" s="372"/>
      <c r="AR229" s="373"/>
      <c r="AS229" s="371"/>
      <c r="AT229" s="372"/>
      <c r="AU229" s="372"/>
      <c r="AV229" s="374"/>
      <c r="AW229" s="371"/>
      <c r="AX229" s="372"/>
      <c r="AY229" s="372"/>
      <c r="AZ229" s="373"/>
      <c r="BA229" s="375">
        <f t="shared" si="189"/>
        <v>0</v>
      </c>
      <c r="BB229" s="376">
        <f t="shared" si="190"/>
        <v>0</v>
      </c>
      <c r="BC229" s="378"/>
      <c r="BD229" s="371"/>
      <c r="BE229" s="372"/>
      <c r="BF229" s="372"/>
      <c r="BG229" s="373"/>
      <c r="BH229" s="371"/>
      <c r="BI229" s="372"/>
      <c r="BJ229" s="372"/>
      <c r="BK229" s="374"/>
      <c r="BL229" s="371"/>
      <c r="BM229" s="372"/>
      <c r="BN229" s="372"/>
      <c r="BO229" s="373"/>
      <c r="BP229" s="375">
        <f t="shared" si="191"/>
        <v>0</v>
      </c>
      <c r="BQ229" s="376">
        <f t="shared" si="192"/>
        <v>0</v>
      </c>
      <c r="BR229" s="21"/>
    </row>
    <row r="230" spans="1:70" hidden="1" outlineLevel="1" x14ac:dyDescent="0.2">
      <c r="A230" s="202">
        <f t="shared" si="181"/>
        <v>12</v>
      </c>
      <c r="B230" s="202">
        <f t="shared" si="182"/>
        <v>6</v>
      </c>
      <c r="C230" s="369">
        <f>'Отримання майна (3)'!C230</f>
        <v>0</v>
      </c>
      <c r="D230" s="369">
        <f>'Отримання майна (3)'!D230</f>
        <v>0</v>
      </c>
      <c r="E230" s="369">
        <f>'Отримання майна (3)'!E230</f>
        <v>0</v>
      </c>
      <c r="F230" s="200">
        <f>'Отримання майна (3)'!F230</f>
        <v>0</v>
      </c>
      <c r="G230" s="369">
        <f>'Отримання майна (3)'!G230</f>
        <v>0</v>
      </c>
      <c r="H230" s="165">
        <f>'Отримання майна (3)'!H230</f>
        <v>0</v>
      </c>
      <c r="I230" s="370">
        <f t="shared" si="183"/>
        <v>0</v>
      </c>
      <c r="J230" s="169">
        <f t="shared" si="184"/>
        <v>0</v>
      </c>
      <c r="K230" s="371"/>
      <c r="L230" s="372"/>
      <c r="M230" s="372"/>
      <c r="N230" s="373"/>
      <c r="O230" s="371"/>
      <c r="P230" s="372"/>
      <c r="Q230" s="372"/>
      <c r="R230" s="374"/>
      <c r="S230" s="371"/>
      <c r="T230" s="372"/>
      <c r="U230" s="372"/>
      <c r="V230" s="373"/>
      <c r="W230" s="375">
        <f t="shared" si="185"/>
        <v>0</v>
      </c>
      <c r="X230" s="376">
        <f t="shared" si="186"/>
        <v>0</v>
      </c>
      <c r="Y230" s="377"/>
      <c r="Z230" s="371"/>
      <c r="AA230" s="372"/>
      <c r="AB230" s="372"/>
      <c r="AC230" s="373"/>
      <c r="AD230" s="371"/>
      <c r="AE230" s="372"/>
      <c r="AF230" s="372"/>
      <c r="AG230" s="374"/>
      <c r="AH230" s="371"/>
      <c r="AI230" s="372"/>
      <c r="AJ230" s="372"/>
      <c r="AK230" s="373"/>
      <c r="AL230" s="375">
        <f t="shared" si="187"/>
        <v>0</v>
      </c>
      <c r="AM230" s="376">
        <f t="shared" si="188"/>
        <v>0</v>
      </c>
      <c r="AN230" s="377"/>
      <c r="AO230" s="371"/>
      <c r="AP230" s="372"/>
      <c r="AQ230" s="372"/>
      <c r="AR230" s="373"/>
      <c r="AS230" s="371"/>
      <c r="AT230" s="372"/>
      <c r="AU230" s="372"/>
      <c r="AV230" s="374"/>
      <c r="AW230" s="371"/>
      <c r="AX230" s="372"/>
      <c r="AY230" s="372"/>
      <c r="AZ230" s="373"/>
      <c r="BA230" s="375">
        <f t="shared" si="189"/>
        <v>0</v>
      </c>
      <c r="BB230" s="376">
        <f t="shared" si="190"/>
        <v>0</v>
      </c>
      <c r="BC230" s="378"/>
      <c r="BD230" s="371"/>
      <c r="BE230" s="372"/>
      <c r="BF230" s="372"/>
      <c r="BG230" s="373"/>
      <c r="BH230" s="371"/>
      <c r="BI230" s="372"/>
      <c r="BJ230" s="372"/>
      <c r="BK230" s="374"/>
      <c r="BL230" s="371"/>
      <c r="BM230" s="372"/>
      <c r="BN230" s="372"/>
      <c r="BO230" s="373"/>
      <c r="BP230" s="375">
        <f t="shared" si="191"/>
        <v>0</v>
      </c>
      <c r="BQ230" s="376">
        <f t="shared" si="192"/>
        <v>0</v>
      </c>
      <c r="BR230" s="21"/>
    </row>
    <row r="231" spans="1:70" hidden="1" outlineLevel="1" x14ac:dyDescent="0.2">
      <c r="A231" s="202">
        <f t="shared" si="181"/>
        <v>12</v>
      </c>
      <c r="B231" s="202">
        <f t="shared" si="182"/>
        <v>7</v>
      </c>
      <c r="C231" s="369">
        <f>'Отримання майна (3)'!C231</f>
        <v>0</v>
      </c>
      <c r="D231" s="369">
        <f>'Отримання майна (3)'!D231</f>
        <v>0</v>
      </c>
      <c r="E231" s="369">
        <f>'Отримання майна (3)'!E231</f>
        <v>0</v>
      </c>
      <c r="F231" s="200">
        <f>'Отримання майна (3)'!F231</f>
        <v>0</v>
      </c>
      <c r="G231" s="369">
        <f>'Отримання майна (3)'!G231</f>
        <v>0</v>
      </c>
      <c r="H231" s="165">
        <f>'Отримання майна (3)'!H231</f>
        <v>0</v>
      </c>
      <c r="I231" s="370">
        <f t="shared" si="183"/>
        <v>0</v>
      </c>
      <c r="J231" s="169">
        <f t="shared" si="184"/>
        <v>0</v>
      </c>
      <c r="K231" s="371"/>
      <c r="L231" s="372"/>
      <c r="M231" s="372"/>
      <c r="N231" s="373"/>
      <c r="O231" s="371"/>
      <c r="P231" s="372"/>
      <c r="Q231" s="372"/>
      <c r="R231" s="374"/>
      <c r="S231" s="371"/>
      <c r="T231" s="372"/>
      <c r="U231" s="372"/>
      <c r="V231" s="373"/>
      <c r="W231" s="375">
        <f t="shared" si="185"/>
        <v>0</v>
      </c>
      <c r="X231" s="376">
        <f t="shared" si="186"/>
        <v>0</v>
      </c>
      <c r="Y231" s="377"/>
      <c r="Z231" s="371"/>
      <c r="AA231" s="372"/>
      <c r="AB231" s="372"/>
      <c r="AC231" s="373"/>
      <c r="AD231" s="371"/>
      <c r="AE231" s="372"/>
      <c r="AF231" s="372"/>
      <c r="AG231" s="374"/>
      <c r="AH231" s="371"/>
      <c r="AI231" s="372"/>
      <c r="AJ231" s="372"/>
      <c r="AK231" s="373"/>
      <c r="AL231" s="375">
        <f t="shared" si="187"/>
        <v>0</v>
      </c>
      <c r="AM231" s="376">
        <f t="shared" si="188"/>
        <v>0</v>
      </c>
      <c r="AN231" s="377"/>
      <c r="AO231" s="371"/>
      <c r="AP231" s="372"/>
      <c r="AQ231" s="372"/>
      <c r="AR231" s="373"/>
      <c r="AS231" s="371"/>
      <c r="AT231" s="372"/>
      <c r="AU231" s="372"/>
      <c r="AV231" s="374"/>
      <c r="AW231" s="371"/>
      <c r="AX231" s="372"/>
      <c r="AY231" s="372"/>
      <c r="AZ231" s="373"/>
      <c r="BA231" s="375">
        <f t="shared" si="189"/>
        <v>0</v>
      </c>
      <c r="BB231" s="376">
        <f t="shared" si="190"/>
        <v>0</v>
      </c>
      <c r="BC231" s="378"/>
      <c r="BD231" s="371"/>
      <c r="BE231" s="372"/>
      <c r="BF231" s="372"/>
      <c r="BG231" s="373"/>
      <c r="BH231" s="371"/>
      <c r="BI231" s="372"/>
      <c r="BJ231" s="372"/>
      <c r="BK231" s="374"/>
      <c r="BL231" s="371"/>
      <c r="BM231" s="372"/>
      <c r="BN231" s="372"/>
      <c r="BO231" s="373"/>
      <c r="BP231" s="375">
        <f t="shared" si="191"/>
        <v>0</v>
      </c>
      <c r="BQ231" s="376">
        <f t="shared" si="192"/>
        <v>0</v>
      </c>
      <c r="BR231" s="21"/>
    </row>
    <row r="232" spans="1:70" hidden="1" outlineLevel="1" x14ac:dyDescent="0.2">
      <c r="A232" s="202">
        <f t="shared" si="181"/>
        <v>12</v>
      </c>
      <c r="B232" s="202">
        <f t="shared" si="182"/>
        <v>8</v>
      </c>
      <c r="C232" s="369">
        <f>'Отримання майна (3)'!C232</f>
        <v>0</v>
      </c>
      <c r="D232" s="369">
        <f>'Отримання майна (3)'!D232</f>
        <v>0</v>
      </c>
      <c r="E232" s="369">
        <f>'Отримання майна (3)'!E232</f>
        <v>0</v>
      </c>
      <c r="F232" s="200">
        <f>'Отримання майна (3)'!F232</f>
        <v>0</v>
      </c>
      <c r="G232" s="369">
        <f>'Отримання майна (3)'!G232</f>
        <v>0</v>
      </c>
      <c r="H232" s="165">
        <f>'Отримання майна (3)'!H232</f>
        <v>0</v>
      </c>
      <c r="I232" s="370">
        <f t="shared" si="183"/>
        <v>0</v>
      </c>
      <c r="J232" s="169">
        <f t="shared" si="184"/>
        <v>0</v>
      </c>
      <c r="K232" s="371"/>
      <c r="L232" s="372"/>
      <c r="M232" s="372"/>
      <c r="N232" s="373"/>
      <c r="O232" s="371"/>
      <c r="P232" s="372"/>
      <c r="Q232" s="372"/>
      <c r="R232" s="374"/>
      <c r="S232" s="371"/>
      <c r="T232" s="372"/>
      <c r="U232" s="372"/>
      <c r="V232" s="373"/>
      <c r="W232" s="375">
        <f t="shared" si="185"/>
        <v>0</v>
      </c>
      <c r="X232" s="376">
        <f t="shared" si="186"/>
        <v>0</v>
      </c>
      <c r="Y232" s="377"/>
      <c r="Z232" s="371"/>
      <c r="AA232" s="372"/>
      <c r="AB232" s="372"/>
      <c r="AC232" s="373"/>
      <c r="AD232" s="371"/>
      <c r="AE232" s="372"/>
      <c r="AF232" s="372"/>
      <c r="AG232" s="374"/>
      <c r="AH232" s="371"/>
      <c r="AI232" s="372"/>
      <c r="AJ232" s="372"/>
      <c r="AK232" s="373"/>
      <c r="AL232" s="375">
        <f t="shared" si="187"/>
        <v>0</v>
      </c>
      <c r="AM232" s="376">
        <f t="shared" si="188"/>
        <v>0</v>
      </c>
      <c r="AN232" s="377"/>
      <c r="AO232" s="371"/>
      <c r="AP232" s="372"/>
      <c r="AQ232" s="372"/>
      <c r="AR232" s="373"/>
      <c r="AS232" s="371"/>
      <c r="AT232" s="372"/>
      <c r="AU232" s="372"/>
      <c r="AV232" s="374"/>
      <c r="AW232" s="371"/>
      <c r="AX232" s="372"/>
      <c r="AY232" s="372"/>
      <c r="AZ232" s="373"/>
      <c r="BA232" s="375">
        <f t="shared" si="189"/>
        <v>0</v>
      </c>
      <c r="BB232" s="376">
        <f t="shared" si="190"/>
        <v>0</v>
      </c>
      <c r="BC232" s="378"/>
      <c r="BD232" s="371"/>
      <c r="BE232" s="372"/>
      <c r="BF232" s="372"/>
      <c r="BG232" s="373"/>
      <c r="BH232" s="371"/>
      <c r="BI232" s="372"/>
      <c r="BJ232" s="372"/>
      <c r="BK232" s="374"/>
      <c r="BL232" s="371"/>
      <c r="BM232" s="372"/>
      <c r="BN232" s="372"/>
      <c r="BO232" s="373"/>
      <c r="BP232" s="375">
        <f t="shared" si="191"/>
        <v>0</v>
      </c>
      <c r="BQ232" s="376">
        <f t="shared" si="192"/>
        <v>0</v>
      </c>
      <c r="BR232" s="21"/>
    </row>
    <row r="233" spans="1:70" hidden="1" outlineLevel="1" x14ac:dyDescent="0.2">
      <c r="A233" s="202">
        <f t="shared" si="181"/>
        <v>12</v>
      </c>
      <c r="B233" s="202">
        <f t="shared" si="182"/>
        <v>9</v>
      </c>
      <c r="C233" s="369">
        <f>'Отримання майна (3)'!C233</f>
        <v>0</v>
      </c>
      <c r="D233" s="369">
        <f>'Отримання майна (3)'!D233</f>
        <v>0</v>
      </c>
      <c r="E233" s="369">
        <f>'Отримання майна (3)'!E233</f>
        <v>0</v>
      </c>
      <c r="F233" s="200">
        <f>'Отримання майна (3)'!F233</f>
        <v>0</v>
      </c>
      <c r="G233" s="369">
        <f>'Отримання майна (3)'!G233</f>
        <v>0</v>
      </c>
      <c r="H233" s="165">
        <f>'Отримання майна (3)'!H233</f>
        <v>0</v>
      </c>
      <c r="I233" s="370">
        <f t="shared" si="183"/>
        <v>0</v>
      </c>
      <c r="J233" s="169">
        <f t="shared" si="184"/>
        <v>0</v>
      </c>
      <c r="K233" s="371"/>
      <c r="L233" s="372"/>
      <c r="M233" s="372"/>
      <c r="N233" s="373"/>
      <c r="O233" s="371"/>
      <c r="P233" s="372"/>
      <c r="Q233" s="372"/>
      <c r="R233" s="374"/>
      <c r="S233" s="371"/>
      <c r="T233" s="372"/>
      <c r="U233" s="372"/>
      <c r="V233" s="373"/>
      <c r="W233" s="375">
        <f t="shared" si="185"/>
        <v>0</v>
      </c>
      <c r="X233" s="376">
        <f t="shared" si="186"/>
        <v>0</v>
      </c>
      <c r="Y233" s="377"/>
      <c r="Z233" s="371"/>
      <c r="AA233" s="372"/>
      <c r="AB233" s="372"/>
      <c r="AC233" s="373"/>
      <c r="AD233" s="371"/>
      <c r="AE233" s="372"/>
      <c r="AF233" s="372"/>
      <c r="AG233" s="374"/>
      <c r="AH233" s="371"/>
      <c r="AI233" s="372"/>
      <c r="AJ233" s="372"/>
      <c r="AK233" s="373"/>
      <c r="AL233" s="375">
        <f t="shared" si="187"/>
        <v>0</v>
      </c>
      <c r="AM233" s="376">
        <f t="shared" si="188"/>
        <v>0</v>
      </c>
      <c r="AN233" s="377"/>
      <c r="AO233" s="371"/>
      <c r="AP233" s="372"/>
      <c r="AQ233" s="372"/>
      <c r="AR233" s="373"/>
      <c r="AS233" s="371"/>
      <c r="AT233" s="372"/>
      <c r="AU233" s="372"/>
      <c r="AV233" s="374"/>
      <c r="AW233" s="371"/>
      <c r="AX233" s="372"/>
      <c r="AY233" s="372"/>
      <c r="AZ233" s="373"/>
      <c r="BA233" s="375">
        <f t="shared" si="189"/>
        <v>0</v>
      </c>
      <c r="BB233" s="376">
        <f t="shared" si="190"/>
        <v>0</v>
      </c>
      <c r="BC233" s="378"/>
      <c r="BD233" s="371"/>
      <c r="BE233" s="372"/>
      <c r="BF233" s="372"/>
      <c r="BG233" s="373"/>
      <c r="BH233" s="371"/>
      <c r="BI233" s="372"/>
      <c r="BJ233" s="372"/>
      <c r="BK233" s="374"/>
      <c r="BL233" s="371"/>
      <c r="BM233" s="372"/>
      <c r="BN233" s="372"/>
      <c r="BO233" s="373"/>
      <c r="BP233" s="375">
        <f t="shared" si="191"/>
        <v>0</v>
      </c>
      <c r="BQ233" s="376">
        <f t="shared" si="192"/>
        <v>0</v>
      </c>
      <c r="BR233" s="21"/>
    </row>
    <row r="234" spans="1:70" hidden="1" outlineLevel="1" x14ac:dyDescent="0.2">
      <c r="A234" s="202">
        <f t="shared" si="181"/>
        <v>12</v>
      </c>
      <c r="B234" s="202">
        <f t="shared" si="182"/>
        <v>10</v>
      </c>
      <c r="C234" s="369">
        <f>'Отримання майна (3)'!C234</f>
        <v>0</v>
      </c>
      <c r="D234" s="369">
        <f>'Отримання майна (3)'!D234</f>
        <v>0</v>
      </c>
      <c r="E234" s="369">
        <f>'Отримання майна (3)'!E234</f>
        <v>0</v>
      </c>
      <c r="F234" s="200">
        <f>'Отримання майна (3)'!F234</f>
        <v>0</v>
      </c>
      <c r="G234" s="369">
        <f>'Отримання майна (3)'!G234</f>
        <v>0</v>
      </c>
      <c r="H234" s="165">
        <f>'Отримання майна (3)'!H234</f>
        <v>0</v>
      </c>
      <c r="I234" s="370">
        <f t="shared" si="183"/>
        <v>0</v>
      </c>
      <c r="J234" s="169">
        <f t="shared" si="184"/>
        <v>0</v>
      </c>
      <c r="K234" s="371"/>
      <c r="L234" s="372"/>
      <c r="M234" s="372"/>
      <c r="N234" s="373"/>
      <c r="O234" s="371"/>
      <c r="P234" s="372"/>
      <c r="Q234" s="372"/>
      <c r="R234" s="374"/>
      <c r="S234" s="371"/>
      <c r="T234" s="372"/>
      <c r="U234" s="372"/>
      <c r="V234" s="373"/>
      <c r="W234" s="375">
        <f t="shared" si="185"/>
        <v>0</v>
      </c>
      <c r="X234" s="376">
        <f t="shared" si="186"/>
        <v>0</v>
      </c>
      <c r="Y234" s="377"/>
      <c r="Z234" s="371"/>
      <c r="AA234" s="372"/>
      <c r="AB234" s="372"/>
      <c r="AC234" s="373"/>
      <c r="AD234" s="371"/>
      <c r="AE234" s="372"/>
      <c r="AF234" s="372"/>
      <c r="AG234" s="374"/>
      <c r="AH234" s="371"/>
      <c r="AI234" s="372"/>
      <c r="AJ234" s="372"/>
      <c r="AK234" s="373"/>
      <c r="AL234" s="375">
        <f t="shared" si="187"/>
        <v>0</v>
      </c>
      <c r="AM234" s="376">
        <f t="shared" si="188"/>
        <v>0</v>
      </c>
      <c r="AN234" s="377"/>
      <c r="AO234" s="371"/>
      <c r="AP234" s="372"/>
      <c r="AQ234" s="372"/>
      <c r="AR234" s="373"/>
      <c r="AS234" s="371"/>
      <c r="AT234" s="372"/>
      <c r="AU234" s="372"/>
      <c r="AV234" s="374"/>
      <c r="AW234" s="371"/>
      <c r="AX234" s="372"/>
      <c r="AY234" s="372"/>
      <c r="AZ234" s="373"/>
      <c r="BA234" s="375">
        <f t="shared" si="189"/>
        <v>0</v>
      </c>
      <c r="BB234" s="376">
        <f t="shared" si="190"/>
        <v>0</v>
      </c>
      <c r="BC234" s="378"/>
      <c r="BD234" s="371"/>
      <c r="BE234" s="372"/>
      <c r="BF234" s="372"/>
      <c r="BG234" s="373"/>
      <c r="BH234" s="371"/>
      <c r="BI234" s="372"/>
      <c r="BJ234" s="372"/>
      <c r="BK234" s="374"/>
      <c r="BL234" s="371"/>
      <c r="BM234" s="372"/>
      <c r="BN234" s="372"/>
      <c r="BO234" s="373"/>
      <c r="BP234" s="375">
        <f t="shared" si="191"/>
        <v>0</v>
      </c>
      <c r="BQ234" s="376">
        <f t="shared" si="192"/>
        <v>0</v>
      </c>
      <c r="BR234" s="21"/>
    </row>
    <row r="235" spans="1:70" hidden="1" outlineLevel="1" x14ac:dyDescent="0.2">
      <c r="A235" s="202">
        <f t="shared" si="181"/>
        <v>12</v>
      </c>
      <c r="B235" s="202">
        <f t="shared" si="182"/>
        <v>11</v>
      </c>
      <c r="C235" s="369">
        <f>'Отримання майна (3)'!C235</f>
        <v>0</v>
      </c>
      <c r="D235" s="369">
        <f>'Отримання майна (3)'!D235</f>
        <v>0</v>
      </c>
      <c r="E235" s="369">
        <f>'Отримання майна (3)'!E235</f>
        <v>0</v>
      </c>
      <c r="F235" s="200">
        <f>'Отримання майна (3)'!F235</f>
        <v>0</v>
      </c>
      <c r="G235" s="369">
        <f>'Отримання майна (3)'!G235</f>
        <v>0</v>
      </c>
      <c r="H235" s="165">
        <f>'Отримання майна (3)'!H235</f>
        <v>0</v>
      </c>
      <c r="I235" s="370">
        <f t="shared" si="183"/>
        <v>0</v>
      </c>
      <c r="J235" s="169">
        <f t="shared" si="184"/>
        <v>0</v>
      </c>
      <c r="K235" s="371"/>
      <c r="L235" s="372"/>
      <c r="M235" s="372"/>
      <c r="N235" s="373"/>
      <c r="O235" s="371"/>
      <c r="P235" s="372"/>
      <c r="Q235" s="372"/>
      <c r="R235" s="374"/>
      <c r="S235" s="371"/>
      <c r="T235" s="372"/>
      <c r="U235" s="372"/>
      <c r="V235" s="373"/>
      <c r="W235" s="375">
        <f t="shared" si="185"/>
        <v>0</v>
      </c>
      <c r="X235" s="376">
        <f t="shared" si="186"/>
        <v>0</v>
      </c>
      <c r="Y235" s="377"/>
      <c r="Z235" s="371"/>
      <c r="AA235" s="372"/>
      <c r="AB235" s="372"/>
      <c r="AC235" s="373"/>
      <c r="AD235" s="371"/>
      <c r="AE235" s="372"/>
      <c r="AF235" s="372"/>
      <c r="AG235" s="374"/>
      <c r="AH235" s="371"/>
      <c r="AI235" s="372"/>
      <c r="AJ235" s="372"/>
      <c r="AK235" s="373"/>
      <c r="AL235" s="375">
        <f t="shared" si="187"/>
        <v>0</v>
      </c>
      <c r="AM235" s="376">
        <f t="shared" si="188"/>
        <v>0</v>
      </c>
      <c r="AN235" s="377"/>
      <c r="AO235" s="371"/>
      <c r="AP235" s="372"/>
      <c r="AQ235" s="372"/>
      <c r="AR235" s="373"/>
      <c r="AS235" s="371"/>
      <c r="AT235" s="372"/>
      <c r="AU235" s="372"/>
      <c r="AV235" s="374"/>
      <c r="AW235" s="371"/>
      <c r="AX235" s="372"/>
      <c r="AY235" s="372"/>
      <c r="AZ235" s="373"/>
      <c r="BA235" s="375">
        <f t="shared" si="189"/>
        <v>0</v>
      </c>
      <c r="BB235" s="376">
        <f t="shared" si="190"/>
        <v>0</v>
      </c>
      <c r="BC235" s="378"/>
      <c r="BD235" s="371"/>
      <c r="BE235" s="372"/>
      <c r="BF235" s="372"/>
      <c r="BG235" s="373"/>
      <c r="BH235" s="371"/>
      <c r="BI235" s="372"/>
      <c r="BJ235" s="372"/>
      <c r="BK235" s="374"/>
      <c r="BL235" s="371"/>
      <c r="BM235" s="372"/>
      <c r="BN235" s="372"/>
      <c r="BO235" s="373"/>
      <c r="BP235" s="375">
        <f t="shared" si="191"/>
        <v>0</v>
      </c>
      <c r="BQ235" s="376">
        <f t="shared" si="192"/>
        <v>0</v>
      </c>
      <c r="BR235" s="21"/>
    </row>
    <row r="236" spans="1:70" hidden="1" outlineLevel="1" x14ac:dyDescent="0.2">
      <c r="A236" s="202">
        <f t="shared" si="181"/>
        <v>12</v>
      </c>
      <c r="B236" s="202">
        <f t="shared" si="182"/>
        <v>12</v>
      </c>
      <c r="C236" s="369">
        <f>'Отримання майна (3)'!C236</f>
        <v>0</v>
      </c>
      <c r="D236" s="369">
        <f>'Отримання майна (3)'!D236</f>
        <v>0</v>
      </c>
      <c r="E236" s="369">
        <f>'Отримання майна (3)'!E236</f>
        <v>0</v>
      </c>
      <c r="F236" s="200">
        <f>'Отримання майна (3)'!F236</f>
        <v>0</v>
      </c>
      <c r="G236" s="369">
        <f>'Отримання майна (3)'!G236</f>
        <v>0</v>
      </c>
      <c r="H236" s="165">
        <f>'Отримання майна (3)'!H236</f>
        <v>0</v>
      </c>
      <c r="I236" s="370">
        <f t="shared" si="183"/>
        <v>0</v>
      </c>
      <c r="J236" s="169">
        <f t="shared" si="184"/>
        <v>0</v>
      </c>
      <c r="K236" s="371"/>
      <c r="L236" s="372"/>
      <c r="M236" s="372"/>
      <c r="N236" s="373"/>
      <c r="O236" s="371"/>
      <c r="P236" s="372"/>
      <c r="Q236" s="372"/>
      <c r="R236" s="374"/>
      <c r="S236" s="371"/>
      <c r="T236" s="372"/>
      <c r="U236" s="372"/>
      <c r="V236" s="373"/>
      <c r="W236" s="375">
        <f t="shared" si="185"/>
        <v>0</v>
      </c>
      <c r="X236" s="376">
        <f t="shared" si="186"/>
        <v>0</v>
      </c>
      <c r="Y236" s="377"/>
      <c r="Z236" s="371"/>
      <c r="AA236" s="372"/>
      <c r="AB236" s="372"/>
      <c r="AC236" s="373"/>
      <c r="AD236" s="371"/>
      <c r="AE236" s="372"/>
      <c r="AF236" s="372"/>
      <c r="AG236" s="374"/>
      <c r="AH236" s="371"/>
      <c r="AI236" s="372"/>
      <c r="AJ236" s="372"/>
      <c r="AK236" s="373"/>
      <c r="AL236" s="375">
        <f t="shared" si="187"/>
        <v>0</v>
      </c>
      <c r="AM236" s="376">
        <f t="shared" si="188"/>
        <v>0</v>
      </c>
      <c r="AN236" s="377"/>
      <c r="AO236" s="371"/>
      <c r="AP236" s="372"/>
      <c r="AQ236" s="372"/>
      <c r="AR236" s="373"/>
      <c r="AS236" s="371"/>
      <c r="AT236" s="372"/>
      <c r="AU236" s="372"/>
      <c r="AV236" s="374"/>
      <c r="AW236" s="371"/>
      <c r="AX236" s="372"/>
      <c r="AY236" s="372"/>
      <c r="AZ236" s="373"/>
      <c r="BA236" s="375">
        <f t="shared" si="189"/>
        <v>0</v>
      </c>
      <c r="BB236" s="376">
        <f t="shared" si="190"/>
        <v>0</v>
      </c>
      <c r="BC236" s="378"/>
      <c r="BD236" s="371"/>
      <c r="BE236" s="372"/>
      <c r="BF236" s="372"/>
      <c r="BG236" s="373"/>
      <c r="BH236" s="371"/>
      <c r="BI236" s="372"/>
      <c r="BJ236" s="372"/>
      <c r="BK236" s="374"/>
      <c r="BL236" s="371"/>
      <c r="BM236" s="372"/>
      <c r="BN236" s="372"/>
      <c r="BO236" s="373"/>
      <c r="BP236" s="375">
        <f t="shared" si="191"/>
        <v>0</v>
      </c>
      <c r="BQ236" s="376">
        <f t="shared" si="192"/>
        <v>0</v>
      </c>
      <c r="BR236" s="21"/>
    </row>
    <row r="237" spans="1:70" hidden="1" outlineLevel="1" x14ac:dyDescent="0.2">
      <c r="A237" s="202">
        <f t="shared" si="181"/>
        <v>12</v>
      </c>
      <c r="B237" s="202">
        <f t="shared" si="182"/>
        <v>13</v>
      </c>
      <c r="C237" s="369">
        <f>'Отримання майна (3)'!C237</f>
        <v>0</v>
      </c>
      <c r="D237" s="369">
        <f>'Отримання майна (3)'!D237</f>
        <v>0</v>
      </c>
      <c r="E237" s="369">
        <f>'Отримання майна (3)'!E237</f>
        <v>0</v>
      </c>
      <c r="F237" s="200">
        <f>'Отримання майна (3)'!F237</f>
        <v>0</v>
      </c>
      <c r="G237" s="369">
        <f>'Отримання майна (3)'!G237</f>
        <v>0</v>
      </c>
      <c r="H237" s="165">
        <f>'Отримання майна (3)'!H237</f>
        <v>0</v>
      </c>
      <c r="I237" s="370">
        <f t="shared" si="183"/>
        <v>0</v>
      </c>
      <c r="J237" s="169">
        <f t="shared" si="184"/>
        <v>0</v>
      </c>
      <c r="K237" s="371"/>
      <c r="L237" s="372"/>
      <c r="M237" s="372"/>
      <c r="N237" s="373"/>
      <c r="O237" s="371"/>
      <c r="P237" s="372"/>
      <c r="Q237" s="372"/>
      <c r="R237" s="374"/>
      <c r="S237" s="371"/>
      <c r="T237" s="372"/>
      <c r="U237" s="372"/>
      <c r="V237" s="373"/>
      <c r="W237" s="375">
        <f t="shared" si="185"/>
        <v>0</v>
      </c>
      <c r="X237" s="376">
        <f t="shared" si="186"/>
        <v>0</v>
      </c>
      <c r="Y237" s="377"/>
      <c r="Z237" s="371"/>
      <c r="AA237" s="372"/>
      <c r="AB237" s="372"/>
      <c r="AC237" s="373"/>
      <c r="AD237" s="371"/>
      <c r="AE237" s="372"/>
      <c r="AF237" s="372"/>
      <c r="AG237" s="374"/>
      <c r="AH237" s="371"/>
      <c r="AI237" s="372"/>
      <c r="AJ237" s="372"/>
      <c r="AK237" s="373"/>
      <c r="AL237" s="375">
        <f t="shared" si="187"/>
        <v>0</v>
      </c>
      <c r="AM237" s="376">
        <f t="shared" si="188"/>
        <v>0</v>
      </c>
      <c r="AN237" s="377"/>
      <c r="AO237" s="371"/>
      <c r="AP237" s="372"/>
      <c r="AQ237" s="372"/>
      <c r="AR237" s="373"/>
      <c r="AS237" s="371"/>
      <c r="AT237" s="372"/>
      <c r="AU237" s="372"/>
      <c r="AV237" s="374"/>
      <c r="AW237" s="371"/>
      <c r="AX237" s="372"/>
      <c r="AY237" s="372"/>
      <c r="AZ237" s="373"/>
      <c r="BA237" s="375">
        <f t="shared" si="189"/>
        <v>0</v>
      </c>
      <c r="BB237" s="376">
        <f t="shared" si="190"/>
        <v>0</v>
      </c>
      <c r="BC237" s="378"/>
      <c r="BD237" s="371"/>
      <c r="BE237" s="372"/>
      <c r="BF237" s="372"/>
      <c r="BG237" s="373"/>
      <c r="BH237" s="371"/>
      <c r="BI237" s="372"/>
      <c r="BJ237" s="372"/>
      <c r="BK237" s="374"/>
      <c r="BL237" s="371"/>
      <c r="BM237" s="372"/>
      <c r="BN237" s="372"/>
      <c r="BO237" s="373"/>
      <c r="BP237" s="375">
        <f t="shared" si="191"/>
        <v>0</v>
      </c>
      <c r="BQ237" s="376">
        <f t="shared" si="192"/>
        <v>0</v>
      </c>
      <c r="BR237" s="21"/>
    </row>
    <row r="238" spans="1:70" hidden="1" outlineLevel="1" x14ac:dyDescent="0.2">
      <c r="A238" s="202">
        <f t="shared" si="181"/>
        <v>12</v>
      </c>
      <c r="B238" s="202">
        <f t="shared" si="182"/>
        <v>14</v>
      </c>
      <c r="C238" s="369">
        <f>'Отримання майна (3)'!C238</f>
        <v>0</v>
      </c>
      <c r="D238" s="369">
        <f>'Отримання майна (3)'!D238</f>
        <v>0</v>
      </c>
      <c r="E238" s="369">
        <f>'Отримання майна (3)'!E238</f>
        <v>0</v>
      </c>
      <c r="F238" s="200">
        <f>'Отримання майна (3)'!F238</f>
        <v>0</v>
      </c>
      <c r="G238" s="369">
        <f>'Отримання майна (3)'!G238</f>
        <v>0</v>
      </c>
      <c r="H238" s="165">
        <f>'Отримання майна (3)'!H238</f>
        <v>0</v>
      </c>
      <c r="I238" s="370">
        <f t="shared" si="183"/>
        <v>0</v>
      </c>
      <c r="J238" s="169">
        <f t="shared" si="184"/>
        <v>0</v>
      </c>
      <c r="K238" s="371"/>
      <c r="L238" s="372"/>
      <c r="M238" s="372"/>
      <c r="N238" s="373"/>
      <c r="O238" s="371"/>
      <c r="P238" s="372"/>
      <c r="Q238" s="372"/>
      <c r="R238" s="374"/>
      <c r="S238" s="371"/>
      <c r="T238" s="372"/>
      <c r="U238" s="372"/>
      <c r="V238" s="373"/>
      <c r="W238" s="375">
        <f t="shared" si="185"/>
        <v>0</v>
      </c>
      <c r="X238" s="376">
        <f t="shared" si="186"/>
        <v>0</v>
      </c>
      <c r="Y238" s="377"/>
      <c r="Z238" s="371"/>
      <c r="AA238" s="372"/>
      <c r="AB238" s="372"/>
      <c r="AC238" s="373"/>
      <c r="AD238" s="371"/>
      <c r="AE238" s="372"/>
      <c r="AF238" s="372"/>
      <c r="AG238" s="374"/>
      <c r="AH238" s="371"/>
      <c r="AI238" s="372"/>
      <c r="AJ238" s="372"/>
      <c r="AK238" s="373"/>
      <c r="AL238" s="375">
        <f t="shared" si="187"/>
        <v>0</v>
      </c>
      <c r="AM238" s="376">
        <f t="shared" si="188"/>
        <v>0</v>
      </c>
      <c r="AN238" s="377"/>
      <c r="AO238" s="371"/>
      <c r="AP238" s="372"/>
      <c r="AQ238" s="372"/>
      <c r="AR238" s="373"/>
      <c r="AS238" s="371"/>
      <c r="AT238" s="372"/>
      <c r="AU238" s="372"/>
      <c r="AV238" s="374"/>
      <c r="AW238" s="371"/>
      <c r="AX238" s="372"/>
      <c r="AY238" s="372"/>
      <c r="AZ238" s="373"/>
      <c r="BA238" s="375">
        <f t="shared" si="189"/>
        <v>0</v>
      </c>
      <c r="BB238" s="376">
        <f t="shared" si="190"/>
        <v>0</v>
      </c>
      <c r="BC238" s="378"/>
      <c r="BD238" s="371"/>
      <c r="BE238" s="372"/>
      <c r="BF238" s="372"/>
      <c r="BG238" s="373"/>
      <c r="BH238" s="371"/>
      <c r="BI238" s="372"/>
      <c r="BJ238" s="372"/>
      <c r="BK238" s="374"/>
      <c r="BL238" s="371"/>
      <c r="BM238" s="372"/>
      <c r="BN238" s="372"/>
      <c r="BO238" s="373"/>
      <c r="BP238" s="375">
        <f t="shared" si="191"/>
        <v>0</v>
      </c>
      <c r="BQ238" s="376">
        <f t="shared" si="192"/>
        <v>0</v>
      </c>
      <c r="BR238" s="21"/>
    </row>
    <row r="239" spans="1:70" hidden="1" outlineLevel="1" x14ac:dyDescent="0.2">
      <c r="A239" s="202">
        <f t="shared" si="181"/>
        <v>12</v>
      </c>
      <c r="B239" s="202">
        <f t="shared" si="182"/>
        <v>15</v>
      </c>
      <c r="C239" s="369">
        <f>'Отримання майна (3)'!C239</f>
        <v>0</v>
      </c>
      <c r="D239" s="369">
        <f>'Отримання майна (3)'!D239</f>
        <v>0</v>
      </c>
      <c r="E239" s="369">
        <f>'Отримання майна (3)'!E239</f>
        <v>0</v>
      </c>
      <c r="F239" s="200">
        <f>'Отримання майна (3)'!F239</f>
        <v>0</v>
      </c>
      <c r="G239" s="369">
        <f>'Отримання майна (3)'!G239</f>
        <v>0</v>
      </c>
      <c r="H239" s="165">
        <f>'Отримання майна (3)'!H239</f>
        <v>0</v>
      </c>
      <c r="I239" s="370">
        <f t="shared" si="183"/>
        <v>0</v>
      </c>
      <c r="J239" s="169">
        <f t="shared" si="184"/>
        <v>0</v>
      </c>
      <c r="K239" s="371"/>
      <c r="L239" s="372"/>
      <c r="M239" s="372"/>
      <c r="N239" s="373"/>
      <c r="O239" s="371"/>
      <c r="P239" s="372"/>
      <c r="Q239" s="372"/>
      <c r="R239" s="374"/>
      <c r="S239" s="371"/>
      <c r="T239" s="372"/>
      <c r="U239" s="372"/>
      <c r="V239" s="373"/>
      <c r="W239" s="375">
        <f t="shared" si="185"/>
        <v>0</v>
      </c>
      <c r="X239" s="376">
        <f t="shared" si="186"/>
        <v>0</v>
      </c>
      <c r="Y239" s="377"/>
      <c r="Z239" s="371"/>
      <c r="AA239" s="372"/>
      <c r="AB239" s="372"/>
      <c r="AC239" s="373"/>
      <c r="AD239" s="371"/>
      <c r="AE239" s="372"/>
      <c r="AF239" s="372"/>
      <c r="AG239" s="374"/>
      <c r="AH239" s="371"/>
      <c r="AI239" s="372"/>
      <c r="AJ239" s="372"/>
      <c r="AK239" s="373"/>
      <c r="AL239" s="375">
        <f t="shared" si="187"/>
        <v>0</v>
      </c>
      <c r="AM239" s="376">
        <f t="shared" si="188"/>
        <v>0</v>
      </c>
      <c r="AN239" s="377"/>
      <c r="AO239" s="371"/>
      <c r="AP239" s="372"/>
      <c r="AQ239" s="372"/>
      <c r="AR239" s="373"/>
      <c r="AS239" s="371"/>
      <c r="AT239" s="372"/>
      <c r="AU239" s="372"/>
      <c r="AV239" s="374"/>
      <c r="AW239" s="371"/>
      <c r="AX239" s="372"/>
      <c r="AY239" s="372"/>
      <c r="AZ239" s="373"/>
      <c r="BA239" s="375">
        <f t="shared" si="189"/>
        <v>0</v>
      </c>
      <c r="BB239" s="376">
        <f t="shared" si="190"/>
        <v>0</v>
      </c>
      <c r="BC239" s="378"/>
      <c r="BD239" s="371"/>
      <c r="BE239" s="372"/>
      <c r="BF239" s="372"/>
      <c r="BG239" s="373"/>
      <c r="BH239" s="371"/>
      <c r="BI239" s="372"/>
      <c r="BJ239" s="372"/>
      <c r="BK239" s="374"/>
      <c r="BL239" s="371"/>
      <c r="BM239" s="372"/>
      <c r="BN239" s="372"/>
      <c r="BO239" s="373"/>
      <c r="BP239" s="375">
        <f t="shared" si="191"/>
        <v>0</v>
      </c>
      <c r="BQ239" s="376">
        <f t="shared" si="192"/>
        <v>0</v>
      </c>
      <c r="BR239" s="21"/>
    </row>
    <row r="240" spans="1:70" s="21" customFormat="1" ht="15" customHeight="1" collapsed="1" x14ac:dyDescent="0.2">
      <c r="A240" s="177" t="s">
        <v>99</v>
      </c>
      <c r="B240" s="178" t="s">
        <v>99</v>
      </c>
      <c r="C240" s="177" t="s">
        <v>101</v>
      </c>
      <c r="D240" s="179"/>
      <c r="E240" s="201"/>
      <c r="F240" s="201"/>
      <c r="G240" s="180"/>
      <c r="H240" s="195" t="e">
        <f>I240/J240</f>
        <v>#DIV/0!</v>
      </c>
      <c r="I240" s="183">
        <f t="shared" ref="I240:X240" si="193">SUM(I225:I239)</f>
        <v>0</v>
      </c>
      <c r="J240" s="184">
        <f t="shared" si="193"/>
        <v>0</v>
      </c>
      <c r="K240" s="380">
        <f t="shared" si="193"/>
        <v>0</v>
      </c>
      <c r="L240" s="380">
        <f t="shared" si="193"/>
        <v>0</v>
      </c>
      <c r="M240" s="380">
        <f t="shared" si="193"/>
        <v>0</v>
      </c>
      <c r="N240" s="380">
        <f t="shared" si="193"/>
        <v>0</v>
      </c>
      <c r="O240" s="380">
        <f t="shared" si="193"/>
        <v>0</v>
      </c>
      <c r="P240" s="380">
        <f t="shared" si="193"/>
        <v>0</v>
      </c>
      <c r="Q240" s="380">
        <f t="shared" si="193"/>
        <v>0</v>
      </c>
      <c r="R240" s="380">
        <f t="shared" si="193"/>
        <v>0</v>
      </c>
      <c r="S240" s="380">
        <f t="shared" si="193"/>
        <v>0</v>
      </c>
      <c r="T240" s="380">
        <f t="shared" si="193"/>
        <v>0</v>
      </c>
      <c r="U240" s="380">
        <f t="shared" si="193"/>
        <v>0</v>
      </c>
      <c r="V240" s="381">
        <f t="shared" si="193"/>
        <v>0</v>
      </c>
      <c r="W240" s="382">
        <f t="shared" si="193"/>
        <v>0</v>
      </c>
      <c r="X240" s="383">
        <f t="shared" si="193"/>
        <v>0</v>
      </c>
      <c r="Y240" s="367"/>
      <c r="Z240" s="380">
        <f t="shared" ref="Z240:AM240" si="194">SUM(Z225:Z239)</f>
        <v>0</v>
      </c>
      <c r="AA240" s="380">
        <f t="shared" si="194"/>
        <v>0</v>
      </c>
      <c r="AB240" s="380">
        <f t="shared" si="194"/>
        <v>0</v>
      </c>
      <c r="AC240" s="380">
        <f t="shared" si="194"/>
        <v>0</v>
      </c>
      <c r="AD240" s="380">
        <f t="shared" si="194"/>
        <v>0</v>
      </c>
      <c r="AE240" s="380">
        <f t="shared" si="194"/>
        <v>0</v>
      </c>
      <c r="AF240" s="380">
        <f t="shared" si="194"/>
        <v>0</v>
      </c>
      <c r="AG240" s="380">
        <f t="shared" si="194"/>
        <v>0</v>
      </c>
      <c r="AH240" s="380">
        <f t="shared" si="194"/>
        <v>0</v>
      </c>
      <c r="AI240" s="380">
        <f t="shared" si="194"/>
        <v>0</v>
      </c>
      <c r="AJ240" s="380">
        <f t="shared" si="194"/>
        <v>0</v>
      </c>
      <c r="AK240" s="380">
        <f t="shared" si="194"/>
        <v>0</v>
      </c>
      <c r="AL240" s="382">
        <f t="shared" si="194"/>
        <v>0</v>
      </c>
      <c r="AM240" s="383">
        <f t="shared" si="194"/>
        <v>0</v>
      </c>
      <c r="AN240" s="367"/>
      <c r="AO240" s="380">
        <f t="shared" ref="AO240:BB240" si="195">SUM(AO225:AO239)</f>
        <v>0</v>
      </c>
      <c r="AP240" s="380">
        <f t="shared" si="195"/>
        <v>0</v>
      </c>
      <c r="AQ240" s="380">
        <f t="shared" si="195"/>
        <v>0</v>
      </c>
      <c r="AR240" s="380">
        <f t="shared" si="195"/>
        <v>0</v>
      </c>
      <c r="AS240" s="380">
        <f t="shared" si="195"/>
        <v>0</v>
      </c>
      <c r="AT240" s="380">
        <f t="shared" si="195"/>
        <v>0</v>
      </c>
      <c r="AU240" s="380">
        <f t="shared" si="195"/>
        <v>0</v>
      </c>
      <c r="AV240" s="380">
        <f t="shared" si="195"/>
        <v>0</v>
      </c>
      <c r="AW240" s="380">
        <f t="shared" si="195"/>
        <v>0</v>
      </c>
      <c r="AX240" s="380">
        <f t="shared" si="195"/>
        <v>0</v>
      </c>
      <c r="AY240" s="380">
        <f t="shared" si="195"/>
        <v>0</v>
      </c>
      <c r="AZ240" s="380">
        <f t="shared" si="195"/>
        <v>0</v>
      </c>
      <c r="BA240" s="382">
        <f t="shared" si="195"/>
        <v>0</v>
      </c>
      <c r="BB240" s="383">
        <f t="shared" si="195"/>
        <v>0</v>
      </c>
      <c r="BC240" s="368"/>
      <c r="BD240" s="380">
        <f t="shared" ref="BD240:BQ240" si="196">SUM(BD225:BD239)</f>
        <v>0</v>
      </c>
      <c r="BE240" s="380">
        <f t="shared" si="196"/>
        <v>0</v>
      </c>
      <c r="BF240" s="380">
        <f t="shared" si="196"/>
        <v>0</v>
      </c>
      <c r="BG240" s="380">
        <f t="shared" si="196"/>
        <v>0</v>
      </c>
      <c r="BH240" s="380">
        <f t="shared" si="196"/>
        <v>0</v>
      </c>
      <c r="BI240" s="380">
        <f t="shared" si="196"/>
        <v>0</v>
      </c>
      <c r="BJ240" s="380">
        <f t="shared" si="196"/>
        <v>0</v>
      </c>
      <c r="BK240" s="380">
        <f t="shared" si="196"/>
        <v>0</v>
      </c>
      <c r="BL240" s="380">
        <f t="shared" si="196"/>
        <v>0</v>
      </c>
      <c r="BM240" s="380">
        <f t="shared" si="196"/>
        <v>0</v>
      </c>
      <c r="BN240" s="380">
        <f t="shared" si="196"/>
        <v>0</v>
      </c>
      <c r="BO240" s="381">
        <f t="shared" si="196"/>
        <v>0</v>
      </c>
      <c r="BP240" s="382">
        <f t="shared" si="196"/>
        <v>0</v>
      </c>
      <c r="BQ240" s="383">
        <f t="shared" si="196"/>
        <v>0</v>
      </c>
      <c r="BR240" s="22"/>
    </row>
    <row r="241" spans="1:70" s="147" customFormat="1" ht="13.5" customHeight="1" x14ac:dyDescent="0.2">
      <c r="A241" s="144">
        <v>0</v>
      </c>
      <c r="B241" s="144">
        <v>0</v>
      </c>
      <c r="C241" s="144">
        <v>0</v>
      </c>
      <c r="D241" s="144">
        <v>0</v>
      </c>
      <c r="E241" s="144">
        <v>0</v>
      </c>
      <c r="F241" s="144"/>
      <c r="G241" s="144">
        <v>0</v>
      </c>
      <c r="H241" s="197">
        <v>0</v>
      </c>
      <c r="I241" s="144">
        <v>0</v>
      </c>
      <c r="J241" s="144">
        <v>0</v>
      </c>
      <c r="K241" s="144">
        <v>0</v>
      </c>
      <c r="L241" s="144"/>
      <c r="M241" s="144"/>
      <c r="N241" s="144"/>
      <c r="O241" s="144">
        <v>0</v>
      </c>
      <c r="P241" s="144"/>
      <c r="Q241" s="144"/>
      <c r="R241" s="146"/>
      <c r="S241" s="387">
        <v>0</v>
      </c>
      <c r="T241" s="144"/>
      <c r="U241" s="144"/>
      <c r="V241" s="144"/>
      <c r="W241" s="146">
        <v>0</v>
      </c>
      <c r="X241" s="144">
        <v>0</v>
      </c>
      <c r="Y241" s="144">
        <v>0</v>
      </c>
      <c r="Z241" s="144">
        <v>0</v>
      </c>
      <c r="AA241" s="144"/>
      <c r="AB241" s="144"/>
      <c r="AC241" s="144"/>
      <c r="AD241" s="144">
        <v>0</v>
      </c>
      <c r="AE241" s="144"/>
      <c r="AF241" s="144"/>
      <c r="AG241" s="146"/>
      <c r="AH241" s="387">
        <v>0</v>
      </c>
      <c r="AI241" s="144"/>
      <c r="AJ241" s="144"/>
      <c r="AK241" s="144"/>
      <c r="AL241" s="146">
        <v>0</v>
      </c>
      <c r="AM241" s="144">
        <v>0</v>
      </c>
      <c r="AN241" s="144">
        <v>0</v>
      </c>
      <c r="AO241" s="144">
        <v>0</v>
      </c>
      <c r="AP241" s="144"/>
      <c r="AQ241" s="144"/>
      <c r="AR241" s="144"/>
      <c r="AS241" s="144">
        <v>0</v>
      </c>
      <c r="AT241" s="144"/>
      <c r="AU241" s="144"/>
      <c r="AV241" s="146"/>
      <c r="AW241" s="387">
        <v>0</v>
      </c>
      <c r="AX241" s="144"/>
      <c r="AY241" s="144"/>
      <c r="AZ241" s="144"/>
      <c r="BA241" s="146">
        <v>0</v>
      </c>
      <c r="BB241" s="144">
        <v>0</v>
      </c>
      <c r="BC241" s="360"/>
      <c r="BD241" s="144">
        <v>0</v>
      </c>
      <c r="BE241" s="144"/>
      <c r="BF241" s="144"/>
      <c r="BG241" s="144"/>
      <c r="BH241" s="144">
        <v>0</v>
      </c>
      <c r="BI241" s="144"/>
      <c r="BJ241" s="144"/>
      <c r="BK241" s="146"/>
      <c r="BL241" s="387">
        <v>0</v>
      </c>
      <c r="BM241" s="144"/>
      <c r="BN241" s="144"/>
      <c r="BO241" s="144"/>
      <c r="BP241" s="146">
        <v>0</v>
      </c>
      <c r="BQ241" s="144">
        <v>0</v>
      </c>
    </row>
    <row r="242" spans="1:70" s="21" customFormat="1" ht="26.25" customHeight="1" x14ac:dyDescent="0.2">
      <c r="A242" s="198" t="s">
        <v>102</v>
      </c>
      <c r="B242" s="198" t="s">
        <v>102</v>
      </c>
      <c r="C242" s="199" t="s">
        <v>103</v>
      </c>
      <c r="D242" s="189"/>
      <c r="E242" s="198"/>
      <c r="F242" s="198"/>
      <c r="G242" s="190"/>
      <c r="H242" s="192"/>
      <c r="I242" s="155"/>
      <c r="J242" s="156"/>
      <c r="K242" s="362"/>
      <c r="L242" s="363"/>
      <c r="M242" s="363"/>
      <c r="N242" s="364"/>
      <c r="O242" s="362"/>
      <c r="P242" s="363"/>
      <c r="Q242" s="363"/>
      <c r="R242" s="364"/>
      <c r="S242" s="362"/>
      <c r="T242" s="363"/>
      <c r="U242" s="363"/>
      <c r="V242" s="364"/>
      <c r="W242" s="365"/>
      <c r="X242" s="366"/>
      <c r="Y242" s="367"/>
      <c r="Z242" s="362"/>
      <c r="AA242" s="363"/>
      <c r="AB242" s="363"/>
      <c r="AC242" s="364"/>
      <c r="AD242" s="362"/>
      <c r="AE242" s="363"/>
      <c r="AF242" s="363"/>
      <c r="AG242" s="364"/>
      <c r="AH242" s="362"/>
      <c r="AI242" s="363"/>
      <c r="AJ242" s="363"/>
      <c r="AK242" s="364"/>
      <c r="AL242" s="365"/>
      <c r="AM242" s="366"/>
      <c r="AN242" s="367"/>
      <c r="AO242" s="362"/>
      <c r="AP242" s="363"/>
      <c r="AQ242" s="363"/>
      <c r="AR242" s="364"/>
      <c r="AS242" s="362"/>
      <c r="AT242" s="363"/>
      <c r="AU242" s="363"/>
      <c r="AV242" s="364"/>
      <c r="AW242" s="362"/>
      <c r="AX242" s="363"/>
      <c r="AY242" s="363"/>
      <c r="AZ242" s="364"/>
      <c r="BA242" s="365"/>
      <c r="BB242" s="366"/>
      <c r="BC242" s="368"/>
      <c r="BD242" s="362"/>
      <c r="BE242" s="363"/>
      <c r="BF242" s="363"/>
      <c r="BG242" s="364"/>
      <c r="BH242" s="362"/>
      <c r="BI242" s="363"/>
      <c r="BJ242" s="363"/>
      <c r="BK242" s="364"/>
      <c r="BL242" s="362"/>
      <c r="BM242" s="363"/>
      <c r="BN242" s="363"/>
      <c r="BO242" s="364"/>
      <c r="BP242" s="365"/>
      <c r="BQ242" s="366"/>
      <c r="BR242" s="22"/>
    </row>
    <row r="243" spans="1:70" hidden="1" outlineLevel="1" x14ac:dyDescent="0.2">
      <c r="A243" s="202">
        <f t="shared" ref="A243:A257" si="197">A225+1</f>
        <v>13</v>
      </c>
      <c r="B243" s="202">
        <f t="shared" ref="B243:B257" si="198">B225</f>
        <v>1</v>
      </c>
      <c r="C243" s="369">
        <f>'Отримання майна (3)'!C243</f>
        <v>0</v>
      </c>
      <c r="D243" s="369">
        <f>'Отримання майна (3)'!D243</f>
        <v>0</v>
      </c>
      <c r="E243" s="369">
        <f>'Отримання майна (3)'!E243</f>
        <v>0</v>
      </c>
      <c r="F243" s="200">
        <f>'Отримання майна (3)'!F243</f>
        <v>0</v>
      </c>
      <c r="G243" s="369">
        <f>'Отримання майна (3)'!G243</f>
        <v>0</v>
      </c>
      <c r="H243" s="165">
        <f>'Отримання майна (3)'!H243</f>
        <v>0</v>
      </c>
      <c r="I243" s="370">
        <f>W243+AL243+BA243+BP243</f>
        <v>0</v>
      </c>
      <c r="J243" s="169">
        <f>X243+AM243+BB243+BQ243</f>
        <v>0</v>
      </c>
      <c r="K243" s="371"/>
      <c r="L243" s="372"/>
      <c r="M243" s="372"/>
      <c r="N243" s="373"/>
      <c r="O243" s="371"/>
      <c r="P243" s="372"/>
      <c r="Q243" s="372"/>
      <c r="R243" s="374"/>
      <c r="S243" s="371"/>
      <c r="T243" s="372"/>
      <c r="U243" s="372"/>
      <c r="V243" s="373"/>
      <c r="W243" s="375">
        <f>SUM(K243:V243)</f>
        <v>0</v>
      </c>
      <c r="X243" s="376">
        <f>W243*H243</f>
        <v>0</v>
      </c>
      <c r="Y243" s="377"/>
      <c r="Z243" s="371"/>
      <c r="AA243" s="372"/>
      <c r="AB243" s="372"/>
      <c r="AC243" s="373"/>
      <c r="AD243" s="371"/>
      <c r="AE243" s="372"/>
      <c r="AF243" s="372"/>
      <c r="AG243" s="374"/>
      <c r="AH243" s="371"/>
      <c r="AI243" s="372"/>
      <c r="AJ243" s="372"/>
      <c r="AK243" s="373"/>
      <c r="AL243" s="375">
        <f>SUM(Z243:AK243)</f>
        <v>0</v>
      </c>
      <c r="AM243" s="376">
        <f>AL243*$H243</f>
        <v>0</v>
      </c>
      <c r="AN243" s="377"/>
      <c r="AO243" s="371"/>
      <c r="AP243" s="372"/>
      <c r="AQ243" s="372"/>
      <c r="AR243" s="373"/>
      <c r="AS243" s="371"/>
      <c r="AT243" s="372"/>
      <c r="AU243" s="372"/>
      <c r="AV243" s="374"/>
      <c r="AW243" s="371"/>
      <c r="AX243" s="372"/>
      <c r="AY243" s="372"/>
      <c r="AZ243" s="373"/>
      <c r="BA243" s="375">
        <f>SUM(AO243:AZ243)</f>
        <v>0</v>
      </c>
      <c r="BB243" s="376">
        <f>BA243*$H243</f>
        <v>0</v>
      </c>
      <c r="BC243" s="378"/>
      <c r="BD243" s="371"/>
      <c r="BE243" s="372"/>
      <c r="BF243" s="372"/>
      <c r="BG243" s="373"/>
      <c r="BH243" s="371"/>
      <c r="BI243" s="372"/>
      <c r="BJ243" s="372"/>
      <c r="BK243" s="374"/>
      <c r="BL243" s="371"/>
      <c r="BM243" s="372"/>
      <c r="BN243" s="372"/>
      <c r="BO243" s="373"/>
      <c r="BP243" s="375">
        <f>SUM(BD243:BO243)</f>
        <v>0</v>
      </c>
      <c r="BQ243" s="376">
        <f>BP243*$H243</f>
        <v>0</v>
      </c>
    </row>
    <row r="244" spans="1:70" hidden="1" outlineLevel="1" x14ac:dyDescent="0.2">
      <c r="A244" s="202">
        <f t="shared" si="197"/>
        <v>13</v>
      </c>
      <c r="B244" s="202">
        <f t="shared" si="198"/>
        <v>2</v>
      </c>
      <c r="C244" s="369">
        <f>'Отримання майна (3)'!C244</f>
        <v>0</v>
      </c>
      <c r="D244" s="369">
        <f>'Отримання майна (3)'!D244</f>
        <v>0</v>
      </c>
      <c r="E244" s="369">
        <f>'Отримання майна (3)'!E244</f>
        <v>0</v>
      </c>
      <c r="F244" s="200">
        <f>'Отримання майна (3)'!F244</f>
        <v>0</v>
      </c>
      <c r="G244" s="369">
        <f>'Отримання майна (3)'!G244</f>
        <v>0</v>
      </c>
      <c r="H244" s="165">
        <f>'Отримання майна (3)'!H244</f>
        <v>0</v>
      </c>
      <c r="I244" s="370">
        <f t="shared" ref="I244:I257" si="199">W244+AL244+BA244+BP244</f>
        <v>0</v>
      </c>
      <c r="J244" s="169">
        <f t="shared" ref="J244:J257" si="200">X244+AM244+BB244+BQ244</f>
        <v>0</v>
      </c>
      <c r="K244" s="371"/>
      <c r="L244" s="372"/>
      <c r="M244" s="372"/>
      <c r="N244" s="373"/>
      <c r="O244" s="371"/>
      <c r="P244" s="372"/>
      <c r="Q244" s="372"/>
      <c r="R244" s="374"/>
      <c r="S244" s="371"/>
      <c r="T244" s="372"/>
      <c r="U244" s="372"/>
      <c r="V244" s="373"/>
      <c r="W244" s="375">
        <f t="shared" ref="W244:W257" si="201">SUM(K244:V244)</f>
        <v>0</v>
      </c>
      <c r="X244" s="376">
        <f t="shared" ref="X244:X257" si="202">W244*H244</f>
        <v>0</v>
      </c>
      <c r="Y244" s="377"/>
      <c r="Z244" s="371"/>
      <c r="AA244" s="372"/>
      <c r="AB244" s="372"/>
      <c r="AC244" s="373"/>
      <c r="AD244" s="371"/>
      <c r="AE244" s="372"/>
      <c r="AF244" s="372"/>
      <c r="AG244" s="374"/>
      <c r="AH244" s="371"/>
      <c r="AI244" s="372"/>
      <c r="AJ244" s="372"/>
      <c r="AK244" s="373"/>
      <c r="AL244" s="375">
        <f t="shared" ref="AL244:AL257" si="203">SUM(Z244:AK244)</f>
        <v>0</v>
      </c>
      <c r="AM244" s="376">
        <f t="shared" ref="AM244:AM257" si="204">AL244*$H244</f>
        <v>0</v>
      </c>
      <c r="AN244" s="377"/>
      <c r="AO244" s="371"/>
      <c r="AP244" s="372"/>
      <c r="AQ244" s="372"/>
      <c r="AR244" s="373"/>
      <c r="AS244" s="371"/>
      <c r="AT244" s="372"/>
      <c r="AU244" s="372"/>
      <c r="AV244" s="374"/>
      <c r="AW244" s="371"/>
      <c r="AX244" s="372"/>
      <c r="AY244" s="372"/>
      <c r="AZ244" s="373"/>
      <c r="BA244" s="375">
        <f t="shared" ref="BA244:BA257" si="205">SUM(AO244:AZ244)</f>
        <v>0</v>
      </c>
      <c r="BB244" s="376">
        <f t="shared" ref="BB244:BB257" si="206">BA244*$H244</f>
        <v>0</v>
      </c>
      <c r="BC244" s="378"/>
      <c r="BD244" s="371"/>
      <c r="BE244" s="372"/>
      <c r="BF244" s="372"/>
      <c r="BG244" s="373"/>
      <c r="BH244" s="371"/>
      <c r="BI244" s="372"/>
      <c r="BJ244" s="372"/>
      <c r="BK244" s="374"/>
      <c r="BL244" s="371"/>
      <c r="BM244" s="372"/>
      <c r="BN244" s="372"/>
      <c r="BO244" s="373"/>
      <c r="BP244" s="375">
        <f t="shared" ref="BP244:BP257" si="207">SUM(BD244:BO244)</f>
        <v>0</v>
      </c>
      <c r="BQ244" s="376">
        <f t="shared" ref="BQ244:BQ257" si="208">BP244*$H244</f>
        <v>0</v>
      </c>
      <c r="BR244" s="21"/>
    </row>
    <row r="245" spans="1:70" hidden="1" outlineLevel="1" x14ac:dyDescent="0.2">
      <c r="A245" s="202">
        <f t="shared" si="197"/>
        <v>13</v>
      </c>
      <c r="B245" s="202">
        <f t="shared" si="198"/>
        <v>3</v>
      </c>
      <c r="C245" s="369">
        <f>'Отримання майна (3)'!C245</f>
        <v>0</v>
      </c>
      <c r="D245" s="369">
        <f>'Отримання майна (3)'!D245</f>
        <v>0</v>
      </c>
      <c r="E245" s="369">
        <f>'Отримання майна (3)'!E245</f>
        <v>0</v>
      </c>
      <c r="F245" s="200">
        <f>'Отримання майна (3)'!F245</f>
        <v>0</v>
      </c>
      <c r="G245" s="369">
        <f>'Отримання майна (3)'!G245</f>
        <v>0</v>
      </c>
      <c r="H245" s="165">
        <f>'Отримання майна (3)'!H245</f>
        <v>0</v>
      </c>
      <c r="I245" s="370">
        <f t="shared" si="199"/>
        <v>0</v>
      </c>
      <c r="J245" s="169">
        <f t="shared" si="200"/>
        <v>0</v>
      </c>
      <c r="K245" s="371"/>
      <c r="L245" s="372"/>
      <c r="M245" s="372"/>
      <c r="N245" s="373"/>
      <c r="O245" s="371"/>
      <c r="P245" s="372"/>
      <c r="Q245" s="372"/>
      <c r="R245" s="374"/>
      <c r="S245" s="371"/>
      <c r="T245" s="372"/>
      <c r="U245" s="372"/>
      <c r="V245" s="373"/>
      <c r="W245" s="375">
        <f t="shared" si="201"/>
        <v>0</v>
      </c>
      <c r="X245" s="376">
        <f t="shared" si="202"/>
        <v>0</v>
      </c>
      <c r="Y245" s="377"/>
      <c r="Z245" s="371"/>
      <c r="AA245" s="372"/>
      <c r="AB245" s="372"/>
      <c r="AC245" s="373"/>
      <c r="AD245" s="371"/>
      <c r="AE245" s="372"/>
      <c r="AF245" s="372"/>
      <c r="AG245" s="374"/>
      <c r="AH245" s="371"/>
      <c r="AI245" s="372"/>
      <c r="AJ245" s="372"/>
      <c r="AK245" s="373"/>
      <c r="AL245" s="375">
        <f t="shared" si="203"/>
        <v>0</v>
      </c>
      <c r="AM245" s="376">
        <f t="shared" si="204"/>
        <v>0</v>
      </c>
      <c r="AN245" s="377"/>
      <c r="AO245" s="371"/>
      <c r="AP245" s="372"/>
      <c r="AQ245" s="372"/>
      <c r="AR245" s="373"/>
      <c r="AS245" s="371"/>
      <c r="AT245" s="372"/>
      <c r="AU245" s="372"/>
      <c r="AV245" s="374"/>
      <c r="AW245" s="371"/>
      <c r="AX245" s="372"/>
      <c r="AY245" s="372"/>
      <c r="AZ245" s="373"/>
      <c r="BA245" s="375">
        <f t="shared" si="205"/>
        <v>0</v>
      </c>
      <c r="BB245" s="376">
        <f t="shared" si="206"/>
        <v>0</v>
      </c>
      <c r="BC245" s="378"/>
      <c r="BD245" s="371"/>
      <c r="BE245" s="372"/>
      <c r="BF245" s="372"/>
      <c r="BG245" s="373"/>
      <c r="BH245" s="371"/>
      <c r="BI245" s="372"/>
      <c r="BJ245" s="372"/>
      <c r="BK245" s="374"/>
      <c r="BL245" s="371"/>
      <c r="BM245" s="372"/>
      <c r="BN245" s="372"/>
      <c r="BO245" s="373"/>
      <c r="BP245" s="375">
        <f t="shared" si="207"/>
        <v>0</v>
      </c>
      <c r="BQ245" s="376">
        <f t="shared" si="208"/>
        <v>0</v>
      </c>
      <c r="BR245" s="21"/>
    </row>
    <row r="246" spans="1:70" hidden="1" outlineLevel="1" x14ac:dyDescent="0.2">
      <c r="A246" s="202">
        <f t="shared" si="197"/>
        <v>13</v>
      </c>
      <c r="B246" s="202">
        <f t="shared" si="198"/>
        <v>4</v>
      </c>
      <c r="C246" s="369">
        <f>'Отримання майна (3)'!C246</f>
        <v>0</v>
      </c>
      <c r="D246" s="369">
        <f>'Отримання майна (3)'!D246</f>
        <v>0</v>
      </c>
      <c r="E246" s="369">
        <f>'Отримання майна (3)'!E246</f>
        <v>0</v>
      </c>
      <c r="F246" s="200">
        <f>'Отримання майна (3)'!F246</f>
        <v>0</v>
      </c>
      <c r="G246" s="369">
        <f>'Отримання майна (3)'!G246</f>
        <v>0</v>
      </c>
      <c r="H246" s="165">
        <f>'Отримання майна (3)'!H246</f>
        <v>0</v>
      </c>
      <c r="I246" s="370">
        <f t="shared" si="199"/>
        <v>0</v>
      </c>
      <c r="J246" s="169">
        <f t="shared" si="200"/>
        <v>0</v>
      </c>
      <c r="K246" s="371"/>
      <c r="L246" s="372"/>
      <c r="M246" s="372"/>
      <c r="N246" s="373"/>
      <c r="O246" s="371"/>
      <c r="P246" s="372"/>
      <c r="Q246" s="372"/>
      <c r="R246" s="374"/>
      <c r="S246" s="371"/>
      <c r="T246" s="372"/>
      <c r="U246" s="372"/>
      <c r="V246" s="373"/>
      <c r="W246" s="375">
        <f t="shared" si="201"/>
        <v>0</v>
      </c>
      <c r="X246" s="376">
        <f t="shared" si="202"/>
        <v>0</v>
      </c>
      <c r="Y246" s="377"/>
      <c r="Z246" s="371"/>
      <c r="AA246" s="372"/>
      <c r="AB246" s="372"/>
      <c r="AC246" s="373"/>
      <c r="AD246" s="371"/>
      <c r="AE246" s="372"/>
      <c r="AF246" s="372"/>
      <c r="AG246" s="374"/>
      <c r="AH246" s="371"/>
      <c r="AI246" s="372"/>
      <c r="AJ246" s="372"/>
      <c r="AK246" s="373"/>
      <c r="AL246" s="375">
        <f t="shared" si="203"/>
        <v>0</v>
      </c>
      <c r="AM246" s="376">
        <f t="shared" si="204"/>
        <v>0</v>
      </c>
      <c r="AN246" s="377"/>
      <c r="AO246" s="371"/>
      <c r="AP246" s="372"/>
      <c r="AQ246" s="372"/>
      <c r="AR246" s="373"/>
      <c r="AS246" s="371"/>
      <c r="AT246" s="372"/>
      <c r="AU246" s="372"/>
      <c r="AV246" s="374"/>
      <c r="AW246" s="371"/>
      <c r="AX246" s="372"/>
      <c r="AY246" s="372"/>
      <c r="AZ246" s="373"/>
      <c r="BA246" s="375">
        <f t="shared" si="205"/>
        <v>0</v>
      </c>
      <c r="BB246" s="376">
        <f t="shared" si="206"/>
        <v>0</v>
      </c>
      <c r="BC246" s="378"/>
      <c r="BD246" s="371"/>
      <c r="BE246" s="372"/>
      <c r="BF246" s="372"/>
      <c r="BG246" s="373"/>
      <c r="BH246" s="371"/>
      <c r="BI246" s="372"/>
      <c r="BJ246" s="372"/>
      <c r="BK246" s="374"/>
      <c r="BL246" s="371"/>
      <c r="BM246" s="372"/>
      <c r="BN246" s="372"/>
      <c r="BO246" s="373"/>
      <c r="BP246" s="375">
        <f t="shared" si="207"/>
        <v>0</v>
      </c>
      <c r="BQ246" s="376">
        <f t="shared" si="208"/>
        <v>0</v>
      </c>
      <c r="BR246" s="21"/>
    </row>
    <row r="247" spans="1:70" hidden="1" outlineLevel="1" x14ac:dyDescent="0.2">
      <c r="A247" s="202">
        <f t="shared" si="197"/>
        <v>13</v>
      </c>
      <c r="B247" s="202">
        <f t="shared" si="198"/>
        <v>5</v>
      </c>
      <c r="C247" s="369">
        <f>'Отримання майна (3)'!C247</f>
        <v>0</v>
      </c>
      <c r="D247" s="369">
        <f>'Отримання майна (3)'!D247</f>
        <v>0</v>
      </c>
      <c r="E247" s="369">
        <f>'Отримання майна (3)'!E247</f>
        <v>0</v>
      </c>
      <c r="F247" s="200">
        <f>'Отримання майна (3)'!F247</f>
        <v>0</v>
      </c>
      <c r="G247" s="369">
        <f>'Отримання майна (3)'!G247</f>
        <v>0</v>
      </c>
      <c r="H247" s="165">
        <f>'Отримання майна (3)'!H247</f>
        <v>0</v>
      </c>
      <c r="I247" s="370">
        <f t="shared" si="199"/>
        <v>0</v>
      </c>
      <c r="J247" s="169">
        <f t="shared" si="200"/>
        <v>0</v>
      </c>
      <c r="K247" s="371"/>
      <c r="L247" s="372"/>
      <c r="M247" s="372"/>
      <c r="N247" s="373"/>
      <c r="O247" s="371"/>
      <c r="P247" s="372"/>
      <c r="Q247" s="372"/>
      <c r="R247" s="374"/>
      <c r="S247" s="371"/>
      <c r="T247" s="372"/>
      <c r="U247" s="372"/>
      <c r="V247" s="373"/>
      <c r="W247" s="375">
        <f t="shared" si="201"/>
        <v>0</v>
      </c>
      <c r="X247" s="376">
        <f t="shared" si="202"/>
        <v>0</v>
      </c>
      <c r="Y247" s="377"/>
      <c r="Z247" s="371"/>
      <c r="AA247" s="372"/>
      <c r="AB247" s="372"/>
      <c r="AC247" s="373"/>
      <c r="AD247" s="371"/>
      <c r="AE247" s="372"/>
      <c r="AF247" s="372"/>
      <c r="AG247" s="374"/>
      <c r="AH247" s="371"/>
      <c r="AI247" s="372"/>
      <c r="AJ247" s="372"/>
      <c r="AK247" s="373"/>
      <c r="AL247" s="375">
        <f t="shared" si="203"/>
        <v>0</v>
      </c>
      <c r="AM247" s="376">
        <f t="shared" si="204"/>
        <v>0</v>
      </c>
      <c r="AN247" s="377"/>
      <c r="AO247" s="371"/>
      <c r="AP247" s="372"/>
      <c r="AQ247" s="372"/>
      <c r="AR247" s="373"/>
      <c r="AS247" s="371"/>
      <c r="AT247" s="372"/>
      <c r="AU247" s="372"/>
      <c r="AV247" s="374"/>
      <c r="AW247" s="371"/>
      <c r="AX247" s="372"/>
      <c r="AY247" s="372"/>
      <c r="AZ247" s="373"/>
      <c r="BA247" s="375">
        <f t="shared" si="205"/>
        <v>0</v>
      </c>
      <c r="BB247" s="376">
        <f t="shared" si="206"/>
        <v>0</v>
      </c>
      <c r="BC247" s="378"/>
      <c r="BD247" s="371"/>
      <c r="BE247" s="372"/>
      <c r="BF247" s="372"/>
      <c r="BG247" s="373"/>
      <c r="BH247" s="371"/>
      <c r="BI247" s="372"/>
      <c r="BJ247" s="372"/>
      <c r="BK247" s="374"/>
      <c r="BL247" s="371"/>
      <c r="BM247" s="372"/>
      <c r="BN247" s="372"/>
      <c r="BO247" s="373"/>
      <c r="BP247" s="375">
        <f t="shared" si="207"/>
        <v>0</v>
      </c>
      <c r="BQ247" s="376">
        <f t="shared" si="208"/>
        <v>0</v>
      </c>
      <c r="BR247" s="21"/>
    </row>
    <row r="248" spans="1:70" hidden="1" outlineLevel="1" x14ac:dyDescent="0.2">
      <c r="A248" s="202">
        <f t="shared" si="197"/>
        <v>13</v>
      </c>
      <c r="B248" s="202">
        <f t="shared" si="198"/>
        <v>6</v>
      </c>
      <c r="C248" s="369">
        <f>'Отримання майна (3)'!C248</f>
        <v>0</v>
      </c>
      <c r="D248" s="369">
        <f>'Отримання майна (3)'!D248</f>
        <v>0</v>
      </c>
      <c r="E248" s="369">
        <f>'Отримання майна (3)'!E248</f>
        <v>0</v>
      </c>
      <c r="F248" s="200">
        <f>'Отримання майна (3)'!F248</f>
        <v>0</v>
      </c>
      <c r="G248" s="369">
        <f>'Отримання майна (3)'!G248</f>
        <v>0</v>
      </c>
      <c r="H248" s="165">
        <f>'Отримання майна (3)'!H248</f>
        <v>0</v>
      </c>
      <c r="I248" s="370">
        <f t="shared" si="199"/>
        <v>0</v>
      </c>
      <c r="J248" s="169">
        <f t="shared" si="200"/>
        <v>0</v>
      </c>
      <c r="K248" s="371"/>
      <c r="L248" s="372"/>
      <c r="M248" s="372"/>
      <c r="N248" s="373"/>
      <c r="O248" s="371"/>
      <c r="P248" s="372"/>
      <c r="Q248" s="372"/>
      <c r="R248" s="374"/>
      <c r="S248" s="371"/>
      <c r="T248" s="372"/>
      <c r="U248" s="372"/>
      <c r="V248" s="373"/>
      <c r="W248" s="375">
        <f t="shared" si="201"/>
        <v>0</v>
      </c>
      <c r="X248" s="376">
        <f t="shared" si="202"/>
        <v>0</v>
      </c>
      <c r="Y248" s="377"/>
      <c r="Z248" s="371"/>
      <c r="AA248" s="372"/>
      <c r="AB248" s="372"/>
      <c r="AC248" s="373"/>
      <c r="AD248" s="371"/>
      <c r="AE248" s="372"/>
      <c r="AF248" s="372"/>
      <c r="AG248" s="374"/>
      <c r="AH248" s="371"/>
      <c r="AI248" s="372"/>
      <c r="AJ248" s="372"/>
      <c r="AK248" s="373"/>
      <c r="AL248" s="375">
        <f t="shared" si="203"/>
        <v>0</v>
      </c>
      <c r="AM248" s="376">
        <f t="shared" si="204"/>
        <v>0</v>
      </c>
      <c r="AN248" s="377"/>
      <c r="AO248" s="371"/>
      <c r="AP248" s="372"/>
      <c r="AQ248" s="372"/>
      <c r="AR248" s="373"/>
      <c r="AS248" s="371"/>
      <c r="AT248" s="372"/>
      <c r="AU248" s="372"/>
      <c r="AV248" s="374"/>
      <c r="AW248" s="371"/>
      <c r="AX248" s="372"/>
      <c r="AY248" s="372"/>
      <c r="AZ248" s="373"/>
      <c r="BA248" s="375">
        <f t="shared" si="205"/>
        <v>0</v>
      </c>
      <c r="BB248" s="376">
        <f t="shared" si="206"/>
        <v>0</v>
      </c>
      <c r="BC248" s="378"/>
      <c r="BD248" s="371"/>
      <c r="BE248" s="372"/>
      <c r="BF248" s="372"/>
      <c r="BG248" s="373"/>
      <c r="BH248" s="371"/>
      <c r="BI248" s="372"/>
      <c r="BJ248" s="372"/>
      <c r="BK248" s="374"/>
      <c r="BL248" s="371"/>
      <c r="BM248" s="372"/>
      <c r="BN248" s="372"/>
      <c r="BO248" s="373"/>
      <c r="BP248" s="375">
        <f t="shared" si="207"/>
        <v>0</v>
      </c>
      <c r="BQ248" s="376">
        <f t="shared" si="208"/>
        <v>0</v>
      </c>
      <c r="BR248" s="21"/>
    </row>
    <row r="249" spans="1:70" hidden="1" outlineLevel="1" x14ac:dyDescent="0.2">
      <c r="A249" s="202">
        <f t="shared" si="197"/>
        <v>13</v>
      </c>
      <c r="B249" s="202">
        <f t="shared" si="198"/>
        <v>7</v>
      </c>
      <c r="C249" s="369">
        <f>'Отримання майна (3)'!C249</f>
        <v>0</v>
      </c>
      <c r="D249" s="369">
        <f>'Отримання майна (3)'!D249</f>
        <v>0</v>
      </c>
      <c r="E249" s="369">
        <f>'Отримання майна (3)'!E249</f>
        <v>0</v>
      </c>
      <c r="F249" s="200">
        <f>'Отримання майна (3)'!F249</f>
        <v>0</v>
      </c>
      <c r="G249" s="369">
        <f>'Отримання майна (3)'!G249</f>
        <v>0</v>
      </c>
      <c r="H249" s="165">
        <f>'Отримання майна (3)'!H249</f>
        <v>0</v>
      </c>
      <c r="I249" s="370">
        <f t="shared" si="199"/>
        <v>0</v>
      </c>
      <c r="J249" s="169">
        <f t="shared" si="200"/>
        <v>0</v>
      </c>
      <c r="K249" s="371"/>
      <c r="L249" s="372"/>
      <c r="M249" s="372"/>
      <c r="N249" s="373"/>
      <c r="O249" s="371"/>
      <c r="P249" s="372"/>
      <c r="Q249" s="372"/>
      <c r="R249" s="374"/>
      <c r="S249" s="371"/>
      <c r="T249" s="372"/>
      <c r="U249" s="372"/>
      <c r="V249" s="373"/>
      <c r="W249" s="375">
        <f t="shared" si="201"/>
        <v>0</v>
      </c>
      <c r="X249" s="376">
        <f t="shared" si="202"/>
        <v>0</v>
      </c>
      <c r="Y249" s="377"/>
      <c r="Z249" s="371"/>
      <c r="AA249" s="372"/>
      <c r="AB249" s="372"/>
      <c r="AC249" s="373"/>
      <c r="AD249" s="371"/>
      <c r="AE249" s="372"/>
      <c r="AF249" s="372"/>
      <c r="AG249" s="374"/>
      <c r="AH249" s="371"/>
      <c r="AI249" s="372"/>
      <c r="AJ249" s="372"/>
      <c r="AK249" s="373"/>
      <c r="AL249" s="375">
        <f t="shared" si="203"/>
        <v>0</v>
      </c>
      <c r="AM249" s="376">
        <f t="shared" si="204"/>
        <v>0</v>
      </c>
      <c r="AN249" s="377"/>
      <c r="AO249" s="371"/>
      <c r="AP249" s="372"/>
      <c r="AQ249" s="372"/>
      <c r="AR249" s="373"/>
      <c r="AS249" s="371"/>
      <c r="AT249" s="372"/>
      <c r="AU249" s="372"/>
      <c r="AV249" s="374"/>
      <c r="AW249" s="371"/>
      <c r="AX249" s="372"/>
      <c r="AY249" s="372"/>
      <c r="AZ249" s="373"/>
      <c r="BA249" s="375">
        <f t="shared" si="205"/>
        <v>0</v>
      </c>
      <c r="BB249" s="376">
        <f t="shared" si="206"/>
        <v>0</v>
      </c>
      <c r="BC249" s="378"/>
      <c r="BD249" s="371"/>
      <c r="BE249" s="372"/>
      <c r="BF249" s="372"/>
      <c r="BG249" s="373"/>
      <c r="BH249" s="371"/>
      <c r="BI249" s="372"/>
      <c r="BJ249" s="372"/>
      <c r="BK249" s="374"/>
      <c r="BL249" s="371"/>
      <c r="BM249" s="372"/>
      <c r="BN249" s="372"/>
      <c r="BO249" s="373"/>
      <c r="BP249" s="375">
        <f t="shared" si="207"/>
        <v>0</v>
      </c>
      <c r="BQ249" s="376">
        <f t="shared" si="208"/>
        <v>0</v>
      </c>
      <c r="BR249" s="21"/>
    </row>
    <row r="250" spans="1:70" hidden="1" outlineLevel="1" x14ac:dyDescent="0.2">
      <c r="A250" s="202">
        <f t="shared" si="197"/>
        <v>13</v>
      </c>
      <c r="B250" s="202">
        <f t="shared" si="198"/>
        <v>8</v>
      </c>
      <c r="C250" s="369">
        <f>'Отримання майна (3)'!C250</f>
        <v>0</v>
      </c>
      <c r="D250" s="369">
        <f>'Отримання майна (3)'!D250</f>
        <v>0</v>
      </c>
      <c r="E250" s="369">
        <f>'Отримання майна (3)'!E250</f>
        <v>0</v>
      </c>
      <c r="F250" s="200">
        <f>'Отримання майна (3)'!F250</f>
        <v>0</v>
      </c>
      <c r="G250" s="369">
        <f>'Отримання майна (3)'!G250</f>
        <v>0</v>
      </c>
      <c r="H250" s="165">
        <f>'Отримання майна (3)'!H250</f>
        <v>0</v>
      </c>
      <c r="I250" s="370">
        <f t="shared" si="199"/>
        <v>0</v>
      </c>
      <c r="J250" s="169">
        <f t="shared" si="200"/>
        <v>0</v>
      </c>
      <c r="K250" s="371"/>
      <c r="L250" s="372"/>
      <c r="M250" s="372"/>
      <c r="N250" s="373"/>
      <c r="O250" s="371"/>
      <c r="P250" s="372"/>
      <c r="Q250" s="372"/>
      <c r="R250" s="374"/>
      <c r="S250" s="371"/>
      <c r="T250" s="372"/>
      <c r="U250" s="372"/>
      <c r="V250" s="373"/>
      <c r="W250" s="375">
        <f t="shared" si="201"/>
        <v>0</v>
      </c>
      <c r="X250" s="376">
        <f t="shared" si="202"/>
        <v>0</v>
      </c>
      <c r="Y250" s="377"/>
      <c r="Z250" s="371"/>
      <c r="AA250" s="372"/>
      <c r="AB250" s="372"/>
      <c r="AC250" s="373"/>
      <c r="AD250" s="371"/>
      <c r="AE250" s="372"/>
      <c r="AF250" s="372"/>
      <c r="AG250" s="374"/>
      <c r="AH250" s="371"/>
      <c r="AI250" s="372"/>
      <c r="AJ250" s="372"/>
      <c r="AK250" s="373"/>
      <c r="AL250" s="375">
        <f t="shared" si="203"/>
        <v>0</v>
      </c>
      <c r="AM250" s="376">
        <f t="shared" si="204"/>
        <v>0</v>
      </c>
      <c r="AN250" s="377"/>
      <c r="AO250" s="371"/>
      <c r="AP250" s="372"/>
      <c r="AQ250" s="372"/>
      <c r="AR250" s="373"/>
      <c r="AS250" s="371"/>
      <c r="AT250" s="372"/>
      <c r="AU250" s="372"/>
      <c r="AV250" s="374"/>
      <c r="AW250" s="371"/>
      <c r="AX250" s="372"/>
      <c r="AY250" s="372"/>
      <c r="AZ250" s="373"/>
      <c r="BA250" s="375">
        <f t="shared" si="205"/>
        <v>0</v>
      </c>
      <c r="BB250" s="376">
        <f t="shared" si="206"/>
        <v>0</v>
      </c>
      <c r="BC250" s="378"/>
      <c r="BD250" s="371"/>
      <c r="BE250" s="372"/>
      <c r="BF250" s="372"/>
      <c r="BG250" s="373"/>
      <c r="BH250" s="371"/>
      <c r="BI250" s="372"/>
      <c r="BJ250" s="372"/>
      <c r="BK250" s="374"/>
      <c r="BL250" s="371"/>
      <c r="BM250" s="372"/>
      <c r="BN250" s="372"/>
      <c r="BO250" s="373"/>
      <c r="BP250" s="375">
        <f t="shared" si="207"/>
        <v>0</v>
      </c>
      <c r="BQ250" s="376">
        <f t="shared" si="208"/>
        <v>0</v>
      </c>
      <c r="BR250" s="21"/>
    </row>
    <row r="251" spans="1:70" hidden="1" outlineLevel="1" x14ac:dyDescent="0.2">
      <c r="A251" s="202">
        <f t="shared" si="197"/>
        <v>13</v>
      </c>
      <c r="B251" s="202">
        <f t="shared" si="198"/>
        <v>9</v>
      </c>
      <c r="C251" s="369">
        <f>'Отримання майна (3)'!C251</f>
        <v>0</v>
      </c>
      <c r="D251" s="369">
        <f>'Отримання майна (3)'!D251</f>
        <v>0</v>
      </c>
      <c r="E251" s="369">
        <f>'Отримання майна (3)'!E251</f>
        <v>0</v>
      </c>
      <c r="F251" s="200">
        <f>'Отримання майна (3)'!F251</f>
        <v>0</v>
      </c>
      <c r="G251" s="369">
        <f>'Отримання майна (3)'!G251</f>
        <v>0</v>
      </c>
      <c r="H251" s="165">
        <f>'Отримання майна (3)'!H251</f>
        <v>0</v>
      </c>
      <c r="I251" s="370">
        <f t="shared" si="199"/>
        <v>0</v>
      </c>
      <c r="J251" s="169">
        <f t="shared" si="200"/>
        <v>0</v>
      </c>
      <c r="K251" s="371"/>
      <c r="L251" s="372"/>
      <c r="M251" s="372"/>
      <c r="N251" s="373"/>
      <c r="O251" s="371"/>
      <c r="P251" s="372"/>
      <c r="Q251" s="372"/>
      <c r="R251" s="374"/>
      <c r="S251" s="371"/>
      <c r="T251" s="372"/>
      <c r="U251" s="372"/>
      <c r="V251" s="373"/>
      <c r="W251" s="375">
        <f t="shared" si="201"/>
        <v>0</v>
      </c>
      <c r="X251" s="376">
        <f t="shared" si="202"/>
        <v>0</v>
      </c>
      <c r="Y251" s="377"/>
      <c r="Z251" s="371"/>
      <c r="AA251" s="372"/>
      <c r="AB251" s="372"/>
      <c r="AC251" s="373"/>
      <c r="AD251" s="371"/>
      <c r="AE251" s="372"/>
      <c r="AF251" s="372"/>
      <c r="AG251" s="374"/>
      <c r="AH251" s="371"/>
      <c r="AI251" s="372"/>
      <c r="AJ251" s="372"/>
      <c r="AK251" s="373"/>
      <c r="AL251" s="375">
        <f t="shared" si="203"/>
        <v>0</v>
      </c>
      <c r="AM251" s="376">
        <f t="shared" si="204"/>
        <v>0</v>
      </c>
      <c r="AN251" s="377"/>
      <c r="AO251" s="371"/>
      <c r="AP251" s="372"/>
      <c r="AQ251" s="372"/>
      <c r="AR251" s="373"/>
      <c r="AS251" s="371"/>
      <c r="AT251" s="372"/>
      <c r="AU251" s="372"/>
      <c r="AV251" s="374"/>
      <c r="AW251" s="371"/>
      <c r="AX251" s="372"/>
      <c r="AY251" s="372"/>
      <c r="AZ251" s="373"/>
      <c r="BA251" s="375">
        <f t="shared" si="205"/>
        <v>0</v>
      </c>
      <c r="BB251" s="376">
        <f t="shared" si="206"/>
        <v>0</v>
      </c>
      <c r="BC251" s="378"/>
      <c r="BD251" s="371"/>
      <c r="BE251" s="372"/>
      <c r="BF251" s="372"/>
      <c r="BG251" s="373"/>
      <c r="BH251" s="371"/>
      <c r="BI251" s="372"/>
      <c r="BJ251" s="372"/>
      <c r="BK251" s="374"/>
      <c r="BL251" s="371"/>
      <c r="BM251" s="372"/>
      <c r="BN251" s="372"/>
      <c r="BO251" s="373"/>
      <c r="BP251" s="375">
        <f t="shared" si="207"/>
        <v>0</v>
      </c>
      <c r="BQ251" s="376">
        <f t="shared" si="208"/>
        <v>0</v>
      </c>
      <c r="BR251" s="21"/>
    </row>
    <row r="252" spans="1:70" hidden="1" outlineLevel="1" x14ac:dyDescent="0.2">
      <c r="A252" s="202">
        <f t="shared" si="197"/>
        <v>13</v>
      </c>
      <c r="B252" s="202">
        <f t="shared" si="198"/>
        <v>10</v>
      </c>
      <c r="C252" s="369">
        <f>'Отримання майна (3)'!C252</f>
        <v>0</v>
      </c>
      <c r="D252" s="369">
        <f>'Отримання майна (3)'!D252</f>
        <v>0</v>
      </c>
      <c r="E252" s="369">
        <f>'Отримання майна (3)'!E252</f>
        <v>0</v>
      </c>
      <c r="F252" s="200">
        <f>'Отримання майна (3)'!F252</f>
        <v>0</v>
      </c>
      <c r="G252" s="369">
        <f>'Отримання майна (3)'!G252</f>
        <v>0</v>
      </c>
      <c r="H252" s="165">
        <f>'Отримання майна (3)'!H252</f>
        <v>0</v>
      </c>
      <c r="I252" s="370">
        <f t="shared" si="199"/>
        <v>0</v>
      </c>
      <c r="J252" s="169">
        <f t="shared" si="200"/>
        <v>0</v>
      </c>
      <c r="K252" s="371"/>
      <c r="L252" s="372"/>
      <c r="M252" s="372"/>
      <c r="N252" s="373"/>
      <c r="O252" s="371"/>
      <c r="P252" s="372"/>
      <c r="Q252" s="372"/>
      <c r="R252" s="374"/>
      <c r="S252" s="371"/>
      <c r="T252" s="372"/>
      <c r="U252" s="372"/>
      <c r="V252" s="373"/>
      <c r="W252" s="375">
        <f t="shared" si="201"/>
        <v>0</v>
      </c>
      <c r="X252" s="376">
        <f t="shared" si="202"/>
        <v>0</v>
      </c>
      <c r="Y252" s="377"/>
      <c r="Z252" s="371"/>
      <c r="AA252" s="372"/>
      <c r="AB252" s="372"/>
      <c r="AC252" s="373"/>
      <c r="AD252" s="371"/>
      <c r="AE252" s="372"/>
      <c r="AF252" s="372"/>
      <c r="AG252" s="374"/>
      <c r="AH252" s="371"/>
      <c r="AI252" s="372"/>
      <c r="AJ252" s="372"/>
      <c r="AK252" s="373"/>
      <c r="AL252" s="375">
        <f t="shared" si="203"/>
        <v>0</v>
      </c>
      <c r="AM252" s="376">
        <f t="shared" si="204"/>
        <v>0</v>
      </c>
      <c r="AN252" s="377"/>
      <c r="AO252" s="371"/>
      <c r="AP252" s="372"/>
      <c r="AQ252" s="372"/>
      <c r="AR252" s="373"/>
      <c r="AS252" s="371"/>
      <c r="AT252" s="372"/>
      <c r="AU252" s="372"/>
      <c r="AV252" s="374"/>
      <c r="AW252" s="371"/>
      <c r="AX252" s="372"/>
      <c r="AY252" s="372"/>
      <c r="AZ252" s="373"/>
      <c r="BA252" s="375">
        <f t="shared" si="205"/>
        <v>0</v>
      </c>
      <c r="BB252" s="376">
        <f t="shared" si="206"/>
        <v>0</v>
      </c>
      <c r="BC252" s="378"/>
      <c r="BD252" s="371"/>
      <c r="BE252" s="372"/>
      <c r="BF252" s="372"/>
      <c r="BG252" s="373"/>
      <c r="BH252" s="371"/>
      <c r="BI252" s="372"/>
      <c r="BJ252" s="372"/>
      <c r="BK252" s="374"/>
      <c r="BL252" s="371"/>
      <c r="BM252" s="372"/>
      <c r="BN252" s="372"/>
      <c r="BO252" s="373"/>
      <c r="BP252" s="375">
        <f t="shared" si="207"/>
        <v>0</v>
      </c>
      <c r="BQ252" s="376">
        <f t="shared" si="208"/>
        <v>0</v>
      </c>
      <c r="BR252" s="21"/>
    </row>
    <row r="253" spans="1:70" hidden="1" outlineLevel="1" x14ac:dyDescent="0.2">
      <c r="A253" s="202">
        <f t="shared" si="197"/>
        <v>13</v>
      </c>
      <c r="B253" s="202">
        <f t="shared" si="198"/>
        <v>11</v>
      </c>
      <c r="C253" s="369">
        <f>'Отримання майна (3)'!C253</f>
        <v>0</v>
      </c>
      <c r="D253" s="369">
        <f>'Отримання майна (3)'!D253</f>
        <v>0</v>
      </c>
      <c r="E253" s="369">
        <f>'Отримання майна (3)'!E253</f>
        <v>0</v>
      </c>
      <c r="F253" s="200">
        <f>'Отримання майна (3)'!F253</f>
        <v>0</v>
      </c>
      <c r="G253" s="369">
        <f>'Отримання майна (3)'!G253</f>
        <v>0</v>
      </c>
      <c r="H253" s="165">
        <f>'Отримання майна (3)'!H253</f>
        <v>0</v>
      </c>
      <c r="I253" s="370">
        <f t="shared" si="199"/>
        <v>0</v>
      </c>
      <c r="J253" s="169">
        <f t="shared" si="200"/>
        <v>0</v>
      </c>
      <c r="K253" s="371"/>
      <c r="L253" s="372"/>
      <c r="M253" s="372"/>
      <c r="N253" s="373"/>
      <c r="O253" s="371"/>
      <c r="P253" s="372"/>
      <c r="Q253" s="372"/>
      <c r="R253" s="374"/>
      <c r="S253" s="371"/>
      <c r="T253" s="372"/>
      <c r="U253" s="372"/>
      <c r="V253" s="373"/>
      <c r="W253" s="375">
        <f t="shared" si="201"/>
        <v>0</v>
      </c>
      <c r="X253" s="376">
        <f t="shared" si="202"/>
        <v>0</v>
      </c>
      <c r="Y253" s="377"/>
      <c r="Z253" s="371"/>
      <c r="AA253" s="372"/>
      <c r="AB253" s="372"/>
      <c r="AC253" s="373"/>
      <c r="AD253" s="371"/>
      <c r="AE253" s="372"/>
      <c r="AF253" s="372"/>
      <c r="AG253" s="374"/>
      <c r="AH253" s="371"/>
      <c r="AI253" s="372"/>
      <c r="AJ253" s="372"/>
      <c r="AK253" s="373"/>
      <c r="AL253" s="375">
        <f t="shared" si="203"/>
        <v>0</v>
      </c>
      <c r="AM253" s="376">
        <f t="shared" si="204"/>
        <v>0</v>
      </c>
      <c r="AN253" s="377"/>
      <c r="AO253" s="371"/>
      <c r="AP253" s="372"/>
      <c r="AQ253" s="372"/>
      <c r="AR253" s="373"/>
      <c r="AS253" s="371"/>
      <c r="AT253" s="372"/>
      <c r="AU253" s="372"/>
      <c r="AV253" s="374"/>
      <c r="AW253" s="371"/>
      <c r="AX253" s="372"/>
      <c r="AY253" s="372"/>
      <c r="AZ253" s="373"/>
      <c r="BA253" s="375">
        <f t="shared" si="205"/>
        <v>0</v>
      </c>
      <c r="BB253" s="376">
        <f t="shared" si="206"/>
        <v>0</v>
      </c>
      <c r="BC253" s="378"/>
      <c r="BD253" s="371"/>
      <c r="BE253" s="372"/>
      <c r="BF253" s="372"/>
      <c r="BG253" s="373"/>
      <c r="BH253" s="371"/>
      <c r="BI253" s="372"/>
      <c r="BJ253" s="372"/>
      <c r="BK253" s="374"/>
      <c r="BL253" s="371"/>
      <c r="BM253" s="372"/>
      <c r="BN253" s="372"/>
      <c r="BO253" s="373"/>
      <c r="BP253" s="375">
        <f t="shared" si="207"/>
        <v>0</v>
      </c>
      <c r="BQ253" s="376">
        <f t="shared" si="208"/>
        <v>0</v>
      </c>
      <c r="BR253" s="21"/>
    </row>
    <row r="254" spans="1:70" hidden="1" outlineLevel="1" x14ac:dyDescent="0.2">
      <c r="A254" s="202">
        <f t="shared" si="197"/>
        <v>13</v>
      </c>
      <c r="B254" s="202">
        <f t="shared" si="198"/>
        <v>12</v>
      </c>
      <c r="C254" s="369">
        <f>'Отримання майна (3)'!C254</f>
        <v>0</v>
      </c>
      <c r="D254" s="369">
        <f>'Отримання майна (3)'!D254</f>
        <v>0</v>
      </c>
      <c r="E254" s="369">
        <f>'Отримання майна (3)'!E254</f>
        <v>0</v>
      </c>
      <c r="F254" s="200">
        <f>'Отримання майна (3)'!F254</f>
        <v>0</v>
      </c>
      <c r="G254" s="369">
        <f>'Отримання майна (3)'!G254</f>
        <v>0</v>
      </c>
      <c r="H254" s="165">
        <f>'Отримання майна (3)'!H254</f>
        <v>0</v>
      </c>
      <c r="I254" s="370">
        <f t="shared" si="199"/>
        <v>0</v>
      </c>
      <c r="J254" s="169">
        <f t="shared" si="200"/>
        <v>0</v>
      </c>
      <c r="K254" s="371"/>
      <c r="L254" s="372"/>
      <c r="M254" s="372"/>
      <c r="N254" s="373"/>
      <c r="O254" s="371"/>
      <c r="P254" s="372"/>
      <c r="Q254" s="372"/>
      <c r="R254" s="374"/>
      <c r="S254" s="371"/>
      <c r="T254" s="372"/>
      <c r="U254" s="372"/>
      <c r="V254" s="373"/>
      <c r="W254" s="375">
        <f t="shared" si="201"/>
        <v>0</v>
      </c>
      <c r="X254" s="376">
        <f t="shared" si="202"/>
        <v>0</v>
      </c>
      <c r="Y254" s="377"/>
      <c r="Z254" s="371"/>
      <c r="AA254" s="372"/>
      <c r="AB254" s="372"/>
      <c r="AC254" s="373"/>
      <c r="AD254" s="371"/>
      <c r="AE254" s="372"/>
      <c r="AF254" s="372"/>
      <c r="AG254" s="374"/>
      <c r="AH254" s="371"/>
      <c r="AI254" s="372"/>
      <c r="AJ254" s="372"/>
      <c r="AK254" s="373"/>
      <c r="AL254" s="375">
        <f t="shared" si="203"/>
        <v>0</v>
      </c>
      <c r="AM254" s="376">
        <f t="shared" si="204"/>
        <v>0</v>
      </c>
      <c r="AN254" s="377"/>
      <c r="AO254" s="371"/>
      <c r="AP254" s="372"/>
      <c r="AQ254" s="372"/>
      <c r="AR254" s="373"/>
      <c r="AS254" s="371"/>
      <c r="AT254" s="372"/>
      <c r="AU254" s="372"/>
      <c r="AV254" s="374"/>
      <c r="AW254" s="371"/>
      <c r="AX254" s="372"/>
      <c r="AY254" s="372"/>
      <c r="AZ254" s="373"/>
      <c r="BA254" s="375">
        <f t="shared" si="205"/>
        <v>0</v>
      </c>
      <c r="BB254" s="376">
        <f t="shared" si="206"/>
        <v>0</v>
      </c>
      <c r="BC254" s="378"/>
      <c r="BD254" s="371"/>
      <c r="BE254" s="372"/>
      <c r="BF254" s="372"/>
      <c r="BG254" s="373"/>
      <c r="BH254" s="371"/>
      <c r="BI254" s="372"/>
      <c r="BJ254" s="372"/>
      <c r="BK254" s="374"/>
      <c r="BL254" s="371"/>
      <c r="BM254" s="372"/>
      <c r="BN254" s="372"/>
      <c r="BO254" s="373"/>
      <c r="BP254" s="375">
        <f t="shared" si="207"/>
        <v>0</v>
      </c>
      <c r="BQ254" s="376">
        <f t="shared" si="208"/>
        <v>0</v>
      </c>
      <c r="BR254" s="21"/>
    </row>
    <row r="255" spans="1:70" hidden="1" outlineLevel="1" x14ac:dyDescent="0.2">
      <c r="A255" s="202">
        <f t="shared" si="197"/>
        <v>13</v>
      </c>
      <c r="B255" s="202">
        <f t="shared" si="198"/>
        <v>13</v>
      </c>
      <c r="C255" s="369">
        <f>'Отримання майна (3)'!C255</f>
        <v>0</v>
      </c>
      <c r="D255" s="369">
        <f>'Отримання майна (3)'!D255</f>
        <v>0</v>
      </c>
      <c r="E255" s="369">
        <f>'Отримання майна (3)'!E255</f>
        <v>0</v>
      </c>
      <c r="F255" s="200">
        <f>'Отримання майна (3)'!F255</f>
        <v>0</v>
      </c>
      <c r="G255" s="369">
        <f>'Отримання майна (3)'!G255</f>
        <v>0</v>
      </c>
      <c r="H255" s="165">
        <f>'Отримання майна (3)'!H255</f>
        <v>0</v>
      </c>
      <c r="I255" s="370">
        <f t="shared" si="199"/>
        <v>0</v>
      </c>
      <c r="J255" s="169">
        <f t="shared" si="200"/>
        <v>0</v>
      </c>
      <c r="K255" s="371"/>
      <c r="L255" s="372"/>
      <c r="M255" s="372"/>
      <c r="N255" s="373"/>
      <c r="O255" s="371"/>
      <c r="P255" s="372"/>
      <c r="Q255" s="372"/>
      <c r="R255" s="374"/>
      <c r="S255" s="371"/>
      <c r="T255" s="372"/>
      <c r="U255" s="372"/>
      <c r="V255" s="373"/>
      <c r="W255" s="375">
        <f t="shared" si="201"/>
        <v>0</v>
      </c>
      <c r="X255" s="376">
        <f t="shared" si="202"/>
        <v>0</v>
      </c>
      <c r="Y255" s="377"/>
      <c r="Z255" s="371"/>
      <c r="AA255" s="372"/>
      <c r="AB255" s="372"/>
      <c r="AC255" s="373"/>
      <c r="AD255" s="371"/>
      <c r="AE255" s="372"/>
      <c r="AF255" s="372"/>
      <c r="AG255" s="374"/>
      <c r="AH255" s="371"/>
      <c r="AI255" s="372"/>
      <c r="AJ255" s="372"/>
      <c r="AK255" s="373"/>
      <c r="AL255" s="375">
        <f t="shared" si="203"/>
        <v>0</v>
      </c>
      <c r="AM255" s="376">
        <f t="shared" si="204"/>
        <v>0</v>
      </c>
      <c r="AN255" s="377"/>
      <c r="AO255" s="371"/>
      <c r="AP255" s="372"/>
      <c r="AQ255" s="372"/>
      <c r="AR255" s="373"/>
      <c r="AS255" s="371"/>
      <c r="AT255" s="372"/>
      <c r="AU255" s="372"/>
      <c r="AV255" s="374"/>
      <c r="AW255" s="371"/>
      <c r="AX255" s="372"/>
      <c r="AY255" s="372"/>
      <c r="AZ255" s="373"/>
      <c r="BA255" s="375">
        <f t="shared" si="205"/>
        <v>0</v>
      </c>
      <c r="BB255" s="376">
        <f t="shared" si="206"/>
        <v>0</v>
      </c>
      <c r="BC255" s="378"/>
      <c r="BD255" s="371"/>
      <c r="BE255" s="372"/>
      <c r="BF255" s="372"/>
      <c r="BG255" s="373"/>
      <c r="BH255" s="371"/>
      <c r="BI255" s="372"/>
      <c r="BJ255" s="372"/>
      <c r="BK255" s="374"/>
      <c r="BL255" s="371"/>
      <c r="BM255" s="372"/>
      <c r="BN255" s="372"/>
      <c r="BO255" s="373"/>
      <c r="BP255" s="375">
        <f t="shared" si="207"/>
        <v>0</v>
      </c>
      <c r="BQ255" s="376">
        <f t="shared" si="208"/>
        <v>0</v>
      </c>
      <c r="BR255" s="21"/>
    </row>
    <row r="256" spans="1:70" hidden="1" outlineLevel="1" x14ac:dyDescent="0.2">
      <c r="A256" s="202">
        <f t="shared" si="197"/>
        <v>13</v>
      </c>
      <c r="B256" s="202">
        <f t="shared" si="198"/>
        <v>14</v>
      </c>
      <c r="C256" s="369">
        <f>'Отримання майна (3)'!C256</f>
        <v>0</v>
      </c>
      <c r="D256" s="369">
        <f>'Отримання майна (3)'!D256</f>
        <v>0</v>
      </c>
      <c r="E256" s="369">
        <f>'Отримання майна (3)'!E256</f>
        <v>0</v>
      </c>
      <c r="F256" s="200">
        <f>'Отримання майна (3)'!F256</f>
        <v>0</v>
      </c>
      <c r="G256" s="369">
        <f>'Отримання майна (3)'!G256</f>
        <v>0</v>
      </c>
      <c r="H256" s="165">
        <f>'Отримання майна (3)'!H256</f>
        <v>0</v>
      </c>
      <c r="I256" s="370">
        <f t="shared" si="199"/>
        <v>0</v>
      </c>
      <c r="J256" s="169">
        <f t="shared" si="200"/>
        <v>0</v>
      </c>
      <c r="K256" s="371"/>
      <c r="L256" s="372"/>
      <c r="M256" s="372"/>
      <c r="N256" s="373"/>
      <c r="O256" s="371"/>
      <c r="P256" s="372"/>
      <c r="Q256" s="372"/>
      <c r="R256" s="374"/>
      <c r="S256" s="371"/>
      <c r="T256" s="372"/>
      <c r="U256" s="372"/>
      <c r="V256" s="373"/>
      <c r="W256" s="375">
        <f t="shared" si="201"/>
        <v>0</v>
      </c>
      <c r="X256" s="376">
        <f t="shared" si="202"/>
        <v>0</v>
      </c>
      <c r="Y256" s="377"/>
      <c r="Z256" s="371"/>
      <c r="AA256" s="372"/>
      <c r="AB256" s="372"/>
      <c r="AC256" s="373"/>
      <c r="AD256" s="371"/>
      <c r="AE256" s="372"/>
      <c r="AF256" s="372"/>
      <c r="AG256" s="374"/>
      <c r="AH256" s="371"/>
      <c r="AI256" s="372"/>
      <c r="AJ256" s="372"/>
      <c r="AK256" s="373"/>
      <c r="AL256" s="375">
        <f t="shared" si="203"/>
        <v>0</v>
      </c>
      <c r="AM256" s="376">
        <f t="shared" si="204"/>
        <v>0</v>
      </c>
      <c r="AN256" s="377"/>
      <c r="AO256" s="371"/>
      <c r="AP256" s="372"/>
      <c r="AQ256" s="372"/>
      <c r="AR256" s="373"/>
      <c r="AS256" s="371"/>
      <c r="AT256" s="372"/>
      <c r="AU256" s="372"/>
      <c r="AV256" s="374"/>
      <c r="AW256" s="371"/>
      <c r="AX256" s="372"/>
      <c r="AY256" s="372"/>
      <c r="AZ256" s="373"/>
      <c r="BA256" s="375">
        <f t="shared" si="205"/>
        <v>0</v>
      </c>
      <c r="BB256" s="376">
        <f t="shared" si="206"/>
        <v>0</v>
      </c>
      <c r="BC256" s="378"/>
      <c r="BD256" s="371"/>
      <c r="BE256" s="372"/>
      <c r="BF256" s="372"/>
      <c r="BG256" s="373"/>
      <c r="BH256" s="371"/>
      <c r="BI256" s="372"/>
      <c r="BJ256" s="372"/>
      <c r="BK256" s="374"/>
      <c r="BL256" s="371"/>
      <c r="BM256" s="372"/>
      <c r="BN256" s="372"/>
      <c r="BO256" s="373"/>
      <c r="BP256" s="375">
        <f t="shared" si="207"/>
        <v>0</v>
      </c>
      <c r="BQ256" s="376">
        <f t="shared" si="208"/>
        <v>0</v>
      </c>
      <c r="BR256" s="21"/>
    </row>
    <row r="257" spans="1:70" hidden="1" outlineLevel="1" x14ac:dyDescent="0.2">
      <c r="A257" s="202">
        <f t="shared" si="197"/>
        <v>13</v>
      </c>
      <c r="B257" s="202">
        <f t="shared" si="198"/>
        <v>15</v>
      </c>
      <c r="C257" s="369">
        <f>'Отримання майна (3)'!C257</f>
        <v>0</v>
      </c>
      <c r="D257" s="369">
        <f>'Отримання майна (3)'!D257</f>
        <v>0</v>
      </c>
      <c r="E257" s="369">
        <f>'Отримання майна (3)'!E257</f>
        <v>0</v>
      </c>
      <c r="F257" s="200">
        <f>'Отримання майна (3)'!F257</f>
        <v>0</v>
      </c>
      <c r="G257" s="369">
        <f>'Отримання майна (3)'!G257</f>
        <v>0</v>
      </c>
      <c r="H257" s="165">
        <f>'Отримання майна (3)'!H257</f>
        <v>0</v>
      </c>
      <c r="I257" s="370">
        <f t="shared" si="199"/>
        <v>0</v>
      </c>
      <c r="J257" s="169">
        <f t="shared" si="200"/>
        <v>0</v>
      </c>
      <c r="K257" s="371"/>
      <c r="L257" s="372"/>
      <c r="M257" s="372"/>
      <c r="N257" s="373"/>
      <c r="O257" s="371"/>
      <c r="P257" s="372"/>
      <c r="Q257" s="372"/>
      <c r="R257" s="374"/>
      <c r="S257" s="371"/>
      <c r="T257" s="372"/>
      <c r="U257" s="372"/>
      <c r="V257" s="373"/>
      <c r="W257" s="375">
        <f t="shared" si="201"/>
        <v>0</v>
      </c>
      <c r="X257" s="376">
        <f t="shared" si="202"/>
        <v>0</v>
      </c>
      <c r="Y257" s="377"/>
      <c r="Z257" s="371"/>
      <c r="AA257" s="372"/>
      <c r="AB257" s="372"/>
      <c r="AC257" s="373"/>
      <c r="AD257" s="371"/>
      <c r="AE257" s="372"/>
      <c r="AF257" s="372"/>
      <c r="AG257" s="374"/>
      <c r="AH257" s="371"/>
      <c r="AI257" s="372"/>
      <c r="AJ257" s="372"/>
      <c r="AK257" s="373"/>
      <c r="AL257" s="375">
        <f t="shared" si="203"/>
        <v>0</v>
      </c>
      <c r="AM257" s="376">
        <f t="shared" si="204"/>
        <v>0</v>
      </c>
      <c r="AN257" s="377"/>
      <c r="AO257" s="371"/>
      <c r="AP257" s="372"/>
      <c r="AQ257" s="372"/>
      <c r="AR257" s="373"/>
      <c r="AS257" s="371"/>
      <c r="AT257" s="372"/>
      <c r="AU257" s="372"/>
      <c r="AV257" s="374"/>
      <c r="AW257" s="371"/>
      <c r="AX257" s="372"/>
      <c r="AY257" s="372"/>
      <c r="AZ257" s="373"/>
      <c r="BA257" s="375">
        <f t="shared" si="205"/>
        <v>0</v>
      </c>
      <c r="BB257" s="376">
        <f t="shared" si="206"/>
        <v>0</v>
      </c>
      <c r="BC257" s="378"/>
      <c r="BD257" s="371"/>
      <c r="BE257" s="372"/>
      <c r="BF257" s="372"/>
      <c r="BG257" s="373"/>
      <c r="BH257" s="371"/>
      <c r="BI257" s="372"/>
      <c r="BJ257" s="372"/>
      <c r="BK257" s="374"/>
      <c r="BL257" s="371"/>
      <c r="BM257" s="372"/>
      <c r="BN257" s="372"/>
      <c r="BO257" s="373"/>
      <c r="BP257" s="375">
        <f t="shared" si="207"/>
        <v>0</v>
      </c>
      <c r="BQ257" s="376">
        <f t="shared" si="208"/>
        <v>0</v>
      </c>
      <c r="BR257" s="21"/>
    </row>
    <row r="258" spans="1:70" s="21" customFormat="1" ht="15" customHeight="1" collapsed="1" x14ac:dyDescent="0.2">
      <c r="A258" s="177" t="s">
        <v>102</v>
      </c>
      <c r="B258" s="177" t="s">
        <v>102</v>
      </c>
      <c r="C258" s="177" t="s">
        <v>104</v>
      </c>
      <c r="D258" s="179"/>
      <c r="E258" s="201"/>
      <c r="F258" s="201"/>
      <c r="G258" s="180"/>
      <c r="H258" s="195" t="e">
        <f>I258/J258</f>
        <v>#DIV/0!</v>
      </c>
      <c r="I258" s="183">
        <f t="shared" ref="I258:X258" si="209">SUM(I243:I257)</f>
        <v>0</v>
      </c>
      <c r="J258" s="184">
        <f t="shared" si="209"/>
        <v>0</v>
      </c>
      <c r="K258" s="380">
        <f t="shared" si="209"/>
        <v>0</v>
      </c>
      <c r="L258" s="380">
        <f t="shared" si="209"/>
        <v>0</v>
      </c>
      <c r="M258" s="380">
        <f t="shared" si="209"/>
        <v>0</v>
      </c>
      <c r="N258" s="380">
        <f t="shared" si="209"/>
        <v>0</v>
      </c>
      <c r="O258" s="380">
        <f t="shared" si="209"/>
        <v>0</v>
      </c>
      <c r="P258" s="380">
        <f t="shared" si="209"/>
        <v>0</v>
      </c>
      <c r="Q258" s="380">
        <f t="shared" si="209"/>
        <v>0</v>
      </c>
      <c r="R258" s="380">
        <f t="shared" si="209"/>
        <v>0</v>
      </c>
      <c r="S258" s="380">
        <f t="shared" si="209"/>
        <v>0</v>
      </c>
      <c r="T258" s="380">
        <f t="shared" si="209"/>
        <v>0</v>
      </c>
      <c r="U258" s="380">
        <f t="shared" si="209"/>
        <v>0</v>
      </c>
      <c r="V258" s="381">
        <f t="shared" si="209"/>
        <v>0</v>
      </c>
      <c r="W258" s="382">
        <f t="shared" si="209"/>
        <v>0</v>
      </c>
      <c r="X258" s="383">
        <f t="shared" si="209"/>
        <v>0</v>
      </c>
      <c r="Y258" s="367"/>
      <c r="Z258" s="380">
        <f t="shared" ref="Z258:AM258" si="210">SUM(Z243:Z257)</f>
        <v>0</v>
      </c>
      <c r="AA258" s="380">
        <f t="shared" si="210"/>
        <v>0</v>
      </c>
      <c r="AB258" s="380">
        <f t="shared" si="210"/>
        <v>0</v>
      </c>
      <c r="AC258" s="380">
        <f t="shared" si="210"/>
        <v>0</v>
      </c>
      <c r="AD258" s="380">
        <f t="shared" si="210"/>
        <v>0</v>
      </c>
      <c r="AE258" s="380">
        <f t="shared" si="210"/>
        <v>0</v>
      </c>
      <c r="AF258" s="380">
        <f t="shared" si="210"/>
        <v>0</v>
      </c>
      <c r="AG258" s="380">
        <f t="shared" si="210"/>
        <v>0</v>
      </c>
      <c r="AH258" s="380">
        <f t="shared" si="210"/>
        <v>0</v>
      </c>
      <c r="AI258" s="380">
        <f t="shared" si="210"/>
        <v>0</v>
      </c>
      <c r="AJ258" s="380">
        <f t="shared" si="210"/>
        <v>0</v>
      </c>
      <c r="AK258" s="380">
        <f t="shared" si="210"/>
        <v>0</v>
      </c>
      <c r="AL258" s="382">
        <f t="shared" si="210"/>
        <v>0</v>
      </c>
      <c r="AM258" s="383">
        <f t="shared" si="210"/>
        <v>0</v>
      </c>
      <c r="AN258" s="367"/>
      <c r="AO258" s="380">
        <f t="shared" ref="AO258:BB258" si="211">SUM(AO243:AO257)</f>
        <v>0</v>
      </c>
      <c r="AP258" s="380">
        <f t="shared" si="211"/>
        <v>0</v>
      </c>
      <c r="AQ258" s="380">
        <f t="shared" si="211"/>
        <v>0</v>
      </c>
      <c r="AR258" s="380">
        <f t="shared" si="211"/>
        <v>0</v>
      </c>
      <c r="AS258" s="380">
        <f t="shared" si="211"/>
        <v>0</v>
      </c>
      <c r="AT258" s="380">
        <f t="shared" si="211"/>
        <v>0</v>
      </c>
      <c r="AU258" s="380">
        <f t="shared" si="211"/>
        <v>0</v>
      </c>
      <c r="AV258" s="380">
        <f t="shared" si="211"/>
        <v>0</v>
      </c>
      <c r="AW258" s="380">
        <f t="shared" si="211"/>
        <v>0</v>
      </c>
      <c r="AX258" s="380">
        <f t="shared" si="211"/>
        <v>0</v>
      </c>
      <c r="AY258" s="380">
        <f t="shared" si="211"/>
        <v>0</v>
      </c>
      <c r="AZ258" s="380">
        <f t="shared" si="211"/>
        <v>0</v>
      </c>
      <c r="BA258" s="382">
        <f t="shared" si="211"/>
        <v>0</v>
      </c>
      <c r="BB258" s="383">
        <f t="shared" si="211"/>
        <v>0</v>
      </c>
      <c r="BC258" s="368"/>
      <c r="BD258" s="380">
        <f t="shared" ref="BD258:BQ258" si="212">SUM(BD243:BD257)</f>
        <v>0</v>
      </c>
      <c r="BE258" s="380">
        <f t="shared" si="212"/>
        <v>0</v>
      </c>
      <c r="BF258" s="380">
        <f t="shared" si="212"/>
        <v>0</v>
      </c>
      <c r="BG258" s="380">
        <f t="shared" si="212"/>
        <v>0</v>
      </c>
      <c r="BH258" s="380">
        <f t="shared" si="212"/>
        <v>0</v>
      </c>
      <c r="BI258" s="380">
        <f t="shared" si="212"/>
        <v>0</v>
      </c>
      <c r="BJ258" s="380">
        <f t="shared" si="212"/>
        <v>0</v>
      </c>
      <c r="BK258" s="380">
        <f t="shared" si="212"/>
        <v>0</v>
      </c>
      <c r="BL258" s="380">
        <f t="shared" si="212"/>
        <v>0</v>
      </c>
      <c r="BM258" s="380">
        <f t="shared" si="212"/>
        <v>0</v>
      </c>
      <c r="BN258" s="380">
        <f t="shared" si="212"/>
        <v>0</v>
      </c>
      <c r="BO258" s="381">
        <f t="shared" si="212"/>
        <v>0</v>
      </c>
      <c r="BP258" s="382">
        <f t="shared" si="212"/>
        <v>0</v>
      </c>
      <c r="BQ258" s="383">
        <f t="shared" si="212"/>
        <v>0</v>
      </c>
      <c r="BR258" s="22"/>
    </row>
    <row r="259" spans="1:70" s="147" customFormat="1" ht="13.5" customHeight="1" x14ac:dyDescent="0.2">
      <c r="A259" s="144">
        <v>0</v>
      </c>
      <c r="B259" s="144">
        <v>0</v>
      </c>
      <c r="C259" s="144">
        <v>0</v>
      </c>
      <c r="D259" s="144">
        <v>0</v>
      </c>
      <c r="E259" s="144">
        <v>0</v>
      </c>
      <c r="F259" s="144"/>
      <c r="G259" s="144">
        <v>0</v>
      </c>
      <c r="H259" s="197">
        <v>0</v>
      </c>
      <c r="I259" s="144">
        <v>0</v>
      </c>
      <c r="J259" s="144">
        <v>0</v>
      </c>
      <c r="K259" s="144">
        <v>0</v>
      </c>
      <c r="L259" s="144"/>
      <c r="M259" s="144"/>
      <c r="N259" s="144"/>
      <c r="O259" s="144">
        <v>0</v>
      </c>
      <c r="P259" s="144"/>
      <c r="Q259" s="144"/>
      <c r="R259" s="146"/>
      <c r="S259" s="387">
        <v>0</v>
      </c>
      <c r="T259" s="144"/>
      <c r="U259" s="144"/>
      <c r="V259" s="144"/>
      <c r="W259" s="146">
        <v>0</v>
      </c>
      <c r="X259" s="144">
        <v>0</v>
      </c>
      <c r="Y259" s="144">
        <v>0</v>
      </c>
      <c r="Z259" s="144">
        <v>0</v>
      </c>
      <c r="AA259" s="144"/>
      <c r="AB259" s="144"/>
      <c r="AC259" s="144"/>
      <c r="AD259" s="144">
        <v>0</v>
      </c>
      <c r="AE259" s="144"/>
      <c r="AF259" s="144"/>
      <c r="AG259" s="146"/>
      <c r="AH259" s="387">
        <v>0</v>
      </c>
      <c r="AI259" s="144"/>
      <c r="AJ259" s="144"/>
      <c r="AK259" s="144"/>
      <c r="AL259" s="146">
        <v>0</v>
      </c>
      <c r="AM259" s="144">
        <v>0</v>
      </c>
      <c r="AN259" s="144">
        <v>0</v>
      </c>
      <c r="AO259" s="144">
        <v>0</v>
      </c>
      <c r="AP259" s="144"/>
      <c r="AQ259" s="144"/>
      <c r="AR259" s="144"/>
      <c r="AS259" s="144">
        <v>0</v>
      </c>
      <c r="AT259" s="144"/>
      <c r="AU259" s="144"/>
      <c r="AV259" s="146"/>
      <c r="AW259" s="387">
        <v>0</v>
      </c>
      <c r="AX259" s="144"/>
      <c r="AY259" s="144"/>
      <c r="AZ259" s="144"/>
      <c r="BA259" s="146">
        <v>0</v>
      </c>
      <c r="BB259" s="144">
        <v>0</v>
      </c>
      <c r="BC259" s="360"/>
      <c r="BD259" s="144">
        <v>0</v>
      </c>
      <c r="BE259" s="144"/>
      <c r="BF259" s="144"/>
      <c r="BG259" s="144"/>
      <c r="BH259" s="144">
        <v>0</v>
      </c>
      <c r="BI259" s="144"/>
      <c r="BJ259" s="144"/>
      <c r="BK259" s="146"/>
      <c r="BL259" s="387">
        <v>0</v>
      </c>
      <c r="BM259" s="144"/>
      <c r="BN259" s="144"/>
      <c r="BO259" s="144"/>
      <c r="BP259" s="146">
        <v>0</v>
      </c>
      <c r="BQ259" s="144">
        <v>0</v>
      </c>
    </row>
    <row r="260" spans="1:70" s="21" customFormat="1" ht="30.75" customHeight="1" x14ac:dyDescent="0.2">
      <c r="A260" s="198" t="s">
        <v>105</v>
      </c>
      <c r="B260" s="198" t="s">
        <v>105</v>
      </c>
      <c r="C260" s="199" t="s">
        <v>106</v>
      </c>
      <c r="D260" s="189"/>
      <c r="E260" s="198"/>
      <c r="F260" s="198"/>
      <c r="G260" s="190"/>
      <c r="H260" s="192"/>
      <c r="I260" s="155"/>
      <c r="J260" s="156"/>
      <c r="K260" s="362"/>
      <c r="L260" s="363"/>
      <c r="M260" s="363"/>
      <c r="N260" s="364"/>
      <c r="O260" s="362"/>
      <c r="P260" s="363"/>
      <c r="Q260" s="363"/>
      <c r="R260" s="364"/>
      <c r="S260" s="362"/>
      <c r="T260" s="363"/>
      <c r="U260" s="363"/>
      <c r="V260" s="364"/>
      <c r="W260" s="365"/>
      <c r="X260" s="366"/>
      <c r="Y260" s="367"/>
      <c r="Z260" s="362"/>
      <c r="AA260" s="363"/>
      <c r="AB260" s="363"/>
      <c r="AC260" s="364"/>
      <c r="AD260" s="362"/>
      <c r="AE260" s="363"/>
      <c r="AF260" s="363"/>
      <c r="AG260" s="364"/>
      <c r="AH260" s="362"/>
      <c r="AI260" s="363"/>
      <c r="AJ260" s="363"/>
      <c r="AK260" s="364"/>
      <c r="AL260" s="365"/>
      <c r="AM260" s="366"/>
      <c r="AN260" s="367"/>
      <c r="AO260" s="362"/>
      <c r="AP260" s="363"/>
      <c r="AQ260" s="363"/>
      <c r="AR260" s="364"/>
      <c r="AS260" s="362"/>
      <c r="AT260" s="363"/>
      <c r="AU260" s="363"/>
      <c r="AV260" s="364"/>
      <c r="AW260" s="362"/>
      <c r="AX260" s="363"/>
      <c r="AY260" s="363"/>
      <c r="AZ260" s="364"/>
      <c r="BA260" s="365"/>
      <c r="BB260" s="366"/>
      <c r="BC260" s="368"/>
      <c r="BD260" s="362"/>
      <c r="BE260" s="363"/>
      <c r="BF260" s="363"/>
      <c r="BG260" s="364"/>
      <c r="BH260" s="362"/>
      <c r="BI260" s="363"/>
      <c r="BJ260" s="363"/>
      <c r="BK260" s="364"/>
      <c r="BL260" s="362"/>
      <c r="BM260" s="363"/>
      <c r="BN260" s="363"/>
      <c r="BO260" s="364"/>
      <c r="BP260" s="365"/>
      <c r="BQ260" s="366"/>
      <c r="BR260" s="22"/>
    </row>
    <row r="261" spans="1:70" hidden="1" outlineLevel="1" x14ac:dyDescent="0.2">
      <c r="A261" s="202">
        <f t="shared" ref="A261:A275" si="213">A243+1</f>
        <v>14</v>
      </c>
      <c r="B261" s="202">
        <f t="shared" ref="B261:B275" si="214">B243</f>
        <v>1</v>
      </c>
      <c r="C261" s="369">
        <f>'Отримання майна (3)'!C261</f>
        <v>0</v>
      </c>
      <c r="D261" s="369">
        <f>'Отримання майна (3)'!D261</f>
        <v>0</v>
      </c>
      <c r="E261" s="369">
        <f>'Отримання майна (3)'!E261</f>
        <v>0</v>
      </c>
      <c r="F261" s="200">
        <f>'Отримання майна (3)'!F261</f>
        <v>0</v>
      </c>
      <c r="G261" s="369">
        <f>'Отримання майна (3)'!G261</f>
        <v>0</v>
      </c>
      <c r="H261" s="165">
        <f>'Отримання майна (3)'!H261</f>
        <v>0</v>
      </c>
      <c r="I261" s="370">
        <f>W261+AL261+BA261+BP261</f>
        <v>0</v>
      </c>
      <c r="J261" s="169">
        <f>X261+AM261+BB261+BQ261</f>
        <v>0</v>
      </c>
      <c r="K261" s="371"/>
      <c r="L261" s="372"/>
      <c r="M261" s="372"/>
      <c r="N261" s="373"/>
      <c r="O261" s="371"/>
      <c r="P261" s="372"/>
      <c r="Q261" s="372"/>
      <c r="R261" s="374"/>
      <c r="S261" s="371"/>
      <c r="T261" s="372"/>
      <c r="U261" s="372"/>
      <c r="V261" s="373"/>
      <c r="W261" s="375">
        <f>SUM(K261:V261)</f>
        <v>0</v>
      </c>
      <c r="X261" s="376">
        <f>W261*H261</f>
        <v>0</v>
      </c>
      <c r="Y261" s="377"/>
      <c r="Z261" s="371"/>
      <c r="AA261" s="372"/>
      <c r="AB261" s="372"/>
      <c r="AC261" s="373"/>
      <c r="AD261" s="371"/>
      <c r="AE261" s="372"/>
      <c r="AF261" s="372"/>
      <c r="AG261" s="374"/>
      <c r="AH261" s="371"/>
      <c r="AI261" s="372"/>
      <c r="AJ261" s="372"/>
      <c r="AK261" s="373"/>
      <c r="AL261" s="375">
        <f>SUM(Z261:AK261)</f>
        <v>0</v>
      </c>
      <c r="AM261" s="376">
        <f>AL261*$H261</f>
        <v>0</v>
      </c>
      <c r="AN261" s="377"/>
      <c r="AO261" s="371"/>
      <c r="AP261" s="372"/>
      <c r="AQ261" s="372"/>
      <c r="AR261" s="373"/>
      <c r="AS261" s="371"/>
      <c r="AT261" s="372"/>
      <c r="AU261" s="372"/>
      <c r="AV261" s="374"/>
      <c r="AW261" s="371"/>
      <c r="AX261" s="372"/>
      <c r="AY261" s="372"/>
      <c r="AZ261" s="373"/>
      <c r="BA261" s="375">
        <f>SUM(AO261:AZ261)</f>
        <v>0</v>
      </c>
      <c r="BB261" s="376">
        <f>BA261*$H261</f>
        <v>0</v>
      </c>
      <c r="BC261" s="378"/>
      <c r="BD261" s="371"/>
      <c r="BE261" s="372"/>
      <c r="BF261" s="372"/>
      <c r="BG261" s="373"/>
      <c r="BH261" s="371"/>
      <c r="BI261" s="372"/>
      <c r="BJ261" s="372"/>
      <c r="BK261" s="374"/>
      <c r="BL261" s="371"/>
      <c r="BM261" s="372"/>
      <c r="BN261" s="372"/>
      <c r="BO261" s="373"/>
      <c r="BP261" s="375">
        <f>SUM(BD261:BO261)</f>
        <v>0</v>
      </c>
      <c r="BQ261" s="376">
        <f>BP261*$H261</f>
        <v>0</v>
      </c>
    </row>
    <row r="262" spans="1:70" hidden="1" outlineLevel="1" x14ac:dyDescent="0.2">
      <c r="A262" s="202">
        <f t="shared" si="213"/>
        <v>14</v>
      </c>
      <c r="B262" s="202">
        <f t="shared" si="214"/>
        <v>2</v>
      </c>
      <c r="C262" s="369">
        <f>'Отримання майна (3)'!C262</f>
        <v>0</v>
      </c>
      <c r="D262" s="369">
        <f>'Отримання майна (3)'!D262</f>
        <v>0</v>
      </c>
      <c r="E262" s="369">
        <f>'Отримання майна (3)'!E262</f>
        <v>0</v>
      </c>
      <c r="F262" s="200">
        <f>'Отримання майна (3)'!F262</f>
        <v>0</v>
      </c>
      <c r="G262" s="369">
        <f>'Отримання майна (3)'!G262</f>
        <v>0</v>
      </c>
      <c r="H262" s="165">
        <f>'Отримання майна (3)'!H262</f>
        <v>0</v>
      </c>
      <c r="I262" s="370">
        <f t="shared" ref="I262:I275" si="215">W262+AL262+BA262+BP262</f>
        <v>0</v>
      </c>
      <c r="J262" s="169">
        <f t="shared" ref="J262:J275" si="216">X262+AM262+BB262+BQ262</f>
        <v>0</v>
      </c>
      <c r="K262" s="371"/>
      <c r="L262" s="372"/>
      <c r="M262" s="372"/>
      <c r="N262" s="373"/>
      <c r="O262" s="371"/>
      <c r="P262" s="372"/>
      <c r="Q262" s="372"/>
      <c r="R262" s="374"/>
      <c r="S262" s="371"/>
      <c r="T262" s="372"/>
      <c r="U262" s="372"/>
      <c r="V262" s="373"/>
      <c r="W262" s="375">
        <f t="shared" ref="W262:W275" si="217">SUM(K262:V262)</f>
        <v>0</v>
      </c>
      <c r="X262" s="376">
        <f t="shared" ref="X262:X275" si="218">W262*H262</f>
        <v>0</v>
      </c>
      <c r="Y262" s="377"/>
      <c r="Z262" s="371"/>
      <c r="AA262" s="372"/>
      <c r="AB262" s="372"/>
      <c r="AC262" s="373"/>
      <c r="AD262" s="371"/>
      <c r="AE262" s="372"/>
      <c r="AF262" s="372"/>
      <c r="AG262" s="374"/>
      <c r="AH262" s="371"/>
      <c r="AI262" s="372"/>
      <c r="AJ262" s="372"/>
      <c r="AK262" s="373"/>
      <c r="AL262" s="375">
        <f t="shared" ref="AL262:AL275" si="219">SUM(Z262:AK262)</f>
        <v>0</v>
      </c>
      <c r="AM262" s="376">
        <f t="shared" ref="AM262:AM275" si="220">AL262*$H262</f>
        <v>0</v>
      </c>
      <c r="AN262" s="377"/>
      <c r="AO262" s="371"/>
      <c r="AP262" s="372"/>
      <c r="AQ262" s="372"/>
      <c r="AR262" s="373"/>
      <c r="AS262" s="371"/>
      <c r="AT262" s="372"/>
      <c r="AU262" s="372"/>
      <c r="AV262" s="374"/>
      <c r="AW262" s="371"/>
      <c r="AX262" s="372"/>
      <c r="AY262" s="372"/>
      <c r="AZ262" s="373"/>
      <c r="BA262" s="375">
        <f t="shared" ref="BA262:BA275" si="221">SUM(AO262:AZ262)</f>
        <v>0</v>
      </c>
      <c r="BB262" s="376">
        <f t="shared" ref="BB262:BB275" si="222">BA262*$H262</f>
        <v>0</v>
      </c>
      <c r="BC262" s="378"/>
      <c r="BD262" s="371"/>
      <c r="BE262" s="372"/>
      <c r="BF262" s="372"/>
      <c r="BG262" s="373"/>
      <c r="BH262" s="371"/>
      <c r="BI262" s="372"/>
      <c r="BJ262" s="372"/>
      <c r="BK262" s="374"/>
      <c r="BL262" s="371"/>
      <c r="BM262" s="372"/>
      <c r="BN262" s="372"/>
      <c r="BO262" s="373"/>
      <c r="BP262" s="375">
        <f t="shared" ref="BP262:BP275" si="223">SUM(BD262:BO262)</f>
        <v>0</v>
      </c>
      <c r="BQ262" s="376">
        <f t="shared" ref="BQ262:BQ275" si="224">BP262*$H262</f>
        <v>0</v>
      </c>
      <c r="BR262" s="21"/>
    </row>
    <row r="263" spans="1:70" hidden="1" outlineLevel="1" x14ac:dyDescent="0.2">
      <c r="A263" s="202">
        <f t="shared" si="213"/>
        <v>14</v>
      </c>
      <c r="B263" s="202">
        <f t="shared" si="214"/>
        <v>3</v>
      </c>
      <c r="C263" s="369">
        <f>'Отримання майна (3)'!C263</f>
        <v>0</v>
      </c>
      <c r="D263" s="369">
        <f>'Отримання майна (3)'!D263</f>
        <v>0</v>
      </c>
      <c r="E263" s="369">
        <f>'Отримання майна (3)'!E263</f>
        <v>0</v>
      </c>
      <c r="F263" s="200">
        <f>'Отримання майна (3)'!F263</f>
        <v>0</v>
      </c>
      <c r="G263" s="369">
        <f>'Отримання майна (3)'!G263</f>
        <v>0</v>
      </c>
      <c r="H263" s="165">
        <f>'Отримання майна (3)'!H263</f>
        <v>0</v>
      </c>
      <c r="I263" s="370">
        <f t="shared" si="215"/>
        <v>0</v>
      </c>
      <c r="J263" s="169">
        <f t="shared" si="216"/>
        <v>0</v>
      </c>
      <c r="K263" s="371"/>
      <c r="L263" s="372"/>
      <c r="M263" s="372"/>
      <c r="N263" s="373"/>
      <c r="O263" s="371"/>
      <c r="P263" s="372"/>
      <c r="Q263" s="372"/>
      <c r="R263" s="374"/>
      <c r="S263" s="371"/>
      <c r="T263" s="372"/>
      <c r="U263" s="372"/>
      <c r="V263" s="373"/>
      <c r="W263" s="375">
        <f t="shared" si="217"/>
        <v>0</v>
      </c>
      <c r="X263" s="376">
        <f t="shared" si="218"/>
        <v>0</v>
      </c>
      <c r="Y263" s="377"/>
      <c r="Z263" s="371"/>
      <c r="AA263" s="372"/>
      <c r="AB263" s="372"/>
      <c r="AC263" s="373"/>
      <c r="AD263" s="371"/>
      <c r="AE263" s="372"/>
      <c r="AF263" s="372"/>
      <c r="AG263" s="374"/>
      <c r="AH263" s="371"/>
      <c r="AI263" s="372"/>
      <c r="AJ263" s="372"/>
      <c r="AK263" s="373"/>
      <c r="AL263" s="375">
        <f t="shared" si="219"/>
        <v>0</v>
      </c>
      <c r="AM263" s="376">
        <f t="shared" si="220"/>
        <v>0</v>
      </c>
      <c r="AN263" s="377"/>
      <c r="AO263" s="371"/>
      <c r="AP263" s="372"/>
      <c r="AQ263" s="372"/>
      <c r="AR263" s="373"/>
      <c r="AS263" s="371"/>
      <c r="AT263" s="372"/>
      <c r="AU263" s="372"/>
      <c r="AV263" s="374"/>
      <c r="AW263" s="371"/>
      <c r="AX263" s="372"/>
      <c r="AY263" s="372"/>
      <c r="AZ263" s="373"/>
      <c r="BA263" s="375">
        <f t="shared" si="221"/>
        <v>0</v>
      </c>
      <c r="BB263" s="376">
        <f t="shared" si="222"/>
        <v>0</v>
      </c>
      <c r="BC263" s="378"/>
      <c r="BD263" s="371"/>
      <c r="BE263" s="372"/>
      <c r="BF263" s="372"/>
      <c r="BG263" s="373"/>
      <c r="BH263" s="371"/>
      <c r="BI263" s="372"/>
      <c r="BJ263" s="372"/>
      <c r="BK263" s="374"/>
      <c r="BL263" s="371"/>
      <c r="BM263" s="372"/>
      <c r="BN263" s="372"/>
      <c r="BO263" s="373"/>
      <c r="BP263" s="375">
        <f t="shared" si="223"/>
        <v>0</v>
      </c>
      <c r="BQ263" s="376">
        <f t="shared" si="224"/>
        <v>0</v>
      </c>
      <c r="BR263" s="21"/>
    </row>
    <row r="264" spans="1:70" hidden="1" outlineLevel="1" x14ac:dyDescent="0.2">
      <c r="A264" s="202">
        <f t="shared" si="213"/>
        <v>14</v>
      </c>
      <c r="B264" s="202">
        <f t="shared" si="214"/>
        <v>4</v>
      </c>
      <c r="C264" s="369">
        <f>'Отримання майна (3)'!C264</f>
        <v>0</v>
      </c>
      <c r="D264" s="369">
        <f>'Отримання майна (3)'!D264</f>
        <v>0</v>
      </c>
      <c r="E264" s="369">
        <f>'Отримання майна (3)'!E264</f>
        <v>0</v>
      </c>
      <c r="F264" s="200">
        <f>'Отримання майна (3)'!F264</f>
        <v>0</v>
      </c>
      <c r="G264" s="369">
        <f>'Отримання майна (3)'!G264</f>
        <v>0</v>
      </c>
      <c r="H264" s="165">
        <f>'Отримання майна (3)'!H264</f>
        <v>0</v>
      </c>
      <c r="I264" s="370">
        <f t="shared" si="215"/>
        <v>0</v>
      </c>
      <c r="J264" s="169">
        <f t="shared" si="216"/>
        <v>0</v>
      </c>
      <c r="K264" s="371"/>
      <c r="L264" s="372"/>
      <c r="M264" s="372"/>
      <c r="N264" s="373"/>
      <c r="O264" s="371"/>
      <c r="P264" s="372"/>
      <c r="Q264" s="372"/>
      <c r="R264" s="374"/>
      <c r="S264" s="371"/>
      <c r="T264" s="372"/>
      <c r="U264" s="372"/>
      <c r="V264" s="373"/>
      <c r="W264" s="375">
        <f t="shared" si="217"/>
        <v>0</v>
      </c>
      <c r="X264" s="376">
        <f t="shared" si="218"/>
        <v>0</v>
      </c>
      <c r="Y264" s="377"/>
      <c r="Z264" s="371"/>
      <c r="AA264" s="372"/>
      <c r="AB264" s="372"/>
      <c r="AC264" s="373"/>
      <c r="AD264" s="371"/>
      <c r="AE264" s="372"/>
      <c r="AF264" s="372"/>
      <c r="AG264" s="374"/>
      <c r="AH264" s="371"/>
      <c r="AI264" s="372"/>
      <c r="AJ264" s="372"/>
      <c r="AK264" s="373"/>
      <c r="AL264" s="375">
        <f t="shared" si="219"/>
        <v>0</v>
      </c>
      <c r="AM264" s="376">
        <f t="shared" si="220"/>
        <v>0</v>
      </c>
      <c r="AN264" s="377"/>
      <c r="AO264" s="371"/>
      <c r="AP264" s="372"/>
      <c r="AQ264" s="372"/>
      <c r="AR264" s="373"/>
      <c r="AS264" s="371"/>
      <c r="AT264" s="372"/>
      <c r="AU264" s="372"/>
      <c r="AV264" s="374"/>
      <c r="AW264" s="371"/>
      <c r="AX264" s="372"/>
      <c r="AY264" s="372"/>
      <c r="AZ264" s="373"/>
      <c r="BA264" s="375">
        <f t="shared" si="221"/>
        <v>0</v>
      </c>
      <c r="BB264" s="376">
        <f t="shared" si="222"/>
        <v>0</v>
      </c>
      <c r="BC264" s="378"/>
      <c r="BD264" s="371"/>
      <c r="BE264" s="372"/>
      <c r="BF264" s="372"/>
      <c r="BG264" s="373"/>
      <c r="BH264" s="371"/>
      <c r="BI264" s="372"/>
      <c r="BJ264" s="372"/>
      <c r="BK264" s="374"/>
      <c r="BL264" s="371"/>
      <c r="BM264" s="372"/>
      <c r="BN264" s="372"/>
      <c r="BO264" s="373"/>
      <c r="BP264" s="375">
        <f t="shared" si="223"/>
        <v>0</v>
      </c>
      <c r="BQ264" s="376">
        <f t="shared" si="224"/>
        <v>0</v>
      </c>
      <c r="BR264" s="21"/>
    </row>
    <row r="265" spans="1:70" hidden="1" outlineLevel="1" x14ac:dyDescent="0.2">
      <c r="A265" s="202">
        <f t="shared" si="213"/>
        <v>14</v>
      </c>
      <c r="B265" s="202">
        <f t="shared" si="214"/>
        <v>5</v>
      </c>
      <c r="C265" s="369">
        <f>'Отримання майна (3)'!C265</f>
        <v>0</v>
      </c>
      <c r="D265" s="369">
        <f>'Отримання майна (3)'!D265</f>
        <v>0</v>
      </c>
      <c r="E265" s="369">
        <f>'Отримання майна (3)'!E265</f>
        <v>0</v>
      </c>
      <c r="F265" s="200">
        <f>'Отримання майна (3)'!F265</f>
        <v>0</v>
      </c>
      <c r="G265" s="369">
        <f>'Отримання майна (3)'!G265</f>
        <v>0</v>
      </c>
      <c r="H265" s="165">
        <f>'Отримання майна (3)'!H265</f>
        <v>0</v>
      </c>
      <c r="I265" s="370">
        <f t="shared" si="215"/>
        <v>0</v>
      </c>
      <c r="J265" s="169">
        <f t="shared" si="216"/>
        <v>0</v>
      </c>
      <c r="K265" s="371"/>
      <c r="L265" s="372"/>
      <c r="M265" s="372"/>
      <c r="N265" s="373"/>
      <c r="O265" s="371"/>
      <c r="P265" s="372"/>
      <c r="Q265" s="372"/>
      <c r="R265" s="374"/>
      <c r="S265" s="371"/>
      <c r="T265" s="372"/>
      <c r="U265" s="372"/>
      <c r="V265" s="373"/>
      <c r="W265" s="375">
        <f t="shared" si="217"/>
        <v>0</v>
      </c>
      <c r="X265" s="376">
        <f t="shared" si="218"/>
        <v>0</v>
      </c>
      <c r="Y265" s="377"/>
      <c r="Z265" s="371"/>
      <c r="AA265" s="372"/>
      <c r="AB265" s="372"/>
      <c r="AC265" s="373"/>
      <c r="AD265" s="371"/>
      <c r="AE265" s="372"/>
      <c r="AF265" s="372"/>
      <c r="AG265" s="374"/>
      <c r="AH265" s="371"/>
      <c r="AI265" s="372"/>
      <c r="AJ265" s="372"/>
      <c r="AK265" s="373"/>
      <c r="AL265" s="375">
        <f t="shared" si="219"/>
        <v>0</v>
      </c>
      <c r="AM265" s="376">
        <f t="shared" si="220"/>
        <v>0</v>
      </c>
      <c r="AN265" s="377"/>
      <c r="AO265" s="371"/>
      <c r="AP265" s="372"/>
      <c r="AQ265" s="372"/>
      <c r="AR265" s="373"/>
      <c r="AS265" s="371"/>
      <c r="AT265" s="372"/>
      <c r="AU265" s="372"/>
      <c r="AV265" s="374"/>
      <c r="AW265" s="371"/>
      <c r="AX265" s="372"/>
      <c r="AY265" s="372"/>
      <c r="AZ265" s="373"/>
      <c r="BA265" s="375">
        <f t="shared" si="221"/>
        <v>0</v>
      </c>
      <c r="BB265" s="376">
        <f t="shared" si="222"/>
        <v>0</v>
      </c>
      <c r="BC265" s="378"/>
      <c r="BD265" s="371"/>
      <c r="BE265" s="372"/>
      <c r="BF265" s="372"/>
      <c r="BG265" s="373"/>
      <c r="BH265" s="371"/>
      <c r="BI265" s="372"/>
      <c r="BJ265" s="372"/>
      <c r="BK265" s="374"/>
      <c r="BL265" s="371"/>
      <c r="BM265" s="372"/>
      <c r="BN265" s="372"/>
      <c r="BO265" s="373"/>
      <c r="BP265" s="375">
        <f t="shared" si="223"/>
        <v>0</v>
      </c>
      <c r="BQ265" s="376">
        <f t="shared" si="224"/>
        <v>0</v>
      </c>
      <c r="BR265" s="21"/>
    </row>
    <row r="266" spans="1:70" hidden="1" outlineLevel="1" x14ac:dyDescent="0.2">
      <c r="A266" s="202">
        <f t="shared" si="213"/>
        <v>14</v>
      </c>
      <c r="B266" s="202">
        <f t="shared" si="214"/>
        <v>6</v>
      </c>
      <c r="C266" s="369">
        <f>'Отримання майна (3)'!C266</f>
        <v>0</v>
      </c>
      <c r="D266" s="369">
        <f>'Отримання майна (3)'!D266</f>
        <v>0</v>
      </c>
      <c r="E266" s="369">
        <f>'Отримання майна (3)'!E266</f>
        <v>0</v>
      </c>
      <c r="F266" s="200">
        <f>'Отримання майна (3)'!F266</f>
        <v>0</v>
      </c>
      <c r="G266" s="369">
        <f>'Отримання майна (3)'!G266</f>
        <v>0</v>
      </c>
      <c r="H266" s="165">
        <f>'Отримання майна (3)'!H266</f>
        <v>0</v>
      </c>
      <c r="I266" s="370">
        <f t="shared" si="215"/>
        <v>0</v>
      </c>
      <c r="J266" s="169">
        <f t="shared" si="216"/>
        <v>0</v>
      </c>
      <c r="K266" s="371"/>
      <c r="L266" s="372"/>
      <c r="M266" s="372"/>
      <c r="N266" s="373"/>
      <c r="O266" s="371"/>
      <c r="P266" s="372"/>
      <c r="Q266" s="372"/>
      <c r="R266" s="374"/>
      <c r="S266" s="371"/>
      <c r="T266" s="372"/>
      <c r="U266" s="372"/>
      <c r="V266" s="373"/>
      <c r="W266" s="375">
        <f t="shared" si="217"/>
        <v>0</v>
      </c>
      <c r="X266" s="376">
        <f t="shared" si="218"/>
        <v>0</v>
      </c>
      <c r="Y266" s="377"/>
      <c r="Z266" s="371"/>
      <c r="AA266" s="372"/>
      <c r="AB266" s="372"/>
      <c r="AC266" s="373"/>
      <c r="AD266" s="371"/>
      <c r="AE266" s="372"/>
      <c r="AF266" s="372"/>
      <c r="AG266" s="374"/>
      <c r="AH266" s="371"/>
      <c r="AI266" s="372"/>
      <c r="AJ266" s="372"/>
      <c r="AK266" s="373"/>
      <c r="AL266" s="375">
        <f t="shared" si="219"/>
        <v>0</v>
      </c>
      <c r="AM266" s="376">
        <f t="shared" si="220"/>
        <v>0</v>
      </c>
      <c r="AN266" s="377"/>
      <c r="AO266" s="371"/>
      <c r="AP266" s="372"/>
      <c r="AQ266" s="372"/>
      <c r="AR266" s="373"/>
      <c r="AS266" s="371"/>
      <c r="AT266" s="372"/>
      <c r="AU266" s="372"/>
      <c r="AV266" s="374"/>
      <c r="AW266" s="371"/>
      <c r="AX266" s="372"/>
      <c r="AY266" s="372"/>
      <c r="AZ266" s="373"/>
      <c r="BA266" s="375">
        <f t="shared" si="221"/>
        <v>0</v>
      </c>
      <c r="BB266" s="376">
        <f t="shared" si="222"/>
        <v>0</v>
      </c>
      <c r="BC266" s="378"/>
      <c r="BD266" s="371"/>
      <c r="BE266" s="372"/>
      <c r="BF266" s="372"/>
      <c r="BG266" s="373"/>
      <c r="BH266" s="371"/>
      <c r="BI266" s="372"/>
      <c r="BJ266" s="372"/>
      <c r="BK266" s="374"/>
      <c r="BL266" s="371"/>
      <c r="BM266" s="372"/>
      <c r="BN266" s="372"/>
      <c r="BO266" s="373"/>
      <c r="BP266" s="375">
        <f t="shared" si="223"/>
        <v>0</v>
      </c>
      <c r="BQ266" s="376">
        <f t="shared" si="224"/>
        <v>0</v>
      </c>
      <c r="BR266" s="21"/>
    </row>
    <row r="267" spans="1:70" hidden="1" outlineLevel="1" x14ac:dyDescent="0.2">
      <c r="A267" s="202">
        <f t="shared" si="213"/>
        <v>14</v>
      </c>
      <c r="B267" s="202">
        <f t="shared" si="214"/>
        <v>7</v>
      </c>
      <c r="C267" s="369">
        <f>'Отримання майна (3)'!C267</f>
        <v>0</v>
      </c>
      <c r="D267" s="369">
        <f>'Отримання майна (3)'!D267</f>
        <v>0</v>
      </c>
      <c r="E267" s="369">
        <f>'Отримання майна (3)'!E267</f>
        <v>0</v>
      </c>
      <c r="F267" s="200">
        <f>'Отримання майна (3)'!F267</f>
        <v>0</v>
      </c>
      <c r="G267" s="369">
        <f>'Отримання майна (3)'!G267</f>
        <v>0</v>
      </c>
      <c r="H267" s="165">
        <f>'Отримання майна (3)'!H267</f>
        <v>0</v>
      </c>
      <c r="I267" s="370">
        <f t="shared" si="215"/>
        <v>0</v>
      </c>
      <c r="J267" s="169">
        <f t="shared" si="216"/>
        <v>0</v>
      </c>
      <c r="K267" s="371"/>
      <c r="L267" s="372"/>
      <c r="M267" s="372"/>
      <c r="N267" s="373"/>
      <c r="O267" s="371"/>
      <c r="P267" s="372"/>
      <c r="Q267" s="372"/>
      <c r="R267" s="374"/>
      <c r="S267" s="371"/>
      <c r="T267" s="372"/>
      <c r="U267" s="372"/>
      <c r="V267" s="373"/>
      <c r="W267" s="375">
        <f t="shared" si="217"/>
        <v>0</v>
      </c>
      <c r="X267" s="376">
        <f t="shared" si="218"/>
        <v>0</v>
      </c>
      <c r="Y267" s="377"/>
      <c r="Z267" s="371"/>
      <c r="AA267" s="372"/>
      <c r="AB267" s="372"/>
      <c r="AC267" s="373"/>
      <c r="AD267" s="371"/>
      <c r="AE267" s="372"/>
      <c r="AF267" s="372"/>
      <c r="AG267" s="374"/>
      <c r="AH267" s="371"/>
      <c r="AI267" s="372"/>
      <c r="AJ267" s="372"/>
      <c r="AK267" s="373"/>
      <c r="AL267" s="375">
        <f t="shared" si="219"/>
        <v>0</v>
      </c>
      <c r="AM267" s="376">
        <f t="shared" si="220"/>
        <v>0</v>
      </c>
      <c r="AN267" s="377"/>
      <c r="AO267" s="371"/>
      <c r="AP267" s="372"/>
      <c r="AQ267" s="372"/>
      <c r="AR267" s="373"/>
      <c r="AS267" s="371"/>
      <c r="AT267" s="372"/>
      <c r="AU267" s="372"/>
      <c r="AV267" s="374"/>
      <c r="AW267" s="371"/>
      <c r="AX267" s="372"/>
      <c r="AY267" s="372"/>
      <c r="AZ267" s="373"/>
      <c r="BA267" s="375">
        <f t="shared" si="221"/>
        <v>0</v>
      </c>
      <c r="BB267" s="376">
        <f t="shared" si="222"/>
        <v>0</v>
      </c>
      <c r="BC267" s="378"/>
      <c r="BD267" s="371"/>
      <c r="BE267" s="372"/>
      <c r="BF267" s="372"/>
      <c r="BG267" s="373"/>
      <c r="BH267" s="371"/>
      <c r="BI267" s="372"/>
      <c r="BJ267" s="372"/>
      <c r="BK267" s="374"/>
      <c r="BL267" s="371"/>
      <c r="BM267" s="372"/>
      <c r="BN267" s="372"/>
      <c r="BO267" s="373"/>
      <c r="BP267" s="375">
        <f t="shared" si="223"/>
        <v>0</v>
      </c>
      <c r="BQ267" s="376">
        <f t="shared" si="224"/>
        <v>0</v>
      </c>
      <c r="BR267" s="21"/>
    </row>
    <row r="268" spans="1:70" hidden="1" outlineLevel="1" x14ac:dyDescent="0.2">
      <c r="A268" s="202">
        <f t="shared" si="213"/>
        <v>14</v>
      </c>
      <c r="B268" s="202">
        <f t="shared" si="214"/>
        <v>8</v>
      </c>
      <c r="C268" s="369">
        <f>'Отримання майна (3)'!C268</f>
        <v>0</v>
      </c>
      <c r="D268" s="369">
        <f>'Отримання майна (3)'!D268</f>
        <v>0</v>
      </c>
      <c r="E268" s="369">
        <f>'Отримання майна (3)'!E268</f>
        <v>0</v>
      </c>
      <c r="F268" s="200">
        <f>'Отримання майна (3)'!F268</f>
        <v>0</v>
      </c>
      <c r="G268" s="369">
        <f>'Отримання майна (3)'!G268</f>
        <v>0</v>
      </c>
      <c r="H268" s="165">
        <f>'Отримання майна (3)'!H268</f>
        <v>0</v>
      </c>
      <c r="I268" s="370">
        <f t="shared" si="215"/>
        <v>0</v>
      </c>
      <c r="J268" s="169">
        <f t="shared" si="216"/>
        <v>0</v>
      </c>
      <c r="K268" s="371"/>
      <c r="L268" s="372"/>
      <c r="M268" s="372"/>
      <c r="N268" s="373"/>
      <c r="O268" s="371"/>
      <c r="P268" s="372"/>
      <c r="Q268" s="372"/>
      <c r="R268" s="374"/>
      <c r="S268" s="371"/>
      <c r="T268" s="372"/>
      <c r="U268" s="372"/>
      <c r="V268" s="373"/>
      <c r="W268" s="375">
        <f t="shared" si="217"/>
        <v>0</v>
      </c>
      <c r="X268" s="376">
        <f t="shared" si="218"/>
        <v>0</v>
      </c>
      <c r="Y268" s="377"/>
      <c r="Z268" s="371"/>
      <c r="AA268" s="372"/>
      <c r="AB268" s="372"/>
      <c r="AC268" s="373"/>
      <c r="AD268" s="371"/>
      <c r="AE268" s="372"/>
      <c r="AF268" s="372"/>
      <c r="AG268" s="374"/>
      <c r="AH268" s="371"/>
      <c r="AI268" s="372"/>
      <c r="AJ268" s="372"/>
      <c r="AK268" s="373"/>
      <c r="AL268" s="375">
        <f t="shared" si="219"/>
        <v>0</v>
      </c>
      <c r="AM268" s="376">
        <f t="shared" si="220"/>
        <v>0</v>
      </c>
      <c r="AN268" s="377"/>
      <c r="AO268" s="371"/>
      <c r="AP268" s="372"/>
      <c r="AQ268" s="372"/>
      <c r="AR268" s="373"/>
      <c r="AS268" s="371"/>
      <c r="AT268" s="372"/>
      <c r="AU268" s="372"/>
      <c r="AV268" s="374"/>
      <c r="AW268" s="371"/>
      <c r="AX268" s="372"/>
      <c r="AY268" s="372"/>
      <c r="AZ268" s="373"/>
      <c r="BA268" s="375">
        <f t="shared" si="221"/>
        <v>0</v>
      </c>
      <c r="BB268" s="376">
        <f t="shared" si="222"/>
        <v>0</v>
      </c>
      <c r="BC268" s="378"/>
      <c r="BD268" s="371"/>
      <c r="BE268" s="372"/>
      <c r="BF268" s="372"/>
      <c r="BG268" s="373"/>
      <c r="BH268" s="371"/>
      <c r="BI268" s="372"/>
      <c r="BJ268" s="372"/>
      <c r="BK268" s="374"/>
      <c r="BL268" s="371"/>
      <c r="BM268" s="372"/>
      <c r="BN268" s="372"/>
      <c r="BO268" s="373"/>
      <c r="BP268" s="375">
        <f t="shared" si="223"/>
        <v>0</v>
      </c>
      <c r="BQ268" s="376">
        <f t="shared" si="224"/>
        <v>0</v>
      </c>
      <c r="BR268" s="21"/>
    </row>
    <row r="269" spans="1:70" hidden="1" outlineLevel="1" x14ac:dyDescent="0.2">
      <c r="A269" s="202">
        <f t="shared" si="213"/>
        <v>14</v>
      </c>
      <c r="B269" s="202">
        <f t="shared" si="214"/>
        <v>9</v>
      </c>
      <c r="C269" s="369">
        <f>'Отримання майна (3)'!C269</f>
        <v>0</v>
      </c>
      <c r="D269" s="369">
        <f>'Отримання майна (3)'!D269</f>
        <v>0</v>
      </c>
      <c r="E269" s="369">
        <f>'Отримання майна (3)'!E269</f>
        <v>0</v>
      </c>
      <c r="F269" s="200">
        <f>'Отримання майна (3)'!F269</f>
        <v>0</v>
      </c>
      <c r="G269" s="369">
        <f>'Отримання майна (3)'!G269</f>
        <v>0</v>
      </c>
      <c r="H269" s="165">
        <f>'Отримання майна (3)'!H269</f>
        <v>0</v>
      </c>
      <c r="I269" s="370">
        <f t="shared" si="215"/>
        <v>0</v>
      </c>
      <c r="J269" s="169">
        <f t="shared" si="216"/>
        <v>0</v>
      </c>
      <c r="K269" s="371"/>
      <c r="L269" s="372"/>
      <c r="M269" s="372"/>
      <c r="N269" s="373"/>
      <c r="O269" s="371"/>
      <c r="P269" s="372"/>
      <c r="Q269" s="372"/>
      <c r="R269" s="374"/>
      <c r="S269" s="371"/>
      <c r="T269" s="372"/>
      <c r="U269" s="372"/>
      <c r="V269" s="373"/>
      <c r="W269" s="375">
        <f t="shared" si="217"/>
        <v>0</v>
      </c>
      <c r="X269" s="376">
        <f t="shared" si="218"/>
        <v>0</v>
      </c>
      <c r="Y269" s="377"/>
      <c r="Z269" s="371"/>
      <c r="AA269" s="372"/>
      <c r="AB269" s="372"/>
      <c r="AC269" s="373"/>
      <c r="AD269" s="371"/>
      <c r="AE269" s="372"/>
      <c r="AF269" s="372"/>
      <c r="AG269" s="374"/>
      <c r="AH269" s="371"/>
      <c r="AI269" s="372"/>
      <c r="AJ269" s="372"/>
      <c r="AK269" s="373"/>
      <c r="AL269" s="375">
        <f t="shared" si="219"/>
        <v>0</v>
      </c>
      <c r="AM269" s="376">
        <f t="shared" si="220"/>
        <v>0</v>
      </c>
      <c r="AN269" s="377"/>
      <c r="AO269" s="371"/>
      <c r="AP269" s="372"/>
      <c r="AQ269" s="372"/>
      <c r="AR269" s="373"/>
      <c r="AS269" s="371"/>
      <c r="AT269" s="372"/>
      <c r="AU269" s="372"/>
      <c r="AV269" s="374"/>
      <c r="AW269" s="371"/>
      <c r="AX269" s="372"/>
      <c r="AY269" s="372"/>
      <c r="AZ269" s="373"/>
      <c r="BA269" s="375">
        <f t="shared" si="221"/>
        <v>0</v>
      </c>
      <c r="BB269" s="376">
        <f t="shared" si="222"/>
        <v>0</v>
      </c>
      <c r="BC269" s="378"/>
      <c r="BD269" s="371"/>
      <c r="BE269" s="372"/>
      <c r="BF269" s="372"/>
      <c r="BG269" s="373"/>
      <c r="BH269" s="371"/>
      <c r="BI269" s="372"/>
      <c r="BJ269" s="372"/>
      <c r="BK269" s="374"/>
      <c r="BL269" s="371"/>
      <c r="BM269" s="372"/>
      <c r="BN269" s="372"/>
      <c r="BO269" s="373"/>
      <c r="BP269" s="375">
        <f t="shared" si="223"/>
        <v>0</v>
      </c>
      <c r="BQ269" s="376">
        <f t="shared" si="224"/>
        <v>0</v>
      </c>
      <c r="BR269" s="21"/>
    </row>
    <row r="270" spans="1:70" hidden="1" outlineLevel="1" x14ac:dyDescent="0.2">
      <c r="A270" s="202">
        <f t="shared" si="213"/>
        <v>14</v>
      </c>
      <c r="B270" s="202">
        <f t="shared" si="214"/>
        <v>10</v>
      </c>
      <c r="C270" s="369">
        <f>'Отримання майна (3)'!C270</f>
        <v>0</v>
      </c>
      <c r="D270" s="369">
        <f>'Отримання майна (3)'!D270</f>
        <v>0</v>
      </c>
      <c r="E270" s="369">
        <f>'Отримання майна (3)'!E270</f>
        <v>0</v>
      </c>
      <c r="F270" s="200">
        <f>'Отримання майна (3)'!F270</f>
        <v>0</v>
      </c>
      <c r="G270" s="369">
        <f>'Отримання майна (3)'!G270</f>
        <v>0</v>
      </c>
      <c r="H270" s="165">
        <f>'Отримання майна (3)'!H270</f>
        <v>0</v>
      </c>
      <c r="I270" s="370">
        <f t="shared" si="215"/>
        <v>0</v>
      </c>
      <c r="J270" s="169">
        <f t="shared" si="216"/>
        <v>0</v>
      </c>
      <c r="K270" s="371"/>
      <c r="L270" s="372"/>
      <c r="M270" s="372"/>
      <c r="N270" s="373"/>
      <c r="O270" s="371"/>
      <c r="P270" s="372"/>
      <c r="Q270" s="372"/>
      <c r="R270" s="374"/>
      <c r="S270" s="371"/>
      <c r="T270" s="372"/>
      <c r="U270" s="372"/>
      <c r="V270" s="373"/>
      <c r="W270" s="375">
        <f t="shared" si="217"/>
        <v>0</v>
      </c>
      <c r="X270" s="376">
        <f t="shared" si="218"/>
        <v>0</v>
      </c>
      <c r="Y270" s="377"/>
      <c r="Z270" s="371"/>
      <c r="AA270" s="372"/>
      <c r="AB270" s="372"/>
      <c r="AC270" s="373"/>
      <c r="AD270" s="371"/>
      <c r="AE270" s="372"/>
      <c r="AF270" s="372"/>
      <c r="AG270" s="374"/>
      <c r="AH270" s="371"/>
      <c r="AI270" s="372"/>
      <c r="AJ270" s="372"/>
      <c r="AK270" s="373"/>
      <c r="AL270" s="375">
        <f t="shared" si="219"/>
        <v>0</v>
      </c>
      <c r="AM270" s="376">
        <f t="shared" si="220"/>
        <v>0</v>
      </c>
      <c r="AN270" s="377"/>
      <c r="AO270" s="371"/>
      <c r="AP270" s="372"/>
      <c r="AQ270" s="372"/>
      <c r="AR270" s="373"/>
      <c r="AS270" s="371"/>
      <c r="AT270" s="372"/>
      <c r="AU270" s="372"/>
      <c r="AV270" s="374"/>
      <c r="AW270" s="371"/>
      <c r="AX270" s="372"/>
      <c r="AY270" s="372"/>
      <c r="AZ270" s="373"/>
      <c r="BA270" s="375">
        <f t="shared" si="221"/>
        <v>0</v>
      </c>
      <c r="BB270" s="376">
        <f t="shared" si="222"/>
        <v>0</v>
      </c>
      <c r="BC270" s="378"/>
      <c r="BD270" s="371"/>
      <c r="BE270" s="372"/>
      <c r="BF270" s="372"/>
      <c r="BG270" s="373"/>
      <c r="BH270" s="371"/>
      <c r="BI270" s="372"/>
      <c r="BJ270" s="372"/>
      <c r="BK270" s="374"/>
      <c r="BL270" s="371"/>
      <c r="BM270" s="372"/>
      <c r="BN270" s="372"/>
      <c r="BO270" s="373"/>
      <c r="BP270" s="375">
        <f t="shared" si="223"/>
        <v>0</v>
      </c>
      <c r="BQ270" s="376">
        <f t="shared" si="224"/>
        <v>0</v>
      </c>
      <c r="BR270" s="21"/>
    </row>
    <row r="271" spans="1:70" hidden="1" outlineLevel="1" x14ac:dyDescent="0.2">
      <c r="A271" s="202">
        <f t="shared" si="213"/>
        <v>14</v>
      </c>
      <c r="B271" s="202">
        <f t="shared" si="214"/>
        <v>11</v>
      </c>
      <c r="C271" s="369">
        <f>'Отримання майна (3)'!C271</f>
        <v>0</v>
      </c>
      <c r="D271" s="369">
        <f>'Отримання майна (3)'!D271</f>
        <v>0</v>
      </c>
      <c r="E271" s="369">
        <f>'Отримання майна (3)'!E271</f>
        <v>0</v>
      </c>
      <c r="F271" s="200">
        <f>'Отримання майна (3)'!F271</f>
        <v>0</v>
      </c>
      <c r="G271" s="369">
        <f>'Отримання майна (3)'!G271</f>
        <v>0</v>
      </c>
      <c r="H271" s="165">
        <f>'Отримання майна (3)'!H271</f>
        <v>0</v>
      </c>
      <c r="I271" s="370">
        <f t="shared" si="215"/>
        <v>0</v>
      </c>
      <c r="J271" s="169">
        <f t="shared" si="216"/>
        <v>0</v>
      </c>
      <c r="K271" s="371"/>
      <c r="L271" s="372"/>
      <c r="M271" s="372"/>
      <c r="N271" s="373"/>
      <c r="O271" s="371"/>
      <c r="P271" s="372"/>
      <c r="Q271" s="372"/>
      <c r="R271" s="374"/>
      <c r="S271" s="371"/>
      <c r="T271" s="372"/>
      <c r="U271" s="372"/>
      <c r="V271" s="373"/>
      <c r="W271" s="375">
        <f t="shared" si="217"/>
        <v>0</v>
      </c>
      <c r="X271" s="376">
        <f t="shared" si="218"/>
        <v>0</v>
      </c>
      <c r="Y271" s="377"/>
      <c r="Z271" s="371"/>
      <c r="AA271" s="372"/>
      <c r="AB271" s="372"/>
      <c r="AC271" s="373"/>
      <c r="AD271" s="371"/>
      <c r="AE271" s="372"/>
      <c r="AF271" s="372"/>
      <c r="AG271" s="374"/>
      <c r="AH271" s="371"/>
      <c r="AI271" s="372"/>
      <c r="AJ271" s="372"/>
      <c r="AK271" s="373"/>
      <c r="AL271" s="375">
        <f t="shared" si="219"/>
        <v>0</v>
      </c>
      <c r="AM271" s="376">
        <f t="shared" si="220"/>
        <v>0</v>
      </c>
      <c r="AN271" s="377"/>
      <c r="AO271" s="371"/>
      <c r="AP271" s="372"/>
      <c r="AQ271" s="372"/>
      <c r="AR271" s="373"/>
      <c r="AS271" s="371"/>
      <c r="AT271" s="372"/>
      <c r="AU271" s="372"/>
      <c r="AV271" s="374"/>
      <c r="AW271" s="371"/>
      <c r="AX271" s="372"/>
      <c r="AY271" s="372"/>
      <c r="AZ271" s="373"/>
      <c r="BA271" s="375">
        <f t="shared" si="221"/>
        <v>0</v>
      </c>
      <c r="BB271" s="376">
        <f t="shared" si="222"/>
        <v>0</v>
      </c>
      <c r="BC271" s="378"/>
      <c r="BD271" s="371"/>
      <c r="BE271" s="372"/>
      <c r="BF271" s="372"/>
      <c r="BG271" s="373"/>
      <c r="BH271" s="371"/>
      <c r="BI271" s="372"/>
      <c r="BJ271" s="372"/>
      <c r="BK271" s="374"/>
      <c r="BL271" s="371"/>
      <c r="BM271" s="372"/>
      <c r="BN271" s="372"/>
      <c r="BO271" s="373"/>
      <c r="BP271" s="375">
        <f t="shared" si="223"/>
        <v>0</v>
      </c>
      <c r="BQ271" s="376">
        <f t="shared" si="224"/>
        <v>0</v>
      </c>
      <c r="BR271" s="21"/>
    </row>
    <row r="272" spans="1:70" hidden="1" outlineLevel="1" x14ac:dyDescent="0.2">
      <c r="A272" s="202">
        <f t="shared" si="213"/>
        <v>14</v>
      </c>
      <c r="B272" s="202">
        <f t="shared" si="214"/>
        <v>12</v>
      </c>
      <c r="C272" s="369">
        <f>'Отримання майна (3)'!C272</f>
        <v>0</v>
      </c>
      <c r="D272" s="369">
        <f>'Отримання майна (3)'!D272</f>
        <v>0</v>
      </c>
      <c r="E272" s="369">
        <f>'Отримання майна (3)'!E272</f>
        <v>0</v>
      </c>
      <c r="F272" s="200">
        <f>'Отримання майна (3)'!F272</f>
        <v>0</v>
      </c>
      <c r="G272" s="369">
        <f>'Отримання майна (3)'!G272</f>
        <v>0</v>
      </c>
      <c r="H272" s="165">
        <f>'Отримання майна (3)'!H272</f>
        <v>0</v>
      </c>
      <c r="I272" s="370">
        <f t="shared" si="215"/>
        <v>0</v>
      </c>
      <c r="J272" s="169">
        <f t="shared" si="216"/>
        <v>0</v>
      </c>
      <c r="K272" s="371"/>
      <c r="L272" s="372"/>
      <c r="M272" s="372"/>
      <c r="N272" s="373"/>
      <c r="O272" s="371"/>
      <c r="P272" s="372"/>
      <c r="Q272" s="372"/>
      <c r="R272" s="374"/>
      <c r="S272" s="371"/>
      <c r="T272" s="372"/>
      <c r="U272" s="372"/>
      <c r="V272" s="373"/>
      <c r="W272" s="375">
        <f t="shared" si="217"/>
        <v>0</v>
      </c>
      <c r="X272" s="376">
        <f t="shared" si="218"/>
        <v>0</v>
      </c>
      <c r="Y272" s="377"/>
      <c r="Z272" s="371"/>
      <c r="AA272" s="372"/>
      <c r="AB272" s="372"/>
      <c r="AC272" s="373"/>
      <c r="AD272" s="371"/>
      <c r="AE272" s="372"/>
      <c r="AF272" s="372"/>
      <c r="AG272" s="374"/>
      <c r="AH272" s="371"/>
      <c r="AI272" s="372"/>
      <c r="AJ272" s="372"/>
      <c r="AK272" s="373"/>
      <c r="AL272" s="375">
        <f t="shared" si="219"/>
        <v>0</v>
      </c>
      <c r="AM272" s="376">
        <f t="shared" si="220"/>
        <v>0</v>
      </c>
      <c r="AN272" s="377"/>
      <c r="AO272" s="371"/>
      <c r="AP272" s="372"/>
      <c r="AQ272" s="372"/>
      <c r="AR272" s="373"/>
      <c r="AS272" s="371"/>
      <c r="AT272" s="372"/>
      <c r="AU272" s="372"/>
      <c r="AV272" s="374"/>
      <c r="AW272" s="371"/>
      <c r="AX272" s="372"/>
      <c r="AY272" s="372"/>
      <c r="AZ272" s="373"/>
      <c r="BA272" s="375">
        <f t="shared" si="221"/>
        <v>0</v>
      </c>
      <c r="BB272" s="376">
        <f t="shared" si="222"/>
        <v>0</v>
      </c>
      <c r="BC272" s="378"/>
      <c r="BD272" s="371"/>
      <c r="BE272" s="372"/>
      <c r="BF272" s="372"/>
      <c r="BG272" s="373"/>
      <c r="BH272" s="371"/>
      <c r="BI272" s="372"/>
      <c r="BJ272" s="372"/>
      <c r="BK272" s="374"/>
      <c r="BL272" s="371"/>
      <c r="BM272" s="372"/>
      <c r="BN272" s="372"/>
      <c r="BO272" s="373"/>
      <c r="BP272" s="375">
        <f t="shared" si="223"/>
        <v>0</v>
      </c>
      <c r="BQ272" s="376">
        <f t="shared" si="224"/>
        <v>0</v>
      </c>
      <c r="BR272" s="21"/>
    </row>
    <row r="273" spans="1:70" hidden="1" outlineLevel="1" x14ac:dyDescent="0.2">
      <c r="A273" s="202">
        <f t="shared" si="213"/>
        <v>14</v>
      </c>
      <c r="B273" s="202">
        <f t="shared" si="214"/>
        <v>13</v>
      </c>
      <c r="C273" s="369">
        <f>'Отримання майна (3)'!C273</f>
        <v>0</v>
      </c>
      <c r="D273" s="369">
        <f>'Отримання майна (3)'!D273</f>
        <v>0</v>
      </c>
      <c r="E273" s="369">
        <f>'Отримання майна (3)'!E273</f>
        <v>0</v>
      </c>
      <c r="F273" s="200">
        <f>'Отримання майна (3)'!F273</f>
        <v>0</v>
      </c>
      <c r="G273" s="369">
        <f>'Отримання майна (3)'!G273</f>
        <v>0</v>
      </c>
      <c r="H273" s="165">
        <f>'Отримання майна (3)'!H273</f>
        <v>0</v>
      </c>
      <c r="I273" s="370">
        <f t="shared" si="215"/>
        <v>0</v>
      </c>
      <c r="J273" s="169">
        <f t="shared" si="216"/>
        <v>0</v>
      </c>
      <c r="K273" s="371"/>
      <c r="L273" s="372"/>
      <c r="M273" s="372"/>
      <c r="N273" s="373"/>
      <c r="O273" s="371"/>
      <c r="P273" s="372"/>
      <c r="Q273" s="372"/>
      <c r="R273" s="374"/>
      <c r="S273" s="371"/>
      <c r="T273" s="372"/>
      <c r="U273" s="372"/>
      <c r="V273" s="373"/>
      <c r="W273" s="375">
        <f t="shared" si="217"/>
        <v>0</v>
      </c>
      <c r="X273" s="376">
        <f t="shared" si="218"/>
        <v>0</v>
      </c>
      <c r="Y273" s="377"/>
      <c r="Z273" s="371"/>
      <c r="AA273" s="372"/>
      <c r="AB273" s="372"/>
      <c r="AC273" s="373"/>
      <c r="AD273" s="371"/>
      <c r="AE273" s="372"/>
      <c r="AF273" s="372"/>
      <c r="AG273" s="374"/>
      <c r="AH273" s="371"/>
      <c r="AI273" s="372"/>
      <c r="AJ273" s="372"/>
      <c r="AK273" s="373"/>
      <c r="AL273" s="375">
        <f t="shared" si="219"/>
        <v>0</v>
      </c>
      <c r="AM273" s="376">
        <f t="shared" si="220"/>
        <v>0</v>
      </c>
      <c r="AN273" s="377"/>
      <c r="AO273" s="371"/>
      <c r="AP273" s="372"/>
      <c r="AQ273" s="372"/>
      <c r="AR273" s="373"/>
      <c r="AS273" s="371"/>
      <c r="AT273" s="372"/>
      <c r="AU273" s="372"/>
      <c r="AV273" s="374"/>
      <c r="AW273" s="371"/>
      <c r="AX273" s="372"/>
      <c r="AY273" s="372"/>
      <c r="AZ273" s="373"/>
      <c r="BA273" s="375">
        <f t="shared" si="221"/>
        <v>0</v>
      </c>
      <c r="BB273" s="376">
        <f t="shared" si="222"/>
        <v>0</v>
      </c>
      <c r="BC273" s="378"/>
      <c r="BD273" s="371"/>
      <c r="BE273" s="372"/>
      <c r="BF273" s="372"/>
      <c r="BG273" s="373"/>
      <c r="BH273" s="371"/>
      <c r="BI273" s="372"/>
      <c r="BJ273" s="372"/>
      <c r="BK273" s="374"/>
      <c r="BL273" s="371"/>
      <c r="BM273" s="372"/>
      <c r="BN273" s="372"/>
      <c r="BO273" s="373"/>
      <c r="BP273" s="375">
        <f t="shared" si="223"/>
        <v>0</v>
      </c>
      <c r="BQ273" s="376">
        <f t="shared" si="224"/>
        <v>0</v>
      </c>
      <c r="BR273" s="21"/>
    </row>
    <row r="274" spans="1:70" hidden="1" outlineLevel="1" x14ac:dyDescent="0.2">
      <c r="A274" s="202">
        <f t="shared" si="213"/>
        <v>14</v>
      </c>
      <c r="B274" s="202">
        <f t="shared" si="214"/>
        <v>14</v>
      </c>
      <c r="C274" s="369">
        <f>'Отримання майна (3)'!C274</f>
        <v>0</v>
      </c>
      <c r="D274" s="369">
        <f>'Отримання майна (3)'!D274</f>
        <v>0</v>
      </c>
      <c r="E274" s="369">
        <f>'Отримання майна (3)'!E274</f>
        <v>0</v>
      </c>
      <c r="F274" s="200">
        <f>'Отримання майна (3)'!F274</f>
        <v>0</v>
      </c>
      <c r="G274" s="369">
        <f>'Отримання майна (3)'!G274</f>
        <v>0</v>
      </c>
      <c r="H274" s="165">
        <f>'Отримання майна (3)'!H274</f>
        <v>0</v>
      </c>
      <c r="I274" s="370">
        <f t="shared" si="215"/>
        <v>0</v>
      </c>
      <c r="J274" s="169">
        <f t="shared" si="216"/>
        <v>0</v>
      </c>
      <c r="K274" s="371"/>
      <c r="L274" s="372"/>
      <c r="M274" s="372"/>
      <c r="N274" s="373"/>
      <c r="O274" s="371"/>
      <c r="P274" s="372"/>
      <c r="Q274" s="372"/>
      <c r="R274" s="374"/>
      <c r="S274" s="371"/>
      <c r="T274" s="372"/>
      <c r="U274" s="372"/>
      <c r="V274" s="373"/>
      <c r="W274" s="375">
        <f t="shared" si="217"/>
        <v>0</v>
      </c>
      <c r="X274" s="376">
        <f t="shared" si="218"/>
        <v>0</v>
      </c>
      <c r="Y274" s="377"/>
      <c r="Z274" s="371"/>
      <c r="AA274" s="372"/>
      <c r="AB274" s="372"/>
      <c r="AC274" s="373"/>
      <c r="AD274" s="371"/>
      <c r="AE274" s="372"/>
      <c r="AF274" s="372"/>
      <c r="AG274" s="374"/>
      <c r="AH274" s="371"/>
      <c r="AI274" s="372"/>
      <c r="AJ274" s="372"/>
      <c r="AK274" s="373"/>
      <c r="AL274" s="375">
        <f t="shared" si="219"/>
        <v>0</v>
      </c>
      <c r="AM274" s="376">
        <f t="shared" si="220"/>
        <v>0</v>
      </c>
      <c r="AN274" s="377"/>
      <c r="AO274" s="371"/>
      <c r="AP274" s="372"/>
      <c r="AQ274" s="372"/>
      <c r="AR274" s="373"/>
      <c r="AS274" s="371"/>
      <c r="AT274" s="372"/>
      <c r="AU274" s="372"/>
      <c r="AV274" s="374"/>
      <c r="AW274" s="371"/>
      <c r="AX274" s="372"/>
      <c r="AY274" s="372"/>
      <c r="AZ274" s="373"/>
      <c r="BA274" s="375">
        <f t="shared" si="221"/>
        <v>0</v>
      </c>
      <c r="BB274" s="376">
        <f t="shared" si="222"/>
        <v>0</v>
      </c>
      <c r="BC274" s="378"/>
      <c r="BD274" s="371"/>
      <c r="BE274" s="372"/>
      <c r="BF274" s="372"/>
      <c r="BG274" s="373"/>
      <c r="BH274" s="371"/>
      <c r="BI274" s="372"/>
      <c r="BJ274" s="372"/>
      <c r="BK274" s="374"/>
      <c r="BL274" s="371"/>
      <c r="BM274" s="372"/>
      <c r="BN274" s="372"/>
      <c r="BO274" s="373"/>
      <c r="BP274" s="375">
        <f t="shared" si="223"/>
        <v>0</v>
      </c>
      <c r="BQ274" s="376">
        <f t="shared" si="224"/>
        <v>0</v>
      </c>
      <c r="BR274" s="21"/>
    </row>
    <row r="275" spans="1:70" hidden="1" outlineLevel="1" x14ac:dyDescent="0.2">
      <c r="A275" s="202">
        <f t="shared" si="213"/>
        <v>14</v>
      </c>
      <c r="B275" s="202">
        <f t="shared" si="214"/>
        <v>15</v>
      </c>
      <c r="C275" s="369">
        <f>'Отримання майна (3)'!C275</f>
        <v>0</v>
      </c>
      <c r="D275" s="369">
        <f>'Отримання майна (3)'!D275</f>
        <v>0</v>
      </c>
      <c r="E275" s="369">
        <f>'Отримання майна (3)'!E275</f>
        <v>0</v>
      </c>
      <c r="F275" s="200">
        <f>'Отримання майна (3)'!F275</f>
        <v>0</v>
      </c>
      <c r="G275" s="369">
        <f>'Отримання майна (3)'!G275</f>
        <v>0</v>
      </c>
      <c r="H275" s="165">
        <f>'Отримання майна (3)'!H275</f>
        <v>0</v>
      </c>
      <c r="I275" s="370">
        <f t="shared" si="215"/>
        <v>0</v>
      </c>
      <c r="J275" s="169">
        <f t="shared" si="216"/>
        <v>0</v>
      </c>
      <c r="K275" s="371"/>
      <c r="L275" s="372"/>
      <c r="M275" s="372"/>
      <c r="N275" s="373"/>
      <c r="O275" s="371"/>
      <c r="P275" s="372"/>
      <c r="Q275" s="372"/>
      <c r="R275" s="374"/>
      <c r="S275" s="371"/>
      <c r="T275" s="372"/>
      <c r="U275" s="372"/>
      <c r="V275" s="373"/>
      <c r="W275" s="375">
        <f t="shared" si="217"/>
        <v>0</v>
      </c>
      <c r="X275" s="376">
        <f t="shared" si="218"/>
        <v>0</v>
      </c>
      <c r="Y275" s="377"/>
      <c r="Z275" s="371"/>
      <c r="AA275" s="372"/>
      <c r="AB275" s="372"/>
      <c r="AC275" s="373"/>
      <c r="AD275" s="371"/>
      <c r="AE275" s="372"/>
      <c r="AF275" s="372"/>
      <c r="AG275" s="374"/>
      <c r="AH275" s="371"/>
      <c r="AI275" s="372"/>
      <c r="AJ275" s="372"/>
      <c r="AK275" s="373"/>
      <c r="AL275" s="375">
        <f t="shared" si="219"/>
        <v>0</v>
      </c>
      <c r="AM275" s="376">
        <f t="shared" si="220"/>
        <v>0</v>
      </c>
      <c r="AN275" s="377"/>
      <c r="AO275" s="371"/>
      <c r="AP275" s="372"/>
      <c r="AQ275" s="372"/>
      <c r="AR275" s="373"/>
      <c r="AS275" s="371"/>
      <c r="AT275" s="372"/>
      <c r="AU275" s="372"/>
      <c r="AV275" s="374"/>
      <c r="AW275" s="371"/>
      <c r="AX275" s="372"/>
      <c r="AY275" s="372"/>
      <c r="AZ275" s="373"/>
      <c r="BA275" s="375">
        <f t="shared" si="221"/>
        <v>0</v>
      </c>
      <c r="BB275" s="376">
        <f t="shared" si="222"/>
        <v>0</v>
      </c>
      <c r="BC275" s="378"/>
      <c r="BD275" s="371"/>
      <c r="BE275" s="372"/>
      <c r="BF275" s="372"/>
      <c r="BG275" s="373"/>
      <c r="BH275" s="371"/>
      <c r="BI275" s="372"/>
      <c r="BJ275" s="372"/>
      <c r="BK275" s="374"/>
      <c r="BL275" s="371"/>
      <c r="BM275" s="372"/>
      <c r="BN275" s="372"/>
      <c r="BO275" s="373"/>
      <c r="BP275" s="375">
        <f t="shared" si="223"/>
        <v>0</v>
      </c>
      <c r="BQ275" s="376">
        <f t="shared" si="224"/>
        <v>0</v>
      </c>
      <c r="BR275" s="21"/>
    </row>
    <row r="276" spans="1:70" s="21" customFormat="1" ht="15" customHeight="1" collapsed="1" x14ac:dyDescent="0.2">
      <c r="A276" s="177" t="s">
        <v>105</v>
      </c>
      <c r="B276" s="178" t="s">
        <v>105</v>
      </c>
      <c r="C276" s="177" t="s">
        <v>107</v>
      </c>
      <c r="D276" s="179"/>
      <c r="E276" s="201"/>
      <c r="F276" s="201"/>
      <c r="G276" s="180"/>
      <c r="H276" s="195" t="e">
        <f>I276/J276</f>
        <v>#DIV/0!</v>
      </c>
      <c r="I276" s="183">
        <f t="shared" ref="I276:X276" si="225">SUM(I261:I275)</f>
        <v>0</v>
      </c>
      <c r="J276" s="184">
        <f t="shared" si="225"/>
        <v>0</v>
      </c>
      <c r="K276" s="380">
        <f t="shared" si="225"/>
        <v>0</v>
      </c>
      <c r="L276" s="380">
        <f t="shared" si="225"/>
        <v>0</v>
      </c>
      <c r="M276" s="380">
        <f t="shared" si="225"/>
        <v>0</v>
      </c>
      <c r="N276" s="380">
        <f t="shared" si="225"/>
        <v>0</v>
      </c>
      <c r="O276" s="380">
        <f t="shared" si="225"/>
        <v>0</v>
      </c>
      <c r="P276" s="380">
        <f t="shared" si="225"/>
        <v>0</v>
      </c>
      <c r="Q276" s="380">
        <f t="shared" si="225"/>
        <v>0</v>
      </c>
      <c r="R276" s="380">
        <f t="shared" si="225"/>
        <v>0</v>
      </c>
      <c r="S276" s="380">
        <f t="shared" si="225"/>
        <v>0</v>
      </c>
      <c r="T276" s="380">
        <f t="shared" si="225"/>
        <v>0</v>
      </c>
      <c r="U276" s="380">
        <f t="shared" si="225"/>
        <v>0</v>
      </c>
      <c r="V276" s="381">
        <f t="shared" si="225"/>
        <v>0</v>
      </c>
      <c r="W276" s="382">
        <f t="shared" si="225"/>
        <v>0</v>
      </c>
      <c r="X276" s="383">
        <f t="shared" si="225"/>
        <v>0</v>
      </c>
      <c r="Y276" s="367"/>
      <c r="Z276" s="380">
        <f t="shared" ref="Z276:AM276" si="226">SUM(Z261:Z275)</f>
        <v>0</v>
      </c>
      <c r="AA276" s="380">
        <f t="shared" si="226"/>
        <v>0</v>
      </c>
      <c r="AB276" s="380">
        <f t="shared" si="226"/>
        <v>0</v>
      </c>
      <c r="AC276" s="380">
        <f t="shared" si="226"/>
        <v>0</v>
      </c>
      <c r="AD276" s="380">
        <f t="shared" si="226"/>
        <v>0</v>
      </c>
      <c r="AE276" s="380">
        <f t="shared" si="226"/>
        <v>0</v>
      </c>
      <c r="AF276" s="380">
        <f t="shared" si="226"/>
        <v>0</v>
      </c>
      <c r="AG276" s="380">
        <f t="shared" si="226"/>
        <v>0</v>
      </c>
      <c r="AH276" s="380">
        <f t="shared" si="226"/>
        <v>0</v>
      </c>
      <c r="AI276" s="380">
        <f t="shared" si="226"/>
        <v>0</v>
      </c>
      <c r="AJ276" s="380">
        <f t="shared" si="226"/>
        <v>0</v>
      </c>
      <c r="AK276" s="380">
        <f t="shared" si="226"/>
        <v>0</v>
      </c>
      <c r="AL276" s="382">
        <f t="shared" si="226"/>
        <v>0</v>
      </c>
      <c r="AM276" s="383">
        <f t="shared" si="226"/>
        <v>0</v>
      </c>
      <c r="AN276" s="367"/>
      <c r="AO276" s="380">
        <f t="shared" ref="AO276:BB276" si="227">SUM(AO261:AO275)</f>
        <v>0</v>
      </c>
      <c r="AP276" s="380">
        <f t="shared" si="227"/>
        <v>0</v>
      </c>
      <c r="AQ276" s="380">
        <f t="shared" si="227"/>
        <v>0</v>
      </c>
      <c r="AR276" s="380">
        <f t="shared" si="227"/>
        <v>0</v>
      </c>
      <c r="AS276" s="380">
        <f t="shared" si="227"/>
        <v>0</v>
      </c>
      <c r="AT276" s="380">
        <f t="shared" si="227"/>
        <v>0</v>
      </c>
      <c r="AU276" s="380">
        <f t="shared" si="227"/>
        <v>0</v>
      </c>
      <c r="AV276" s="380">
        <f t="shared" si="227"/>
        <v>0</v>
      </c>
      <c r="AW276" s="380">
        <f t="shared" si="227"/>
        <v>0</v>
      </c>
      <c r="AX276" s="380">
        <f t="shared" si="227"/>
        <v>0</v>
      </c>
      <c r="AY276" s="380">
        <f t="shared" si="227"/>
        <v>0</v>
      </c>
      <c r="AZ276" s="380">
        <f t="shared" si="227"/>
        <v>0</v>
      </c>
      <c r="BA276" s="382">
        <f t="shared" si="227"/>
        <v>0</v>
      </c>
      <c r="BB276" s="383">
        <f t="shared" si="227"/>
        <v>0</v>
      </c>
      <c r="BC276" s="368"/>
      <c r="BD276" s="380">
        <f t="shared" ref="BD276:BQ276" si="228">SUM(BD261:BD275)</f>
        <v>0</v>
      </c>
      <c r="BE276" s="380">
        <f t="shared" si="228"/>
        <v>0</v>
      </c>
      <c r="BF276" s="380">
        <f t="shared" si="228"/>
        <v>0</v>
      </c>
      <c r="BG276" s="380">
        <f t="shared" si="228"/>
        <v>0</v>
      </c>
      <c r="BH276" s="380">
        <f t="shared" si="228"/>
        <v>0</v>
      </c>
      <c r="BI276" s="380">
        <f t="shared" si="228"/>
        <v>0</v>
      </c>
      <c r="BJ276" s="380">
        <f t="shared" si="228"/>
        <v>0</v>
      </c>
      <c r="BK276" s="380">
        <f t="shared" si="228"/>
        <v>0</v>
      </c>
      <c r="BL276" s="380">
        <f t="shared" si="228"/>
        <v>0</v>
      </c>
      <c r="BM276" s="380">
        <f t="shared" si="228"/>
        <v>0</v>
      </c>
      <c r="BN276" s="380">
        <f t="shared" si="228"/>
        <v>0</v>
      </c>
      <c r="BO276" s="381">
        <f t="shared" si="228"/>
        <v>0</v>
      </c>
      <c r="BP276" s="382">
        <f t="shared" si="228"/>
        <v>0</v>
      </c>
      <c r="BQ276" s="383">
        <f t="shared" si="228"/>
        <v>0</v>
      </c>
      <c r="BR276" s="22"/>
    </row>
    <row r="277" spans="1:70" s="147" customFormat="1" ht="13.5" customHeight="1" x14ac:dyDescent="0.2">
      <c r="A277" s="144">
        <v>0</v>
      </c>
      <c r="B277" s="144">
        <v>0</v>
      </c>
      <c r="C277" s="144">
        <v>0</v>
      </c>
      <c r="D277" s="144">
        <v>0</v>
      </c>
      <c r="E277" s="144">
        <v>0</v>
      </c>
      <c r="F277" s="144"/>
      <c r="G277" s="144">
        <v>0</v>
      </c>
      <c r="H277" s="197">
        <v>0</v>
      </c>
      <c r="I277" s="144">
        <v>0</v>
      </c>
      <c r="J277" s="144">
        <v>0</v>
      </c>
      <c r="K277" s="144">
        <v>0</v>
      </c>
      <c r="L277" s="144"/>
      <c r="M277" s="144"/>
      <c r="N277" s="144"/>
      <c r="O277" s="144">
        <v>0</v>
      </c>
      <c r="P277" s="144"/>
      <c r="Q277" s="144"/>
      <c r="R277" s="146"/>
      <c r="S277" s="387">
        <v>0</v>
      </c>
      <c r="T277" s="144"/>
      <c r="U277" s="144"/>
      <c r="V277" s="144"/>
      <c r="W277" s="146">
        <v>0</v>
      </c>
      <c r="X277" s="144">
        <v>0</v>
      </c>
      <c r="Y277" s="144">
        <v>0</v>
      </c>
      <c r="Z277" s="144">
        <v>0</v>
      </c>
      <c r="AA277" s="144"/>
      <c r="AB277" s="144"/>
      <c r="AC277" s="144"/>
      <c r="AD277" s="144">
        <v>0</v>
      </c>
      <c r="AE277" s="144"/>
      <c r="AF277" s="144"/>
      <c r="AG277" s="146"/>
      <c r="AH277" s="387">
        <v>0</v>
      </c>
      <c r="AI277" s="144"/>
      <c r="AJ277" s="144"/>
      <c r="AK277" s="144"/>
      <c r="AL277" s="146">
        <v>0</v>
      </c>
      <c r="AM277" s="144">
        <v>0</v>
      </c>
      <c r="AN277" s="144">
        <v>0</v>
      </c>
      <c r="AO277" s="144">
        <v>0</v>
      </c>
      <c r="AP277" s="144"/>
      <c r="AQ277" s="144"/>
      <c r="AR277" s="144"/>
      <c r="AS277" s="144">
        <v>0</v>
      </c>
      <c r="AT277" s="144"/>
      <c r="AU277" s="144"/>
      <c r="AV277" s="146"/>
      <c r="AW277" s="387">
        <v>0</v>
      </c>
      <c r="AX277" s="144"/>
      <c r="AY277" s="144"/>
      <c r="AZ277" s="144"/>
      <c r="BA277" s="146">
        <v>0</v>
      </c>
      <c r="BB277" s="144">
        <v>0</v>
      </c>
      <c r="BC277" s="360"/>
      <c r="BD277" s="144">
        <v>0</v>
      </c>
      <c r="BE277" s="144"/>
      <c r="BF277" s="144"/>
      <c r="BG277" s="144"/>
      <c r="BH277" s="144">
        <v>0</v>
      </c>
      <c r="BI277" s="144"/>
      <c r="BJ277" s="144"/>
      <c r="BK277" s="146"/>
      <c r="BL277" s="387">
        <v>0</v>
      </c>
      <c r="BM277" s="144"/>
      <c r="BN277" s="144"/>
      <c r="BO277" s="144"/>
      <c r="BP277" s="146">
        <v>0</v>
      </c>
      <c r="BQ277" s="144">
        <v>0</v>
      </c>
    </row>
    <row r="278" spans="1:70" s="21" customFormat="1" ht="27" customHeight="1" x14ac:dyDescent="0.2">
      <c r="A278" s="198" t="s">
        <v>108</v>
      </c>
      <c r="B278" s="187" t="s">
        <v>108</v>
      </c>
      <c r="C278" s="199" t="s">
        <v>109</v>
      </c>
      <c r="D278" s="189"/>
      <c r="E278" s="198"/>
      <c r="F278" s="198"/>
      <c r="G278" s="190"/>
      <c r="H278" s="192"/>
      <c r="I278" s="155"/>
      <c r="J278" s="156"/>
      <c r="K278" s="362"/>
      <c r="L278" s="363"/>
      <c r="M278" s="363"/>
      <c r="N278" s="364"/>
      <c r="O278" s="362"/>
      <c r="P278" s="363"/>
      <c r="Q278" s="363"/>
      <c r="R278" s="364"/>
      <c r="S278" s="362"/>
      <c r="T278" s="363"/>
      <c r="U278" s="363"/>
      <c r="V278" s="364"/>
      <c r="W278" s="365"/>
      <c r="X278" s="366"/>
      <c r="Y278" s="367"/>
      <c r="Z278" s="362"/>
      <c r="AA278" s="363"/>
      <c r="AB278" s="363"/>
      <c r="AC278" s="364"/>
      <c r="AD278" s="362"/>
      <c r="AE278" s="363"/>
      <c r="AF278" s="363"/>
      <c r="AG278" s="364"/>
      <c r="AH278" s="362"/>
      <c r="AI278" s="363"/>
      <c r="AJ278" s="363"/>
      <c r="AK278" s="364"/>
      <c r="AL278" s="365"/>
      <c r="AM278" s="366"/>
      <c r="AN278" s="367"/>
      <c r="AO278" s="362"/>
      <c r="AP278" s="363"/>
      <c r="AQ278" s="363"/>
      <c r="AR278" s="364"/>
      <c r="AS278" s="362"/>
      <c r="AT278" s="363"/>
      <c r="AU278" s="363"/>
      <c r="AV278" s="364"/>
      <c r="AW278" s="362"/>
      <c r="AX278" s="363"/>
      <c r="AY278" s="363"/>
      <c r="AZ278" s="364"/>
      <c r="BA278" s="365"/>
      <c r="BB278" s="366"/>
      <c r="BC278" s="368"/>
      <c r="BD278" s="362"/>
      <c r="BE278" s="363"/>
      <c r="BF278" s="363"/>
      <c r="BG278" s="364"/>
      <c r="BH278" s="362"/>
      <c r="BI278" s="363"/>
      <c r="BJ278" s="363"/>
      <c r="BK278" s="364"/>
      <c r="BL278" s="362"/>
      <c r="BM278" s="363"/>
      <c r="BN278" s="363"/>
      <c r="BO278" s="364"/>
      <c r="BP278" s="365"/>
      <c r="BQ278" s="366"/>
      <c r="BR278" s="22"/>
    </row>
    <row r="279" spans="1:70" hidden="1" outlineLevel="1" x14ac:dyDescent="0.2">
      <c r="A279" s="202">
        <f t="shared" ref="A279:A293" si="229">A261+1</f>
        <v>15</v>
      </c>
      <c r="B279" s="202">
        <f t="shared" ref="B279:B293" si="230">B261</f>
        <v>1</v>
      </c>
      <c r="C279" s="369">
        <f>'Отримання майна (3)'!C279</f>
        <v>0</v>
      </c>
      <c r="D279" s="369">
        <f>'Отримання майна (3)'!D279</f>
        <v>0</v>
      </c>
      <c r="E279" s="369">
        <f>'Отримання майна (3)'!E279</f>
        <v>0</v>
      </c>
      <c r="F279" s="200">
        <f>'Отримання майна (3)'!F279</f>
        <v>0</v>
      </c>
      <c r="G279" s="369">
        <f>'Отримання майна (3)'!G279</f>
        <v>0</v>
      </c>
      <c r="H279" s="165">
        <f>'Отримання майна (3)'!H279</f>
        <v>0</v>
      </c>
      <c r="I279" s="370">
        <f>W279+AL279+BA279+BP279</f>
        <v>0</v>
      </c>
      <c r="J279" s="169">
        <f>X279+AM279+BB279+BQ279</f>
        <v>0</v>
      </c>
      <c r="K279" s="371"/>
      <c r="L279" s="372"/>
      <c r="M279" s="372"/>
      <c r="N279" s="373"/>
      <c r="O279" s="371"/>
      <c r="P279" s="372"/>
      <c r="Q279" s="372"/>
      <c r="R279" s="374"/>
      <c r="S279" s="371"/>
      <c r="T279" s="372"/>
      <c r="U279" s="372"/>
      <c r="V279" s="373"/>
      <c r="W279" s="375">
        <f>SUM(K279:V279)</f>
        <v>0</v>
      </c>
      <c r="X279" s="376">
        <f>W279*H279</f>
        <v>0</v>
      </c>
      <c r="Y279" s="377"/>
      <c r="Z279" s="371"/>
      <c r="AA279" s="372"/>
      <c r="AB279" s="372"/>
      <c r="AC279" s="373"/>
      <c r="AD279" s="371"/>
      <c r="AE279" s="372"/>
      <c r="AF279" s="372"/>
      <c r="AG279" s="374"/>
      <c r="AH279" s="371"/>
      <c r="AI279" s="372"/>
      <c r="AJ279" s="372"/>
      <c r="AK279" s="373"/>
      <c r="AL279" s="375">
        <f>SUM(Z279:AK279)</f>
        <v>0</v>
      </c>
      <c r="AM279" s="376">
        <f>AL279*$H279</f>
        <v>0</v>
      </c>
      <c r="AN279" s="377"/>
      <c r="AO279" s="371"/>
      <c r="AP279" s="372"/>
      <c r="AQ279" s="372"/>
      <c r="AR279" s="373"/>
      <c r="AS279" s="371"/>
      <c r="AT279" s="372"/>
      <c r="AU279" s="372"/>
      <c r="AV279" s="374"/>
      <c r="AW279" s="371"/>
      <c r="AX279" s="372"/>
      <c r="AY279" s="372"/>
      <c r="AZ279" s="373"/>
      <c r="BA279" s="375">
        <f>SUM(AO279:AZ279)</f>
        <v>0</v>
      </c>
      <c r="BB279" s="376">
        <f>BA279*$H279</f>
        <v>0</v>
      </c>
      <c r="BC279" s="378"/>
      <c r="BD279" s="371"/>
      <c r="BE279" s="372"/>
      <c r="BF279" s="372"/>
      <c r="BG279" s="373"/>
      <c r="BH279" s="371"/>
      <c r="BI279" s="372"/>
      <c r="BJ279" s="372"/>
      <c r="BK279" s="374"/>
      <c r="BL279" s="371"/>
      <c r="BM279" s="372"/>
      <c r="BN279" s="372"/>
      <c r="BO279" s="373"/>
      <c r="BP279" s="375">
        <f>SUM(BD279:BO279)</f>
        <v>0</v>
      </c>
      <c r="BQ279" s="376">
        <f>BP279*$H279</f>
        <v>0</v>
      </c>
    </row>
    <row r="280" spans="1:70" hidden="1" outlineLevel="1" x14ac:dyDescent="0.2">
      <c r="A280" s="202">
        <f t="shared" si="229"/>
        <v>15</v>
      </c>
      <c r="B280" s="202">
        <f t="shared" si="230"/>
        <v>2</v>
      </c>
      <c r="C280" s="369">
        <f>'Отримання майна (3)'!C280</f>
        <v>0</v>
      </c>
      <c r="D280" s="369">
        <f>'Отримання майна (3)'!D280</f>
        <v>0</v>
      </c>
      <c r="E280" s="369">
        <f>'Отримання майна (3)'!E280</f>
        <v>0</v>
      </c>
      <c r="F280" s="200">
        <f>'Отримання майна (3)'!F280</f>
        <v>0</v>
      </c>
      <c r="G280" s="369">
        <f>'Отримання майна (3)'!G280</f>
        <v>0</v>
      </c>
      <c r="H280" s="165">
        <f>'Отримання майна (3)'!H280</f>
        <v>0</v>
      </c>
      <c r="I280" s="370">
        <f t="shared" ref="I280:I293" si="231">W280+AL280+BA280+BP280</f>
        <v>0</v>
      </c>
      <c r="J280" s="169">
        <f t="shared" ref="J280:J293" si="232">X280+AM280+BB280+BQ280</f>
        <v>0</v>
      </c>
      <c r="K280" s="371"/>
      <c r="L280" s="372"/>
      <c r="M280" s="372"/>
      <c r="N280" s="373"/>
      <c r="O280" s="371"/>
      <c r="P280" s="372"/>
      <c r="Q280" s="372"/>
      <c r="R280" s="374"/>
      <c r="S280" s="371"/>
      <c r="T280" s="372"/>
      <c r="U280" s="372"/>
      <c r="V280" s="373"/>
      <c r="W280" s="375">
        <f t="shared" ref="W280:W293" si="233">SUM(K280:V280)</f>
        <v>0</v>
      </c>
      <c r="X280" s="376">
        <f t="shared" ref="X280:X293" si="234">W280*H280</f>
        <v>0</v>
      </c>
      <c r="Y280" s="377"/>
      <c r="Z280" s="371"/>
      <c r="AA280" s="372"/>
      <c r="AB280" s="372"/>
      <c r="AC280" s="373"/>
      <c r="AD280" s="371"/>
      <c r="AE280" s="372"/>
      <c r="AF280" s="372"/>
      <c r="AG280" s="374"/>
      <c r="AH280" s="371"/>
      <c r="AI280" s="372"/>
      <c r="AJ280" s="372"/>
      <c r="AK280" s="373"/>
      <c r="AL280" s="375">
        <f t="shared" ref="AL280:AL293" si="235">SUM(Z280:AK280)</f>
        <v>0</v>
      </c>
      <c r="AM280" s="376">
        <f t="shared" ref="AM280:AM293" si="236">AL280*$H280</f>
        <v>0</v>
      </c>
      <c r="AN280" s="377"/>
      <c r="AO280" s="371"/>
      <c r="AP280" s="372"/>
      <c r="AQ280" s="372"/>
      <c r="AR280" s="373"/>
      <c r="AS280" s="371"/>
      <c r="AT280" s="372"/>
      <c r="AU280" s="372"/>
      <c r="AV280" s="374"/>
      <c r="AW280" s="371"/>
      <c r="AX280" s="372"/>
      <c r="AY280" s="372"/>
      <c r="AZ280" s="373"/>
      <c r="BA280" s="375">
        <f t="shared" ref="BA280:BA293" si="237">SUM(AO280:AZ280)</f>
        <v>0</v>
      </c>
      <c r="BB280" s="376">
        <f t="shared" ref="BB280:BB293" si="238">BA280*$H280</f>
        <v>0</v>
      </c>
      <c r="BC280" s="378"/>
      <c r="BD280" s="371"/>
      <c r="BE280" s="372"/>
      <c r="BF280" s="372"/>
      <c r="BG280" s="373"/>
      <c r="BH280" s="371"/>
      <c r="BI280" s="372"/>
      <c r="BJ280" s="372"/>
      <c r="BK280" s="374"/>
      <c r="BL280" s="371"/>
      <c r="BM280" s="372"/>
      <c r="BN280" s="372"/>
      <c r="BO280" s="373"/>
      <c r="BP280" s="375">
        <f t="shared" ref="BP280:BP293" si="239">SUM(BD280:BO280)</f>
        <v>0</v>
      </c>
      <c r="BQ280" s="376">
        <f t="shared" ref="BQ280:BQ293" si="240">BP280*$H280</f>
        <v>0</v>
      </c>
      <c r="BR280" s="21"/>
    </row>
    <row r="281" spans="1:70" hidden="1" outlineLevel="1" x14ac:dyDescent="0.2">
      <c r="A281" s="202">
        <f t="shared" si="229"/>
        <v>15</v>
      </c>
      <c r="B281" s="202">
        <f t="shared" si="230"/>
        <v>3</v>
      </c>
      <c r="C281" s="369">
        <f>'Отримання майна (3)'!C281</f>
        <v>0</v>
      </c>
      <c r="D281" s="369">
        <f>'Отримання майна (3)'!D281</f>
        <v>0</v>
      </c>
      <c r="E281" s="369">
        <f>'Отримання майна (3)'!E281</f>
        <v>0</v>
      </c>
      <c r="F281" s="200">
        <f>'Отримання майна (3)'!F281</f>
        <v>0</v>
      </c>
      <c r="G281" s="369">
        <f>'Отримання майна (3)'!G281</f>
        <v>0</v>
      </c>
      <c r="H281" s="165">
        <f>'Отримання майна (3)'!H281</f>
        <v>0</v>
      </c>
      <c r="I281" s="370">
        <f t="shared" si="231"/>
        <v>0</v>
      </c>
      <c r="J281" s="169">
        <f t="shared" si="232"/>
        <v>0</v>
      </c>
      <c r="K281" s="371"/>
      <c r="L281" s="372"/>
      <c r="M281" s="372"/>
      <c r="N281" s="373"/>
      <c r="O281" s="371"/>
      <c r="P281" s="372"/>
      <c r="Q281" s="372"/>
      <c r="R281" s="374"/>
      <c r="S281" s="371"/>
      <c r="T281" s="372"/>
      <c r="U281" s="372"/>
      <c r="V281" s="373"/>
      <c r="W281" s="375">
        <f t="shared" si="233"/>
        <v>0</v>
      </c>
      <c r="X281" s="376">
        <f t="shared" si="234"/>
        <v>0</v>
      </c>
      <c r="Y281" s="377"/>
      <c r="Z281" s="371"/>
      <c r="AA281" s="372"/>
      <c r="AB281" s="372"/>
      <c r="AC281" s="373"/>
      <c r="AD281" s="371"/>
      <c r="AE281" s="372"/>
      <c r="AF281" s="372"/>
      <c r="AG281" s="374"/>
      <c r="AH281" s="371"/>
      <c r="AI281" s="372"/>
      <c r="AJ281" s="372"/>
      <c r="AK281" s="373"/>
      <c r="AL281" s="375">
        <f t="shared" si="235"/>
        <v>0</v>
      </c>
      <c r="AM281" s="376">
        <f t="shared" si="236"/>
        <v>0</v>
      </c>
      <c r="AN281" s="377"/>
      <c r="AO281" s="371"/>
      <c r="AP281" s="372"/>
      <c r="AQ281" s="372"/>
      <c r="AR281" s="373"/>
      <c r="AS281" s="371"/>
      <c r="AT281" s="372"/>
      <c r="AU281" s="372"/>
      <c r="AV281" s="374"/>
      <c r="AW281" s="371"/>
      <c r="AX281" s="372"/>
      <c r="AY281" s="372"/>
      <c r="AZ281" s="373"/>
      <c r="BA281" s="375">
        <f t="shared" si="237"/>
        <v>0</v>
      </c>
      <c r="BB281" s="376">
        <f t="shared" si="238"/>
        <v>0</v>
      </c>
      <c r="BC281" s="378"/>
      <c r="BD281" s="371"/>
      <c r="BE281" s="372"/>
      <c r="BF281" s="372"/>
      <c r="BG281" s="373"/>
      <c r="BH281" s="371"/>
      <c r="BI281" s="372"/>
      <c r="BJ281" s="372"/>
      <c r="BK281" s="374"/>
      <c r="BL281" s="371"/>
      <c r="BM281" s="372"/>
      <c r="BN281" s="372"/>
      <c r="BO281" s="373"/>
      <c r="BP281" s="375">
        <f t="shared" si="239"/>
        <v>0</v>
      </c>
      <c r="BQ281" s="376">
        <f t="shared" si="240"/>
        <v>0</v>
      </c>
      <c r="BR281" s="21"/>
    </row>
    <row r="282" spans="1:70" hidden="1" outlineLevel="1" x14ac:dyDescent="0.2">
      <c r="A282" s="202">
        <f t="shared" si="229"/>
        <v>15</v>
      </c>
      <c r="B282" s="202">
        <f t="shared" si="230"/>
        <v>4</v>
      </c>
      <c r="C282" s="369">
        <f>'Отримання майна (3)'!C282</f>
        <v>0</v>
      </c>
      <c r="D282" s="369">
        <f>'Отримання майна (3)'!D282</f>
        <v>0</v>
      </c>
      <c r="E282" s="369">
        <f>'Отримання майна (3)'!E282</f>
        <v>0</v>
      </c>
      <c r="F282" s="200">
        <f>'Отримання майна (3)'!F282</f>
        <v>0</v>
      </c>
      <c r="G282" s="369">
        <f>'Отримання майна (3)'!G282</f>
        <v>0</v>
      </c>
      <c r="H282" s="165">
        <f>'Отримання майна (3)'!H282</f>
        <v>0</v>
      </c>
      <c r="I282" s="370">
        <f t="shared" si="231"/>
        <v>0</v>
      </c>
      <c r="J282" s="169">
        <f t="shared" si="232"/>
        <v>0</v>
      </c>
      <c r="K282" s="371"/>
      <c r="L282" s="372"/>
      <c r="M282" s="372"/>
      <c r="N282" s="373"/>
      <c r="O282" s="371"/>
      <c r="P282" s="372"/>
      <c r="Q282" s="372"/>
      <c r="R282" s="374"/>
      <c r="S282" s="371"/>
      <c r="T282" s="372"/>
      <c r="U282" s="372"/>
      <c r="V282" s="373"/>
      <c r="W282" s="375">
        <f t="shared" si="233"/>
        <v>0</v>
      </c>
      <c r="X282" s="376">
        <f t="shared" si="234"/>
        <v>0</v>
      </c>
      <c r="Y282" s="377"/>
      <c r="Z282" s="371"/>
      <c r="AA282" s="372"/>
      <c r="AB282" s="372"/>
      <c r="AC282" s="373"/>
      <c r="AD282" s="371"/>
      <c r="AE282" s="372"/>
      <c r="AF282" s="372"/>
      <c r="AG282" s="374"/>
      <c r="AH282" s="371"/>
      <c r="AI282" s="372"/>
      <c r="AJ282" s="372"/>
      <c r="AK282" s="373"/>
      <c r="AL282" s="375">
        <f t="shared" si="235"/>
        <v>0</v>
      </c>
      <c r="AM282" s="376">
        <f t="shared" si="236"/>
        <v>0</v>
      </c>
      <c r="AN282" s="377"/>
      <c r="AO282" s="371"/>
      <c r="AP282" s="372"/>
      <c r="AQ282" s="372"/>
      <c r="AR282" s="373"/>
      <c r="AS282" s="371"/>
      <c r="AT282" s="372"/>
      <c r="AU282" s="372"/>
      <c r="AV282" s="374"/>
      <c r="AW282" s="371"/>
      <c r="AX282" s="372"/>
      <c r="AY282" s="372"/>
      <c r="AZ282" s="373"/>
      <c r="BA282" s="375">
        <f t="shared" si="237"/>
        <v>0</v>
      </c>
      <c r="BB282" s="376">
        <f t="shared" si="238"/>
        <v>0</v>
      </c>
      <c r="BC282" s="378"/>
      <c r="BD282" s="371"/>
      <c r="BE282" s="372"/>
      <c r="BF282" s="372"/>
      <c r="BG282" s="373"/>
      <c r="BH282" s="371"/>
      <c r="BI282" s="372"/>
      <c r="BJ282" s="372"/>
      <c r="BK282" s="374"/>
      <c r="BL282" s="371"/>
      <c r="BM282" s="372"/>
      <c r="BN282" s="372"/>
      <c r="BO282" s="373"/>
      <c r="BP282" s="375">
        <f t="shared" si="239"/>
        <v>0</v>
      </c>
      <c r="BQ282" s="376">
        <f t="shared" si="240"/>
        <v>0</v>
      </c>
      <c r="BR282" s="21"/>
    </row>
    <row r="283" spans="1:70" hidden="1" outlineLevel="1" x14ac:dyDescent="0.2">
      <c r="A283" s="202">
        <f t="shared" si="229"/>
        <v>15</v>
      </c>
      <c r="B283" s="202">
        <f t="shared" si="230"/>
        <v>5</v>
      </c>
      <c r="C283" s="369">
        <f>'Отримання майна (3)'!C283</f>
        <v>0</v>
      </c>
      <c r="D283" s="369">
        <f>'Отримання майна (3)'!D283</f>
        <v>0</v>
      </c>
      <c r="E283" s="369">
        <f>'Отримання майна (3)'!E283</f>
        <v>0</v>
      </c>
      <c r="F283" s="200">
        <f>'Отримання майна (3)'!F283</f>
        <v>0</v>
      </c>
      <c r="G283" s="369">
        <f>'Отримання майна (3)'!G283</f>
        <v>0</v>
      </c>
      <c r="H283" s="165">
        <f>'Отримання майна (3)'!H283</f>
        <v>0</v>
      </c>
      <c r="I283" s="370">
        <f t="shared" si="231"/>
        <v>0</v>
      </c>
      <c r="J283" s="169">
        <f t="shared" si="232"/>
        <v>0</v>
      </c>
      <c r="K283" s="371"/>
      <c r="L283" s="372"/>
      <c r="M283" s="372"/>
      <c r="N283" s="373"/>
      <c r="O283" s="371"/>
      <c r="P283" s="372"/>
      <c r="Q283" s="372"/>
      <c r="R283" s="374"/>
      <c r="S283" s="371"/>
      <c r="T283" s="372"/>
      <c r="U283" s="372"/>
      <c r="V283" s="373"/>
      <c r="W283" s="375">
        <f t="shared" si="233"/>
        <v>0</v>
      </c>
      <c r="X283" s="376">
        <f t="shared" si="234"/>
        <v>0</v>
      </c>
      <c r="Y283" s="377"/>
      <c r="Z283" s="371"/>
      <c r="AA283" s="372"/>
      <c r="AB283" s="372"/>
      <c r="AC283" s="373"/>
      <c r="AD283" s="371"/>
      <c r="AE283" s="372"/>
      <c r="AF283" s="372"/>
      <c r="AG283" s="374"/>
      <c r="AH283" s="371"/>
      <c r="AI283" s="372"/>
      <c r="AJ283" s="372"/>
      <c r="AK283" s="373"/>
      <c r="AL283" s="375">
        <f t="shared" si="235"/>
        <v>0</v>
      </c>
      <c r="AM283" s="376">
        <f t="shared" si="236"/>
        <v>0</v>
      </c>
      <c r="AN283" s="377"/>
      <c r="AO283" s="371"/>
      <c r="AP283" s="372"/>
      <c r="AQ283" s="372"/>
      <c r="AR283" s="373"/>
      <c r="AS283" s="371"/>
      <c r="AT283" s="372"/>
      <c r="AU283" s="372"/>
      <c r="AV283" s="374"/>
      <c r="AW283" s="371"/>
      <c r="AX283" s="372"/>
      <c r="AY283" s="372"/>
      <c r="AZ283" s="373"/>
      <c r="BA283" s="375">
        <f t="shared" si="237"/>
        <v>0</v>
      </c>
      <c r="BB283" s="376">
        <f t="shared" si="238"/>
        <v>0</v>
      </c>
      <c r="BC283" s="378"/>
      <c r="BD283" s="371"/>
      <c r="BE283" s="372"/>
      <c r="BF283" s="372"/>
      <c r="BG283" s="373"/>
      <c r="BH283" s="371"/>
      <c r="BI283" s="372"/>
      <c r="BJ283" s="372"/>
      <c r="BK283" s="374"/>
      <c r="BL283" s="371"/>
      <c r="BM283" s="372"/>
      <c r="BN283" s="372"/>
      <c r="BO283" s="373"/>
      <c r="BP283" s="375">
        <f t="shared" si="239"/>
        <v>0</v>
      </c>
      <c r="BQ283" s="376">
        <f t="shared" si="240"/>
        <v>0</v>
      </c>
      <c r="BR283" s="21"/>
    </row>
    <row r="284" spans="1:70" hidden="1" outlineLevel="1" x14ac:dyDescent="0.2">
      <c r="A284" s="202">
        <f t="shared" si="229"/>
        <v>15</v>
      </c>
      <c r="B284" s="202">
        <f t="shared" si="230"/>
        <v>6</v>
      </c>
      <c r="C284" s="369">
        <f>'Отримання майна (3)'!C284</f>
        <v>0</v>
      </c>
      <c r="D284" s="369">
        <f>'Отримання майна (3)'!D284</f>
        <v>0</v>
      </c>
      <c r="E284" s="369">
        <f>'Отримання майна (3)'!E284</f>
        <v>0</v>
      </c>
      <c r="F284" s="200">
        <f>'Отримання майна (3)'!F284</f>
        <v>0</v>
      </c>
      <c r="G284" s="369">
        <f>'Отримання майна (3)'!G284</f>
        <v>0</v>
      </c>
      <c r="H284" s="165">
        <f>'Отримання майна (3)'!H284</f>
        <v>0</v>
      </c>
      <c r="I284" s="370">
        <f t="shared" si="231"/>
        <v>0</v>
      </c>
      <c r="J284" s="169">
        <f t="shared" si="232"/>
        <v>0</v>
      </c>
      <c r="K284" s="371"/>
      <c r="L284" s="372"/>
      <c r="M284" s="372"/>
      <c r="N284" s="373"/>
      <c r="O284" s="371"/>
      <c r="P284" s="372"/>
      <c r="Q284" s="372"/>
      <c r="R284" s="374"/>
      <c r="S284" s="371"/>
      <c r="T284" s="372"/>
      <c r="U284" s="372"/>
      <c r="V284" s="373"/>
      <c r="W284" s="375">
        <f t="shared" si="233"/>
        <v>0</v>
      </c>
      <c r="X284" s="376">
        <f t="shared" si="234"/>
        <v>0</v>
      </c>
      <c r="Y284" s="377"/>
      <c r="Z284" s="371"/>
      <c r="AA284" s="372"/>
      <c r="AB284" s="372"/>
      <c r="AC284" s="373"/>
      <c r="AD284" s="371"/>
      <c r="AE284" s="372"/>
      <c r="AF284" s="372"/>
      <c r="AG284" s="374"/>
      <c r="AH284" s="371"/>
      <c r="AI284" s="372"/>
      <c r="AJ284" s="372"/>
      <c r="AK284" s="373"/>
      <c r="AL284" s="375">
        <f t="shared" si="235"/>
        <v>0</v>
      </c>
      <c r="AM284" s="376">
        <f t="shared" si="236"/>
        <v>0</v>
      </c>
      <c r="AN284" s="377"/>
      <c r="AO284" s="371"/>
      <c r="AP284" s="372"/>
      <c r="AQ284" s="372"/>
      <c r="AR284" s="373"/>
      <c r="AS284" s="371"/>
      <c r="AT284" s="372"/>
      <c r="AU284" s="372"/>
      <c r="AV284" s="374"/>
      <c r="AW284" s="371"/>
      <c r="AX284" s="372"/>
      <c r="AY284" s="372"/>
      <c r="AZ284" s="373"/>
      <c r="BA284" s="375">
        <f t="shared" si="237"/>
        <v>0</v>
      </c>
      <c r="BB284" s="376">
        <f t="shared" si="238"/>
        <v>0</v>
      </c>
      <c r="BC284" s="378"/>
      <c r="BD284" s="371"/>
      <c r="BE284" s="372"/>
      <c r="BF284" s="372"/>
      <c r="BG284" s="373"/>
      <c r="BH284" s="371"/>
      <c r="BI284" s="372"/>
      <c r="BJ284" s="372"/>
      <c r="BK284" s="374"/>
      <c r="BL284" s="371"/>
      <c r="BM284" s="372"/>
      <c r="BN284" s="372"/>
      <c r="BO284" s="373"/>
      <c r="BP284" s="375">
        <f t="shared" si="239"/>
        <v>0</v>
      </c>
      <c r="BQ284" s="376">
        <f t="shared" si="240"/>
        <v>0</v>
      </c>
      <c r="BR284" s="21"/>
    </row>
    <row r="285" spans="1:70" hidden="1" outlineLevel="1" x14ac:dyDescent="0.2">
      <c r="A285" s="202">
        <f t="shared" si="229"/>
        <v>15</v>
      </c>
      <c r="B285" s="202">
        <f t="shared" si="230"/>
        <v>7</v>
      </c>
      <c r="C285" s="369">
        <f>'Отримання майна (3)'!C285</f>
        <v>0</v>
      </c>
      <c r="D285" s="369">
        <f>'Отримання майна (3)'!D285</f>
        <v>0</v>
      </c>
      <c r="E285" s="369">
        <f>'Отримання майна (3)'!E285</f>
        <v>0</v>
      </c>
      <c r="F285" s="200">
        <f>'Отримання майна (3)'!F285</f>
        <v>0</v>
      </c>
      <c r="G285" s="369">
        <f>'Отримання майна (3)'!G285</f>
        <v>0</v>
      </c>
      <c r="H285" s="165">
        <f>'Отримання майна (3)'!H285</f>
        <v>0</v>
      </c>
      <c r="I285" s="370">
        <f t="shared" si="231"/>
        <v>0</v>
      </c>
      <c r="J285" s="169">
        <f t="shared" si="232"/>
        <v>0</v>
      </c>
      <c r="K285" s="371"/>
      <c r="L285" s="372"/>
      <c r="M285" s="372"/>
      <c r="N285" s="373"/>
      <c r="O285" s="371"/>
      <c r="P285" s="372"/>
      <c r="Q285" s="372"/>
      <c r="R285" s="374"/>
      <c r="S285" s="371"/>
      <c r="T285" s="372"/>
      <c r="U285" s="372"/>
      <c r="V285" s="373"/>
      <c r="W285" s="375">
        <f t="shared" si="233"/>
        <v>0</v>
      </c>
      <c r="X285" s="376">
        <f t="shared" si="234"/>
        <v>0</v>
      </c>
      <c r="Y285" s="377"/>
      <c r="Z285" s="371"/>
      <c r="AA285" s="372"/>
      <c r="AB285" s="372"/>
      <c r="AC285" s="373"/>
      <c r="AD285" s="371"/>
      <c r="AE285" s="372"/>
      <c r="AF285" s="372"/>
      <c r="AG285" s="374"/>
      <c r="AH285" s="371"/>
      <c r="AI285" s="372"/>
      <c r="AJ285" s="372"/>
      <c r="AK285" s="373"/>
      <c r="AL285" s="375">
        <f t="shared" si="235"/>
        <v>0</v>
      </c>
      <c r="AM285" s="376">
        <f t="shared" si="236"/>
        <v>0</v>
      </c>
      <c r="AN285" s="377"/>
      <c r="AO285" s="371"/>
      <c r="AP285" s="372"/>
      <c r="AQ285" s="372"/>
      <c r="AR285" s="373"/>
      <c r="AS285" s="371"/>
      <c r="AT285" s="372"/>
      <c r="AU285" s="372"/>
      <c r="AV285" s="374"/>
      <c r="AW285" s="371"/>
      <c r="AX285" s="372"/>
      <c r="AY285" s="372"/>
      <c r="AZ285" s="373"/>
      <c r="BA285" s="375">
        <f t="shared" si="237"/>
        <v>0</v>
      </c>
      <c r="BB285" s="376">
        <f t="shared" si="238"/>
        <v>0</v>
      </c>
      <c r="BC285" s="378"/>
      <c r="BD285" s="371"/>
      <c r="BE285" s="372"/>
      <c r="BF285" s="372"/>
      <c r="BG285" s="373"/>
      <c r="BH285" s="371"/>
      <c r="BI285" s="372"/>
      <c r="BJ285" s="372"/>
      <c r="BK285" s="374"/>
      <c r="BL285" s="371"/>
      <c r="BM285" s="372"/>
      <c r="BN285" s="372"/>
      <c r="BO285" s="373"/>
      <c r="BP285" s="375">
        <f t="shared" si="239"/>
        <v>0</v>
      </c>
      <c r="BQ285" s="376">
        <f t="shared" si="240"/>
        <v>0</v>
      </c>
      <c r="BR285" s="21"/>
    </row>
    <row r="286" spans="1:70" hidden="1" outlineLevel="1" x14ac:dyDescent="0.2">
      <c r="A286" s="202">
        <f t="shared" si="229"/>
        <v>15</v>
      </c>
      <c r="B286" s="202">
        <f t="shared" si="230"/>
        <v>8</v>
      </c>
      <c r="C286" s="369">
        <f>'Отримання майна (3)'!C286</f>
        <v>0</v>
      </c>
      <c r="D286" s="369">
        <f>'Отримання майна (3)'!D286</f>
        <v>0</v>
      </c>
      <c r="E286" s="369">
        <f>'Отримання майна (3)'!E286</f>
        <v>0</v>
      </c>
      <c r="F286" s="200">
        <f>'Отримання майна (3)'!F286</f>
        <v>0</v>
      </c>
      <c r="G286" s="369">
        <f>'Отримання майна (3)'!G286</f>
        <v>0</v>
      </c>
      <c r="H286" s="165">
        <f>'Отримання майна (3)'!H286</f>
        <v>0</v>
      </c>
      <c r="I286" s="370">
        <f t="shared" si="231"/>
        <v>0</v>
      </c>
      <c r="J286" s="169">
        <f t="shared" si="232"/>
        <v>0</v>
      </c>
      <c r="K286" s="371"/>
      <c r="L286" s="372"/>
      <c r="M286" s="372"/>
      <c r="N286" s="373"/>
      <c r="O286" s="371"/>
      <c r="P286" s="372"/>
      <c r="Q286" s="372"/>
      <c r="R286" s="374"/>
      <c r="S286" s="371"/>
      <c r="T286" s="372"/>
      <c r="U286" s="372"/>
      <c r="V286" s="373"/>
      <c r="W286" s="375">
        <f t="shared" si="233"/>
        <v>0</v>
      </c>
      <c r="X286" s="376">
        <f t="shared" si="234"/>
        <v>0</v>
      </c>
      <c r="Y286" s="377"/>
      <c r="Z286" s="371"/>
      <c r="AA286" s="372"/>
      <c r="AB286" s="372"/>
      <c r="AC286" s="373"/>
      <c r="AD286" s="371"/>
      <c r="AE286" s="372"/>
      <c r="AF286" s="372"/>
      <c r="AG286" s="374"/>
      <c r="AH286" s="371"/>
      <c r="AI286" s="372"/>
      <c r="AJ286" s="372"/>
      <c r="AK286" s="373"/>
      <c r="AL286" s="375">
        <f t="shared" si="235"/>
        <v>0</v>
      </c>
      <c r="AM286" s="376">
        <f t="shared" si="236"/>
        <v>0</v>
      </c>
      <c r="AN286" s="377"/>
      <c r="AO286" s="371"/>
      <c r="AP286" s="372"/>
      <c r="AQ286" s="372"/>
      <c r="AR286" s="373"/>
      <c r="AS286" s="371"/>
      <c r="AT286" s="372"/>
      <c r="AU286" s="372"/>
      <c r="AV286" s="374"/>
      <c r="AW286" s="371"/>
      <c r="AX286" s="372"/>
      <c r="AY286" s="372"/>
      <c r="AZ286" s="373"/>
      <c r="BA286" s="375">
        <f t="shared" si="237"/>
        <v>0</v>
      </c>
      <c r="BB286" s="376">
        <f t="shared" si="238"/>
        <v>0</v>
      </c>
      <c r="BC286" s="378"/>
      <c r="BD286" s="371"/>
      <c r="BE286" s="372"/>
      <c r="BF286" s="372"/>
      <c r="BG286" s="373"/>
      <c r="BH286" s="371"/>
      <c r="BI286" s="372"/>
      <c r="BJ286" s="372"/>
      <c r="BK286" s="374"/>
      <c r="BL286" s="371"/>
      <c r="BM286" s="372"/>
      <c r="BN286" s="372"/>
      <c r="BO286" s="373"/>
      <c r="BP286" s="375">
        <f t="shared" si="239"/>
        <v>0</v>
      </c>
      <c r="BQ286" s="376">
        <f t="shared" si="240"/>
        <v>0</v>
      </c>
      <c r="BR286" s="21"/>
    </row>
    <row r="287" spans="1:70" hidden="1" outlineLevel="1" x14ac:dyDescent="0.2">
      <c r="A287" s="202">
        <f t="shared" si="229"/>
        <v>15</v>
      </c>
      <c r="B287" s="202">
        <f t="shared" si="230"/>
        <v>9</v>
      </c>
      <c r="C287" s="369">
        <f>'Отримання майна (3)'!C287</f>
        <v>0</v>
      </c>
      <c r="D287" s="369">
        <f>'Отримання майна (3)'!D287</f>
        <v>0</v>
      </c>
      <c r="E287" s="369">
        <f>'Отримання майна (3)'!E287</f>
        <v>0</v>
      </c>
      <c r="F287" s="200">
        <f>'Отримання майна (3)'!F287</f>
        <v>0</v>
      </c>
      <c r="G287" s="369">
        <f>'Отримання майна (3)'!G287</f>
        <v>0</v>
      </c>
      <c r="H287" s="165">
        <f>'Отримання майна (3)'!H287</f>
        <v>0</v>
      </c>
      <c r="I287" s="370">
        <f t="shared" si="231"/>
        <v>0</v>
      </c>
      <c r="J287" s="169">
        <f t="shared" si="232"/>
        <v>0</v>
      </c>
      <c r="K287" s="371"/>
      <c r="L287" s="372"/>
      <c r="M287" s="372"/>
      <c r="N287" s="373"/>
      <c r="O287" s="371"/>
      <c r="P287" s="372"/>
      <c r="Q287" s="372"/>
      <c r="R287" s="374"/>
      <c r="S287" s="371"/>
      <c r="T287" s="372"/>
      <c r="U287" s="372"/>
      <c r="V287" s="373"/>
      <c r="W287" s="375">
        <f t="shared" si="233"/>
        <v>0</v>
      </c>
      <c r="X287" s="376">
        <f t="shared" si="234"/>
        <v>0</v>
      </c>
      <c r="Y287" s="377"/>
      <c r="Z287" s="371"/>
      <c r="AA287" s="372"/>
      <c r="AB287" s="372"/>
      <c r="AC287" s="373"/>
      <c r="AD287" s="371"/>
      <c r="AE287" s="372"/>
      <c r="AF287" s="372"/>
      <c r="AG287" s="374"/>
      <c r="AH287" s="371"/>
      <c r="AI287" s="372"/>
      <c r="AJ287" s="372"/>
      <c r="AK287" s="373"/>
      <c r="AL287" s="375">
        <f t="shared" si="235"/>
        <v>0</v>
      </c>
      <c r="AM287" s="376">
        <f t="shared" si="236"/>
        <v>0</v>
      </c>
      <c r="AN287" s="377"/>
      <c r="AO287" s="371"/>
      <c r="AP287" s="372"/>
      <c r="AQ287" s="372"/>
      <c r="AR287" s="373"/>
      <c r="AS287" s="371"/>
      <c r="AT287" s="372"/>
      <c r="AU287" s="372"/>
      <c r="AV287" s="374"/>
      <c r="AW287" s="371"/>
      <c r="AX287" s="372"/>
      <c r="AY287" s="372"/>
      <c r="AZ287" s="373"/>
      <c r="BA287" s="375">
        <f t="shared" si="237"/>
        <v>0</v>
      </c>
      <c r="BB287" s="376">
        <f t="shared" si="238"/>
        <v>0</v>
      </c>
      <c r="BC287" s="378"/>
      <c r="BD287" s="371"/>
      <c r="BE287" s="372"/>
      <c r="BF287" s="372"/>
      <c r="BG287" s="373"/>
      <c r="BH287" s="371"/>
      <c r="BI287" s="372"/>
      <c r="BJ287" s="372"/>
      <c r="BK287" s="374"/>
      <c r="BL287" s="371"/>
      <c r="BM287" s="372"/>
      <c r="BN287" s="372"/>
      <c r="BO287" s="373"/>
      <c r="BP287" s="375">
        <f t="shared" si="239"/>
        <v>0</v>
      </c>
      <c r="BQ287" s="376">
        <f t="shared" si="240"/>
        <v>0</v>
      </c>
      <c r="BR287" s="21"/>
    </row>
    <row r="288" spans="1:70" hidden="1" outlineLevel="1" x14ac:dyDescent="0.2">
      <c r="A288" s="202">
        <f t="shared" si="229"/>
        <v>15</v>
      </c>
      <c r="B288" s="202">
        <f t="shared" si="230"/>
        <v>10</v>
      </c>
      <c r="C288" s="369">
        <f>'Отримання майна (3)'!C288</f>
        <v>0</v>
      </c>
      <c r="D288" s="369">
        <f>'Отримання майна (3)'!D288</f>
        <v>0</v>
      </c>
      <c r="E288" s="369">
        <f>'Отримання майна (3)'!E288</f>
        <v>0</v>
      </c>
      <c r="F288" s="200">
        <f>'Отримання майна (3)'!F288</f>
        <v>0</v>
      </c>
      <c r="G288" s="369">
        <f>'Отримання майна (3)'!G288</f>
        <v>0</v>
      </c>
      <c r="H288" s="165">
        <f>'Отримання майна (3)'!H288</f>
        <v>0</v>
      </c>
      <c r="I288" s="370">
        <f t="shared" si="231"/>
        <v>0</v>
      </c>
      <c r="J288" s="169">
        <f t="shared" si="232"/>
        <v>0</v>
      </c>
      <c r="K288" s="371"/>
      <c r="L288" s="372"/>
      <c r="M288" s="372"/>
      <c r="N288" s="373"/>
      <c r="O288" s="371"/>
      <c r="P288" s="372"/>
      <c r="Q288" s="372"/>
      <c r="R288" s="374"/>
      <c r="S288" s="371"/>
      <c r="T288" s="372"/>
      <c r="U288" s="372"/>
      <c r="V288" s="373"/>
      <c r="W288" s="375">
        <f t="shared" si="233"/>
        <v>0</v>
      </c>
      <c r="X288" s="376">
        <f t="shared" si="234"/>
        <v>0</v>
      </c>
      <c r="Y288" s="377"/>
      <c r="Z288" s="371"/>
      <c r="AA288" s="372"/>
      <c r="AB288" s="372"/>
      <c r="AC288" s="373"/>
      <c r="AD288" s="371"/>
      <c r="AE288" s="372"/>
      <c r="AF288" s="372"/>
      <c r="AG288" s="374"/>
      <c r="AH288" s="371"/>
      <c r="AI288" s="372"/>
      <c r="AJ288" s="372"/>
      <c r="AK288" s="373"/>
      <c r="AL288" s="375">
        <f t="shared" si="235"/>
        <v>0</v>
      </c>
      <c r="AM288" s="376">
        <f t="shared" si="236"/>
        <v>0</v>
      </c>
      <c r="AN288" s="377"/>
      <c r="AO288" s="371"/>
      <c r="AP288" s="372"/>
      <c r="AQ288" s="372"/>
      <c r="AR288" s="373"/>
      <c r="AS288" s="371"/>
      <c r="AT288" s="372"/>
      <c r="AU288" s="372"/>
      <c r="AV288" s="374"/>
      <c r="AW288" s="371"/>
      <c r="AX288" s="372"/>
      <c r="AY288" s="372"/>
      <c r="AZ288" s="373"/>
      <c r="BA288" s="375">
        <f t="shared" si="237"/>
        <v>0</v>
      </c>
      <c r="BB288" s="376">
        <f t="shared" si="238"/>
        <v>0</v>
      </c>
      <c r="BC288" s="378"/>
      <c r="BD288" s="371"/>
      <c r="BE288" s="372"/>
      <c r="BF288" s="372"/>
      <c r="BG288" s="373"/>
      <c r="BH288" s="371"/>
      <c r="BI288" s="372"/>
      <c r="BJ288" s="372"/>
      <c r="BK288" s="374"/>
      <c r="BL288" s="371"/>
      <c r="BM288" s="372"/>
      <c r="BN288" s="372"/>
      <c r="BO288" s="373"/>
      <c r="BP288" s="375">
        <f t="shared" si="239"/>
        <v>0</v>
      </c>
      <c r="BQ288" s="376">
        <f t="shared" si="240"/>
        <v>0</v>
      </c>
      <c r="BR288" s="21"/>
    </row>
    <row r="289" spans="1:70" hidden="1" outlineLevel="1" x14ac:dyDescent="0.2">
      <c r="A289" s="202">
        <f t="shared" si="229"/>
        <v>15</v>
      </c>
      <c r="B289" s="202">
        <f t="shared" si="230"/>
        <v>11</v>
      </c>
      <c r="C289" s="369">
        <f>'Отримання майна (3)'!C289</f>
        <v>0</v>
      </c>
      <c r="D289" s="369">
        <f>'Отримання майна (3)'!D289</f>
        <v>0</v>
      </c>
      <c r="E289" s="369">
        <f>'Отримання майна (3)'!E289</f>
        <v>0</v>
      </c>
      <c r="F289" s="200">
        <f>'Отримання майна (3)'!F289</f>
        <v>0</v>
      </c>
      <c r="G289" s="369">
        <f>'Отримання майна (3)'!G289</f>
        <v>0</v>
      </c>
      <c r="H289" s="165">
        <f>'Отримання майна (3)'!H289</f>
        <v>0</v>
      </c>
      <c r="I289" s="370">
        <f t="shared" si="231"/>
        <v>0</v>
      </c>
      <c r="J289" s="169">
        <f t="shared" si="232"/>
        <v>0</v>
      </c>
      <c r="K289" s="371"/>
      <c r="L289" s="372"/>
      <c r="M289" s="372"/>
      <c r="N289" s="373"/>
      <c r="O289" s="371"/>
      <c r="P289" s="372"/>
      <c r="Q289" s="372"/>
      <c r="R289" s="374"/>
      <c r="S289" s="371"/>
      <c r="T289" s="372"/>
      <c r="U289" s="372"/>
      <c r="V289" s="373"/>
      <c r="W289" s="375">
        <f t="shared" si="233"/>
        <v>0</v>
      </c>
      <c r="X289" s="376">
        <f t="shared" si="234"/>
        <v>0</v>
      </c>
      <c r="Y289" s="377"/>
      <c r="Z289" s="371"/>
      <c r="AA289" s="372"/>
      <c r="AB289" s="372"/>
      <c r="AC289" s="373"/>
      <c r="AD289" s="371"/>
      <c r="AE289" s="372"/>
      <c r="AF289" s="372"/>
      <c r="AG289" s="374"/>
      <c r="AH289" s="371"/>
      <c r="AI289" s="372"/>
      <c r="AJ289" s="372"/>
      <c r="AK289" s="373"/>
      <c r="AL289" s="375">
        <f t="shared" si="235"/>
        <v>0</v>
      </c>
      <c r="AM289" s="376">
        <f t="shared" si="236"/>
        <v>0</v>
      </c>
      <c r="AN289" s="377"/>
      <c r="AO289" s="371"/>
      <c r="AP289" s="372"/>
      <c r="AQ289" s="372"/>
      <c r="AR289" s="373"/>
      <c r="AS289" s="371"/>
      <c r="AT289" s="372"/>
      <c r="AU289" s="372"/>
      <c r="AV289" s="374"/>
      <c r="AW289" s="371"/>
      <c r="AX289" s="372"/>
      <c r="AY289" s="372"/>
      <c r="AZ289" s="373"/>
      <c r="BA289" s="375">
        <f t="shared" si="237"/>
        <v>0</v>
      </c>
      <c r="BB289" s="376">
        <f t="shared" si="238"/>
        <v>0</v>
      </c>
      <c r="BC289" s="378"/>
      <c r="BD289" s="371"/>
      <c r="BE289" s="372"/>
      <c r="BF289" s="372"/>
      <c r="BG289" s="373"/>
      <c r="BH289" s="371"/>
      <c r="BI289" s="372"/>
      <c r="BJ289" s="372"/>
      <c r="BK289" s="374"/>
      <c r="BL289" s="371"/>
      <c r="BM289" s="372"/>
      <c r="BN289" s="372"/>
      <c r="BO289" s="373"/>
      <c r="BP289" s="375">
        <f t="shared" si="239"/>
        <v>0</v>
      </c>
      <c r="BQ289" s="376">
        <f t="shared" si="240"/>
        <v>0</v>
      </c>
      <c r="BR289" s="21"/>
    </row>
    <row r="290" spans="1:70" hidden="1" outlineLevel="1" x14ac:dyDescent="0.2">
      <c r="A290" s="202">
        <f t="shared" si="229"/>
        <v>15</v>
      </c>
      <c r="B290" s="202">
        <f t="shared" si="230"/>
        <v>12</v>
      </c>
      <c r="C290" s="369">
        <f>'Отримання майна (3)'!C290</f>
        <v>0</v>
      </c>
      <c r="D290" s="369">
        <f>'Отримання майна (3)'!D290</f>
        <v>0</v>
      </c>
      <c r="E290" s="369">
        <f>'Отримання майна (3)'!E290</f>
        <v>0</v>
      </c>
      <c r="F290" s="200">
        <f>'Отримання майна (3)'!F290</f>
        <v>0</v>
      </c>
      <c r="G290" s="369">
        <f>'Отримання майна (3)'!G290</f>
        <v>0</v>
      </c>
      <c r="H290" s="165">
        <f>'Отримання майна (3)'!H290</f>
        <v>0</v>
      </c>
      <c r="I290" s="370">
        <f t="shared" si="231"/>
        <v>0</v>
      </c>
      <c r="J290" s="169">
        <f t="shared" si="232"/>
        <v>0</v>
      </c>
      <c r="K290" s="371"/>
      <c r="L290" s="372"/>
      <c r="M290" s="372"/>
      <c r="N290" s="373"/>
      <c r="O290" s="371"/>
      <c r="P290" s="372"/>
      <c r="Q290" s="372"/>
      <c r="R290" s="374"/>
      <c r="S290" s="371"/>
      <c r="T290" s="372"/>
      <c r="U290" s="372"/>
      <c r="V290" s="373"/>
      <c r="W290" s="375">
        <f t="shared" si="233"/>
        <v>0</v>
      </c>
      <c r="X290" s="376">
        <f t="shared" si="234"/>
        <v>0</v>
      </c>
      <c r="Y290" s="377"/>
      <c r="Z290" s="371"/>
      <c r="AA290" s="372"/>
      <c r="AB290" s="372"/>
      <c r="AC290" s="373"/>
      <c r="AD290" s="371"/>
      <c r="AE290" s="372"/>
      <c r="AF290" s="372"/>
      <c r="AG290" s="374"/>
      <c r="AH290" s="371"/>
      <c r="AI290" s="372"/>
      <c r="AJ290" s="372"/>
      <c r="AK290" s="373"/>
      <c r="AL290" s="375">
        <f t="shared" si="235"/>
        <v>0</v>
      </c>
      <c r="AM290" s="376">
        <f t="shared" si="236"/>
        <v>0</v>
      </c>
      <c r="AN290" s="377"/>
      <c r="AO290" s="371"/>
      <c r="AP290" s="372"/>
      <c r="AQ290" s="372"/>
      <c r="AR290" s="373"/>
      <c r="AS290" s="371"/>
      <c r="AT290" s="372"/>
      <c r="AU290" s="372"/>
      <c r="AV290" s="374"/>
      <c r="AW290" s="371"/>
      <c r="AX290" s="372"/>
      <c r="AY290" s="372"/>
      <c r="AZ290" s="373"/>
      <c r="BA290" s="375">
        <f t="shared" si="237"/>
        <v>0</v>
      </c>
      <c r="BB290" s="376">
        <f t="shared" si="238"/>
        <v>0</v>
      </c>
      <c r="BC290" s="378"/>
      <c r="BD290" s="371"/>
      <c r="BE290" s="372"/>
      <c r="BF290" s="372"/>
      <c r="BG290" s="373"/>
      <c r="BH290" s="371"/>
      <c r="BI290" s="372"/>
      <c r="BJ290" s="372"/>
      <c r="BK290" s="374"/>
      <c r="BL290" s="371"/>
      <c r="BM290" s="372"/>
      <c r="BN290" s="372"/>
      <c r="BO290" s="373"/>
      <c r="BP290" s="375">
        <f t="shared" si="239"/>
        <v>0</v>
      </c>
      <c r="BQ290" s="376">
        <f t="shared" si="240"/>
        <v>0</v>
      </c>
      <c r="BR290" s="21"/>
    </row>
    <row r="291" spans="1:70" hidden="1" outlineLevel="1" x14ac:dyDescent="0.2">
      <c r="A291" s="202">
        <f t="shared" si="229"/>
        <v>15</v>
      </c>
      <c r="B291" s="202">
        <f t="shared" si="230"/>
        <v>13</v>
      </c>
      <c r="C291" s="369">
        <f>'Отримання майна (3)'!C291</f>
        <v>0</v>
      </c>
      <c r="D291" s="369">
        <f>'Отримання майна (3)'!D291</f>
        <v>0</v>
      </c>
      <c r="E291" s="369">
        <f>'Отримання майна (3)'!E291</f>
        <v>0</v>
      </c>
      <c r="F291" s="200">
        <f>'Отримання майна (3)'!F291</f>
        <v>0</v>
      </c>
      <c r="G291" s="369">
        <f>'Отримання майна (3)'!G291</f>
        <v>0</v>
      </c>
      <c r="H291" s="165">
        <f>'Отримання майна (3)'!H291</f>
        <v>0</v>
      </c>
      <c r="I291" s="370">
        <f t="shared" si="231"/>
        <v>0</v>
      </c>
      <c r="J291" s="169">
        <f t="shared" si="232"/>
        <v>0</v>
      </c>
      <c r="K291" s="371"/>
      <c r="L291" s="372"/>
      <c r="M291" s="372"/>
      <c r="N291" s="373"/>
      <c r="O291" s="371"/>
      <c r="P291" s="372"/>
      <c r="Q291" s="372"/>
      <c r="R291" s="374"/>
      <c r="S291" s="371"/>
      <c r="T291" s="372"/>
      <c r="U291" s="372"/>
      <c r="V291" s="373"/>
      <c r="W291" s="375">
        <f t="shared" si="233"/>
        <v>0</v>
      </c>
      <c r="X291" s="376">
        <f t="shared" si="234"/>
        <v>0</v>
      </c>
      <c r="Y291" s="377"/>
      <c r="Z291" s="371"/>
      <c r="AA291" s="372"/>
      <c r="AB291" s="372"/>
      <c r="AC291" s="373"/>
      <c r="AD291" s="371"/>
      <c r="AE291" s="372"/>
      <c r="AF291" s="372"/>
      <c r="AG291" s="374"/>
      <c r="AH291" s="371"/>
      <c r="AI291" s="372"/>
      <c r="AJ291" s="372"/>
      <c r="AK291" s="373"/>
      <c r="AL291" s="375">
        <f t="shared" si="235"/>
        <v>0</v>
      </c>
      <c r="AM291" s="376">
        <f t="shared" si="236"/>
        <v>0</v>
      </c>
      <c r="AN291" s="377"/>
      <c r="AO291" s="371"/>
      <c r="AP291" s="372"/>
      <c r="AQ291" s="372"/>
      <c r="AR291" s="373"/>
      <c r="AS291" s="371"/>
      <c r="AT291" s="372"/>
      <c r="AU291" s="372"/>
      <c r="AV291" s="374"/>
      <c r="AW291" s="371"/>
      <c r="AX291" s="372"/>
      <c r="AY291" s="372"/>
      <c r="AZ291" s="373"/>
      <c r="BA291" s="375">
        <f t="shared" si="237"/>
        <v>0</v>
      </c>
      <c r="BB291" s="376">
        <f t="shared" si="238"/>
        <v>0</v>
      </c>
      <c r="BC291" s="378"/>
      <c r="BD291" s="371"/>
      <c r="BE291" s="372"/>
      <c r="BF291" s="372"/>
      <c r="BG291" s="373"/>
      <c r="BH291" s="371"/>
      <c r="BI291" s="372"/>
      <c r="BJ291" s="372"/>
      <c r="BK291" s="374"/>
      <c r="BL291" s="371"/>
      <c r="BM291" s="372"/>
      <c r="BN291" s="372"/>
      <c r="BO291" s="373"/>
      <c r="BP291" s="375">
        <f t="shared" si="239"/>
        <v>0</v>
      </c>
      <c r="BQ291" s="376">
        <f t="shared" si="240"/>
        <v>0</v>
      </c>
      <c r="BR291" s="21"/>
    </row>
    <row r="292" spans="1:70" hidden="1" outlineLevel="1" x14ac:dyDescent="0.2">
      <c r="A292" s="202">
        <f t="shared" si="229"/>
        <v>15</v>
      </c>
      <c r="B292" s="202">
        <f t="shared" si="230"/>
        <v>14</v>
      </c>
      <c r="C292" s="369">
        <f>'Отримання майна (3)'!C292</f>
        <v>0</v>
      </c>
      <c r="D292" s="369">
        <f>'Отримання майна (3)'!D292</f>
        <v>0</v>
      </c>
      <c r="E292" s="369">
        <f>'Отримання майна (3)'!E292</f>
        <v>0</v>
      </c>
      <c r="F292" s="200">
        <f>'Отримання майна (3)'!F292</f>
        <v>0</v>
      </c>
      <c r="G292" s="369">
        <f>'Отримання майна (3)'!G292</f>
        <v>0</v>
      </c>
      <c r="H292" s="165">
        <f>'Отримання майна (3)'!H292</f>
        <v>0</v>
      </c>
      <c r="I292" s="370">
        <f t="shared" si="231"/>
        <v>0</v>
      </c>
      <c r="J292" s="169">
        <f t="shared" si="232"/>
        <v>0</v>
      </c>
      <c r="K292" s="371"/>
      <c r="L292" s="372"/>
      <c r="M292" s="372"/>
      <c r="N292" s="373"/>
      <c r="O292" s="371"/>
      <c r="P292" s="372"/>
      <c r="Q292" s="372"/>
      <c r="R292" s="374"/>
      <c r="S292" s="371"/>
      <c r="T292" s="372"/>
      <c r="U292" s="372"/>
      <c r="V292" s="373"/>
      <c r="W292" s="375">
        <f t="shared" si="233"/>
        <v>0</v>
      </c>
      <c r="X292" s="376">
        <f t="shared" si="234"/>
        <v>0</v>
      </c>
      <c r="Y292" s="377"/>
      <c r="Z292" s="371"/>
      <c r="AA292" s="372"/>
      <c r="AB292" s="372"/>
      <c r="AC292" s="373"/>
      <c r="AD292" s="371"/>
      <c r="AE292" s="372"/>
      <c r="AF292" s="372"/>
      <c r="AG292" s="374"/>
      <c r="AH292" s="371"/>
      <c r="AI292" s="372"/>
      <c r="AJ292" s="372"/>
      <c r="AK292" s="373"/>
      <c r="AL292" s="375">
        <f t="shared" si="235"/>
        <v>0</v>
      </c>
      <c r="AM292" s="376">
        <f t="shared" si="236"/>
        <v>0</v>
      </c>
      <c r="AN292" s="377"/>
      <c r="AO292" s="371"/>
      <c r="AP292" s="372"/>
      <c r="AQ292" s="372"/>
      <c r="AR292" s="373"/>
      <c r="AS292" s="371"/>
      <c r="AT292" s="372"/>
      <c r="AU292" s="372"/>
      <c r="AV292" s="374"/>
      <c r="AW292" s="371"/>
      <c r="AX292" s="372"/>
      <c r="AY292" s="372"/>
      <c r="AZ292" s="373"/>
      <c r="BA292" s="375">
        <f t="shared" si="237"/>
        <v>0</v>
      </c>
      <c r="BB292" s="376">
        <f t="shared" si="238"/>
        <v>0</v>
      </c>
      <c r="BC292" s="378"/>
      <c r="BD292" s="371"/>
      <c r="BE292" s="372"/>
      <c r="BF292" s="372"/>
      <c r="BG292" s="373"/>
      <c r="BH292" s="371"/>
      <c r="BI292" s="372"/>
      <c r="BJ292" s="372"/>
      <c r="BK292" s="374"/>
      <c r="BL292" s="371"/>
      <c r="BM292" s="372"/>
      <c r="BN292" s="372"/>
      <c r="BO292" s="373"/>
      <c r="BP292" s="375">
        <f t="shared" si="239"/>
        <v>0</v>
      </c>
      <c r="BQ292" s="376">
        <f t="shared" si="240"/>
        <v>0</v>
      </c>
      <c r="BR292" s="21"/>
    </row>
    <row r="293" spans="1:70" hidden="1" outlineLevel="1" x14ac:dyDescent="0.2">
      <c r="A293" s="202">
        <f t="shared" si="229"/>
        <v>15</v>
      </c>
      <c r="B293" s="202">
        <f t="shared" si="230"/>
        <v>15</v>
      </c>
      <c r="C293" s="369">
        <f>'Отримання майна (3)'!C293</f>
        <v>0</v>
      </c>
      <c r="D293" s="369">
        <f>'Отримання майна (3)'!D293</f>
        <v>0</v>
      </c>
      <c r="E293" s="369">
        <f>'Отримання майна (3)'!E293</f>
        <v>0</v>
      </c>
      <c r="F293" s="200">
        <f>'Отримання майна (3)'!F293</f>
        <v>0</v>
      </c>
      <c r="G293" s="369">
        <f>'Отримання майна (3)'!G293</f>
        <v>0</v>
      </c>
      <c r="H293" s="165">
        <f>'Отримання майна (3)'!H293</f>
        <v>0</v>
      </c>
      <c r="I293" s="370">
        <f t="shared" si="231"/>
        <v>0</v>
      </c>
      <c r="J293" s="169">
        <f t="shared" si="232"/>
        <v>0</v>
      </c>
      <c r="K293" s="371"/>
      <c r="L293" s="372"/>
      <c r="M293" s="372"/>
      <c r="N293" s="373"/>
      <c r="O293" s="371"/>
      <c r="P293" s="372"/>
      <c r="Q293" s="372"/>
      <c r="R293" s="374"/>
      <c r="S293" s="371"/>
      <c r="T293" s="372"/>
      <c r="U293" s="372"/>
      <c r="V293" s="373"/>
      <c r="W293" s="375">
        <f t="shared" si="233"/>
        <v>0</v>
      </c>
      <c r="X293" s="376">
        <f t="shared" si="234"/>
        <v>0</v>
      </c>
      <c r="Y293" s="377"/>
      <c r="Z293" s="371"/>
      <c r="AA293" s="372"/>
      <c r="AB293" s="372"/>
      <c r="AC293" s="373"/>
      <c r="AD293" s="371"/>
      <c r="AE293" s="372"/>
      <c r="AF293" s="372"/>
      <c r="AG293" s="374"/>
      <c r="AH293" s="371"/>
      <c r="AI293" s="372"/>
      <c r="AJ293" s="372"/>
      <c r="AK293" s="373"/>
      <c r="AL293" s="375">
        <f t="shared" si="235"/>
        <v>0</v>
      </c>
      <c r="AM293" s="376">
        <f t="shared" si="236"/>
        <v>0</v>
      </c>
      <c r="AN293" s="377"/>
      <c r="AO293" s="371"/>
      <c r="AP293" s="372"/>
      <c r="AQ293" s="372"/>
      <c r="AR293" s="373"/>
      <c r="AS293" s="371"/>
      <c r="AT293" s="372"/>
      <c r="AU293" s="372"/>
      <c r="AV293" s="374"/>
      <c r="AW293" s="371"/>
      <c r="AX293" s="372"/>
      <c r="AY293" s="372"/>
      <c r="AZ293" s="373"/>
      <c r="BA293" s="375">
        <f t="shared" si="237"/>
        <v>0</v>
      </c>
      <c r="BB293" s="376">
        <f t="shared" si="238"/>
        <v>0</v>
      </c>
      <c r="BC293" s="378"/>
      <c r="BD293" s="371"/>
      <c r="BE293" s="372"/>
      <c r="BF293" s="372"/>
      <c r="BG293" s="373"/>
      <c r="BH293" s="371"/>
      <c r="BI293" s="372"/>
      <c r="BJ293" s="372"/>
      <c r="BK293" s="374"/>
      <c r="BL293" s="371"/>
      <c r="BM293" s="372"/>
      <c r="BN293" s="372"/>
      <c r="BO293" s="373"/>
      <c r="BP293" s="375">
        <f t="shared" si="239"/>
        <v>0</v>
      </c>
      <c r="BQ293" s="376">
        <f t="shared" si="240"/>
        <v>0</v>
      </c>
      <c r="BR293" s="21"/>
    </row>
    <row r="294" spans="1:70" s="21" customFormat="1" ht="15" customHeight="1" collapsed="1" x14ac:dyDescent="0.2">
      <c r="A294" s="177" t="s">
        <v>108</v>
      </c>
      <c r="B294" s="178" t="s">
        <v>108</v>
      </c>
      <c r="C294" s="177" t="s">
        <v>110</v>
      </c>
      <c r="D294" s="179"/>
      <c r="E294" s="201"/>
      <c r="F294" s="201"/>
      <c r="G294" s="180"/>
      <c r="H294" s="195" t="e">
        <f>I294/J294</f>
        <v>#DIV/0!</v>
      </c>
      <c r="I294" s="183">
        <f t="shared" ref="I294:X294" si="241">SUM(I279:I293)</f>
        <v>0</v>
      </c>
      <c r="J294" s="184">
        <f t="shared" si="241"/>
        <v>0</v>
      </c>
      <c r="K294" s="380">
        <f t="shared" si="241"/>
        <v>0</v>
      </c>
      <c r="L294" s="380">
        <f t="shared" si="241"/>
        <v>0</v>
      </c>
      <c r="M294" s="380">
        <f t="shared" si="241"/>
        <v>0</v>
      </c>
      <c r="N294" s="380">
        <f t="shared" si="241"/>
        <v>0</v>
      </c>
      <c r="O294" s="380">
        <f t="shared" si="241"/>
        <v>0</v>
      </c>
      <c r="P294" s="380">
        <f t="shared" si="241"/>
        <v>0</v>
      </c>
      <c r="Q294" s="380">
        <f t="shared" si="241"/>
        <v>0</v>
      </c>
      <c r="R294" s="380">
        <f t="shared" si="241"/>
        <v>0</v>
      </c>
      <c r="S294" s="380">
        <f t="shared" si="241"/>
        <v>0</v>
      </c>
      <c r="T294" s="380">
        <f t="shared" si="241"/>
        <v>0</v>
      </c>
      <c r="U294" s="380">
        <f t="shared" si="241"/>
        <v>0</v>
      </c>
      <c r="V294" s="381">
        <f t="shared" si="241"/>
        <v>0</v>
      </c>
      <c r="W294" s="382">
        <f t="shared" si="241"/>
        <v>0</v>
      </c>
      <c r="X294" s="383">
        <f t="shared" si="241"/>
        <v>0</v>
      </c>
      <c r="Y294" s="367"/>
      <c r="Z294" s="380">
        <f t="shared" ref="Z294:AM294" si="242">SUM(Z279:Z293)</f>
        <v>0</v>
      </c>
      <c r="AA294" s="380">
        <f t="shared" si="242"/>
        <v>0</v>
      </c>
      <c r="AB294" s="380">
        <f t="shared" si="242"/>
        <v>0</v>
      </c>
      <c r="AC294" s="380">
        <f t="shared" si="242"/>
        <v>0</v>
      </c>
      <c r="AD294" s="380">
        <f t="shared" si="242"/>
        <v>0</v>
      </c>
      <c r="AE294" s="380">
        <f t="shared" si="242"/>
        <v>0</v>
      </c>
      <c r="AF294" s="380">
        <f t="shared" si="242"/>
        <v>0</v>
      </c>
      <c r="AG294" s="380">
        <f t="shared" si="242"/>
        <v>0</v>
      </c>
      <c r="AH294" s="380">
        <f t="shared" si="242"/>
        <v>0</v>
      </c>
      <c r="AI294" s="380">
        <f t="shared" si="242"/>
        <v>0</v>
      </c>
      <c r="AJ294" s="380">
        <f t="shared" si="242"/>
        <v>0</v>
      </c>
      <c r="AK294" s="380">
        <f t="shared" si="242"/>
        <v>0</v>
      </c>
      <c r="AL294" s="382">
        <f t="shared" si="242"/>
        <v>0</v>
      </c>
      <c r="AM294" s="383">
        <f t="shared" si="242"/>
        <v>0</v>
      </c>
      <c r="AN294" s="367"/>
      <c r="AO294" s="380">
        <f t="shared" ref="AO294:BB294" si="243">SUM(AO279:AO293)</f>
        <v>0</v>
      </c>
      <c r="AP294" s="380">
        <f t="shared" si="243"/>
        <v>0</v>
      </c>
      <c r="AQ294" s="380">
        <f t="shared" si="243"/>
        <v>0</v>
      </c>
      <c r="AR294" s="380">
        <f t="shared" si="243"/>
        <v>0</v>
      </c>
      <c r="AS294" s="380">
        <f t="shared" si="243"/>
        <v>0</v>
      </c>
      <c r="AT294" s="380">
        <f t="shared" si="243"/>
        <v>0</v>
      </c>
      <c r="AU294" s="380">
        <f t="shared" si="243"/>
        <v>0</v>
      </c>
      <c r="AV294" s="380">
        <f t="shared" si="243"/>
        <v>0</v>
      </c>
      <c r="AW294" s="380">
        <f t="shared" si="243"/>
        <v>0</v>
      </c>
      <c r="AX294" s="380">
        <f t="shared" si="243"/>
        <v>0</v>
      </c>
      <c r="AY294" s="380">
        <f t="shared" si="243"/>
        <v>0</v>
      </c>
      <c r="AZ294" s="380">
        <f t="shared" si="243"/>
        <v>0</v>
      </c>
      <c r="BA294" s="382">
        <f t="shared" si="243"/>
        <v>0</v>
      </c>
      <c r="BB294" s="383">
        <f t="shared" si="243"/>
        <v>0</v>
      </c>
      <c r="BC294" s="368"/>
      <c r="BD294" s="380">
        <f t="shared" ref="BD294:BQ294" si="244">SUM(BD279:BD293)</f>
        <v>0</v>
      </c>
      <c r="BE294" s="380">
        <f t="shared" si="244"/>
        <v>0</v>
      </c>
      <c r="BF294" s="380">
        <f t="shared" si="244"/>
        <v>0</v>
      </c>
      <c r="BG294" s="380">
        <f t="shared" si="244"/>
        <v>0</v>
      </c>
      <c r="BH294" s="380">
        <f t="shared" si="244"/>
        <v>0</v>
      </c>
      <c r="BI294" s="380">
        <f t="shared" si="244"/>
        <v>0</v>
      </c>
      <c r="BJ294" s="380">
        <f t="shared" si="244"/>
        <v>0</v>
      </c>
      <c r="BK294" s="380">
        <f t="shared" si="244"/>
        <v>0</v>
      </c>
      <c r="BL294" s="380">
        <f t="shared" si="244"/>
        <v>0</v>
      </c>
      <c r="BM294" s="380">
        <f t="shared" si="244"/>
        <v>0</v>
      </c>
      <c r="BN294" s="380">
        <f t="shared" si="244"/>
        <v>0</v>
      </c>
      <c r="BO294" s="381">
        <f t="shared" si="244"/>
        <v>0</v>
      </c>
      <c r="BP294" s="382">
        <f t="shared" si="244"/>
        <v>0</v>
      </c>
      <c r="BQ294" s="383">
        <f t="shared" si="244"/>
        <v>0</v>
      </c>
      <c r="BR294" s="22"/>
    </row>
    <row r="295" spans="1:70" s="21" customFormat="1" ht="15" customHeight="1" x14ac:dyDescent="0.2">
      <c r="A295" s="144">
        <v>0</v>
      </c>
      <c r="B295" s="144">
        <v>0</v>
      </c>
      <c r="C295" s="144">
        <v>0</v>
      </c>
      <c r="D295" s="144">
        <v>0</v>
      </c>
      <c r="E295" s="144">
        <v>0</v>
      </c>
      <c r="F295" s="144"/>
      <c r="G295" s="144">
        <v>0</v>
      </c>
      <c r="H295" s="197">
        <v>0</v>
      </c>
      <c r="I295" s="144">
        <v>0</v>
      </c>
      <c r="J295" s="144">
        <v>0</v>
      </c>
      <c r="K295" s="144">
        <v>0</v>
      </c>
      <c r="L295" s="144"/>
      <c r="M295" s="144"/>
      <c r="N295" s="144"/>
      <c r="O295" s="144">
        <v>0</v>
      </c>
      <c r="P295" s="144"/>
      <c r="Q295" s="144"/>
      <c r="R295" s="146"/>
      <c r="S295" s="387">
        <v>0</v>
      </c>
      <c r="T295" s="144"/>
      <c r="U295" s="144"/>
      <c r="V295" s="144"/>
      <c r="W295" s="146">
        <v>0</v>
      </c>
      <c r="X295" s="144">
        <v>0</v>
      </c>
      <c r="Y295" s="144">
        <v>0</v>
      </c>
      <c r="Z295" s="144">
        <v>0</v>
      </c>
      <c r="AA295" s="144"/>
      <c r="AB295" s="144"/>
      <c r="AC295" s="144"/>
      <c r="AD295" s="144">
        <v>0</v>
      </c>
      <c r="AE295" s="144"/>
      <c r="AF295" s="144"/>
      <c r="AG295" s="146"/>
      <c r="AH295" s="387">
        <v>0</v>
      </c>
      <c r="AI295" s="144"/>
      <c r="AJ295" s="144"/>
      <c r="AK295" s="144"/>
      <c r="AL295" s="146">
        <v>0</v>
      </c>
      <c r="AM295" s="144">
        <v>0</v>
      </c>
      <c r="AN295" s="144">
        <v>0</v>
      </c>
      <c r="AO295" s="144">
        <v>0</v>
      </c>
      <c r="AP295" s="144"/>
      <c r="AQ295" s="144"/>
      <c r="AR295" s="144"/>
      <c r="AS295" s="144">
        <v>0</v>
      </c>
      <c r="AT295" s="144"/>
      <c r="AU295" s="144"/>
      <c r="AV295" s="146"/>
      <c r="AW295" s="387">
        <v>0</v>
      </c>
      <c r="AX295" s="144"/>
      <c r="AY295" s="144"/>
      <c r="AZ295" s="144"/>
      <c r="BA295" s="146">
        <v>0</v>
      </c>
      <c r="BB295" s="144">
        <v>0</v>
      </c>
      <c r="BC295" s="360"/>
      <c r="BD295" s="144">
        <v>0</v>
      </c>
      <c r="BE295" s="144"/>
      <c r="BF295" s="144"/>
      <c r="BG295" s="144"/>
      <c r="BH295" s="144">
        <v>0</v>
      </c>
      <c r="BI295" s="144"/>
      <c r="BJ295" s="144"/>
      <c r="BK295" s="146"/>
      <c r="BL295" s="387">
        <v>0</v>
      </c>
      <c r="BM295" s="144"/>
      <c r="BN295" s="144"/>
      <c r="BO295" s="144"/>
      <c r="BP295" s="146">
        <v>0</v>
      </c>
      <c r="BQ295" s="144">
        <v>0</v>
      </c>
      <c r="BR295" s="22"/>
    </row>
    <row r="296" spans="1:70" s="21" customFormat="1" ht="36" customHeight="1" x14ac:dyDescent="0.2">
      <c r="A296" s="198" t="s">
        <v>111</v>
      </c>
      <c r="B296" s="187" t="s">
        <v>111</v>
      </c>
      <c r="C296" s="199" t="s">
        <v>112</v>
      </c>
      <c r="D296" s="189"/>
      <c r="E296" s="198"/>
      <c r="F296" s="198"/>
      <c r="G296" s="190"/>
      <c r="H296" s="192"/>
      <c r="I296" s="155"/>
      <c r="J296" s="156"/>
      <c r="K296" s="362"/>
      <c r="L296" s="363"/>
      <c r="M296" s="363"/>
      <c r="N296" s="364"/>
      <c r="O296" s="362"/>
      <c r="P296" s="363"/>
      <c r="Q296" s="363"/>
      <c r="R296" s="364"/>
      <c r="S296" s="362"/>
      <c r="T296" s="363"/>
      <c r="U296" s="363"/>
      <c r="V296" s="364"/>
      <c r="W296" s="365"/>
      <c r="X296" s="366"/>
      <c r="Y296" s="367"/>
      <c r="Z296" s="362"/>
      <c r="AA296" s="363"/>
      <c r="AB296" s="363"/>
      <c r="AC296" s="364"/>
      <c r="AD296" s="362"/>
      <c r="AE296" s="363"/>
      <c r="AF296" s="363"/>
      <c r="AG296" s="364"/>
      <c r="AH296" s="362"/>
      <c r="AI296" s="363"/>
      <c r="AJ296" s="363"/>
      <c r="AK296" s="364"/>
      <c r="AL296" s="365"/>
      <c r="AM296" s="366"/>
      <c r="AN296" s="367"/>
      <c r="AO296" s="362"/>
      <c r="AP296" s="363"/>
      <c r="AQ296" s="363"/>
      <c r="AR296" s="364"/>
      <c r="AS296" s="362"/>
      <c r="AT296" s="363"/>
      <c r="AU296" s="363"/>
      <c r="AV296" s="364"/>
      <c r="AW296" s="362"/>
      <c r="AX296" s="363"/>
      <c r="AY296" s="363"/>
      <c r="AZ296" s="364"/>
      <c r="BA296" s="365"/>
      <c r="BB296" s="366"/>
      <c r="BC296" s="368"/>
      <c r="BD296" s="362"/>
      <c r="BE296" s="363"/>
      <c r="BF296" s="363"/>
      <c r="BG296" s="364"/>
      <c r="BH296" s="362"/>
      <c r="BI296" s="363"/>
      <c r="BJ296" s="363"/>
      <c r="BK296" s="364"/>
      <c r="BL296" s="362"/>
      <c r="BM296" s="363"/>
      <c r="BN296" s="363"/>
      <c r="BO296" s="364"/>
      <c r="BP296" s="365"/>
      <c r="BQ296" s="366"/>
    </row>
    <row r="297" spans="1:70" hidden="1" outlineLevel="1" x14ac:dyDescent="0.2">
      <c r="A297" s="202">
        <f t="shared" ref="A297:A311" si="245">A261+1+1</f>
        <v>16</v>
      </c>
      <c r="B297" s="202">
        <f t="shared" ref="B297:B311" si="246">B261</f>
        <v>1</v>
      </c>
      <c r="C297" s="369">
        <f>'Отримання майна (3)'!C297</f>
        <v>0</v>
      </c>
      <c r="D297" s="369">
        <f>'Отримання майна (3)'!D297</f>
        <v>0</v>
      </c>
      <c r="E297" s="369">
        <f>'Отримання майна (3)'!E297</f>
        <v>0</v>
      </c>
      <c r="F297" s="200">
        <f>'Отримання майна (3)'!F297</f>
        <v>0</v>
      </c>
      <c r="G297" s="369">
        <f>'Отримання майна (3)'!G297</f>
        <v>0</v>
      </c>
      <c r="H297" s="165">
        <f>'Отримання майна (3)'!H297</f>
        <v>0</v>
      </c>
      <c r="I297" s="370">
        <f>W297+AL297+BA297+BP297</f>
        <v>0</v>
      </c>
      <c r="J297" s="169">
        <f>X297+AM297+BB297+BQ297</f>
        <v>0</v>
      </c>
      <c r="K297" s="371"/>
      <c r="L297" s="372"/>
      <c r="M297" s="372"/>
      <c r="N297" s="373"/>
      <c r="O297" s="371"/>
      <c r="P297" s="372"/>
      <c r="Q297" s="372"/>
      <c r="R297" s="374"/>
      <c r="S297" s="371"/>
      <c r="T297" s="372"/>
      <c r="U297" s="372"/>
      <c r="V297" s="373"/>
      <c r="W297" s="375">
        <f>SUM(K297:V297)</f>
        <v>0</v>
      </c>
      <c r="X297" s="376">
        <f>W297*H297</f>
        <v>0</v>
      </c>
      <c r="Y297" s="377"/>
      <c r="Z297" s="371"/>
      <c r="AA297" s="372"/>
      <c r="AB297" s="372"/>
      <c r="AC297" s="373"/>
      <c r="AD297" s="371"/>
      <c r="AE297" s="372"/>
      <c r="AF297" s="372"/>
      <c r="AG297" s="374"/>
      <c r="AH297" s="371"/>
      <c r="AI297" s="372"/>
      <c r="AJ297" s="372"/>
      <c r="AK297" s="373"/>
      <c r="AL297" s="375">
        <f>SUM(Z297:AK297)</f>
        <v>0</v>
      </c>
      <c r="AM297" s="376">
        <f>AL297*$H297</f>
        <v>0</v>
      </c>
      <c r="AN297" s="377"/>
      <c r="AO297" s="371"/>
      <c r="AP297" s="372"/>
      <c r="AQ297" s="372"/>
      <c r="AR297" s="373"/>
      <c r="AS297" s="371"/>
      <c r="AT297" s="372"/>
      <c r="AU297" s="372"/>
      <c r="AV297" s="374"/>
      <c r="AW297" s="371"/>
      <c r="AX297" s="372"/>
      <c r="AY297" s="372"/>
      <c r="AZ297" s="373"/>
      <c r="BA297" s="375">
        <f>SUM(AO297:AZ297)</f>
        <v>0</v>
      </c>
      <c r="BB297" s="376">
        <f>BA297*$H297</f>
        <v>0</v>
      </c>
      <c r="BC297" s="378"/>
      <c r="BD297" s="371"/>
      <c r="BE297" s="372"/>
      <c r="BF297" s="372"/>
      <c r="BG297" s="373"/>
      <c r="BH297" s="371"/>
      <c r="BI297" s="372"/>
      <c r="BJ297" s="372"/>
      <c r="BK297" s="374"/>
      <c r="BL297" s="371"/>
      <c r="BM297" s="372"/>
      <c r="BN297" s="372"/>
      <c r="BO297" s="373"/>
      <c r="BP297" s="375">
        <f>SUM(BD297:BO297)</f>
        <v>0</v>
      </c>
      <c r="BQ297" s="376">
        <f>BP297*$H297</f>
        <v>0</v>
      </c>
      <c r="BR297" s="21"/>
    </row>
    <row r="298" spans="1:70" hidden="1" outlineLevel="1" x14ac:dyDescent="0.2">
      <c r="A298" s="202">
        <f t="shared" si="245"/>
        <v>16</v>
      </c>
      <c r="B298" s="202">
        <f t="shared" si="246"/>
        <v>2</v>
      </c>
      <c r="C298" s="369">
        <f>'Отримання майна (3)'!C298</f>
        <v>0</v>
      </c>
      <c r="D298" s="369">
        <f>'Отримання майна (3)'!D298</f>
        <v>0</v>
      </c>
      <c r="E298" s="369">
        <f>'Отримання майна (3)'!E298</f>
        <v>0</v>
      </c>
      <c r="F298" s="200">
        <f>'Отримання майна (3)'!F298</f>
        <v>0</v>
      </c>
      <c r="G298" s="369">
        <f>'Отримання майна (3)'!G298</f>
        <v>0</v>
      </c>
      <c r="H298" s="165">
        <f>'Отримання майна (3)'!H298</f>
        <v>0</v>
      </c>
      <c r="I298" s="370">
        <f t="shared" ref="I298:I311" si="247">W298+AL298+BA298+BP298</f>
        <v>0</v>
      </c>
      <c r="J298" s="169">
        <f t="shared" ref="J298:J311" si="248">X298+AM298+BB298+BQ298</f>
        <v>0</v>
      </c>
      <c r="K298" s="371"/>
      <c r="L298" s="372"/>
      <c r="M298" s="372"/>
      <c r="N298" s="373"/>
      <c r="O298" s="371"/>
      <c r="P298" s="372"/>
      <c r="Q298" s="372"/>
      <c r="R298" s="374"/>
      <c r="S298" s="371"/>
      <c r="T298" s="372"/>
      <c r="U298" s="372"/>
      <c r="V298" s="373"/>
      <c r="W298" s="375">
        <f t="shared" ref="W298:W311" si="249">SUM(K298:V298)</f>
        <v>0</v>
      </c>
      <c r="X298" s="376">
        <f t="shared" ref="X298:X311" si="250">W298*H298</f>
        <v>0</v>
      </c>
      <c r="Y298" s="377"/>
      <c r="Z298" s="371"/>
      <c r="AA298" s="372"/>
      <c r="AB298" s="372"/>
      <c r="AC298" s="373"/>
      <c r="AD298" s="371"/>
      <c r="AE298" s="372"/>
      <c r="AF298" s="372"/>
      <c r="AG298" s="374"/>
      <c r="AH298" s="371"/>
      <c r="AI298" s="372"/>
      <c r="AJ298" s="372"/>
      <c r="AK298" s="373"/>
      <c r="AL298" s="375">
        <f t="shared" ref="AL298:AL311" si="251">SUM(Z298:AK298)</f>
        <v>0</v>
      </c>
      <c r="AM298" s="376">
        <f t="shared" ref="AM298:AM311" si="252">AL298*$H298</f>
        <v>0</v>
      </c>
      <c r="AN298" s="377"/>
      <c r="AO298" s="371"/>
      <c r="AP298" s="372"/>
      <c r="AQ298" s="372"/>
      <c r="AR298" s="373"/>
      <c r="AS298" s="371"/>
      <c r="AT298" s="372"/>
      <c r="AU298" s="372"/>
      <c r="AV298" s="374"/>
      <c r="AW298" s="371"/>
      <c r="AX298" s="372"/>
      <c r="AY298" s="372"/>
      <c r="AZ298" s="373"/>
      <c r="BA298" s="375">
        <f t="shared" ref="BA298:BA311" si="253">SUM(AO298:AZ298)</f>
        <v>0</v>
      </c>
      <c r="BB298" s="376">
        <f t="shared" ref="BB298:BB311" si="254">BA298*$H298</f>
        <v>0</v>
      </c>
      <c r="BC298" s="378"/>
      <c r="BD298" s="371"/>
      <c r="BE298" s="372"/>
      <c r="BF298" s="372"/>
      <c r="BG298" s="373"/>
      <c r="BH298" s="371"/>
      <c r="BI298" s="372"/>
      <c r="BJ298" s="372"/>
      <c r="BK298" s="374"/>
      <c r="BL298" s="371"/>
      <c r="BM298" s="372"/>
      <c r="BN298" s="372"/>
      <c r="BO298" s="373"/>
      <c r="BP298" s="375">
        <f t="shared" ref="BP298:BP311" si="255">SUM(BD298:BO298)</f>
        <v>0</v>
      </c>
      <c r="BQ298" s="376">
        <f t="shared" ref="BQ298:BQ311" si="256">BP298*$H298</f>
        <v>0</v>
      </c>
      <c r="BR298" s="21"/>
    </row>
    <row r="299" spans="1:70" hidden="1" outlineLevel="1" x14ac:dyDescent="0.2">
      <c r="A299" s="202">
        <f t="shared" si="245"/>
        <v>16</v>
      </c>
      <c r="B299" s="202">
        <f t="shared" si="246"/>
        <v>3</v>
      </c>
      <c r="C299" s="369">
        <f>'Отримання майна (3)'!C299</f>
        <v>0</v>
      </c>
      <c r="D299" s="369">
        <f>'Отримання майна (3)'!D299</f>
        <v>0</v>
      </c>
      <c r="E299" s="369">
        <f>'Отримання майна (3)'!E299</f>
        <v>0</v>
      </c>
      <c r="F299" s="200">
        <f>'Отримання майна (3)'!F299</f>
        <v>0</v>
      </c>
      <c r="G299" s="369">
        <f>'Отримання майна (3)'!G299</f>
        <v>0</v>
      </c>
      <c r="H299" s="165">
        <f>'Отримання майна (3)'!H299</f>
        <v>0</v>
      </c>
      <c r="I299" s="370">
        <f t="shared" si="247"/>
        <v>0</v>
      </c>
      <c r="J299" s="169">
        <f t="shared" si="248"/>
        <v>0</v>
      </c>
      <c r="K299" s="371"/>
      <c r="L299" s="372"/>
      <c r="M299" s="372"/>
      <c r="N299" s="373"/>
      <c r="O299" s="371"/>
      <c r="P299" s="372"/>
      <c r="Q299" s="372"/>
      <c r="R299" s="374"/>
      <c r="S299" s="371"/>
      <c r="T299" s="372"/>
      <c r="U299" s="372"/>
      <c r="V299" s="373"/>
      <c r="W299" s="375">
        <f t="shared" si="249"/>
        <v>0</v>
      </c>
      <c r="X299" s="376">
        <f t="shared" si="250"/>
        <v>0</v>
      </c>
      <c r="Y299" s="377"/>
      <c r="Z299" s="371"/>
      <c r="AA299" s="372"/>
      <c r="AB299" s="372"/>
      <c r="AC299" s="373"/>
      <c r="AD299" s="371"/>
      <c r="AE299" s="372"/>
      <c r="AF299" s="372"/>
      <c r="AG299" s="374"/>
      <c r="AH299" s="371"/>
      <c r="AI299" s="372"/>
      <c r="AJ299" s="372"/>
      <c r="AK299" s="373"/>
      <c r="AL299" s="375">
        <f t="shared" si="251"/>
        <v>0</v>
      </c>
      <c r="AM299" s="376">
        <f t="shared" si="252"/>
        <v>0</v>
      </c>
      <c r="AN299" s="377"/>
      <c r="AO299" s="371"/>
      <c r="AP299" s="372"/>
      <c r="AQ299" s="372"/>
      <c r="AR299" s="373"/>
      <c r="AS299" s="371"/>
      <c r="AT299" s="372"/>
      <c r="AU299" s="372"/>
      <c r="AV299" s="374"/>
      <c r="AW299" s="371"/>
      <c r="AX299" s="372"/>
      <c r="AY299" s="372"/>
      <c r="AZ299" s="373"/>
      <c r="BA299" s="375">
        <f t="shared" si="253"/>
        <v>0</v>
      </c>
      <c r="BB299" s="376">
        <f t="shared" si="254"/>
        <v>0</v>
      </c>
      <c r="BC299" s="378"/>
      <c r="BD299" s="371"/>
      <c r="BE299" s="372"/>
      <c r="BF299" s="372"/>
      <c r="BG299" s="373"/>
      <c r="BH299" s="371"/>
      <c r="BI299" s="372"/>
      <c r="BJ299" s="372"/>
      <c r="BK299" s="374"/>
      <c r="BL299" s="371"/>
      <c r="BM299" s="372"/>
      <c r="BN299" s="372"/>
      <c r="BO299" s="373"/>
      <c r="BP299" s="375">
        <f t="shared" si="255"/>
        <v>0</v>
      </c>
      <c r="BQ299" s="376">
        <f t="shared" si="256"/>
        <v>0</v>
      </c>
      <c r="BR299" s="21"/>
    </row>
    <row r="300" spans="1:70" hidden="1" outlineLevel="1" x14ac:dyDescent="0.2">
      <c r="A300" s="202">
        <f t="shared" si="245"/>
        <v>16</v>
      </c>
      <c r="B300" s="202">
        <f t="shared" si="246"/>
        <v>4</v>
      </c>
      <c r="C300" s="369">
        <f>'Отримання майна (3)'!C300</f>
        <v>0</v>
      </c>
      <c r="D300" s="369">
        <f>'Отримання майна (3)'!D300</f>
        <v>0</v>
      </c>
      <c r="E300" s="369">
        <f>'Отримання майна (3)'!E300</f>
        <v>0</v>
      </c>
      <c r="F300" s="200">
        <f>'Отримання майна (3)'!F300</f>
        <v>0</v>
      </c>
      <c r="G300" s="369">
        <f>'Отримання майна (3)'!G300</f>
        <v>0</v>
      </c>
      <c r="H300" s="165">
        <f>'Отримання майна (3)'!H300</f>
        <v>0</v>
      </c>
      <c r="I300" s="370">
        <f t="shared" si="247"/>
        <v>0</v>
      </c>
      <c r="J300" s="169">
        <f t="shared" si="248"/>
        <v>0</v>
      </c>
      <c r="K300" s="371"/>
      <c r="L300" s="372"/>
      <c r="M300" s="372"/>
      <c r="N300" s="373"/>
      <c r="O300" s="371"/>
      <c r="P300" s="372"/>
      <c r="Q300" s="372"/>
      <c r="R300" s="374"/>
      <c r="S300" s="371"/>
      <c r="T300" s="372"/>
      <c r="U300" s="372"/>
      <c r="V300" s="373"/>
      <c r="W300" s="375">
        <f t="shared" si="249"/>
        <v>0</v>
      </c>
      <c r="X300" s="376">
        <f t="shared" si="250"/>
        <v>0</v>
      </c>
      <c r="Y300" s="377"/>
      <c r="Z300" s="371"/>
      <c r="AA300" s="372"/>
      <c r="AB300" s="372"/>
      <c r="AC300" s="373"/>
      <c r="AD300" s="371"/>
      <c r="AE300" s="372"/>
      <c r="AF300" s="372"/>
      <c r="AG300" s="374"/>
      <c r="AH300" s="371"/>
      <c r="AI300" s="372"/>
      <c r="AJ300" s="372"/>
      <c r="AK300" s="373"/>
      <c r="AL300" s="375">
        <f t="shared" si="251"/>
        <v>0</v>
      </c>
      <c r="AM300" s="376">
        <f t="shared" si="252"/>
        <v>0</v>
      </c>
      <c r="AN300" s="377"/>
      <c r="AO300" s="371"/>
      <c r="AP300" s="372"/>
      <c r="AQ300" s="372"/>
      <c r="AR300" s="373"/>
      <c r="AS300" s="371"/>
      <c r="AT300" s="372"/>
      <c r="AU300" s="372"/>
      <c r="AV300" s="374"/>
      <c r="AW300" s="371"/>
      <c r="AX300" s="372"/>
      <c r="AY300" s="372"/>
      <c r="AZ300" s="373"/>
      <c r="BA300" s="375">
        <f t="shared" si="253"/>
        <v>0</v>
      </c>
      <c r="BB300" s="376">
        <f t="shared" si="254"/>
        <v>0</v>
      </c>
      <c r="BC300" s="378"/>
      <c r="BD300" s="371"/>
      <c r="BE300" s="372"/>
      <c r="BF300" s="372"/>
      <c r="BG300" s="373"/>
      <c r="BH300" s="371"/>
      <c r="BI300" s="372"/>
      <c r="BJ300" s="372"/>
      <c r="BK300" s="374"/>
      <c r="BL300" s="371"/>
      <c r="BM300" s="372"/>
      <c r="BN300" s="372"/>
      <c r="BO300" s="373"/>
      <c r="BP300" s="375">
        <f t="shared" si="255"/>
        <v>0</v>
      </c>
      <c r="BQ300" s="376">
        <f t="shared" si="256"/>
        <v>0</v>
      </c>
      <c r="BR300" s="21"/>
    </row>
    <row r="301" spans="1:70" hidden="1" outlineLevel="1" x14ac:dyDescent="0.2">
      <c r="A301" s="202">
        <f t="shared" si="245"/>
        <v>16</v>
      </c>
      <c r="B301" s="202">
        <f t="shared" si="246"/>
        <v>5</v>
      </c>
      <c r="C301" s="369">
        <f>'Отримання майна (3)'!C301</f>
        <v>0</v>
      </c>
      <c r="D301" s="369">
        <f>'Отримання майна (3)'!D301</f>
        <v>0</v>
      </c>
      <c r="E301" s="369">
        <f>'Отримання майна (3)'!E301</f>
        <v>0</v>
      </c>
      <c r="F301" s="200">
        <f>'Отримання майна (3)'!F301</f>
        <v>0</v>
      </c>
      <c r="G301" s="369">
        <f>'Отримання майна (3)'!G301</f>
        <v>0</v>
      </c>
      <c r="H301" s="165">
        <f>'Отримання майна (3)'!H301</f>
        <v>0</v>
      </c>
      <c r="I301" s="370">
        <f t="shared" si="247"/>
        <v>0</v>
      </c>
      <c r="J301" s="169">
        <f t="shared" si="248"/>
        <v>0</v>
      </c>
      <c r="K301" s="371"/>
      <c r="L301" s="372"/>
      <c r="M301" s="372"/>
      <c r="N301" s="373"/>
      <c r="O301" s="371"/>
      <c r="P301" s="372"/>
      <c r="Q301" s="372"/>
      <c r="R301" s="374"/>
      <c r="S301" s="371"/>
      <c r="T301" s="372"/>
      <c r="U301" s="372"/>
      <c r="V301" s="373"/>
      <c r="W301" s="375">
        <f t="shared" si="249"/>
        <v>0</v>
      </c>
      <c r="X301" s="376">
        <f t="shared" si="250"/>
        <v>0</v>
      </c>
      <c r="Y301" s="377"/>
      <c r="Z301" s="371"/>
      <c r="AA301" s="372"/>
      <c r="AB301" s="372"/>
      <c r="AC301" s="373"/>
      <c r="AD301" s="371"/>
      <c r="AE301" s="372"/>
      <c r="AF301" s="372"/>
      <c r="AG301" s="374"/>
      <c r="AH301" s="371"/>
      <c r="AI301" s="372"/>
      <c r="AJ301" s="372"/>
      <c r="AK301" s="373"/>
      <c r="AL301" s="375">
        <f t="shared" si="251"/>
        <v>0</v>
      </c>
      <c r="AM301" s="376">
        <f t="shared" si="252"/>
        <v>0</v>
      </c>
      <c r="AN301" s="377"/>
      <c r="AO301" s="371"/>
      <c r="AP301" s="372"/>
      <c r="AQ301" s="372"/>
      <c r="AR301" s="373"/>
      <c r="AS301" s="371"/>
      <c r="AT301" s="372"/>
      <c r="AU301" s="372"/>
      <c r="AV301" s="374"/>
      <c r="AW301" s="371"/>
      <c r="AX301" s="372"/>
      <c r="AY301" s="372"/>
      <c r="AZ301" s="373"/>
      <c r="BA301" s="375">
        <f t="shared" si="253"/>
        <v>0</v>
      </c>
      <c r="BB301" s="376">
        <f t="shared" si="254"/>
        <v>0</v>
      </c>
      <c r="BC301" s="378"/>
      <c r="BD301" s="371"/>
      <c r="BE301" s="372"/>
      <c r="BF301" s="372"/>
      <c r="BG301" s="373"/>
      <c r="BH301" s="371"/>
      <c r="BI301" s="372"/>
      <c r="BJ301" s="372"/>
      <c r="BK301" s="374"/>
      <c r="BL301" s="371"/>
      <c r="BM301" s="372"/>
      <c r="BN301" s="372"/>
      <c r="BO301" s="373"/>
      <c r="BP301" s="375">
        <f t="shared" si="255"/>
        <v>0</v>
      </c>
      <c r="BQ301" s="376">
        <f t="shared" si="256"/>
        <v>0</v>
      </c>
      <c r="BR301" s="21"/>
    </row>
    <row r="302" spans="1:70" hidden="1" outlineLevel="1" x14ac:dyDescent="0.2">
      <c r="A302" s="202">
        <f t="shared" si="245"/>
        <v>16</v>
      </c>
      <c r="B302" s="202">
        <f t="shared" si="246"/>
        <v>6</v>
      </c>
      <c r="C302" s="369">
        <f>'Отримання майна (3)'!C302</f>
        <v>0</v>
      </c>
      <c r="D302" s="369">
        <f>'Отримання майна (3)'!D302</f>
        <v>0</v>
      </c>
      <c r="E302" s="369">
        <f>'Отримання майна (3)'!E302</f>
        <v>0</v>
      </c>
      <c r="F302" s="200">
        <f>'Отримання майна (3)'!F302</f>
        <v>0</v>
      </c>
      <c r="G302" s="369">
        <f>'Отримання майна (3)'!G302</f>
        <v>0</v>
      </c>
      <c r="H302" s="165">
        <f>'Отримання майна (3)'!H302</f>
        <v>0</v>
      </c>
      <c r="I302" s="370">
        <f t="shared" si="247"/>
        <v>0</v>
      </c>
      <c r="J302" s="169">
        <f t="shared" si="248"/>
        <v>0</v>
      </c>
      <c r="K302" s="371"/>
      <c r="L302" s="372"/>
      <c r="M302" s="372"/>
      <c r="N302" s="373"/>
      <c r="O302" s="371"/>
      <c r="P302" s="372"/>
      <c r="Q302" s="372"/>
      <c r="R302" s="374"/>
      <c r="S302" s="371"/>
      <c r="T302" s="372"/>
      <c r="U302" s="372"/>
      <c r="V302" s="373"/>
      <c r="W302" s="375">
        <f t="shared" si="249"/>
        <v>0</v>
      </c>
      <c r="X302" s="376">
        <f t="shared" si="250"/>
        <v>0</v>
      </c>
      <c r="Y302" s="377"/>
      <c r="Z302" s="371"/>
      <c r="AA302" s="372"/>
      <c r="AB302" s="372"/>
      <c r="AC302" s="373"/>
      <c r="AD302" s="371"/>
      <c r="AE302" s="372"/>
      <c r="AF302" s="372"/>
      <c r="AG302" s="374"/>
      <c r="AH302" s="371"/>
      <c r="AI302" s="372"/>
      <c r="AJ302" s="372"/>
      <c r="AK302" s="373"/>
      <c r="AL302" s="375">
        <f t="shared" si="251"/>
        <v>0</v>
      </c>
      <c r="AM302" s="376">
        <f t="shared" si="252"/>
        <v>0</v>
      </c>
      <c r="AN302" s="377"/>
      <c r="AO302" s="371"/>
      <c r="AP302" s="372"/>
      <c r="AQ302" s="372"/>
      <c r="AR302" s="373"/>
      <c r="AS302" s="371"/>
      <c r="AT302" s="372"/>
      <c r="AU302" s="372"/>
      <c r="AV302" s="374"/>
      <c r="AW302" s="371"/>
      <c r="AX302" s="372"/>
      <c r="AY302" s="372"/>
      <c r="AZ302" s="373"/>
      <c r="BA302" s="375">
        <f t="shared" si="253"/>
        <v>0</v>
      </c>
      <c r="BB302" s="376">
        <f t="shared" si="254"/>
        <v>0</v>
      </c>
      <c r="BC302" s="378"/>
      <c r="BD302" s="371"/>
      <c r="BE302" s="372"/>
      <c r="BF302" s="372"/>
      <c r="BG302" s="373"/>
      <c r="BH302" s="371"/>
      <c r="BI302" s="372"/>
      <c r="BJ302" s="372"/>
      <c r="BK302" s="374"/>
      <c r="BL302" s="371"/>
      <c r="BM302" s="372"/>
      <c r="BN302" s="372"/>
      <c r="BO302" s="373"/>
      <c r="BP302" s="375">
        <f t="shared" si="255"/>
        <v>0</v>
      </c>
      <c r="BQ302" s="376">
        <f t="shared" si="256"/>
        <v>0</v>
      </c>
      <c r="BR302" s="21"/>
    </row>
    <row r="303" spans="1:70" hidden="1" outlineLevel="1" x14ac:dyDescent="0.2">
      <c r="A303" s="202">
        <f t="shared" si="245"/>
        <v>16</v>
      </c>
      <c r="B303" s="202">
        <f t="shared" si="246"/>
        <v>7</v>
      </c>
      <c r="C303" s="369">
        <f>'Отримання майна (3)'!C303</f>
        <v>0</v>
      </c>
      <c r="D303" s="369">
        <f>'Отримання майна (3)'!D303</f>
        <v>0</v>
      </c>
      <c r="E303" s="369">
        <f>'Отримання майна (3)'!E303</f>
        <v>0</v>
      </c>
      <c r="F303" s="200">
        <f>'Отримання майна (3)'!F303</f>
        <v>0</v>
      </c>
      <c r="G303" s="369">
        <f>'Отримання майна (3)'!G303</f>
        <v>0</v>
      </c>
      <c r="H303" s="165">
        <f>'Отримання майна (3)'!H303</f>
        <v>0</v>
      </c>
      <c r="I303" s="370">
        <f t="shared" si="247"/>
        <v>0</v>
      </c>
      <c r="J303" s="169">
        <f t="shared" si="248"/>
        <v>0</v>
      </c>
      <c r="K303" s="371"/>
      <c r="L303" s="372"/>
      <c r="M303" s="372"/>
      <c r="N303" s="373"/>
      <c r="O303" s="371"/>
      <c r="P303" s="372"/>
      <c r="Q303" s="372"/>
      <c r="R303" s="374"/>
      <c r="S303" s="371"/>
      <c r="T303" s="372"/>
      <c r="U303" s="372"/>
      <c r="V303" s="373"/>
      <c r="W303" s="375">
        <f t="shared" si="249"/>
        <v>0</v>
      </c>
      <c r="X303" s="376">
        <f t="shared" si="250"/>
        <v>0</v>
      </c>
      <c r="Y303" s="377"/>
      <c r="Z303" s="371"/>
      <c r="AA303" s="372"/>
      <c r="AB303" s="372"/>
      <c r="AC303" s="373"/>
      <c r="AD303" s="371"/>
      <c r="AE303" s="372"/>
      <c r="AF303" s="372"/>
      <c r="AG303" s="374"/>
      <c r="AH303" s="371"/>
      <c r="AI303" s="372"/>
      <c r="AJ303" s="372"/>
      <c r="AK303" s="373"/>
      <c r="AL303" s="375">
        <f t="shared" si="251"/>
        <v>0</v>
      </c>
      <c r="AM303" s="376">
        <f t="shared" si="252"/>
        <v>0</v>
      </c>
      <c r="AN303" s="377"/>
      <c r="AO303" s="371"/>
      <c r="AP303" s="372"/>
      <c r="AQ303" s="372"/>
      <c r="AR303" s="373"/>
      <c r="AS303" s="371"/>
      <c r="AT303" s="372"/>
      <c r="AU303" s="372"/>
      <c r="AV303" s="374"/>
      <c r="AW303" s="371"/>
      <c r="AX303" s="372"/>
      <c r="AY303" s="372"/>
      <c r="AZ303" s="373"/>
      <c r="BA303" s="375">
        <f t="shared" si="253"/>
        <v>0</v>
      </c>
      <c r="BB303" s="376">
        <f t="shared" si="254"/>
        <v>0</v>
      </c>
      <c r="BC303" s="378"/>
      <c r="BD303" s="371"/>
      <c r="BE303" s="372"/>
      <c r="BF303" s="372"/>
      <c r="BG303" s="373"/>
      <c r="BH303" s="371"/>
      <c r="BI303" s="372"/>
      <c r="BJ303" s="372"/>
      <c r="BK303" s="374"/>
      <c r="BL303" s="371"/>
      <c r="BM303" s="372"/>
      <c r="BN303" s="372"/>
      <c r="BO303" s="373"/>
      <c r="BP303" s="375">
        <f t="shared" si="255"/>
        <v>0</v>
      </c>
      <c r="BQ303" s="376">
        <f t="shared" si="256"/>
        <v>0</v>
      </c>
      <c r="BR303" s="21"/>
    </row>
    <row r="304" spans="1:70" hidden="1" outlineLevel="1" x14ac:dyDescent="0.2">
      <c r="A304" s="202">
        <f t="shared" si="245"/>
        <v>16</v>
      </c>
      <c r="B304" s="202">
        <f t="shared" si="246"/>
        <v>8</v>
      </c>
      <c r="C304" s="369">
        <f>'Отримання майна (3)'!C304</f>
        <v>0</v>
      </c>
      <c r="D304" s="369">
        <f>'Отримання майна (3)'!D304</f>
        <v>0</v>
      </c>
      <c r="E304" s="369">
        <f>'Отримання майна (3)'!E304</f>
        <v>0</v>
      </c>
      <c r="F304" s="200">
        <f>'Отримання майна (3)'!F304</f>
        <v>0</v>
      </c>
      <c r="G304" s="369">
        <f>'Отримання майна (3)'!G304</f>
        <v>0</v>
      </c>
      <c r="H304" s="165">
        <f>'Отримання майна (3)'!H304</f>
        <v>0</v>
      </c>
      <c r="I304" s="370">
        <f t="shared" si="247"/>
        <v>0</v>
      </c>
      <c r="J304" s="169">
        <f t="shared" si="248"/>
        <v>0</v>
      </c>
      <c r="K304" s="371"/>
      <c r="L304" s="372"/>
      <c r="M304" s="372"/>
      <c r="N304" s="373"/>
      <c r="O304" s="371"/>
      <c r="P304" s="372"/>
      <c r="Q304" s="372"/>
      <c r="R304" s="374"/>
      <c r="S304" s="371"/>
      <c r="T304" s="372"/>
      <c r="U304" s="372"/>
      <c r="V304" s="373"/>
      <c r="W304" s="375">
        <f t="shared" si="249"/>
        <v>0</v>
      </c>
      <c r="X304" s="376">
        <f t="shared" si="250"/>
        <v>0</v>
      </c>
      <c r="Y304" s="377"/>
      <c r="Z304" s="371"/>
      <c r="AA304" s="372"/>
      <c r="AB304" s="372"/>
      <c r="AC304" s="373"/>
      <c r="AD304" s="371"/>
      <c r="AE304" s="372"/>
      <c r="AF304" s="372"/>
      <c r="AG304" s="374"/>
      <c r="AH304" s="371"/>
      <c r="AI304" s="372"/>
      <c r="AJ304" s="372"/>
      <c r="AK304" s="373"/>
      <c r="AL304" s="375">
        <f t="shared" si="251"/>
        <v>0</v>
      </c>
      <c r="AM304" s="376">
        <f t="shared" si="252"/>
        <v>0</v>
      </c>
      <c r="AN304" s="377"/>
      <c r="AO304" s="371"/>
      <c r="AP304" s="372"/>
      <c r="AQ304" s="372"/>
      <c r="AR304" s="373"/>
      <c r="AS304" s="371"/>
      <c r="AT304" s="372"/>
      <c r="AU304" s="372"/>
      <c r="AV304" s="374"/>
      <c r="AW304" s="371"/>
      <c r="AX304" s="372"/>
      <c r="AY304" s="372"/>
      <c r="AZ304" s="373"/>
      <c r="BA304" s="375">
        <f t="shared" si="253"/>
        <v>0</v>
      </c>
      <c r="BB304" s="376">
        <f t="shared" si="254"/>
        <v>0</v>
      </c>
      <c r="BC304" s="378"/>
      <c r="BD304" s="371"/>
      <c r="BE304" s="372"/>
      <c r="BF304" s="372"/>
      <c r="BG304" s="373"/>
      <c r="BH304" s="371"/>
      <c r="BI304" s="372"/>
      <c r="BJ304" s="372"/>
      <c r="BK304" s="374"/>
      <c r="BL304" s="371"/>
      <c r="BM304" s="372"/>
      <c r="BN304" s="372"/>
      <c r="BO304" s="373"/>
      <c r="BP304" s="375">
        <f t="shared" si="255"/>
        <v>0</v>
      </c>
      <c r="BQ304" s="376">
        <f t="shared" si="256"/>
        <v>0</v>
      </c>
      <c r="BR304" s="21"/>
    </row>
    <row r="305" spans="1:70" hidden="1" outlineLevel="1" x14ac:dyDescent="0.2">
      <c r="A305" s="202">
        <f t="shared" si="245"/>
        <v>16</v>
      </c>
      <c r="B305" s="202">
        <f t="shared" si="246"/>
        <v>9</v>
      </c>
      <c r="C305" s="369">
        <f>'Отримання майна (3)'!C305</f>
        <v>0</v>
      </c>
      <c r="D305" s="369">
        <f>'Отримання майна (3)'!D305</f>
        <v>0</v>
      </c>
      <c r="E305" s="369">
        <f>'Отримання майна (3)'!E305</f>
        <v>0</v>
      </c>
      <c r="F305" s="200">
        <f>'Отримання майна (3)'!F305</f>
        <v>0</v>
      </c>
      <c r="G305" s="369">
        <f>'Отримання майна (3)'!G305</f>
        <v>0</v>
      </c>
      <c r="H305" s="165">
        <f>'Отримання майна (3)'!H305</f>
        <v>0</v>
      </c>
      <c r="I305" s="370">
        <f t="shared" si="247"/>
        <v>0</v>
      </c>
      <c r="J305" s="169">
        <f t="shared" si="248"/>
        <v>0</v>
      </c>
      <c r="K305" s="371"/>
      <c r="L305" s="372"/>
      <c r="M305" s="372"/>
      <c r="N305" s="373"/>
      <c r="O305" s="371"/>
      <c r="P305" s="372"/>
      <c r="Q305" s="372"/>
      <c r="R305" s="374"/>
      <c r="S305" s="371"/>
      <c r="T305" s="372"/>
      <c r="U305" s="372"/>
      <c r="V305" s="373"/>
      <c r="W305" s="375">
        <f t="shared" si="249"/>
        <v>0</v>
      </c>
      <c r="X305" s="376">
        <f t="shared" si="250"/>
        <v>0</v>
      </c>
      <c r="Y305" s="377"/>
      <c r="Z305" s="371"/>
      <c r="AA305" s="372"/>
      <c r="AB305" s="372"/>
      <c r="AC305" s="373"/>
      <c r="AD305" s="371"/>
      <c r="AE305" s="372"/>
      <c r="AF305" s="372"/>
      <c r="AG305" s="374"/>
      <c r="AH305" s="371"/>
      <c r="AI305" s="372"/>
      <c r="AJ305" s="372"/>
      <c r="AK305" s="373"/>
      <c r="AL305" s="375">
        <f t="shared" si="251"/>
        <v>0</v>
      </c>
      <c r="AM305" s="376">
        <f t="shared" si="252"/>
        <v>0</v>
      </c>
      <c r="AN305" s="377"/>
      <c r="AO305" s="371"/>
      <c r="AP305" s="372"/>
      <c r="AQ305" s="372"/>
      <c r="AR305" s="373"/>
      <c r="AS305" s="371"/>
      <c r="AT305" s="372"/>
      <c r="AU305" s="372"/>
      <c r="AV305" s="374"/>
      <c r="AW305" s="371"/>
      <c r="AX305" s="372"/>
      <c r="AY305" s="372"/>
      <c r="AZ305" s="373"/>
      <c r="BA305" s="375">
        <f t="shared" si="253"/>
        <v>0</v>
      </c>
      <c r="BB305" s="376">
        <f t="shared" si="254"/>
        <v>0</v>
      </c>
      <c r="BC305" s="378"/>
      <c r="BD305" s="371"/>
      <c r="BE305" s="372"/>
      <c r="BF305" s="372"/>
      <c r="BG305" s="373"/>
      <c r="BH305" s="371"/>
      <c r="BI305" s="372"/>
      <c r="BJ305" s="372"/>
      <c r="BK305" s="374"/>
      <c r="BL305" s="371"/>
      <c r="BM305" s="372"/>
      <c r="BN305" s="372"/>
      <c r="BO305" s="373"/>
      <c r="BP305" s="375">
        <f t="shared" si="255"/>
        <v>0</v>
      </c>
      <c r="BQ305" s="376">
        <f t="shared" si="256"/>
        <v>0</v>
      </c>
      <c r="BR305" s="21"/>
    </row>
    <row r="306" spans="1:70" hidden="1" outlineLevel="1" x14ac:dyDescent="0.2">
      <c r="A306" s="202">
        <f t="shared" si="245"/>
        <v>16</v>
      </c>
      <c r="B306" s="202">
        <f t="shared" si="246"/>
        <v>10</v>
      </c>
      <c r="C306" s="369">
        <f>'Отримання майна (3)'!C306</f>
        <v>0</v>
      </c>
      <c r="D306" s="369">
        <f>'Отримання майна (3)'!D306</f>
        <v>0</v>
      </c>
      <c r="E306" s="369">
        <f>'Отримання майна (3)'!E306</f>
        <v>0</v>
      </c>
      <c r="F306" s="200">
        <f>'Отримання майна (3)'!F306</f>
        <v>0</v>
      </c>
      <c r="G306" s="369">
        <f>'Отримання майна (3)'!G306</f>
        <v>0</v>
      </c>
      <c r="H306" s="165">
        <f>'Отримання майна (3)'!H306</f>
        <v>0</v>
      </c>
      <c r="I306" s="370">
        <f t="shared" si="247"/>
        <v>0</v>
      </c>
      <c r="J306" s="169">
        <f t="shared" si="248"/>
        <v>0</v>
      </c>
      <c r="K306" s="371"/>
      <c r="L306" s="372"/>
      <c r="M306" s="372"/>
      <c r="N306" s="373"/>
      <c r="O306" s="371"/>
      <c r="P306" s="372"/>
      <c r="Q306" s="372"/>
      <c r="R306" s="374"/>
      <c r="S306" s="371"/>
      <c r="T306" s="372"/>
      <c r="U306" s="372"/>
      <c r="V306" s="373"/>
      <c r="W306" s="375">
        <f t="shared" si="249"/>
        <v>0</v>
      </c>
      <c r="X306" s="376">
        <f t="shared" si="250"/>
        <v>0</v>
      </c>
      <c r="Y306" s="377"/>
      <c r="Z306" s="371"/>
      <c r="AA306" s="372"/>
      <c r="AB306" s="372"/>
      <c r="AC306" s="373"/>
      <c r="AD306" s="371"/>
      <c r="AE306" s="372"/>
      <c r="AF306" s="372"/>
      <c r="AG306" s="374"/>
      <c r="AH306" s="371"/>
      <c r="AI306" s="372"/>
      <c r="AJ306" s="372"/>
      <c r="AK306" s="373"/>
      <c r="AL306" s="375">
        <f t="shared" si="251"/>
        <v>0</v>
      </c>
      <c r="AM306" s="376">
        <f t="shared" si="252"/>
        <v>0</v>
      </c>
      <c r="AN306" s="377"/>
      <c r="AO306" s="371"/>
      <c r="AP306" s="372"/>
      <c r="AQ306" s="372"/>
      <c r="AR306" s="373"/>
      <c r="AS306" s="371"/>
      <c r="AT306" s="372"/>
      <c r="AU306" s="372"/>
      <c r="AV306" s="374"/>
      <c r="AW306" s="371"/>
      <c r="AX306" s="372"/>
      <c r="AY306" s="372"/>
      <c r="AZ306" s="373"/>
      <c r="BA306" s="375">
        <f t="shared" si="253"/>
        <v>0</v>
      </c>
      <c r="BB306" s="376">
        <f t="shared" si="254"/>
        <v>0</v>
      </c>
      <c r="BC306" s="378"/>
      <c r="BD306" s="371"/>
      <c r="BE306" s="372"/>
      <c r="BF306" s="372"/>
      <c r="BG306" s="373"/>
      <c r="BH306" s="371"/>
      <c r="BI306" s="372"/>
      <c r="BJ306" s="372"/>
      <c r="BK306" s="374"/>
      <c r="BL306" s="371"/>
      <c r="BM306" s="372"/>
      <c r="BN306" s="372"/>
      <c r="BO306" s="373"/>
      <c r="BP306" s="375">
        <f t="shared" si="255"/>
        <v>0</v>
      </c>
      <c r="BQ306" s="376">
        <f t="shared" si="256"/>
        <v>0</v>
      </c>
      <c r="BR306" s="21"/>
    </row>
    <row r="307" spans="1:70" hidden="1" outlineLevel="1" x14ac:dyDescent="0.2">
      <c r="A307" s="202">
        <f t="shared" si="245"/>
        <v>16</v>
      </c>
      <c r="B307" s="202">
        <f t="shared" si="246"/>
        <v>11</v>
      </c>
      <c r="C307" s="369">
        <f>'Отримання майна (3)'!C307</f>
        <v>0</v>
      </c>
      <c r="D307" s="369">
        <f>'Отримання майна (3)'!D307</f>
        <v>0</v>
      </c>
      <c r="E307" s="369">
        <f>'Отримання майна (3)'!E307</f>
        <v>0</v>
      </c>
      <c r="F307" s="200">
        <f>'Отримання майна (3)'!F307</f>
        <v>0</v>
      </c>
      <c r="G307" s="369">
        <f>'Отримання майна (3)'!G307</f>
        <v>0</v>
      </c>
      <c r="H307" s="165">
        <f>'Отримання майна (3)'!H307</f>
        <v>0</v>
      </c>
      <c r="I307" s="370">
        <f t="shared" si="247"/>
        <v>0</v>
      </c>
      <c r="J307" s="169">
        <f t="shared" si="248"/>
        <v>0</v>
      </c>
      <c r="K307" s="371"/>
      <c r="L307" s="372"/>
      <c r="M307" s="372"/>
      <c r="N307" s="373"/>
      <c r="O307" s="371"/>
      <c r="P307" s="372"/>
      <c r="Q307" s="372"/>
      <c r="R307" s="374"/>
      <c r="S307" s="371"/>
      <c r="T307" s="372"/>
      <c r="U307" s="372"/>
      <c r="V307" s="373"/>
      <c r="W307" s="375">
        <f t="shared" si="249"/>
        <v>0</v>
      </c>
      <c r="X307" s="376">
        <f t="shared" si="250"/>
        <v>0</v>
      </c>
      <c r="Y307" s="377"/>
      <c r="Z307" s="371"/>
      <c r="AA307" s="372"/>
      <c r="AB307" s="372"/>
      <c r="AC307" s="373"/>
      <c r="AD307" s="371"/>
      <c r="AE307" s="372"/>
      <c r="AF307" s="372"/>
      <c r="AG307" s="374"/>
      <c r="AH307" s="371"/>
      <c r="AI307" s="372"/>
      <c r="AJ307" s="372"/>
      <c r="AK307" s="373"/>
      <c r="AL307" s="375">
        <f t="shared" si="251"/>
        <v>0</v>
      </c>
      <c r="AM307" s="376">
        <f t="shared" si="252"/>
        <v>0</v>
      </c>
      <c r="AN307" s="377"/>
      <c r="AO307" s="371"/>
      <c r="AP307" s="372"/>
      <c r="AQ307" s="372"/>
      <c r="AR307" s="373"/>
      <c r="AS307" s="371"/>
      <c r="AT307" s="372"/>
      <c r="AU307" s="372"/>
      <c r="AV307" s="374"/>
      <c r="AW307" s="371"/>
      <c r="AX307" s="372"/>
      <c r="AY307" s="372"/>
      <c r="AZ307" s="373"/>
      <c r="BA307" s="375">
        <f t="shared" si="253"/>
        <v>0</v>
      </c>
      <c r="BB307" s="376">
        <f t="shared" si="254"/>
        <v>0</v>
      </c>
      <c r="BC307" s="378"/>
      <c r="BD307" s="371"/>
      <c r="BE307" s="372"/>
      <c r="BF307" s="372"/>
      <c r="BG307" s="373"/>
      <c r="BH307" s="371"/>
      <c r="BI307" s="372"/>
      <c r="BJ307" s="372"/>
      <c r="BK307" s="374"/>
      <c r="BL307" s="371"/>
      <c r="BM307" s="372"/>
      <c r="BN307" s="372"/>
      <c r="BO307" s="373"/>
      <c r="BP307" s="375">
        <f t="shared" si="255"/>
        <v>0</v>
      </c>
      <c r="BQ307" s="376">
        <f t="shared" si="256"/>
        <v>0</v>
      </c>
      <c r="BR307" s="21"/>
    </row>
    <row r="308" spans="1:70" hidden="1" outlineLevel="1" x14ac:dyDescent="0.2">
      <c r="A308" s="202">
        <f t="shared" si="245"/>
        <v>16</v>
      </c>
      <c r="B308" s="202">
        <f t="shared" si="246"/>
        <v>12</v>
      </c>
      <c r="C308" s="369">
        <f>'Отримання майна (3)'!C308</f>
        <v>0</v>
      </c>
      <c r="D308" s="369">
        <f>'Отримання майна (3)'!D308</f>
        <v>0</v>
      </c>
      <c r="E308" s="369">
        <f>'Отримання майна (3)'!E308</f>
        <v>0</v>
      </c>
      <c r="F308" s="200">
        <f>'Отримання майна (3)'!F308</f>
        <v>0</v>
      </c>
      <c r="G308" s="369">
        <f>'Отримання майна (3)'!G308</f>
        <v>0</v>
      </c>
      <c r="H308" s="165">
        <f>'Отримання майна (3)'!H308</f>
        <v>0</v>
      </c>
      <c r="I308" s="370">
        <f t="shared" si="247"/>
        <v>0</v>
      </c>
      <c r="J308" s="169">
        <f t="shared" si="248"/>
        <v>0</v>
      </c>
      <c r="K308" s="371"/>
      <c r="L308" s="372"/>
      <c r="M308" s="372"/>
      <c r="N308" s="373"/>
      <c r="O308" s="371"/>
      <c r="P308" s="372"/>
      <c r="Q308" s="372"/>
      <c r="R308" s="374"/>
      <c r="S308" s="371"/>
      <c r="T308" s="372"/>
      <c r="U308" s="372"/>
      <c r="V308" s="373"/>
      <c r="W308" s="375">
        <f t="shared" si="249"/>
        <v>0</v>
      </c>
      <c r="X308" s="376">
        <f t="shared" si="250"/>
        <v>0</v>
      </c>
      <c r="Y308" s="377"/>
      <c r="Z308" s="371"/>
      <c r="AA308" s="372"/>
      <c r="AB308" s="372"/>
      <c r="AC308" s="373"/>
      <c r="AD308" s="371"/>
      <c r="AE308" s="372"/>
      <c r="AF308" s="372"/>
      <c r="AG308" s="374"/>
      <c r="AH308" s="371"/>
      <c r="AI308" s="372"/>
      <c r="AJ308" s="372"/>
      <c r="AK308" s="373"/>
      <c r="AL308" s="375">
        <f t="shared" si="251"/>
        <v>0</v>
      </c>
      <c r="AM308" s="376">
        <f t="shared" si="252"/>
        <v>0</v>
      </c>
      <c r="AN308" s="377"/>
      <c r="AO308" s="371"/>
      <c r="AP308" s="372"/>
      <c r="AQ308" s="372"/>
      <c r="AR308" s="373"/>
      <c r="AS308" s="371"/>
      <c r="AT308" s="372"/>
      <c r="AU308" s="372"/>
      <c r="AV308" s="374"/>
      <c r="AW308" s="371"/>
      <c r="AX308" s="372"/>
      <c r="AY308" s="372"/>
      <c r="AZ308" s="373"/>
      <c r="BA308" s="375">
        <f t="shared" si="253"/>
        <v>0</v>
      </c>
      <c r="BB308" s="376">
        <f t="shared" si="254"/>
        <v>0</v>
      </c>
      <c r="BC308" s="378"/>
      <c r="BD308" s="371"/>
      <c r="BE308" s="372"/>
      <c r="BF308" s="372"/>
      <c r="BG308" s="373"/>
      <c r="BH308" s="371"/>
      <c r="BI308" s="372"/>
      <c r="BJ308" s="372"/>
      <c r="BK308" s="374"/>
      <c r="BL308" s="371"/>
      <c r="BM308" s="372"/>
      <c r="BN308" s="372"/>
      <c r="BO308" s="373"/>
      <c r="BP308" s="375">
        <f t="shared" si="255"/>
        <v>0</v>
      </c>
      <c r="BQ308" s="376">
        <f t="shared" si="256"/>
        <v>0</v>
      </c>
      <c r="BR308" s="21"/>
    </row>
    <row r="309" spans="1:70" hidden="1" outlineLevel="1" x14ac:dyDescent="0.2">
      <c r="A309" s="202">
        <f t="shared" si="245"/>
        <v>16</v>
      </c>
      <c r="B309" s="202">
        <f t="shared" si="246"/>
        <v>13</v>
      </c>
      <c r="C309" s="369">
        <f>'Отримання майна (3)'!C309</f>
        <v>0</v>
      </c>
      <c r="D309" s="369">
        <f>'Отримання майна (3)'!D309</f>
        <v>0</v>
      </c>
      <c r="E309" s="369">
        <f>'Отримання майна (3)'!E309</f>
        <v>0</v>
      </c>
      <c r="F309" s="200">
        <f>'Отримання майна (3)'!F309</f>
        <v>0</v>
      </c>
      <c r="G309" s="369">
        <f>'Отримання майна (3)'!G309</f>
        <v>0</v>
      </c>
      <c r="H309" s="165">
        <f>'Отримання майна (3)'!H309</f>
        <v>0</v>
      </c>
      <c r="I309" s="370">
        <f t="shared" si="247"/>
        <v>0</v>
      </c>
      <c r="J309" s="169">
        <f t="shared" si="248"/>
        <v>0</v>
      </c>
      <c r="K309" s="371"/>
      <c r="L309" s="372"/>
      <c r="M309" s="372"/>
      <c r="N309" s="373"/>
      <c r="O309" s="371"/>
      <c r="P309" s="372"/>
      <c r="Q309" s="372"/>
      <c r="R309" s="374"/>
      <c r="S309" s="371"/>
      <c r="T309" s="372"/>
      <c r="U309" s="372"/>
      <c r="V309" s="373"/>
      <c r="W309" s="375">
        <f t="shared" si="249"/>
        <v>0</v>
      </c>
      <c r="X309" s="376">
        <f t="shared" si="250"/>
        <v>0</v>
      </c>
      <c r="Y309" s="377"/>
      <c r="Z309" s="371"/>
      <c r="AA309" s="372"/>
      <c r="AB309" s="372"/>
      <c r="AC309" s="373"/>
      <c r="AD309" s="371"/>
      <c r="AE309" s="372"/>
      <c r="AF309" s="372"/>
      <c r="AG309" s="374"/>
      <c r="AH309" s="371"/>
      <c r="AI309" s="372"/>
      <c r="AJ309" s="372"/>
      <c r="AK309" s="373"/>
      <c r="AL309" s="375">
        <f t="shared" si="251"/>
        <v>0</v>
      </c>
      <c r="AM309" s="376">
        <f t="shared" si="252"/>
        <v>0</v>
      </c>
      <c r="AN309" s="377"/>
      <c r="AO309" s="371"/>
      <c r="AP309" s="372"/>
      <c r="AQ309" s="372"/>
      <c r="AR309" s="373"/>
      <c r="AS309" s="371"/>
      <c r="AT309" s="372"/>
      <c r="AU309" s="372"/>
      <c r="AV309" s="374"/>
      <c r="AW309" s="371"/>
      <c r="AX309" s="372"/>
      <c r="AY309" s="372"/>
      <c r="AZ309" s="373"/>
      <c r="BA309" s="375">
        <f t="shared" si="253"/>
        <v>0</v>
      </c>
      <c r="BB309" s="376">
        <f t="shared" si="254"/>
        <v>0</v>
      </c>
      <c r="BC309" s="378"/>
      <c r="BD309" s="371"/>
      <c r="BE309" s="372"/>
      <c r="BF309" s="372"/>
      <c r="BG309" s="373"/>
      <c r="BH309" s="371"/>
      <c r="BI309" s="372"/>
      <c r="BJ309" s="372"/>
      <c r="BK309" s="374"/>
      <c r="BL309" s="371"/>
      <c r="BM309" s="372"/>
      <c r="BN309" s="372"/>
      <c r="BO309" s="373"/>
      <c r="BP309" s="375">
        <f t="shared" si="255"/>
        <v>0</v>
      </c>
      <c r="BQ309" s="376">
        <f t="shared" si="256"/>
        <v>0</v>
      </c>
      <c r="BR309" s="21"/>
    </row>
    <row r="310" spans="1:70" hidden="1" outlineLevel="1" x14ac:dyDescent="0.2">
      <c r="A310" s="202">
        <f t="shared" si="245"/>
        <v>16</v>
      </c>
      <c r="B310" s="202">
        <f t="shared" si="246"/>
        <v>14</v>
      </c>
      <c r="C310" s="369">
        <f>'Отримання майна (3)'!C310</f>
        <v>0</v>
      </c>
      <c r="D310" s="369">
        <f>'Отримання майна (3)'!D310</f>
        <v>0</v>
      </c>
      <c r="E310" s="369">
        <f>'Отримання майна (3)'!E310</f>
        <v>0</v>
      </c>
      <c r="F310" s="200">
        <f>'Отримання майна (3)'!F310</f>
        <v>0</v>
      </c>
      <c r="G310" s="369">
        <f>'Отримання майна (3)'!G310</f>
        <v>0</v>
      </c>
      <c r="H310" s="165">
        <f>'Отримання майна (3)'!H310</f>
        <v>0</v>
      </c>
      <c r="I310" s="370">
        <f t="shared" si="247"/>
        <v>0</v>
      </c>
      <c r="J310" s="169">
        <f t="shared" si="248"/>
        <v>0</v>
      </c>
      <c r="K310" s="371"/>
      <c r="L310" s="372"/>
      <c r="M310" s="372"/>
      <c r="N310" s="373"/>
      <c r="O310" s="371"/>
      <c r="P310" s="372"/>
      <c r="Q310" s="372"/>
      <c r="R310" s="374"/>
      <c r="S310" s="371"/>
      <c r="T310" s="372"/>
      <c r="U310" s="372"/>
      <c r="V310" s="373"/>
      <c r="W310" s="375">
        <f t="shared" si="249"/>
        <v>0</v>
      </c>
      <c r="X310" s="376">
        <f t="shared" si="250"/>
        <v>0</v>
      </c>
      <c r="Y310" s="377"/>
      <c r="Z310" s="371"/>
      <c r="AA310" s="372"/>
      <c r="AB310" s="372"/>
      <c r="AC310" s="373"/>
      <c r="AD310" s="371"/>
      <c r="AE310" s="372"/>
      <c r="AF310" s="372"/>
      <c r="AG310" s="374"/>
      <c r="AH310" s="371"/>
      <c r="AI310" s="372"/>
      <c r="AJ310" s="372"/>
      <c r="AK310" s="373"/>
      <c r="AL310" s="375">
        <f t="shared" si="251"/>
        <v>0</v>
      </c>
      <c r="AM310" s="376">
        <f t="shared" si="252"/>
        <v>0</v>
      </c>
      <c r="AN310" s="377"/>
      <c r="AO310" s="371"/>
      <c r="AP310" s="372"/>
      <c r="AQ310" s="372"/>
      <c r="AR310" s="373"/>
      <c r="AS310" s="371"/>
      <c r="AT310" s="372"/>
      <c r="AU310" s="372"/>
      <c r="AV310" s="374"/>
      <c r="AW310" s="371"/>
      <c r="AX310" s="372"/>
      <c r="AY310" s="372"/>
      <c r="AZ310" s="373"/>
      <c r="BA310" s="375">
        <f t="shared" si="253"/>
        <v>0</v>
      </c>
      <c r="BB310" s="376">
        <f t="shared" si="254"/>
        <v>0</v>
      </c>
      <c r="BC310" s="378"/>
      <c r="BD310" s="371"/>
      <c r="BE310" s="372"/>
      <c r="BF310" s="372"/>
      <c r="BG310" s="373"/>
      <c r="BH310" s="371"/>
      <c r="BI310" s="372"/>
      <c r="BJ310" s="372"/>
      <c r="BK310" s="374"/>
      <c r="BL310" s="371"/>
      <c r="BM310" s="372"/>
      <c r="BN310" s="372"/>
      <c r="BO310" s="373"/>
      <c r="BP310" s="375">
        <f t="shared" si="255"/>
        <v>0</v>
      </c>
      <c r="BQ310" s="376">
        <f t="shared" si="256"/>
        <v>0</v>
      </c>
      <c r="BR310" s="21"/>
    </row>
    <row r="311" spans="1:70" hidden="1" outlineLevel="1" x14ac:dyDescent="0.2">
      <c r="A311" s="202">
        <f t="shared" si="245"/>
        <v>16</v>
      </c>
      <c r="B311" s="202">
        <f t="shared" si="246"/>
        <v>15</v>
      </c>
      <c r="C311" s="369">
        <f>'Отримання майна (3)'!C311</f>
        <v>0</v>
      </c>
      <c r="D311" s="369">
        <f>'Отримання майна (3)'!D311</f>
        <v>0</v>
      </c>
      <c r="E311" s="369">
        <f>'Отримання майна (3)'!E311</f>
        <v>0</v>
      </c>
      <c r="F311" s="200">
        <f>'Отримання майна (3)'!F311</f>
        <v>0</v>
      </c>
      <c r="G311" s="369">
        <f>'Отримання майна (3)'!G311</f>
        <v>0</v>
      </c>
      <c r="H311" s="165">
        <f>'Отримання майна (3)'!H311</f>
        <v>0</v>
      </c>
      <c r="I311" s="370">
        <f t="shared" si="247"/>
        <v>0</v>
      </c>
      <c r="J311" s="169">
        <f t="shared" si="248"/>
        <v>0</v>
      </c>
      <c r="K311" s="371"/>
      <c r="L311" s="372"/>
      <c r="M311" s="372"/>
      <c r="N311" s="373"/>
      <c r="O311" s="371"/>
      <c r="P311" s="372"/>
      <c r="Q311" s="372"/>
      <c r="R311" s="374"/>
      <c r="S311" s="371"/>
      <c r="T311" s="372"/>
      <c r="U311" s="372"/>
      <c r="V311" s="373"/>
      <c r="W311" s="375">
        <f t="shared" si="249"/>
        <v>0</v>
      </c>
      <c r="X311" s="376">
        <f t="shared" si="250"/>
        <v>0</v>
      </c>
      <c r="Y311" s="377"/>
      <c r="Z311" s="371"/>
      <c r="AA311" s="372"/>
      <c r="AB311" s="372"/>
      <c r="AC311" s="373"/>
      <c r="AD311" s="371"/>
      <c r="AE311" s="372"/>
      <c r="AF311" s="372"/>
      <c r="AG311" s="374"/>
      <c r="AH311" s="371"/>
      <c r="AI311" s="372"/>
      <c r="AJ311" s="372"/>
      <c r="AK311" s="373"/>
      <c r="AL311" s="375">
        <f t="shared" si="251"/>
        <v>0</v>
      </c>
      <c r="AM311" s="376">
        <f t="shared" si="252"/>
        <v>0</v>
      </c>
      <c r="AN311" s="377"/>
      <c r="AO311" s="371"/>
      <c r="AP311" s="372"/>
      <c r="AQ311" s="372"/>
      <c r="AR311" s="373"/>
      <c r="AS311" s="371"/>
      <c r="AT311" s="372"/>
      <c r="AU311" s="372"/>
      <c r="AV311" s="374"/>
      <c r="AW311" s="371"/>
      <c r="AX311" s="372"/>
      <c r="AY311" s="372"/>
      <c r="AZ311" s="373"/>
      <c r="BA311" s="375">
        <f t="shared" si="253"/>
        <v>0</v>
      </c>
      <c r="BB311" s="376">
        <f t="shared" si="254"/>
        <v>0</v>
      </c>
      <c r="BC311" s="378"/>
      <c r="BD311" s="371"/>
      <c r="BE311" s="372"/>
      <c r="BF311" s="372"/>
      <c r="BG311" s="373"/>
      <c r="BH311" s="371"/>
      <c r="BI311" s="372"/>
      <c r="BJ311" s="372"/>
      <c r="BK311" s="374"/>
      <c r="BL311" s="371"/>
      <c r="BM311" s="372"/>
      <c r="BN311" s="372"/>
      <c r="BO311" s="373"/>
      <c r="BP311" s="375">
        <f t="shared" si="255"/>
        <v>0</v>
      </c>
      <c r="BQ311" s="376">
        <f t="shared" si="256"/>
        <v>0</v>
      </c>
      <c r="BR311" s="21"/>
    </row>
    <row r="312" spans="1:70" s="21" customFormat="1" ht="30" customHeight="1" collapsed="1" x14ac:dyDescent="0.2">
      <c r="A312" s="177" t="s">
        <v>111</v>
      </c>
      <c r="B312" s="178" t="s">
        <v>111</v>
      </c>
      <c r="C312" s="177" t="s">
        <v>113</v>
      </c>
      <c r="D312" s="179"/>
      <c r="E312" s="201"/>
      <c r="F312" s="201"/>
      <c r="G312" s="180"/>
      <c r="H312" s="195" t="e">
        <f>I312/J312</f>
        <v>#DIV/0!</v>
      </c>
      <c r="I312" s="183">
        <f t="shared" ref="I312:X312" si="257">SUM(I297:I311)</f>
        <v>0</v>
      </c>
      <c r="J312" s="184">
        <f t="shared" si="257"/>
        <v>0</v>
      </c>
      <c r="K312" s="380">
        <f t="shared" si="257"/>
        <v>0</v>
      </c>
      <c r="L312" s="380">
        <f t="shared" si="257"/>
        <v>0</v>
      </c>
      <c r="M312" s="380">
        <f t="shared" si="257"/>
        <v>0</v>
      </c>
      <c r="N312" s="380">
        <f t="shared" si="257"/>
        <v>0</v>
      </c>
      <c r="O312" s="380">
        <f t="shared" si="257"/>
        <v>0</v>
      </c>
      <c r="P312" s="380">
        <f t="shared" si="257"/>
        <v>0</v>
      </c>
      <c r="Q312" s="380">
        <f t="shared" si="257"/>
        <v>0</v>
      </c>
      <c r="R312" s="380">
        <f t="shared" si="257"/>
        <v>0</v>
      </c>
      <c r="S312" s="380">
        <f t="shared" si="257"/>
        <v>0</v>
      </c>
      <c r="T312" s="380">
        <f t="shared" si="257"/>
        <v>0</v>
      </c>
      <c r="U312" s="380">
        <f t="shared" si="257"/>
        <v>0</v>
      </c>
      <c r="V312" s="381">
        <f t="shared" si="257"/>
        <v>0</v>
      </c>
      <c r="W312" s="382">
        <f t="shared" si="257"/>
        <v>0</v>
      </c>
      <c r="X312" s="383">
        <f t="shared" si="257"/>
        <v>0</v>
      </c>
      <c r="Y312" s="367"/>
      <c r="Z312" s="380">
        <f t="shared" ref="Z312:AM312" si="258">SUM(Z297:Z311)</f>
        <v>0</v>
      </c>
      <c r="AA312" s="380">
        <f t="shared" si="258"/>
        <v>0</v>
      </c>
      <c r="AB312" s="380">
        <f t="shared" si="258"/>
        <v>0</v>
      </c>
      <c r="AC312" s="380">
        <f t="shared" si="258"/>
        <v>0</v>
      </c>
      <c r="AD312" s="380">
        <f t="shared" si="258"/>
        <v>0</v>
      </c>
      <c r="AE312" s="380">
        <f t="shared" si="258"/>
        <v>0</v>
      </c>
      <c r="AF312" s="380">
        <f t="shared" si="258"/>
        <v>0</v>
      </c>
      <c r="AG312" s="380">
        <f t="shared" si="258"/>
        <v>0</v>
      </c>
      <c r="AH312" s="380">
        <f t="shared" si="258"/>
        <v>0</v>
      </c>
      <c r="AI312" s="380">
        <f t="shared" si="258"/>
        <v>0</v>
      </c>
      <c r="AJ312" s="380">
        <f t="shared" si="258"/>
        <v>0</v>
      </c>
      <c r="AK312" s="380">
        <f t="shared" si="258"/>
        <v>0</v>
      </c>
      <c r="AL312" s="382">
        <f t="shared" si="258"/>
        <v>0</v>
      </c>
      <c r="AM312" s="383">
        <f t="shared" si="258"/>
        <v>0</v>
      </c>
      <c r="AN312" s="367"/>
      <c r="AO312" s="380">
        <f t="shared" ref="AO312:BB312" si="259">SUM(AO297:AO311)</f>
        <v>0</v>
      </c>
      <c r="AP312" s="380">
        <f t="shared" si="259"/>
        <v>0</v>
      </c>
      <c r="AQ312" s="380">
        <f t="shared" si="259"/>
        <v>0</v>
      </c>
      <c r="AR312" s="380">
        <f t="shared" si="259"/>
        <v>0</v>
      </c>
      <c r="AS312" s="380">
        <f t="shared" si="259"/>
        <v>0</v>
      </c>
      <c r="AT312" s="380">
        <f t="shared" si="259"/>
        <v>0</v>
      </c>
      <c r="AU312" s="380">
        <f t="shared" si="259"/>
        <v>0</v>
      </c>
      <c r="AV312" s="380">
        <f t="shared" si="259"/>
        <v>0</v>
      </c>
      <c r="AW312" s="380">
        <f t="shared" si="259"/>
        <v>0</v>
      </c>
      <c r="AX312" s="380">
        <f t="shared" si="259"/>
        <v>0</v>
      </c>
      <c r="AY312" s="380">
        <f t="shared" si="259"/>
        <v>0</v>
      </c>
      <c r="AZ312" s="380">
        <f t="shared" si="259"/>
        <v>0</v>
      </c>
      <c r="BA312" s="382">
        <f t="shared" si="259"/>
        <v>0</v>
      </c>
      <c r="BB312" s="383">
        <f t="shared" si="259"/>
        <v>0</v>
      </c>
      <c r="BC312" s="368"/>
      <c r="BD312" s="380">
        <f t="shared" ref="BD312:BQ312" si="260">SUM(BD297:BD311)</f>
        <v>0</v>
      </c>
      <c r="BE312" s="380">
        <f t="shared" si="260"/>
        <v>0</v>
      </c>
      <c r="BF312" s="380">
        <f t="shared" si="260"/>
        <v>0</v>
      </c>
      <c r="BG312" s="380">
        <f t="shared" si="260"/>
        <v>0</v>
      </c>
      <c r="BH312" s="380">
        <f t="shared" si="260"/>
        <v>0</v>
      </c>
      <c r="BI312" s="380">
        <f t="shared" si="260"/>
        <v>0</v>
      </c>
      <c r="BJ312" s="380">
        <f t="shared" si="260"/>
        <v>0</v>
      </c>
      <c r="BK312" s="380">
        <f t="shared" si="260"/>
        <v>0</v>
      </c>
      <c r="BL312" s="380">
        <f t="shared" si="260"/>
        <v>0</v>
      </c>
      <c r="BM312" s="380">
        <f t="shared" si="260"/>
        <v>0</v>
      </c>
      <c r="BN312" s="380">
        <f t="shared" si="260"/>
        <v>0</v>
      </c>
      <c r="BO312" s="381">
        <f t="shared" si="260"/>
        <v>0</v>
      </c>
      <c r="BP312" s="382">
        <f t="shared" si="260"/>
        <v>0</v>
      </c>
      <c r="BQ312" s="383">
        <f t="shared" si="260"/>
        <v>0</v>
      </c>
      <c r="BR312" s="22"/>
    </row>
    <row r="313" spans="1:70" s="147" customFormat="1" ht="13.5" customHeight="1" x14ac:dyDescent="0.2">
      <c r="A313" s="144">
        <v>0</v>
      </c>
      <c r="B313" s="144">
        <v>0</v>
      </c>
      <c r="C313" s="144">
        <v>0</v>
      </c>
      <c r="D313" s="144">
        <v>0</v>
      </c>
      <c r="E313" s="144">
        <v>0</v>
      </c>
      <c r="F313" s="144"/>
      <c r="G313" s="144">
        <v>0</v>
      </c>
      <c r="H313" s="197">
        <v>0</v>
      </c>
      <c r="I313" s="144">
        <v>0</v>
      </c>
      <c r="J313" s="144">
        <v>0</v>
      </c>
      <c r="K313" s="144">
        <v>0</v>
      </c>
      <c r="L313" s="144"/>
      <c r="M313" s="144"/>
      <c r="N313" s="144"/>
      <c r="O313" s="144">
        <v>0</v>
      </c>
      <c r="P313" s="144"/>
      <c r="Q313" s="144"/>
      <c r="R313" s="146"/>
      <c r="S313" s="387">
        <v>0</v>
      </c>
      <c r="T313" s="144"/>
      <c r="U313" s="144"/>
      <c r="V313" s="144"/>
      <c r="W313" s="146">
        <v>0</v>
      </c>
      <c r="X313" s="144">
        <v>0</v>
      </c>
      <c r="Y313" s="144">
        <v>0</v>
      </c>
      <c r="Z313" s="144">
        <v>0</v>
      </c>
      <c r="AA313" s="144"/>
      <c r="AB313" s="144"/>
      <c r="AC313" s="144"/>
      <c r="AD313" s="144">
        <v>0</v>
      </c>
      <c r="AE313" s="144"/>
      <c r="AF313" s="144"/>
      <c r="AG313" s="146"/>
      <c r="AH313" s="387">
        <v>0</v>
      </c>
      <c r="AI313" s="144"/>
      <c r="AJ313" s="144"/>
      <c r="AK313" s="144"/>
      <c r="AL313" s="146">
        <v>0</v>
      </c>
      <c r="AM313" s="144">
        <v>0</v>
      </c>
      <c r="AN313" s="144">
        <v>0</v>
      </c>
      <c r="AO313" s="144">
        <v>0</v>
      </c>
      <c r="AP313" s="144"/>
      <c r="AQ313" s="144"/>
      <c r="AR313" s="144"/>
      <c r="AS313" s="144">
        <v>0</v>
      </c>
      <c r="AT313" s="144"/>
      <c r="AU313" s="144"/>
      <c r="AV313" s="146"/>
      <c r="AW313" s="387">
        <v>0</v>
      </c>
      <c r="AX313" s="144"/>
      <c r="AY313" s="144"/>
      <c r="AZ313" s="144"/>
      <c r="BA313" s="146">
        <v>0</v>
      </c>
      <c r="BB313" s="144">
        <v>0</v>
      </c>
      <c r="BC313" s="360"/>
      <c r="BD313" s="144">
        <v>0</v>
      </c>
      <c r="BE313" s="144"/>
      <c r="BF313" s="144"/>
      <c r="BG313" s="144"/>
      <c r="BH313" s="144">
        <v>0</v>
      </c>
      <c r="BI313" s="144"/>
      <c r="BJ313" s="144"/>
      <c r="BK313" s="146"/>
      <c r="BL313" s="387">
        <v>0</v>
      </c>
      <c r="BM313" s="144"/>
      <c r="BN313" s="144"/>
      <c r="BO313" s="144"/>
      <c r="BP313" s="146">
        <v>0</v>
      </c>
      <c r="BQ313" s="144">
        <v>0</v>
      </c>
    </row>
    <row r="314" spans="1:70" s="21" customFormat="1" ht="41.25" customHeight="1" x14ac:dyDescent="0.2">
      <c r="A314" s="198" t="s">
        <v>114</v>
      </c>
      <c r="B314" s="187" t="s">
        <v>114</v>
      </c>
      <c r="C314" s="199" t="s">
        <v>115</v>
      </c>
      <c r="D314" s="189"/>
      <c r="E314" s="198"/>
      <c r="F314" s="198"/>
      <c r="G314" s="190"/>
      <c r="H314" s="192"/>
      <c r="I314" s="155"/>
      <c r="J314" s="156"/>
      <c r="K314" s="362"/>
      <c r="L314" s="363"/>
      <c r="M314" s="363"/>
      <c r="N314" s="364"/>
      <c r="O314" s="362"/>
      <c r="P314" s="363"/>
      <c r="Q314" s="363"/>
      <c r="R314" s="364"/>
      <c r="S314" s="362"/>
      <c r="T314" s="363"/>
      <c r="U314" s="363"/>
      <c r="V314" s="364"/>
      <c r="W314" s="365"/>
      <c r="X314" s="366"/>
      <c r="Y314" s="367"/>
      <c r="Z314" s="362"/>
      <c r="AA314" s="363"/>
      <c r="AB314" s="363"/>
      <c r="AC314" s="364"/>
      <c r="AD314" s="362"/>
      <c r="AE314" s="363"/>
      <c r="AF314" s="363"/>
      <c r="AG314" s="364"/>
      <c r="AH314" s="362"/>
      <c r="AI314" s="363"/>
      <c r="AJ314" s="363"/>
      <c r="AK314" s="364"/>
      <c r="AL314" s="365"/>
      <c r="AM314" s="366"/>
      <c r="AN314" s="367"/>
      <c r="AO314" s="362"/>
      <c r="AP314" s="363"/>
      <c r="AQ314" s="363"/>
      <c r="AR314" s="364"/>
      <c r="AS314" s="362"/>
      <c r="AT314" s="363"/>
      <c r="AU314" s="363"/>
      <c r="AV314" s="364"/>
      <c r="AW314" s="362"/>
      <c r="AX314" s="363"/>
      <c r="AY314" s="363"/>
      <c r="AZ314" s="364"/>
      <c r="BA314" s="365"/>
      <c r="BB314" s="366"/>
      <c r="BC314" s="368"/>
      <c r="BD314" s="362"/>
      <c r="BE314" s="363"/>
      <c r="BF314" s="363"/>
      <c r="BG314" s="364"/>
      <c r="BH314" s="362"/>
      <c r="BI314" s="363"/>
      <c r="BJ314" s="363"/>
      <c r="BK314" s="364"/>
      <c r="BL314" s="362"/>
      <c r="BM314" s="363"/>
      <c r="BN314" s="363"/>
      <c r="BO314" s="364"/>
      <c r="BP314" s="365"/>
      <c r="BQ314" s="366"/>
    </row>
    <row r="315" spans="1:70" outlineLevel="1" x14ac:dyDescent="0.2">
      <c r="A315" s="202">
        <f t="shared" ref="A315:A329" si="261">A297+1</f>
        <v>17</v>
      </c>
      <c r="B315" s="202">
        <f>B297</f>
        <v>1</v>
      </c>
      <c r="C315" s="369">
        <f>'Отримання майна (3)'!C315</f>
        <v>0</v>
      </c>
      <c r="D315" s="369">
        <f>'Отримання майна (3)'!D315</f>
        <v>0</v>
      </c>
      <c r="E315" s="369">
        <f>'Отримання майна (3)'!E315</f>
        <v>0</v>
      </c>
      <c r="F315" s="200">
        <f>'Отримання майна (3)'!F315</f>
        <v>0</v>
      </c>
      <c r="G315" s="369">
        <f>'Отримання майна (3)'!G315</f>
        <v>0</v>
      </c>
      <c r="H315" s="543">
        <f>'Отримання майна (3)'!H315</f>
        <v>0</v>
      </c>
      <c r="I315" s="168">
        <f>W315+AL315+BA315+BP315</f>
        <v>0</v>
      </c>
      <c r="J315" s="544">
        <f>X315+AM315+BB315+BQ315</f>
        <v>0</v>
      </c>
      <c r="K315" s="371"/>
      <c r="L315" s="372"/>
      <c r="M315" s="372"/>
      <c r="N315" s="373"/>
      <c r="O315" s="371"/>
      <c r="P315" s="372"/>
      <c r="Q315" s="372"/>
      <c r="R315" s="374"/>
      <c r="S315" s="371"/>
      <c r="T315" s="372"/>
      <c r="U315" s="372"/>
      <c r="V315" s="373"/>
      <c r="W315" s="545">
        <f>SUM(K315:V315)</f>
        <v>0</v>
      </c>
      <c r="X315" s="546">
        <f>W315*H315</f>
        <v>0</v>
      </c>
      <c r="Y315" s="377"/>
      <c r="Z315" s="371"/>
      <c r="AA315" s="372"/>
      <c r="AB315" s="372"/>
      <c r="AC315" s="373"/>
      <c r="AD315" s="371"/>
      <c r="AE315" s="372"/>
      <c r="AF315" s="372"/>
      <c r="AG315" s="374"/>
      <c r="AH315" s="371"/>
      <c r="AI315" s="372"/>
      <c r="AJ315" s="372"/>
      <c r="AK315" s="373"/>
      <c r="AL315" s="545">
        <f>SUM(Z315:AK315)</f>
        <v>0</v>
      </c>
      <c r="AM315" s="546">
        <f>AL315*$H315</f>
        <v>0</v>
      </c>
      <c r="AN315" s="377"/>
      <c r="AO315" s="371"/>
      <c r="AP315" s="372"/>
      <c r="AQ315" s="372"/>
      <c r="AR315" s="373"/>
      <c r="AS315" s="371"/>
      <c r="AT315" s="372"/>
      <c r="AU315" s="372"/>
      <c r="AV315" s="374"/>
      <c r="AW315" s="371"/>
      <c r="AX315" s="372"/>
      <c r="AY315" s="372"/>
      <c r="AZ315" s="373"/>
      <c r="BA315" s="545">
        <f>SUM(AO315:AZ315)</f>
        <v>0</v>
      </c>
      <c r="BB315" s="546">
        <f>BA315*$H315</f>
        <v>0</v>
      </c>
      <c r="BC315" s="378"/>
      <c r="BD315" s="371"/>
      <c r="BE315" s="372"/>
      <c r="BF315" s="372"/>
      <c r="BG315" s="373"/>
      <c r="BH315" s="371"/>
      <c r="BI315" s="372"/>
      <c r="BJ315" s="372"/>
      <c r="BK315" s="374"/>
      <c r="BL315" s="371"/>
      <c r="BM315" s="372"/>
      <c r="BN315" s="372"/>
      <c r="BO315" s="373"/>
      <c r="BP315" s="545">
        <f>SUM(BD315:BO315)</f>
        <v>0</v>
      </c>
      <c r="BQ315" s="546">
        <f>BP315*$H315</f>
        <v>0</v>
      </c>
      <c r="BR315" s="21"/>
    </row>
    <row r="316" spans="1:70" hidden="1" outlineLevel="1" x14ac:dyDescent="0.2">
      <c r="A316" s="202">
        <f t="shared" si="261"/>
        <v>17</v>
      </c>
      <c r="B316" s="202">
        <f>B315+1</f>
        <v>2</v>
      </c>
      <c r="C316" s="369">
        <f>'Отримання майна (3)'!C316</f>
        <v>0</v>
      </c>
      <c r="D316" s="369">
        <f>'Отримання майна (3)'!D316</f>
        <v>0</v>
      </c>
      <c r="E316" s="369">
        <f>'Отримання майна (3)'!E316</f>
        <v>0</v>
      </c>
      <c r="F316" s="200">
        <f>'Отримання майна (3)'!F316</f>
        <v>0</v>
      </c>
      <c r="G316" s="369">
        <f>'Отримання майна (3)'!G316</f>
        <v>0</v>
      </c>
      <c r="H316" s="165">
        <f>'Отримання майна (3)'!H316</f>
        <v>0</v>
      </c>
      <c r="I316" s="370">
        <f t="shared" ref="I316:I329" si="262">W316+AL316+BA316+BP316</f>
        <v>0</v>
      </c>
      <c r="J316" s="169">
        <f t="shared" ref="J316:J329" si="263">X316+AM316+BB316+BQ316</f>
        <v>0</v>
      </c>
      <c r="K316" s="371"/>
      <c r="L316" s="372"/>
      <c r="M316" s="372"/>
      <c r="N316" s="373"/>
      <c r="O316" s="371"/>
      <c r="P316" s="372"/>
      <c r="Q316" s="372"/>
      <c r="R316" s="374"/>
      <c r="S316" s="371"/>
      <c r="T316" s="372"/>
      <c r="U316" s="372"/>
      <c r="V316" s="373"/>
      <c r="W316" s="375">
        <f t="shared" ref="W316:W329" si="264">SUM(K316:V316)</f>
        <v>0</v>
      </c>
      <c r="X316" s="376">
        <f t="shared" ref="X316:X329" si="265">W316*H316</f>
        <v>0</v>
      </c>
      <c r="Y316" s="377"/>
      <c r="Z316" s="371"/>
      <c r="AA316" s="372"/>
      <c r="AB316" s="372"/>
      <c r="AC316" s="373"/>
      <c r="AD316" s="371"/>
      <c r="AE316" s="372"/>
      <c r="AF316" s="372"/>
      <c r="AG316" s="374"/>
      <c r="AH316" s="371"/>
      <c r="AI316" s="372"/>
      <c r="AJ316" s="372"/>
      <c r="AK316" s="373"/>
      <c r="AL316" s="375">
        <f t="shared" ref="AL316:AL329" si="266">SUM(Z316:AK316)</f>
        <v>0</v>
      </c>
      <c r="AM316" s="376">
        <f t="shared" ref="AM316:AM329" si="267">AL316*$H316</f>
        <v>0</v>
      </c>
      <c r="AN316" s="377"/>
      <c r="AO316" s="371"/>
      <c r="AP316" s="372"/>
      <c r="AQ316" s="372"/>
      <c r="AR316" s="373"/>
      <c r="AS316" s="371"/>
      <c r="AT316" s="372"/>
      <c r="AU316" s="372"/>
      <c r="AV316" s="374"/>
      <c r="AW316" s="371"/>
      <c r="AX316" s="372"/>
      <c r="AY316" s="372"/>
      <c r="AZ316" s="373"/>
      <c r="BA316" s="375">
        <f t="shared" ref="BA316:BA329" si="268">SUM(AO316:AZ316)</f>
        <v>0</v>
      </c>
      <c r="BB316" s="376">
        <f t="shared" ref="BB316:BB329" si="269">BA316*$H316</f>
        <v>0</v>
      </c>
      <c r="BC316" s="378"/>
      <c r="BD316" s="371"/>
      <c r="BE316" s="372"/>
      <c r="BF316" s="372"/>
      <c r="BG316" s="373"/>
      <c r="BH316" s="371"/>
      <c r="BI316" s="372"/>
      <c r="BJ316" s="372"/>
      <c r="BK316" s="374"/>
      <c r="BL316" s="371"/>
      <c r="BM316" s="372"/>
      <c r="BN316" s="372"/>
      <c r="BO316" s="373"/>
      <c r="BP316" s="375">
        <f t="shared" ref="BP316:BP329" si="270">SUM(BD316:BO316)</f>
        <v>0</v>
      </c>
      <c r="BQ316" s="376">
        <f t="shared" ref="BQ316:BQ329" si="271">BP316*$H316</f>
        <v>0</v>
      </c>
      <c r="BR316" s="21"/>
    </row>
    <row r="317" spans="1:70" hidden="1" outlineLevel="1" x14ac:dyDescent="0.2">
      <c r="A317" s="202">
        <f t="shared" si="261"/>
        <v>17</v>
      </c>
      <c r="B317" s="202">
        <f t="shared" ref="B317:B329" si="272">B316+1</f>
        <v>3</v>
      </c>
      <c r="C317" s="369">
        <f>'Отримання майна (3)'!C317</f>
        <v>0</v>
      </c>
      <c r="D317" s="369">
        <f>'Отримання майна (3)'!D317</f>
        <v>0</v>
      </c>
      <c r="E317" s="369">
        <f>'Отримання майна (3)'!E317</f>
        <v>0</v>
      </c>
      <c r="F317" s="200">
        <f>'Отримання майна (3)'!F317</f>
        <v>0</v>
      </c>
      <c r="G317" s="369">
        <f>'Отримання майна (3)'!G317</f>
        <v>0</v>
      </c>
      <c r="H317" s="165">
        <f>'Отримання майна (3)'!H317</f>
        <v>0</v>
      </c>
      <c r="I317" s="370">
        <f t="shared" si="262"/>
        <v>0</v>
      </c>
      <c r="J317" s="169">
        <f t="shared" si="263"/>
        <v>0</v>
      </c>
      <c r="K317" s="371"/>
      <c r="L317" s="372"/>
      <c r="M317" s="372"/>
      <c r="N317" s="373"/>
      <c r="O317" s="371"/>
      <c r="P317" s="372"/>
      <c r="Q317" s="372"/>
      <c r="R317" s="374"/>
      <c r="S317" s="371"/>
      <c r="T317" s="372"/>
      <c r="U317" s="372"/>
      <c r="V317" s="373"/>
      <c r="W317" s="375">
        <f t="shared" si="264"/>
        <v>0</v>
      </c>
      <c r="X317" s="376">
        <f t="shared" si="265"/>
        <v>0</v>
      </c>
      <c r="Y317" s="377"/>
      <c r="Z317" s="371"/>
      <c r="AA317" s="372"/>
      <c r="AB317" s="372"/>
      <c r="AC317" s="373"/>
      <c r="AD317" s="371"/>
      <c r="AE317" s="372"/>
      <c r="AF317" s="372"/>
      <c r="AG317" s="374"/>
      <c r="AH317" s="371"/>
      <c r="AI317" s="372"/>
      <c r="AJ317" s="372"/>
      <c r="AK317" s="373"/>
      <c r="AL317" s="375">
        <f t="shared" si="266"/>
        <v>0</v>
      </c>
      <c r="AM317" s="376">
        <f t="shared" si="267"/>
        <v>0</v>
      </c>
      <c r="AN317" s="377"/>
      <c r="AO317" s="371"/>
      <c r="AP317" s="372"/>
      <c r="AQ317" s="372"/>
      <c r="AR317" s="373"/>
      <c r="AS317" s="371"/>
      <c r="AT317" s="372"/>
      <c r="AU317" s="372"/>
      <c r="AV317" s="374"/>
      <c r="AW317" s="371"/>
      <c r="AX317" s="372"/>
      <c r="AY317" s="372"/>
      <c r="AZ317" s="373"/>
      <c r="BA317" s="375">
        <f t="shared" si="268"/>
        <v>0</v>
      </c>
      <c r="BB317" s="376">
        <f t="shared" si="269"/>
        <v>0</v>
      </c>
      <c r="BC317" s="378"/>
      <c r="BD317" s="371"/>
      <c r="BE317" s="372"/>
      <c r="BF317" s="372"/>
      <c r="BG317" s="373"/>
      <c r="BH317" s="371"/>
      <c r="BI317" s="372"/>
      <c r="BJ317" s="372"/>
      <c r="BK317" s="374"/>
      <c r="BL317" s="371"/>
      <c r="BM317" s="372"/>
      <c r="BN317" s="372"/>
      <c r="BO317" s="373"/>
      <c r="BP317" s="375">
        <f t="shared" si="270"/>
        <v>0</v>
      </c>
      <c r="BQ317" s="376">
        <f t="shared" si="271"/>
        <v>0</v>
      </c>
      <c r="BR317" s="21"/>
    </row>
    <row r="318" spans="1:70" hidden="1" outlineLevel="1" x14ac:dyDescent="0.2">
      <c r="A318" s="202">
        <f t="shared" si="261"/>
        <v>17</v>
      </c>
      <c r="B318" s="202">
        <f t="shared" si="272"/>
        <v>4</v>
      </c>
      <c r="C318" s="369">
        <f>'Отримання майна (3)'!C318</f>
        <v>0</v>
      </c>
      <c r="D318" s="369">
        <f>'Отримання майна (3)'!D318</f>
        <v>0</v>
      </c>
      <c r="E318" s="369">
        <f>'Отримання майна (3)'!E318</f>
        <v>0</v>
      </c>
      <c r="F318" s="200">
        <f>'Отримання майна (3)'!F318</f>
        <v>0</v>
      </c>
      <c r="G318" s="369">
        <f>'Отримання майна (3)'!G318</f>
        <v>0</v>
      </c>
      <c r="H318" s="165">
        <f>'Отримання майна (3)'!H318</f>
        <v>0</v>
      </c>
      <c r="I318" s="370">
        <f t="shared" si="262"/>
        <v>0</v>
      </c>
      <c r="J318" s="169">
        <f t="shared" si="263"/>
        <v>0</v>
      </c>
      <c r="K318" s="371"/>
      <c r="L318" s="372"/>
      <c r="M318" s="372"/>
      <c r="N318" s="373"/>
      <c r="O318" s="371"/>
      <c r="P318" s="372"/>
      <c r="Q318" s="372"/>
      <c r="R318" s="374"/>
      <c r="S318" s="371"/>
      <c r="T318" s="372"/>
      <c r="U318" s="372"/>
      <c r="V318" s="373"/>
      <c r="W318" s="375">
        <f t="shared" si="264"/>
        <v>0</v>
      </c>
      <c r="X318" s="376">
        <f t="shared" si="265"/>
        <v>0</v>
      </c>
      <c r="Y318" s="377"/>
      <c r="Z318" s="371"/>
      <c r="AA318" s="372"/>
      <c r="AB318" s="372"/>
      <c r="AC318" s="373"/>
      <c r="AD318" s="371"/>
      <c r="AE318" s="372"/>
      <c r="AF318" s="372"/>
      <c r="AG318" s="374"/>
      <c r="AH318" s="371"/>
      <c r="AI318" s="372"/>
      <c r="AJ318" s="372"/>
      <c r="AK318" s="373"/>
      <c r="AL318" s="375">
        <f t="shared" si="266"/>
        <v>0</v>
      </c>
      <c r="AM318" s="376">
        <f t="shared" si="267"/>
        <v>0</v>
      </c>
      <c r="AN318" s="377"/>
      <c r="AO318" s="371"/>
      <c r="AP318" s="372"/>
      <c r="AQ318" s="372"/>
      <c r="AR318" s="373"/>
      <c r="AS318" s="371"/>
      <c r="AT318" s="372"/>
      <c r="AU318" s="372"/>
      <c r="AV318" s="374"/>
      <c r="AW318" s="371"/>
      <c r="AX318" s="372"/>
      <c r="AY318" s="372"/>
      <c r="AZ318" s="373"/>
      <c r="BA318" s="375">
        <f t="shared" si="268"/>
        <v>0</v>
      </c>
      <c r="BB318" s="376">
        <f t="shared" si="269"/>
        <v>0</v>
      </c>
      <c r="BC318" s="378"/>
      <c r="BD318" s="371"/>
      <c r="BE318" s="372"/>
      <c r="BF318" s="372"/>
      <c r="BG318" s="373"/>
      <c r="BH318" s="371"/>
      <c r="BI318" s="372"/>
      <c r="BJ318" s="372"/>
      <c r="BK318" s="374"/>
      <c r="BL318" s="371"/>
      <c r="BM318" s="372"/>
      <c r="BN318" s="372"/>
      <c r="BO318" s="373"/>
      <c r="BP318" s="375">
        <f t="shared" si="270"/>
        <v>0</v>
      </c>
      <c r="BQ318" s="376">
        <f t="shared" si="271"/>
        <v>0</v>
      </c>
      <c r="BR318" s="21"/>
    </row>
    <row r="319" spans="1:70" hidden="1" outlineLevel="1" x14ac:dyDescent="0.2">
      <c r="A319" s="202">
        <f t="shared" si="261"/>
        <v>17</v>
      </c>
      <c r="B319" s="202">
        <f t="shared" si="272"/>
        <v>5</v>
      </c>
      <c r="C319" s="369">
        <f>'Отримання майна (3)'!C319</f>
        <v>0</v>
      </c>
      <c r="D319" s="369">
        <f>'Отримання майна (3)'!D319</f>
        <v>0</v>
      </c>
      <c r="E319" s="369">
        <f>'Отримання майна (3)'!E319</f>
        <v>0</v>
      </c>
      <c r="F319" s="200">
        <f>'Отримання майна (3)'!F319</f>
        <v>0</v>
      </c>
      <c r="G319" s="369">
        <f>'Отримання майна (3)'!G319</f>
        <v>0</v>
      </c>
      <c r="H319" s="165">
        <f>'Отримання майна (3)'!H319</f>
        <v>0</v>
      </c>
      <c r="I319" s="370">
        <f t="shared" si="262"/>
        <v>0</v>
      </c>
      <c r="J319" s="169">
        <f t="shared" si="263"/>
        <v>0</v>
      </c>
      <c r="K319" s="371"/>
      <c r="L319" s="372"/>
      <c r="M319" s="372"/>
      <c r="N319" s="373"/>
      <c r="O319" s="371"/>
      <c r="P319" s="372"/>
      <c r="Q319" s="372"/>
      <c r="R319" s="374"/>
      <c r="S319" s="371"/>
      <c r="T319" s="372"/>
      <c r="U319" s="372"/>
      <c r="V319" s="373"/>
      <c r="W319" s="375">
        <f t="shared" si="264"/>
        <v>0</v>
      </c>
      <c r="X319" s="376">
        <f t="shared" si="265"/>
        <v>0</v>
      </c>
      <c r="Y319" s="377"/>
      <c r="Z319" s="371"/>
      <c r="AA319" s="372"/>
      <c r="AB319" s="372"/>
      <c r="AC319" s="373"/>
      <c r="AD319" s="371"/>
      <c r="AE319" s="372"/>
      <c r="AF319" s="372"/>
      <c r="AG319" s="374"/>
      <c r="AH319" s="371"/>
      <c r="AI319" s="372"/>
      <c r="AJ319" s="372"/>
      <c r="AK319" s="373"/>
      <c r="AL319" s="375">
        <f t="shared" si="266"/>
        <v>0</v>
      </c>
      <c r="AM319" s="376">
        <f t="shared" si="267"/>
        <v>0</v>
      </c>
      <c r="AN319" s="377"/>
      <c r="AO319" s="371"/>
      <c r="AP319" s="372"/>
      <c r="AQ319" s="372"/>
      <c r="AR319" s="373"/>
      <c r="AS319" s="371"/>
      <c r="AT319" s="372"/>
      <c r="AU319" s="372"/>
      <c r="AV319" s="374"/>
      <c r="AW319" s="371"/>
      <c r="AX319" s="372"/>
      <c r="AY319" s="372"/>
      <c r="AZ319" s="373"/>
      <c r="BA319" s="375">
        <f t="shared" si="268"/>
        <v>0</v>
      </c>
      <c r="BB319" s="376">
        <f t="shared" si="269"/>
        <v>0</v>
      </c>
      <c r="BC319" s="378"/>
      <c r="BD319" s="371"/>
      <c r="BE319" s="372"/>
      <c r="BF319" s="372"/>
      <c r="BG319" s="373"/>
      <c r="BH319" s="371"/>
      <c r="BI319" s="372"/>
      <c r="BJ319" s="372"/>
      <c r="BK319" s="374"/>
      <c r="BL319" s="371"/>
      <c r="BM319" s="372"/>
      <c r="BN319" s="372"/>
      <c r="BO319" s="373"/>
      <c r="BP319" s="375">
        <f t="shared" si="270"/>
        <v>0</v>
      </c>
      <c r="BQ319" s="376">
        <f t="shared" si="271"/>
        <v>0</v>
      </c>
      <c r="BR319" s="21"/>
    </row>
    <row r="320" spans="1:70" hidden="1" outlineLevel="1" x14ac:dyDescent="0.2">
      <c r="A320" s="202">
        <f t="shared" si="261"/>
        <v>17</v>
      </c>
      <c r="B320" s="202">
        <f t="shared" si="272"/>
        <v>6</v>
      </c>
      <c r="C320" s="369">
        <f>'Отримання майна (3)'!C320</f>
        <v>0</v>
      </c>
      <c r="D320" s="369">
        <f>'Отримання майна (3)'!D320</f>
        <v>0</v>
      </c>
      <c r="E320" s="369">
        <f>'Отримання майна (3)'!E320</f>
        <v>0</v>
      </c>
      <c r="F320" s="200">
        <f>'Отримання майна (3)'!F320</f>
        <v>0</v>
      </c>
      <c r="G320" s="369">
        <f>'Отримання майна (3)'!G320</f>
        <v>0</v>
      </c>
      <c r="H320" s="165">
        <f>'Отримання майна (3)'!H320</f>
        <v>0</v>
      </c>
      <c r="I320" s="370">
        <f t="shared" si="262"/>
        <v>0</v>
      </c>
      <c r="J320" s="169">
        <f t="shared" si="263"/>
        <v>0</v>
      </c>
      <c r="K320" s="371"/>
      <c r="L320" s="372"/>
      <c r="M320" s="372"/>
      <c r="N320" s="373"/>
      <c r="O320" s="371"/>
      <c r="P320" s="372"/>
      <c r="Q320" s="372"/>
      <c r="R320" s="374"/>
      <c r="S320" s="371"/>
      <c r="T320" s="372"/>
      <c r="U320" s="372"/>
      <c r="V320" s="373"/>
      <c r="W320" s="375">
        <f t="shared" si="264"/>
        <v>0</v>
      </c>
      <c r="X320" s="376">
        <f t="shared" si="265"/>
        <v>0</v>
      </c>
      <c r="Y320" s="377"/>
      <c r="Z320" s="371"/>
      <c r="AA320" s="372"/>
      <c r="AB320" s="372"/>
      <c r="AC320" s="373"/>
      <c r="AD320" s="371"/>
      <c r="AE320" s="372"/>
      <c r="AF320" s="372"/>
      <c r="AG320" s="374"/>
      <c r="AH320" s="371"/>
      <c r="AI320" s="372"/>
      <c r="AJ320" s="372"/>
      <c r="AK320" s="373"/>
      <c r="AL320" s="375">
        <f t="shared" si="266"/>
        <v>0</v>
      </c>
      <c r="AM320" s="376">
        <f t="shared" si="267"/>
        <v>0</v>
      </c>
      <c r="AN320" s="377"/>
      <c r="AO320" s="371"/>
      <c r="AP320" s="372"/>
      <c r="AQ320" s="372"/>
      <c r="AR320" s="373"/>
      <c r="AS320" s="371"/>
      <c r="AT320" s="372"/>
      <c r="AU320" s="372"/>
      <c r="AV320" s="374"/>
      <c r="AW320" s="371"/>
      <c r="AX320" s="372"/>
      <c r="AY320" s="372"/>
      <c r="AZ320" s="373"/>
      <c r="BA320" s="375">
        <f t="shared" si="268"/>
        <v>0</v>
      </c>
      <c r="BB320" s="376">
        <f t="shared" si="269"/>
        <v>0</v>
      </c>
      <c r="BC320" s="378"/>
      <c r="BD320" s="371"/>
      <c r="BE320" s="372"/>
      <c r="BF320" s="372"/>
      <c r="BG320" s="373"/>
      <c r="BH320" s="371"/>
      <c r="BI320" s="372"/>
      <c r="BJ320" s="372"/>
      <c r="BK320" s="374"/>
      <c r="BL320" s="371"/>
      <c r="BM320" s="372"/>
      <c r="BN320" s="372"/>
      <c r="BO320" s="373"/>
      <c r="BP320" s="375">
        <f t="shared" si="270"/>
        <v>0</v>
      </c>
      <c r="BQ320" s="376">
        <f t="shared" si="271"/>
        <v>0</v>
      </c>
      <c r="BR320" s="21"/>
    </row>
    <row r="321" spans="1:70" hidden="1" outlineLevel="1" x14ac:dyDescent="0.2">
      <c r="A321" s="202">
        <f t="shared" si="261"/>
        <v>17</v>
      </c>
      <c r="B321" s="202">
        <f t="shared" si="272"/>
        <v>7</v>
      </c>
      <c r="C321" s="369">
        <f>'Отримання майна (3)'!C321</f>
        <v>0</v>
      </c>
      <c r="D321" s="369">
        <f>'Отримання майна (3)'!D321</f>
        <v>0</v>
      </c>
      <c r="E321" s="369">
        <f>'Отримання майна (3)'!E321</f>
        <v>0</v>
      </c>
      <c r="F321" s="200">
        <f>'Отримання майна (3)'!F321</f>
        <v>0</v>
      </c>
      <c r="G321" s="369">
        <f>'Отримання майна (3)'!G321</f>
        <v>0</v>
      </c>
      <c r="H321" s="165">
        <f>'Отримання майна (3)'!H321</f>
        <v>0</v>
      </c>
      <c r="I321" s="370">
        <f t="shared" si="262"/>
        <v>0</v>
      </c>
      <c r="J321" s="169">
        <f t="shared" si="263"/>
        <v>0</v>
      </c>
      <c r="K321" s="371"/>
      <c r="L321" s="372"/>
      <c r="M321" s="372"/>
      <c r="N321" s="373"/>
      <c r="O321" s="371"/>
      <c r="P321" s="372"/>
      <c r="Q321" s="372"/>
      <c r="R321" s="374"/>
      <c r="S321" s="371"/>
      <c r="T321" s="372"/>
      <c r="U321" s="372"/>
      <c r="V321" s="373"/>
      <c r="W321" s="375">
        <f t="shared" si="264"/>
        <v>0</v>
      </c>
      <c r="X321" s="376">
        <f t="shared" si="265"/>
        <v>0</v>
      </c>
      <c r="Y321" s="377"/>
      <c r="Z321" s="371"/>
      <c r="AA321" s="372"/>
      <c r="AB321" s="372"/>
      <c r="AC321" s="373"/>
      <c r="AD321" s="371"/>
      <c r="AE321" s="372"/>
      <c r="AF321" s="372"/>
      <c r="AG321" s="374"/>
      <c r="AH321" s="371"/>
      <c r="AI321" s="372"/>
      <c r="AJ321" s="372"/>
      <c r="AK321" s="373"/>
      <c r="AL321" s="375">
        <f t="shared" si="266"/>
        <v>0</v>
      </c>
      <c r="AM321" s="376">
        <f t="shared" si="267"/>
        <v>0</v>
      </c>
      <c r="AN321" s="377"/>
      <c r="AO321" s="371"/>
      <c r="AP321" s="372"/>
      <c r="AQ321" s="372"/>
      <c r="AR321" s="373"/>
      <c r="AS321" s="371"/>
      <c r="AT321" s="372"/>
      <c r="AU321" s="372"/>
      <c r="AV321" s="374"/>
      <c r="AW321" s="371"/>
      <c r="AX321" s="372"/>
      <c r="AY321" s="372"/>
      <c r="AZ321" s="373"/>
      <c r="BA321" s="375">
        <f t="shared" si="268"/>
        <v>0</v>
      </c>
      <c r="BB321" s="376">
        <f t="shared" si="269"/>
        <v>0</v>
      </c>
      <c r="BC321" s="378"/>
      <c r="BD321" s="371"/>
      <c r="BE321" s="372"/>
      <c r="BF321" s="372"/>
      <c r="BG321" s="373"/>
      <c r="BH321" s="371"/>
      <c r="BI321" s="372"/>
      <c r="BJ321" s="372"/>
      <c r="BK321" s="374"/>
      <c r="BL321" s="371"/>
      <c r="BM321" s="372"/>
      <c r="BN321" s="372"/>
      <c r="BO321" s="373"/>
      <c r="BP321" s="375">
        <f t="shared" si="270"/>
        <v>0</v>
      </c>
      <c r="BQ321" s="376">
        <f t="shared" si="271"/>
        <v>0</v>
      </c>
      <c r="BR321" s="21"/>
    </row>
    <row r="322" spans="1:70" hidden="1" outlineLevel="1" x14ac:dyDescent="0.2">
      <c r="A322" s="202">
        <f t="shared" si="261"/>
        <v>17</v>
      </c>
      <c r="B322" s="202">
        <f t="shared" si="272"/>
        <v>8</v>
      </c>
      <c r="C322" s="369">
        <f>'Отримання майна (3)'!C322</f>
        <v>0</v>
      </c>
      <c r="D322" s="369">
        <f>'Отримання майна (3)'!D322</f>
        <v>0</v>
      </c>
      <c r="E322" s="369">
        <f>'Отримання майна (3)'!E322</f>
        <v>0</v>
      </c>
      <c r="F322" s="200">
        <f>'Отримання майна (3)'!F322</f>
        <v>0</v>
      </c>
      <c r="G322" s="369">
        <f>'Отримання майна (3)'!G322</f>
        <v>0</v>
      </c>
      <c r="H322" s="165">
        <f>'Отримання майна (3)'!H322</f>
        <v>0</v>
      </c>
      <c r="I322" s="370">
        <f t="shared" si="262"/>
        <v>0</v>
      </c>
      <c r="J322" s="169">
        <f t="shared" si="263"/>
        <v>0</v>
      </c>
      <c r="K322" s="371"/>
      <c r="L322" s="372"/>
      <c r="M322" s="372"/>
      <c r="N322" s="373"/>
      <c r="O322" s="371"/>
      <c r="P322" s="372"/>
      <c r="Q322" s="372"/>
      <c r="R322" s="374"/>
      <c r="S322" s="371"/>
      <c r="T322" s="372"/>
      <c r="U322" s="372"/>
      <c r="V322" s="373"/>
      <c r="W322" s="375">
        <f t="shared" si="264"/>
        <v>0</v>
      </c>
      <c r="X322" s="376">
        <f t="shared" si="265"/>
        <v>0</v>
      </c>
      <c r="Y322" s="377"/>
      <c r="Z322" s="371"/>
      <c r="AA322" s="372"/>
      <c r="AB322" s="372"/>
      <c r="AC322" s="373"/>
      <c r="AD322" s="371"/>
      <c r="AE322" s="372"/>
      <c r="AF322" s="372"/>
      <c r="AG322" s="374"/>
      <c r="AH322" s="371"/>
      <c r="AI322" s="372"/>
      <c r="AJ322" s="372"/>
      <c r="AK322" s="373"/>
      <c r="AL322" s="375">
        <f t="shared" si="266"/>
        <v>0</v>
      </c>
      <c r="AM322" s="376">
        <f t="shared" si="267"/>
        <v>0</v>
      </c>
      <c r="AN322" s="377"/>
      <c r="AO322" s="371"/>
      <c r="AP322" s="372"/>
      <c r="AQ322" s="372"/>
      <c r="AR322" s="373"/>
      <c r="AS322" s="371"/>
      <c r="AT322" s="372"/>
      <c r="AU322" s="372"/>
      <c r="AV322" s="374"/>
      <c r="AW322" s="371"/>
      <c r="AX322" s="372"/>
      <c r="AY322" s="372"/>
      <c r="AZ322" s="373"/>
      <c r="BA322" s="375">
        <f t="shared" si="268"/>
        <v>0</v>
      </c>
      <c r="BB322" s="376">
        <f t="shared" si="269"/>
        <v>0</v>
      </c>
      <c r="BC322" s="378"/>
      <c r="BD322" s="371"/>
      <c r="BE322" s="372"/>
      <c r="BF322" s="372"/>
      <c r="BG322" s="373"/>
      <c r="BH322" s="371"/>
      <c r="BI322" s="372"/>
      <c r="BJ322" s="372"/>
      <c r="BK322" s="374"/>
      <c r="BL322" s="371"/>
      <c r="BM322" s="372"/>
      <c r="BN322" s="372"/>
      <c r="BO322" s="373"/>
      <c r="BP322" s="375">
        <f t="shared" si="270"/>
        <v>0</v>
      </c>
      <c r="BQ322" s="376">
        <f t="shared" si="271"/>
        <v>0</v>
      </c>
      <c r="BR322" s="21"/>
    </row>
    <row r="323" spans="1:70" hidden="1" outlineLevel="1" x14ac:dyDescent="0.2">
      <c r="A323" s="202">
        <f t="shared" si="261"/>
        <v>17</v>
      </c>
      <c r="B323" s="202">
        <f t="shared" si="272"/>
        <v>9</v>
      </c>
      <c r="C323" s="369">
        <f>'Отримання майна (3)'!C323</f>
        <v>0</v>
      </c>
      <c r="D323" s="369">
        <f>'Отримання майна (3)'!D323</f>
        <v>0</v>
      </c>
      <c r="E323" s="369">
        <f>'Отримання майна (3)'!E323</f>
        <v>0</v>
      </c>
      <c r="F323" s="200">
        <f>'Отримання майна (3)'!F323</f>
        <v>0</v>
      </c>
      <c r="G323" s="369">
        <f>'Отримання майна (3)'!G323</f>
        <v>0</v>
      </c>
      <c r="H323" s="165">
        <f>'Отримання майна (3)'!H323</f>
        <v>0</v>
      </c>
      <c r="I323" s="370">
        <f t="shared" si="262"/>
        <v>0</v>
      </c>
      <c r="J323" s="169">
        <f t="shared" si="263"/>
        <v>0</v>
      </c>
      <c r="K323" s="371"/>
      <c r="L323" s="372"/>
      <c r="M323" s="372"/>
      <c r="N323" s="373"/>
      <c r="O323" s="371"/>
      <c r="P323" s="372"/>
      <c r="Q323" s="372"/>
      <c r="R323" s="374"/>
      <c r="S323" s="371"/>
      <c r="T323" s="372"/>
      <c r="U323" s="372"/>
      <c r="V323" s="373"/>
      <c r="W323" s="375">
        <f t="shared" si="264"/>
        <v>0</v>
      </c>
      <c r="X323" s="376">
        <f t="shared" si="265"/>
        <v>0</v>
      </c>
      <c r="Y323" s="377"/>
      <c r="Z323" s="371"/>
      <c r="AA323" s="372"/>
      <c r="AB323" s="372"/>
      <c r="AC323" s="373"/>
      <c r="AD323" s="371"/>
      <c r="AE323" s="372"/>
      <c r="AF323" s="372"/>
      <c r="AG323" s="374"/>
      <c r="AH323" s="371"/>
      <c r="AI323" s="372"/>
      <c r="AJ323" s="372"/>
      <c r="AK323" s="373"/>
      <c r="AL323" s="375">
        <f t="shared" si="266"/>
        <v>0</v>
      </c>
      <c r="AM323" s="376">
        <f t="shared" si="267"/>
        <v>0</v>
      </c>
      <c r="AN323" s="377"/>
      <c r="AO323" s="371"/>
      <c r="AP323" s="372"/>
      <c r="AQ323" s="372"/>
      <c r="AR323" s="373"/>
      <c r="AS323" s="371"/>
      <c r="AT323" s="372"/>
      <c r="AU323" s="372"/>
      <c r="AV323" s="374"/>
      <c r="AW323" s="371"/>
      <c r="AX323" s="372"/>
      <c r="AY323" s="372"/>
      <c r="AZ323" s="373"/>
      <c r="BA323" s="375">
        <f t="shared" si="268"/>
        <v>0</v>
      </c>
      <c r="BB323" s="376">
        <f t="shared" si="269"/>
        <v>0</v>
      </c>
      <c r="BC323" s="378"/>
      <c r="BD323" s="371"/>
      <c r="BE323" s="372"/>
      <c r="BF323" s="372"/>
      <c r="BG323" s="373"/>
      <c r="BH323" s="371"/>
      <c r="BI323" s="372"/>
      <c r="BJ323" s="372"/>
      <c r="BK323" s="374"/>
      <c r="BL323" s="371"/>
      <c r="BM323" s="372"/>
      <c r="BN323" s="372"/>
      <c r="BO323" s="373"/>
      <c r="BP323" s="375">
        <f t="shared" si="270"/>
        <v>0</v>
      </c>
      <c r="BQ323" s="376">
        <f t="shared" si="271"/>
        <v>0</v>
      </c>
      <c r="BR323" s="21"/>
    </row>
    <row r="324" spans="1:70" hidden="1" outlineLevel="1" x14ac:dyDescent="0.2">
      <c r="A324" s="202">
        <f t="shared" si="261"/>
        <v>17</v>
      </c>
      <c r="B324" s="202">
        <f t="shared" si="272"/>
        <v>10</v>
      </c>
      <c r="C324" s="369">
        <f>'Отримання майна (3)'!C324</f>
        <v>0</v>
      </c>
      <c r="D324" s="369">
        <f>'Отримання майна (3)'!D324</f>
        <v>0</v>
      </c>
      <c r="E324" s="369">
        <f>'Отримання майна (3)'!E324</f>
        <v>0</v>
      </c>
      <c r="F324" s="200">
        <f>'Отримання майна (3)'!F324</f>
        <v>0</v>
      </c>
      <c r="G324" s="369">
        <f>'Отримання майна (3)'!G324</f>
        <v>0</v>
      </c>
      <c r="H324" s="165">
        <f>'Отримання майна (3)'!H324</f>
        <v>0</v>
      </c>
      <c r="I324" s="370">
        <f t="shared" si="262"/>
        <v>0</v>
      </c>
      <c r="J324" s="169">
        <f t="shared" si="263"/>
        <v>0</v>
      </c>
      <c r="K324" s="371"/>
      <c r="L324" s="372"/>
      <c r="M324" s="372"/>
      <c r="N324" s="373"/>
      <c r="O324" s="371"/>
      <c r="P324" s="372"/>
      <c r="Q324" s="372"/>
      <c r="R324" s="374"/>
      <c r="S324" s="371"/>
      <c r="T324" s="372"/>
      <c r="U324" s="372"/>
      <c r="V324" s="373"/>
      <c r="W324" s="375">
        <f t="shared" si="264"/>
        <v>0</v>
      </c>
      <c r="X324" s="376">
        <f t="shared" si="265"/>
        <v>0</v>
      </c>
      <c r="Y324" s="377"/>
      <c r="Z324" s="371"/>
      <c r="AA324" s="372"/>
      <c r="AB324" s="372"/>
      <c r="AC324" s="373"/>
      <c r="AD324" s="371"/>
      <c r="AE324" s="372"/>
      <c r="AF324" s="372"/>
      <c r="AG324" s="374"/>
      <c r="AH324" s="371"/>
      <c r="AI324" s="372"/>
      <c r="AJ324" s="372"/>
      <c r="AK324" s="373"/>
      <c r="AL324" s="375">
        <f t="shared" si="266"/>
        <v>0</v>
      </c>
      <c r="AM324" s="376">
        <f t="shared" si="267"/>
        <v>0</v>
      </c>
      <c r="AN324" s="377"/>
      <c r="AO324" s="371"/>
      <c r="AP324" s="372"/>
      <c r="AQ324" s="372"/>
      <c r="AR324" s="373"/>
      <c r="AS324" s="371"/>
      <c r="AT324" s="372"/>
      <c r="AU324" s="372"/>
      <c r="AV324" s="374"/>
      <c r="AW324" s="371"/>
      <c r="AX324" s="372"/>
      <c r="AY324" s="372"/>
      <c r="AZ324" s="373"/>
      <c r="BA324" s="375">
        <f t="shared" si="268"/>
        <v>0</v>
      </c>
      <c r="BB324" s="376">
        <f t="shared" si="269"/>
        <v>0</v>
      </c>
      <c r="BC324" s="378"/>
      <c r="BD324" s="371"/>
      <c r="BE324" s="372"/>
      <c r="BF324" s="372"/>
      <c r="BG324" s="373"/>
      <c r="BH324" s="371"/>
      <c r="BI324" s="372"/>
      <c r="BJ324" s="372"/>
      <c r="BK324" s="374"/>
      <c r="BL324" s="371"/>
      <c r="BM324" s="372"/>
      <c r="BN324" s="372"/>
      <c r="BO324" s="373"/>
      <c r="BP324" s="375">
        <f t="shared" si="270"/>
        <v>0</v>
      </c>
      <c r="BQ324" s="376">
        <f t="shared" si="271"/>
        <v>0</v>
      </c>
      <c r="BR324" s="21"/>
    </row>
    <row r="325" spans="1:70" hidden="1" outlineLevel="1" x14ac:dyDescent="0.2">
      <c r="A325" s="202">
        <f t="shared" si="261"/>
        <v>17</v>
      </c>
      <c r="B325" s="202">
        <f t="shared" si="272"/>
        <v>11</v>
      </c>
      <c r="C325" s="369">
        <f>'Отримання майна (3)'!C325</f>
        <v>0</v>
      </c>
      <c r="D325" s="369">
        <f>'Отримання майна (3)'!D325</f>
        <v>0</v>
      </c>
      <c r="E325" s="369">
        <f>'Отримання майна (3)'!E325</f>
        <v>0</v>
      </c>
      <c r="F325" s="200">
        <f>'Отримання майна (3)'!F325</f>
        <v>0</v>
      </c>
      <c r="G325" s="369">
        <f>'Отримання майна (3)'!G325</f>
        <v>0</v>
      </c>
      <c r="H325" s="165">
        <f>'Отримання майна (3)'!H325</f>
        <v>0</v>
      </c>
      <c r="I325" s="370">
        <f t="shared" si="262"/>
        <v>0</v>
      </c>
      <c r="J325" s="169">
        <f t="shared" si="263"/>
        <v>0</v>
      </c>
      <c r="K325" s="371"/>
      <c r="L325" s="372"/>
      <c r="M325" s="372"/>
      <c r="N325" s="373"/>
      <c r="O325" s="371"/>
      <c r="P325" s="372"/>
      <c r="Q325" s="372"/>
      <c r="R325" s="374"/>
      <c r="S325" s="371"/>
      <c r="T325" s="372"/>
      <c r="U325" s="372"/>
      <c r="V325" s="373"/>
      <c r="W325" s="375">
        <f t="shared" si="264"/>
        <v>0</v>
      </c>
      <c r="X325" s="376">
        <f t="shared" si="265"/>
        <v>0</v>
      </c>
      <c r="Y325" s="377"/>
      <c r="Z325" s="371"/>
      <c r="AA325" s="372"/>
      <c r="AB325" s="372"/>
      <c r="AC325" s="373"/>
      <c r="AD325" s="371"/>
      <c r="AE325" s="372"/>
      <c r="AF325" s="372"/>
      <c r="AG325" s="374"/>
      <c r="AH325" s="371"/>
      <c r="AI325" s="372"/>
      <c r="AJ325" s="372"/>
      <c r="AK325" s="373"/>
      <c r="AL325" s="375">
        <f t="shared" si="266"/>
        <v>0</v>
      </c>
      <c r="AM325" s="376">
        <f t="shared" si="267"/>
        <v>0</v>
      </c>
      <c r="AN325" s="377"/>
      <c r="AO325" s="371"/>
      <c r="AP325" s="372"/>
      <c r="AQ325" s="372"/>
      <c r="AR325" s="373"/>
      <c r="AS325" s="371"/>
      <c r="AT325" s="372"/>
      <c r="AU325" s="372"/>
      <c r="AV325" s="374"/>
      <c r="AW325" s="371"/>
      <c r="AX325" s="372"/>
      <c r="AY325" s="372"/>
      <c r="AZ325" s="373"/>
      <c r="BA325" s="375">
        <f t="shared" si="268"/>
        <v>0</v>
      </c>
      <c r="BB325" s="376">
        <f t="shared" si="269"/>
        <v>0</v>
      </c>
      <c r="BC325" s="378"/>
      <c r="BD325" s="371"/>
      <c r="BE325" s="372"/>
      <c r="BF325" s="372"/>
      <c r="BG325" s="373"/>
      <c r="BH325" s="371"/>
      <c r="BI325" s="372"/>
      <c r="BJ325" s="372"/>
      <c r="BK325" s="374"/>
      <c r="BL325" s="371"/>
      <c r="BM325" s="372"/>
      <c r="BN325" s="372"/>
      <c r="BO325" s="373"/>
      <c r="BP325" s="375">
        <f t="shared" si="270"/>
        <v>0</v>
      </c>
      <c r="BQ325" s="376">
        <f t="shared" si="271"/>
        <v>0</v>
      </c>
      <c r="BR325" s="21"/>
    </row>
    <row r="326" spans="1:70" hidden="1" outlineLevel="1" x14ac:dyDescent="0.2">
      <c r="A326" s="202">
        <f t="shared" si="261"/>
        <v>17</v>
      </c>
      <c r="B326" s="202">
        <f t="shared" si="272"/>
        <v>12</v>
      </c>
      <c r="C326" s="369">
        <f>'Отримання майна (3)'!C326</f>
        <v>0</v>
      </c>
      <c r="D326" s="369">
        <f>'Отримання майна (3)'!D326</f>
        <v>0</v>
      </c>
      <c r="E326" s="369">
        <f>'Отримання майна (3)'!E326</f>
        <v>0</v>
      </c>
      <c r="F326" s="200">
        <f>'Отримання майна (3)'!F326</f>
        <v>0</v>
      </c>
      <c r="G326" s="369">
        <f>'Отримання майна (3)'!G326</f>
        <v>0</v>
      </c>
      <c r="H326" s="165">
        <f>'Отримання майна (3)'!H326</f>
        <v>0</v>
      </c>
      <c r="I326" s="370">
        <f t="shared" si="262"/>
        <v>0</v>
      </c>
      <c r="J326" s="169">
        <f t="shared" si="263"/>
        <v>0</v>
      </c>
      <c r="K326" s="371"/>
      <c r="L326" s="372"/>
      <c r="M326" s="372"/>
      <c r="N326" s="373"/>
      <c r="O326" s="371"/>
      <c r="P326" s="372"/>
      <c r="Q326" s="372"/>
      <c r="R326" s="374"/>
      <c r="S326" s="371"/>
      <c r="T326" s="372"/>
      <c r="U326" s="372"/>
      <c r="V326" s="373"/>
      <c r="W326" s="375">
        <f t="shared" si="264"/>
        <v>0</v>
      </c>
      <c r="X326" s="376">
        <f t="shared" si="265"/>
        <v>0</v>
      </c>
      <c r="Y326" s="377"/>
      <c r="Z326" s="371"/>
      <c r="AA326" s="372"/>
      <c r="AB326" s="372"/>
      <c r="AC326" s="373"/>
      <c r="AD326" s="371"/>
      <c r="AE326" s="372"/>
      <c r="AF326" s="372"/>
      <c r="AG326" s="374"/>
      <c r="AH326" s="371"/>
      <c r="AI326" s="372"/>
      <c r="AJ326" s="372"/>
      <c r="AK326" s="373"/>
      <c r="AL326" s="375">
        <f t="shared" si="266"/>
        <v>0</v>
      </c>
      <c r="AM326" s="376">
        <f t="shared" si="267"/>
        <v>0</v>
      </c>
      <c r="AN326" s="377"/>
      <c r="AO326" s="371"/>
      <c r="AP326" s="372"/>
      <c r="AQ326" s="372"/>
      <c r="AR326" s="373"/>
      <c r="AS326" s="371"/>
      <c r="AT326" s="372"/>
      <c r="AU326" s="372"/>
      <c r="AV326" s="374"/>
      <c r="AW326" s="371"/>
      <c r="AX326" s="372"/>
      <c r="AY326" s="372"/>
      <c r="AZ326" s="373"/>
      <c r="BA326" s="375">
        <f t="shared" si="268"/>
        <v>0</v>
      </c>
      <c r="BB326" s="376">
        <f t="shared" si="269"/>
        <v>0</v>
      </c>
      <c r="BC326" s="378"/>
      <c r="BD326" s="371"/>
      <c r="BE326" s="372"/>
      <c r="BF326" s="372"/>
      <c r="BG326" s="373"/>
      <c r="BH326" s="371"/>
      <c r="BI326" s="372"/>
      <c r="BJ326" s="372"/>
      <c r="BK326" s="374"/>
      <c r="BL326" s="371"/>
      <c r="BM326" s="372"/>
      <c r="BN326" s="372"/>
      <c r="BO326" s="373"/>
      <c r="BP326" s="375">
        <f t="shared" si="270"/>
        <v>0</v>
      </c>
      <c r="BQ326" s="376">
        <f t="shared" si="271"/>
        <v>0</v>
      </c>
      <c r="BR326" s="21"/>
    </row>
    <row r="327" spans="1:70" hidden="1" outlineLevel="1" x14ac:dyDescent="0.2">
      <c r="A327" s="202">
        <f t="shared" si="261"/>
        <v>17</v>
      </c>
      <c r="B327" s="202">
        <f t="shared" si="272"/>
        <v>13</v>
      </c>
      <c r="C327" s="369">
        <f>'Отримання майна (3)'!C327</f>
        <v>0</v>
      </c>
      <c r="D327" s="369">
        <f>'Отримання майна (3)'!D327</f>
        <v>0</v>
      </c>
      <c r="E327" s="369">
        <f>'Отримання майна (3)'!E327</f>
        <v>0</v>
      </c>
      <c r="F327" s="200">
        <f>'Отримання майна (3)'!F327</f>
        <v>0</v>
      </c>
      <c r="G327" s="369">
        <f>'Отримання майна (3)'!G327</f>
        <v>0</v>
      </c>
      <c r="H327" s="165">
        <f>'Отримання майна (3)'!H327</f>
        <v>0</v>
      </c>
      <c r="I327" s="370">
        <f t="shared" si="262"/>
        <v>0</v>
      </c>
      <c r="J327" s="169">
        <f t="shared" si="263"/>
        <v>0</v>
      </c>
      <c r="K327" s="371"/>
      <c r="L327" s="372"/>
      <c r="M327" s="372"/>
      <c r="N327" s="373"/>
      <c r="O327" s="371"/>
      <c r="P327" s="372"/>
      <c r="Q327" s="372"/>
      <c r="R327" s="374"/>
      <c r="S327" s="371"/>
      <c r="T327" s="372"/>
      <c r="U327" s="372"/>
      <c r="V327" s="373"/>
      <c r="W327" s="375">
        <f t="shared" si="264"/>
        <v>0</v>
      </c>
      <c r="X327" s="376">
        <f t="shared" si="265"/>
        <v>0</v>
      </c>
      <c r="Y327" s="377"/>
      <c r="Z327" s="371"/>
      <c r="AA327" s="372"/>
      <c r="AB327" s="372"/>
      <c r="AC327" s="373"/>
      <c r="AD327" s="371"/>
      <c r="AE327" s="372"/>
      <c r="AF327" s="372"/>
      <c r="AG327" s="374"/>
      <c r="AH327" s="371"/>
      <c r="AI327" s="372"/>
      <c r="AJ327" s="372"/>
      <c r="AK327" s="373"/>
      <c r="AL327" s="375">
        <f t="shared" si="266"/>
        <v>0</v>
      </c>
      <c r="AM327" s="376">
        <f t="shared" si="267"/>
        <v>0</v>
      </c>
      <c r="AN327" s="377"/>
      <c r="AO327" s="371"/>
      <c r="AP327" s="372"/>
      <c r="AQ327" s="372"/>
      <c r="AR327" s="373"/>
      <c r="AS327" s="371"/>
      <c r="AT327" s="372"/>
      <c r="AU327" s="372"/>
      <c r="AV327" s="374"/>
      <c r="AW327" s="371"/>
      <c r="AX327" s="372"/>
      <c r="AY327" s="372"/>
      <c r="AZ327" s="373"/>
      <c r="BA327" s="375">
        <f t="shared" si="268"/>
        <v>0</v>
      </c>
      <c r="BB327" s="376">
        <f t="shared" si="269"/>
        <v>0</v>
      </c>
      <c r="BC327" s="378"/>
      <c r="BD327" s="371"/>
      <c r="BE327" s="372"/>
      <c r="BF327" s="372"/>
      <c r="BG327" s="373"/>
      <c r="BH327" s="371"/>
      <c r="BI327" s="372"/>
      <c r="BJ327" s="372"/>
      <c r="BK327" s="374"/>
      <c r="BL327" s="371"/>
      <c r="BM327" s="372"/>
      <c r="BN327" s="372"/>
      <c r="BO327" s="373"/>
      <c r="BP327" s="375">
        <f t="shared" si="270"/>
        <v>0</v>
      </c>
      <c r="BQ327" s="376">
        <f t="shared" si="271"/>
        <v>0</v>
      </c>
      <c r="BR327" s="21"/>
    </row>
    <row r="328" spans="1:70" ht="18" hidden="1" customHeight="1" outlineLevel="1" x14ac:dyDescent="0.2">
      <c r="A328" s="202">
        <f t="shared" si="261"/>
        <v>17</v>
      </c>
      <c r="B328" s="202">
        <f t="shared" si="272"/>
        <v>14</v>
      </c>
      <c r="C328" s="369">
        <f>'Отримання майна (3)'!C328</f>
        <v>0</v>
      </c>
      <c r="D328" s="369">
        <f>'Отримання майна (3)'!D328</f>
        <v>0</v>
      </c>
      <c r="E328" s="369">
        <f>'Отримання майна (3)'!E328</f>
        <v>0</v>
      </c>
      <c r="F328" s="200">
        <f>'Отримання майна (3)'!F328</f>
        <v>0</v>
      </c>
      <c r="G328" s="369">
        <f>'Отримання майна (3)'!G328</f>
        <v>0</v>
      </c>
      <c r="H328" s="165">
        <f>'Отримання майна (3)'!H328</f>
        <v>0</v>
      </c>
      <c r="I328" s="370">
        <f t="shared" si="262"/>
        <v>0</v>
      </c>
      <c r="J328" s="169">
        <f t="shared" si="263"/>
        <v>0</v>
      </c>
      <c r="K328" s="371"/>
      <c r="L328" s="372"/>
      <c r="M328" s="372"/>
      <c r="N328" s="373"/>
      <c r="O328" s="371"/>
      <c r="P328" s="372"/>
      <c r="Q328" s="372"/>
      <c r="R328" s="374"/>
      <c r="S328" s="371"/>
      <c r="T328" s="372"/>
      <c r="U328" s="372"/>
      <c r="V328" s="373"/>
      <c r="W328" s="375">
        <f t="shared" si="264"/>
        <v>0</v>
      </c>
      <c r="X328" s="376">
        <f t="shared" si="265"/>
        <v>0</v>
      </c>
      <c r="Y328" s="377"/>
      <c r="Z328" s="371"/>
      <c r="AA328" s="372"/>
      <c r="AB328" s="372"/>
      <c r="AC328" s="373"/>
      <c r="AD328" s="371"/>
      <c r="AE328" s="372"/>
      <c r="AF328" s="372"/>
      <c r="AG328" s="374"/>
      <c r="AH328" s="371"/>
      <c r="AI328" s="372"/>
      <c r="AJ328" s="372"/>
      <c r="AK328" s="373"/>
      <c r="AL328" s="375">
        <f t="shared" si="266"/>
        <v>0</v>
      </c>
      <c r="AM328" s="376">
        <f t="shared" si="267"/>
        <v>0</v>
      </c>
      <c r="AN328" s="377"/>
      <c r="AO328" s="371"/>
      <c r="AP328" s="372"/>
      <c r="AQ328" s="372"/>
      <c r="AR328" s="373"/>
      <c r="AS328" s="371"/>
      <c r="AT328" s="372"/>
      <c r="AU328" s="372"/>
      <c r="AV328" s="374"/>
      <c r="AW328" s="371"/>
      <c r="AX328" s="372"/>
      <c r="AY328" s="372"/>
      <c r="AZ328" s="373"/>
      <c r="BA328" s="375">
        <f t="shared" si="268"/>
        <v>0</v>
      </c>
      <c r="BB328" s="376">
        <f t="shared" si="269"/>
        <v>0</v>
      </c>
      <c r="BC328" s="378"/>
      <c r="BD328" s="371"/>
      <c r="BE328" s="372"/>
      <c r="BF328" s="372"/>
      <c r="BG328" s="373"/>
      <c r="BH328" s="371"/>
      <c r="BI328" s="372"/>
      <c r="BJ328" s="372"/>
      <c r="BK328" s="374"/>
      <c r="BL328" s="371"/>
      <c r="BM328" s="372"/>
      <c r="BN328" s="372"/>
      <c r="BO328" s="373"/>
      <c r="BP328" s="375">
        <f t="shared" si="270"/>
        <v>0</v>
      </c>
      <c r="BQ328" s="376">
        <f t="shared" si="271"/>
        <v>0</v>
      </c>
      <c r="BR328" s="21"/>
    </row>
    <row r="329" spans="1:70" hidden="1" outlineLevel="1" x14ac:dyDescent="0.2">
      <c r="A329" s="202">
        <f t="shared" si="261"/>
        <v>17</v>
      </c>
      <c r="B329" s="202">
        <f t="shared" si="272"/>
        <v>15</v>
      </c>
      <c r="C329" s="369">
        <f>'Отримання майна (3)'!C329</f>
        <v>0</v>
      </c>
      <c r="D329" s="369">
        <f>'Отримання майна (3)'!D329</f>
        <v>0</v>
      </c>
      <c r="E329" s="369">
        <f>'Отримання майна (3)'!E329</f>
        <v>0</v>
      </c>
      <c r="F329" s="200">
        <f>'Отримання майна (3)'!F329</f>
        <v>0</v>
      </c>
      <c r="G329" s="369">
        <f>'Отримання майна (3)'!G329</f>
        <v>0</v>
      </c>
      <c r="H329" s="165">
        <f>'Отримання майна (3)'!H329</f>
        <v>0</v>
      </c>
      <c r="I329" s="370">
        <f t="shared" si="262"/>
        <v>0</v>
      </c>
      <c r="J329" s="169">
        <f t="shared" si="263"/>
        <v>0</v>
      </c>
      <c r="K329" s="371"/>
      <c r="L329" s="372"/>
      <c r="M329" s="372"/>
      <c r="N329" s="373"/>
      <c r="O329" s="371"/>
      <c r="P329" s="372"/>
      <c r="Q329" s="372"/>
      <c r="R329" s="374"/>
      <c r="S329" s="371"/>
      <c r="T329" s="372"/>
      <c r="U329" s="372"/>
      <c r="V329" s="373"/>
      <c r="W329" s="375">
        <f t="shared" si="264"/>
        <v>0</v>
      </c>
      <c r="X329" s="376">
        <f t="shared" si="265"/>
        <v>0</v>
      </c>
      <c r="Y329" s="377"/>
      <c r="Z329" s="371"/>
      <c r="AA329" s="372"/>
      <c r="AB329" s="372"/>
      <c r="AC329" s="373"/>
      <c r="AD329" s="371"/>
      <c r="AE329" s="372"/>
      <c r="AF329" s="372"/>
      <c r="AG329" s="374"/>
      <c r="AH329" s="371"/>
      <c r="AI329" s="372"/>
      <c r="AJ329" s="372"/>
      <c r="AK329" s="373"/>
      <c r="AL329" s="375">
        <f t="shared" si="266"/>
        <v>0</v>
      </c>
      <c r="AM329" s="376">
        <f t="shared" si="267"/>
        <v>0</v>
      </c>
      <c r="AN329" s="377"/>
      <c r="AO329" s="371"/>
      <c r="AP329" s="372"/>
      <c r="AQ329" s="372"/>
      <c r="AR329" s="373"/>
      <c r="AS329" s="371"/>
      <c r="AT329" s="372"/>
      <c r="AU329" s="372"/>
      <c r="AV329" s="374"/>
      <c r="AW329" s="371"/>
      <c r="AX329" s="372"/>
      <c r="AY329" s="372"/>
      <c r="AZ329" s="373"/>
      <c r="BA329" s="375">
        <f t="shared" si="268"/>
        <v>0</v>
      </c>
      <c r="BB329" s="376">
        <f t="shared" si="269"/>
        <v>0</v>
      </c>
      <c r="BC329" s="378"/>
      <c r="BD329" s="371"/>
      <c r="BE329" s="372"/>
      <c r="BF329" s="372"/>
      <c r="BG329" s="373"/>
      <c r="BH329" s="371"/>
      <c r="BI329" s="372"/>
      <c r="BJ329" s="372"/>
      <c r="BK329" s="374"/>
      <c r="BL329" s="371"/>
      <c r="BM329" s="372"/>
      <c r="BN329" s="372"/>
      <c r="BO329" s="373"/>
      <c r="BP329" s="375">
        <f t="shared" si="270"/>
        <v>0</v>
      </c>
      <c r="BQ329" s="376">
        <f t="shared" si="271"/>
        <v>0</v>
      </c>
      <c r="BR329" s="21"/>
    </row>
    <row r="330" spans="1:70" s="21" customFormat="1" ht="30" customHeight="1" collapsed="1" x14ac:dyDescent="0.2">
      <c r="A330" s="177" t="s">
        <v>114</v>
      </c>
      <c r="B330" s="178" t="s">
        <v>114</v>
      </c>
      <c r="C330" s="177" t="s">
        <v>116</v>
      </c>
      <c r="D330" s="179"/>
      <c r="E330" s="201"/>
      <c r="F330" s="201"/>
      <c r="G330" s="180"/>
      <c r="H330" s="195" t="e">
        <f>I330/J330</f>
        <v>#DIV/0!</v>
      </c>
      <c r="I330" s="183">
        <f t="shared" ref="I330:X330" si="273">SUM(I315:I329)</f>
        <v>0</v>
      </c>
      <c r="J330" s="184">
        <f t="shared" si="273"/>
        <v>0</v>
      </c>
      <c r="K330" s="380">
        <f t="shared" si="273"/>
        <v>0</v>
      </c>
      <c r="L330" s="380">
        <f t="shared" si="273"/>
        <v>0</v>
      </c>
      <c r="M330" s="380">
        <f t="shared" si="273"/>
        <v>0</v>
      </c>
      <c r="N330" s="380">
        <f t="shared" si="273"/>
        <v>0</v>
      </c>
      <c r="O330" s="380">
        <f t="shared" si="273"/>
        <v>0</v>
      </c>
      <c r="P330" s="380">
        <f t="shared" si="273"/>
        <v>0</v>
      </c>
      <c r="Q330" s="380">
        <f t="shared" si="273"/>
        <v>0</v>
      </c>
      <c r="R330" s="380">
        <f t="shared" si="273"/>
        <v>0</v>
      </c>
      <c r="S330" s="380">
        <f t="shared" si="273"/>
        <v>0</v>
      </c>
      <c r="T330" s="380">
        <f t="shared" si="273"/>
        <v>0</v>
      </c>
      <c r="U330" s="380">
        <f t="shared" si="273"/>
        <v>0</v>
      </c>
      <c r="V330" s="381">
        <f t="shared" si="273"/>
        <v>0</v>
      </c>
      <c r="W330" s="382">
        <f t="shared" si="273"/>
        <v>0</v>
      </c>
      <c r="X330" s="383">
        <f t="shared" si="273"/>
        <v>0</v>
      </c>
      <c r="Y330" s="367"/>
      <c r="Z330" s="380">
        <f t="shared" ref="Z330:AM330" si="274">SUM(Z315:Z329)</f>
        <v>0</v>
      </c>
      <c r="AA330" s="380">
        <f t="shared" si="274"/>
        <v>0</v>
      </c>
      <c r="AB330" s="380">
        <f t="shared" si="274"/>
        <v>0</v>
      </c>
      <c r="AC330" s="380">
        <f t="shared" si="274"/>
        <v>0</v>
      </c>
      <c r="AD330" s="380">
        <f t="shared" si="274"/>
        <v>0</v>
      </c>
      <c r="AE330" s="380">
        <f t="shared" si="274"/>
        <v>0</v>
      </c>
      <c r="AF330" s="380">
        <f t="shared" si="274"/>
        <v>0</v>
      </c>
      <c r="AG330" s="380">
        <f t="shared" si="274"/>
        <v>0</v>
      </c>
      <c r="AH330" s="380">
        <f t="shared" si="274"/>
        <v>0</v>
      </c>
      <c r="AI330" s="380">
        <f t="shared" si="274"/>
        <v>0</v>
      </c>
      <c r="AJ330" s="380">
        <f t="shared" si="274"/>
        <v>0</v>
      </c>
      <c r="AK330" s="380">
        <f t="shared" si="274"/>
        <v>0</v>
      </c>
      <c r="AL330" s="382">
        <f t="shared" si="274"/>
        <v>0</v>
      </c>
      <c r="AM330" s="383">
        <f t="shared" si="274"/>
        <v>0</v>
      </c>
      <c r="AN330" s="367"/>
      <c r="AO330" s="380">
        <f t="shared" ref="AO330:BB330" si="275">SUM(AO315:AO329)</f>
        <v>0</v>
      </c>
      <c r="AP330" s="380">
        <f t="shared" si="275"/>
        <v>0</v>
      </c>
      <c r="AQ330" s="380">
        <f t="shared" si="275"/>
        <v>0</v>
      </c>
      <c r="AR330" s="380">
        <f t="shared" si="275"/>
        <v>0</v>
      </c>
      <c r="AS330" s="380">
        <f t="shared" si="275"/>
        <v>0</v>
      </c>
      <c r="AT330" s="380">
        <f t="shared" si="275"/>
        <v>0</v>
      </c>
      <c r="AU330" s="380">
        <f t="shared" si="275"/>
        <v>0</v>
      </c>
      <c r="AV330" s="380">
        <f t="shared" si="275"/>
        <v>0</v>
      </c>
      <c r="AW330" s="380">
        <f t="shared" si="275"/>
        <v>0</v>
      </c>
      <c r="AX330" s="380">
        <f t="shared" si="275"/>
        <v>0</v>
      </c>
      <c r="AY330" s="380">
        <f t="shared" si="275"/>
        <v>0</v>
      </c>
      <c r="AZ330" s="380">
        <f t="shared" si="275"/>
        <v>0</v>
      </c>
      <c r="BA330" s="382">
        <f t="shared" si="275"/>
        <v>0</v>
      </c>
      <c r="BB330" s="383">
        <f t="shared" si="275"/>
        <v>0</v>
      </c>
      <c r="BC330" s="368"/>
      <c r="BD330" s="380">
        <f t="shared" ref="BD330:BQ330" si="276">SUM(BD315:BD329)</f>
        <v>0</v>
      </c>
      <c r="BE330" s="380">
        <f t="shared" si="276"/>
        <v>0</v>
      </c>
      <c r="BF330" s="380">
        <f t="shared" si="276"/>
        <v>0</v>
      </c>
      <c r="BG330" s="380">
        <f t="shared" si="276"/>
        <v>0</v>
      </c>
      <c r="BH330" s="380">
        <f t="shared" si="276"/>
        <v>0</v>
      </c>
      <c r="BI330" s="380">
        <f t="shared" si="276"/>
        <v>0</v>
      </c>
      <c r="BJ330" s="380">
        <f t="shared" si="276"/>
        <v>0</v>
      </c>
      <c r="BK330" s="380">
        <f t="shared" si="276"/>
        <v>0</v>
      </c>
      <c r="BL330" s="380">
        <f t="shared" si="276"/>
        <v>0</v>
      </c>
      <c r="BM330" s="380">
        <f t="shared" si="276"/>
        <v>0</v>
      </c>
      <c r="BN330" s="380">
        <f t="shared" si="276"/>
        <v>0</v>
      </c>
      <c r="BO330" s="381">
        <f t="shared" si="276"/>
        <v>0</v>
      </c>
      <c r="BP330" s="382">
        <f t="shared" si="276"/>
        <v>0</v>
      </c>
      <c r="BQ330" s="383">
        <f t="shared" si="276"/>
        <v>0</v>
      </c>
      <c r="BR330" s="22"/>
    </row>
    <row r="331" spans="1:70" s="147" customFormat="1" ht="13.5" customHeight="1" x14ac:dyDescent="0.2">
      <c r="A331" s="144">
        <v>0</v>
      </c>
      <c r="B331" s="144">
        <v>0</v>
      </c>
      <c r="C331" s="144">
        <v>0</v>
      </c>
      <c r="D331" s="144">
        <v>0</v>
      </c>
      <c r="E331" s="144">
        <v>0</v>
      </c>
      <c r="F331" s="144"/>
      <c r="G331" s="144">
        <v>0</v>
      </c>
      <c r="H331" s="197">
        <v>0</v>
      </c>
      <c r="I331" s="144">
        <v>0</v>
      </c>
      <c r="J331" s="144">
        <v>0</v>
      </c>
      <c r="K331" s="144">
        <v>0</v>
      </c>
      <c r="L331" s="144"/>
      <c r="M331" s="144"/>
      <c r="N331" s="144"/>
      <c r="O331" s="144">
        <v>0</v>
      </c>
      <c r="P331" s="144"/>
      <c r="Q331" s="144"/>
      <c r="R331" s="146"/>
      <c r="S331" s="387">
        <v>0</v>
      </c>
      <c r="T331" s="144"/>
      <c r="U331" s="144"/>
      <c r="V331" s="144"/>
      <c r="W331" s="146">
        <v>0</v>
      </c>
      <c r="X331" s="144">
        <v>0</v>
      </c>
      <c r="Y331" s="144">
        <v>0</v>
      </c>
      <c r="Z331" s="144">
        <v>0</v>
      </c>
      <c r="AA331" s="144"/>
      <c r="AB331" s="144"/>
      <c r="AC331" s="144"/>
      <c r="AD331" s="144">
        <v>0</v>
      </c>
      <c r="AE331" s="144"/>
      <c r="AF331" s="144"/>
      <c r="AG331" s="146"/>
      <c r="AH331" s="387">
        <v>0</v>
      </c>
      <c r="AI331" s="144"/>
      <c r="AJ331" s="144"/>
      <c r="AK331" s="144"/>
      <c r="AL331" s="146">
        <v>0</v>
      </c>
      <c r="AM331" s="144">
        <v>0</v>
      </c>
      <c r="AN331" s="144">
        <v>0</v>
      </c>
      <c r="AO331" s="144">
        <v>0</v>
      </c>
      <c r="AP331" s="144"/>
      <c r="AQ331" s="144"/>
      <c r="AR331" s="144"/>
      <c r="AS331" s="144">
        <v>0</v>
      </c>
      <c r="AT331" s="144"/>
      <c r="AU331" s="144"/>
      <c r="AV331" s="146"/>
      <c r="AW331" s="387">
        <v>0</v>
      </c>
      <c r="AX331" s="144"/>
      <c r="AY331" s="144"/>
      <c r="AZ331" s="144"/>
      <c r="BA331" s="146">
        <v>0</v>
      </c>
      <c r="BB331" s="144">
        <v>0</v>
      </c>
      <c r="BC331" s="360"/>
      <c r="BD331" s="144">
        <v>0</v>
      </c>
      <c r="BE331" s="144"/>
      <c r="BF331" s="144"/>
      <c r="BG331" s="144"/>
      <c r="BH331" s="144">
        <v>0</v>
      </c>
      <c r="BI331" s="144"/>
      <c r="BJ331" s="144"/>
      <c r="BK331" s="146"/>
      <c r="BL331" s="387">
        <v>0</v>
      </c>
      <c r="BM331" s="144"/>
      <c r="BN331" s="144"/>
      <c r="BO331" s="144"/>
      <c r="BP331" s="146">
        <v>0</v>
      </c>
      <c r="BQ331" s="144">
        <v>0</v>
      </c>
    </row>
    <row r="332" spans="1:70" s="21" customFormat="1" ht="30.75" customHeight="1" x14ac:dyDescent="0.2">
      <c r="A332" s="198" t="s">
        <v>117</v>
      </c>
      <c r="B332" s="187" t="s">
        <v>117</v>
      </c>
      <c r="C332" s="199" t="s">
        <v>176</v>
      </c>
      <c r="D332" s="189"/>
      <c r="E332" s="198"/>
      <c r="F332" s="198"/>
      <c r="G332" s="190"/>
      <c r="H332" s="192"/>
      <c r="I332" s="155"/>
      <c r="J332" s="156"/>
      <c r="K332" s="362"/>
      <c r="L332" s="363"/>
      <c r="M332" s="363"/>
      <c r="N332" s="364"/>
      <c r="O332" s="362"/>
      <c r="P332" s="363"/>
      <c r="Q332" s="363"/>
      <c r="R332" s="364"/>
      <c r="S332" s="362"/>
      <c r="T332" s="363"/>
      <c r="U332" s="363"/>
      <c r="V332" s="364"/>
      <c r="W332" s="365"/>
      <c r="X332" s="366"/>
      <c r="Y332" s="367"/>
      <c r="Z332" s="362"/>
      <c r="AA332" s="363"/>
      <c r="AB332" s="363"/>
      <c r="AC332" s="364"/>
      <c r="AD332" s="362"/>
      <c r="AE332" s="363"/>
      <c r="AF332" s="363"/>
      <c r="AG332" s="364"/>
      <c r="AH332" s="362"/>
      <c r="AI332" s="363"/>
      <c r="AJ332" s="363"/>
      <c r="AK332" s="364"/>
      <c r="AL332" s="365"/>
      <c r="AM332" s="366"/>
      <c r="AN332" s="367"/>
      <c r="AO332" s="362"/>
      <c r="AP332" s="363"/>
      <c r="AQ332" s="363"/>
      <c r="AR332" s="364"/>
      <c r="AS332" s="362"/>
      <c r="AT332" s="363"/>
      <c r="AU332" s="363"/>
      <c r="AV332" s="364"/>
      <c r="AW332" s="362"/>
      <c r="AX332" s="363"/>
      <c r="AY332" s="363"/>
      <c r="AZ332" s="364"/>
      <c r="BA332" s="365"/>
      <c r="BB332" s="366"/>
      <c r="BC332" s="368"/>
      <c r="BD332" s="362"/>
      <c r="BE332" s="363"/>
      <c r="BF332" s="363"/>
      <c r="BG332" s="364"/>
      <c r="BH332" s="362"/>
      <c r="BI332" s="363"/>
      <c r="BJ332" s="363"/>
      <c r="BK332" s="364"/>
      <c r="BL332" s="362"/>
      <c r="BM332" s="363"/>
      <c r="BN332" s="363"/>
      <c r="BO332" s="364"/>
      <c r="BP332" s="365"/>
      <c r="BQ332" s="366"/>
    </row>
    <row r="333" spans="1:70" outlineLevel="1" x14ac:dyDescent="0.2">
      <c r="A333" s="202">
        <f t="shared" ref="A333:A347" si="277">A315+1</f>
        <v>18</v>
      </c>
      <c r="B333" s="202">
        <f>B315</f>
        <v>1</v>
      </c>
      <c r="C333" s="369">
        <f>'Отримання майна (3)'!C333</f>
        <v>0</v>
      </c>
      <c r="D333" s="369">
        <f>'Отримання майна (3)'!D333</f>
        <v>0</v>
      </c>
      <c r="E333" s="369">
        <f>'Отримання майна (3)'!E333</f>
        <v>0</v>
      </c>
      <c r="F333" s="200">
        <f>'Отримання майна (3)'!F333</f>
        <v>0</v>
      </c>
      <c r="G333" s="369">
        <f>'Отримання майна (3)'!G333</f>
        <v>0</v>
      </c>
      <c r="H333" s="165">
        <f>'Отримання майна (3)'!H333</f>
        <v>0</v>
      </c>
      <c r="I333" s="370">
        <f>W333+AL333+BA333+BP333</f>
        <v>0</v>
      </c>
      <c r="J333" s="169">
        <f>X333+AM333+BB333+BQ333</f>
        <v>0</v>
      </c>
      <c r="K333" s="371"/>
      <c r="L333" s="372"/>
      <c r="M333" s="372"/>
      <c r="N333" s="373"/>
      <c r="O333" s="371"/>
      <c r="P333" s="372"/>
      <c r="Q333" s="372"/>
      <c r="R333" s="374"/>
      <c r="S333" s="371"/>
      <c r="T333" s="372"/>
      <c r="U333" s="372"/>
      <c r="V333" s="373"/>
      <c r="W333" s="375">
        <f>SUM(K333:V333)</f>
        <v>0</v>
      </c>
      <c r="X333" s="376">
        <f>W333*H333</f>
        <v>0</v>
      </c>
      <c r="Y333" s="377"/>
      <c r="Z333" s="371"/>
      <c r="AA333" s="372"/>
      <c r="AB333" s="372"/>
      <c r="AC333" s="373"/>
      <c r="AD333" s="371"/>
      <c r="AE333" s="372"/>
      <c r="AF333" s="372"/>
      <c r="AG333" s="374"/>
      <c r="AH333" s="371"/>
      <c r="AI333" s="372"/>
      <c r="AJ333" s="372"/>
      <c r="AK333" s="373"/>
      <c r="AL333" s="375">
        <f>SUM(Z333:AK333)</f>
        <v>0</v>
      </c>
      <c r="AM333" s="376">
        <f>AL333*$H333</f>
        <v>0</v>
      </c>
      <c r="AN333" s="377"/>
      <c r="AO333" s="371"/>
      <c r="AP333" s="372"/>
      <c r="AQ333" s="372"/>
      <c r="AR333" s="373"/>
      <c r="AS333" s="371"/>
      <c r="AT333" s="372"/>
      <c r="AU333" s="372"/>
      <c r="AV333" s="374"/>
      <c r="AW333" s="371"/>
      <c r="AX333" s="372"/>
      <c r="AY333" s="372"/>
      <c r="AZ333" s="373"/>
      <c r="BA333" s="375">
        <f>SUM(AO333:AZ333)</f>
        <v>0</v>
      </c>
      <c r="BB333" s="376">
        <f>BA333*$H333</f>
        <v>0</v>
      </c>
      <c r="BC333" s="378"/>
      <c r="BD333" s="371"/>
      <c r="BE333" s="372"/>
      <c r="BF333" s="372"/>
      <c r="BG333" s="373"/>
      <c r="BH333" s="371"/>
      <c r="BI333" s="372"/>
      <c r="BJ333" s="372"/>
      <c r="BK333" s="374"/>
      <c r="BL333" s="371"/>
      <c r="BM333" s="372"/>
      <c r="BN333" s="372"/>
      <c r="BO333" s="373"/>
      <c r="BP333" s="375">
        <f>SUM(BD333:BO333)</f>
        <v>0</v>
      </c>
      <c r="BQ333" s="376">
        <f>BP333*$H333</f>
        <v>0</v>
      </c>
      <c r="BR333" s="21"/>
    </row>
    <row r="334" spans="1:70" outlineLevel="1" x14ac:dyDescent="0.2">
      <c r="A334" s="202">
        <f t="shared" si="277"/>
        <v>18</v>
      </c>
      <c r="B334" s="202">
        <f>B333+1</f>
        <v>2</v>
      </c>
      <c r="C334" s="369">
        <f>'Отримання майна (3)'!C334</f>
        <v>0</v>
      </c>
      <c r="D334" s="369">
        <f>'Отримання майна (3)'!D334</f>
        <v>0</v>
      </c>
      <c r="E334" s="369">
        <f>'Отримання майна (3)'!E334</f>
        <v>0</v>
      </c>
      <c r="F334" s="200">
        <f>'Отримання майна (3)'!F334</f>
        <v>0</v>
      </c>
      <c r="G334" s="369">
        <f>'Отримання майна (3)'!G334</f>
        <v>0</v>
      </c>
      <c r="H334" s="165">
        <f>'Отримання майна (3)'!H334</f>
        <v>0</v>
      </c>
      <c r="I334" s="370">
        <f t="shared" ref="I334:I347" si="278">W334+AL334+BA334+BP334</f>
        <v>0</v>
      </c>
      <c r="J334" s="169">
        <f t="shared" ref="J334:J347" si="279">X334+AM334+BB334+BQ334</f>
        <v>0</v>
      </c>
      <c r="K334" s="371"/>
      <c r="L334" s="372"/>
      <c r="M334" s="372"/>
      <c r="N334" s="373"/>
      <c r="O334" s="371"/>
      <c r="P334" s="372"/>
      <c r="Q334" s="372"/>
      <c r="R334" s="374"/>
      <c r="S334" s="371"/>
      <c r="T334" s="372"/>
      <c r="U334" s="372"/>
      <c r="V334" s="373"/>
      <c r="W334" s="375">
        <f t="shared" ref="W334:W347" si="280">SUM(K334:V334)</f>
        <v>0</v>
      </c>
      <c r="X334" s="376">
        <f t="shared" ref="X334:X347" si="281">W334*H334</f>
        <v>0</v>
      </c>
      <c r="Y334" s="377"/>
      <c r="Z334" s="371"/>
      <c r="AA334" s="372"/>
      <c r="AB334" s="372"/>
      <c r="AC334" s="373"/>
      <c r="AD334" s="371"/>
      <c r="AE334" s="372"/>
      <c r="AF334" s="372"/>
      <c r="AG334" s="374"/>
      <c r="AH334" s="371"/>
      <c r="AI334" s="372"/>
      <c r="AJ334" s="372"/>
      <c r="AK334" s="373"/>
      <c r="AL334" s="375">
        <f t="shared" ref="AL334:AL347" si="282">SUM(Z334:AK334)</f>
        <v>0</v>
      </c>
      <c r="AM334" s="376">
        <f t="shared" ref="AM334:AM347" si="283">AL334*$H334</f>
        <v>0</v>
      </c>
      <c r="AN334" s="377"/>
      <c r="AO334" s="371"/>
      <c r="AP334" s="372"/>
      <c r="AQ334" s="372"/>
      <c r="AR334" s="373"/>
      <c r="AS334" s="371"/>
      <c r="AT334" s="372"/>
      <c r="AU334" s="372"/>
      <c r="AV334" s="374"/>
      <c r="AW334" s="371"/>
      <c r="AX334" s="372"/>
      <c r="AY334" s="372"/>
      <c r="AZ334" s="373"/>
      <c r="BA334" s="375">
        <f t="shared" ref="BA334:BA347" si="284">SUM(AO334:AZ334)</f>
        <v>0</v>
      </c>
      <c r="BB334" s="376">
        <f t="shared" ref="BB334:BB347" si="285">BA334*$H334</f>
        <v>0</v>
      </c>
      <c r="BC334" s="378"/>
      <c r="BD334" s="371"/>
      <c r="BE334" s="372"/>
      <c r="BF334" s="372"/>
      <c r="BG334" s="373"/>
      <c r="BH334" s="371"/>
      <c r="BI334" s="372"/>
      <c r="BJ334" s="372"/>
      <c r="BK334" s="374"/>
      <c r="BL334" s="371"/>
      <c r="BM334" s="372"/>
      <c r="BN334" s="372"/>
      <c r="BO334" s="373"/>
      <c r="BP334" s="375">
        <f t="shared" ref="BP334:BP347" si="286">SUM(BD334:BO334)</f>
        <v>0</v>
      </c>
      <c r="BQ334" s="376">
        <f t="shared" ref="BQ334:BQ347" si="287">BP334*$H334</f>
        <v>0</v>
      </c>
      <c r="BR334" s="21"/>
    </row>
    <row r="335" spans="1:70" outlineLevel="1" x14ac:dyDescent="0.2">
      <c r="A335" s="202">
        <f t="shared" si="277"/>
        <v>18</v>
      </c>
      <c r="B335" s="202">
        <f>B317</f>
        <v>3</v>
      </c>
      <c r="C335" s="369">
        <f>'Отримання майна (3)'!C335</f>
        <v>0</v>
      </c>
      <c r="D335" s="369">
        <f>'Отримання майна (3)'!D335</f>
        <v>0</v>
      </c>
      <c r="E335" s="369">
        <f>'Отримання майна (3)'!E335</f>
        <v>0</v>
      </c>
      <c r="F335" s="200">
        <f>'Отримання майна (3)'!F335</f>
        <v>0</v>
      </c>
      <c r="G335" s="369">
        <f>'Отримання майна (3)'!G335</f>
        <v>0</v>
      </c>
      <c r="H335" s="165">
        <f>'Отримання майна (3)'!H335</f>
        <v>0</v>
      </c>
      <c r="I335" s="370">
        <f t="shared" si="278"/>
        <v>0</v>
      </c>
      <c r="J335" s="169">
        <f t="shared" si="279"/>
        <v>0</v>
      </c>
      <c r="K335" s="371"/>
      <c r="L335" s="372"/>
      <c r="M335" s="372"/>
      <c r="N335" s="373"/>
      <c r="O335" s="371"/>
      <c r="P335" s="372"/>
      <c r="Q335" s="372"/>
      <c r="R335" s="374"/>
      <c r="S335" s="371"/>
      <c r="T335" s="372"/>
      <c r="U335" s="372"/>
      <c r="V335" s="373"/>
      <c r="W335" s="375">
        <f t="shared" si="280"/>
        <v>0</v>
      </c>
      <c r="X335" s="376">
        <f t="shared" si="281"/>
        <v>0</v>
      </c>
      <c r="Y335" s="377"/>
      <c r="Z335" s="371"/>
      <c r="AA335" s="372"/>
      <c r="AB335" s="372"/>
      <c r="AC335" s="373"/>
      <c r="AD335" s="371"/>
      <c r="AE335" s="372"/>
      <c r="AF335" s="372"/>
      <c r="AG335" s="374"/>
      <c r="AH335" s="371"/>
      <c r="AI335" s="372"/>
      <c r="AJ335" s="372"/>
      <c r="AK335" s="373"/>
      <c r="AL335" s="375">
        <f t="shared" si="282"/>
        <v>0</v>
      </c>
      <c r="AM335" s="376">
        <f t="shared" si="283"/>
        <v>0</v>
      </c>
      <c r="AN335" s="377"/>
      <c r="AO335" s="371"/>
      <c r="AP335" s="372"/>
      <c r="AQ335" s="372"/>
      <c r="AR335" s="373"/>
      <c r="AS335" s="371"/>
      <c r="AT335" s="372"/>
      <c r="AU335" s="372"/>
      <c r="AV335" s="374"/>
      <c r="AW335" s="371"/>
      <c r="AX335" s="372"/>
      <c r="AY335" s="372"/>
      <c r="AZ335" s="373"/>
      <c r="BA335" s="375">
        <f t="shared" si="284"/>
        <v>0</v>
      </c>
      <c r="BB335" s="376">
        <f t="shared" si="285"/>
        <v>0</v>
      </c>
      <c r="BC335" s="378"/>
      <c r="BD335" s="371"/>
      <c r="BE335" s="372"/>
      <c r="BF335" s="372"/>
      <c r="BG335" s="373"/>
      <c r="BH335" s="371"/>
      <c r="BI335" s="372"/>
      <c r="BJ335" s="372"/>
      <c r="BK335" s="374"/>
      <c r="BL335" s="371"/>
      <c r="BM335" s="372"/>
      <c r="BN335" s="372"/>
      <c r="BO335" s="373"/>
      <c r="BP335" s="375">
        <f t="shared" si="286"/>
        <v>0</v>
      </c>
      <c r="BQ335" s="376">
        <f t="shared" si="287"/>
        <v>0</v>
      </c>
      <c r="BR335" s="21"/>
    </row>
    <row r="336" spans="1:70" outlineLevel="1" x14ac:dyDescent="0.2">
      <c r="A336" s="202">
        <f t="shared" si="277"/>
        <v>18</v>
      </c>
      <c r="B336" s="202">
        <f>B335+1</f>
        <v>4</v>
      </c>
      <c r="C336" s="369">
        <f>'Отримання майна (3)'!C336</f>
        <v>0</v>
      </c>
      <c r="D336" s="369">
        <f>'Отримання майна (3)'!D336</f>
        <v>0</v>
      </c>
      <c r="E336" s="369">
        <f>'Отримання майна (3)'!E336</f>
        <v>0</v>
      </c>
      <c r="F336" s="200">
        <f>'Отримання майна (3)'!F336</f>
        <v>0</v>
      </c>
      <c r="G336" s="369">
        <f>'Отримання майна (3)'!G336</f>
        <v>0</v>
      </c>
      <c r="H336" s="165">
        <f>'Отримання майна (3)'!H336</f>
        <v>0</v>
      </c>
      <c r="I336" s="370">
        <f t="shared" si="278"/>
        <v>0</v>
      </c>
      <c r="J336" s="169">
        <f t="shared" si="279"/>
        <v>0</v>
      </c>
      <c r="K336" s="371"/>
      <c r="L336" s="372"/>
      <c r="M336" s="372"/>
      <c r="N336" s="373"/>
      <c r="O336" s="371"/>
      <c r="P336" s="372"/>
      <c r="Q336" s="372"/>
      <c r="R336" s="374"/>
      <c r="S336" s="371"/>
      <c r="T336" s="372"/>
      <c r="U336" s="372"/>
      <c r="V336" s="373"/>
      <c r="W336" s="375">
        <f t="shared" si="280"/>
        <v>0</v>
      </c>
      <c r="X336" s="376">
        <f t="shared" si="281"/>
        <v>0</v>
      </c>
      <c r="Y336" s="377"/>
      <c r="Z336" s="371"/>
      <c r="AA336" s="372"/>
      <c r="AB336" s="372"/>
      <c r="AC336" s="373"/>
      <c r="AD336" s="371"/>
      <c r="AE336" s="372"/>
      <c r="AF336" s="372"/>
      <c r="AG336" s="374"/>
      <c r="AH336" s="371"/>
      <c r="AI336" s="372"/>
      <c r="AJ336" s="372"/>
      <c r="AK336" s="373"/>
      <c r="AL336" s="375">
        <f t="shared" si="282"/>
        <v>0</v>
      </c>
      <c r="AM336" s="376">
        <f t="shared" si="283"/>
        <v>0</v>
      </c>
      <c r="AN336" s="377"/>
      <c r="AO336" s="371"/>
      <c r="AP336" s="372"/>
      <c r="AQ336" s="372"/>
      <c r="AR336" s="373"/>
      <c r="AS336" s="371"/>
      <c r="AT336" s="372"/>
      <c r="AU336" s="372"/>
      <c r="AV336" s="374"/>
      <c r="AW336" s="371"/>
      <c r="AX336" s="372"/>
      <c r="AY336" s="372"/>
      <c r="AZ336" s="373"/>
      <c r="BA336" s="375">
        <f t="shared" si="284"/>
        <v>0</v>
      </c>
      <c r="BB336" s="376">
        <f t="shared" si="285"/>
        <v>0</v>
      </c>
      <c r="BC336" s="378"/>
      <c r="BD336" s="371"/>
      <c r="BE336" s="372"/>
      <c r="BF336" s="372"/>
      <c r="BG336" s="373"/>
      <c r="BH336" s="371"/>
      <c r="BI336" s="372"/>
      <c r="BJ336" s="372"/>
      <c r="BK336" s="374"/>
      <c r="BL336" s="371"/>
      <c r="BM336" s="372"/>
      <c r="BN336" s="372"/>
      <c r="BO336" s="373"/>
      <c r="BP336" s="375">
        <f t="shared" si="286"/>
        <v>0</v>
      </c>
      <c r="BQ336" s="376">
        <f t="shared" si="287"/>
        <v>0</v>
      </c>
      <c r="BR336" s="21"/>
    </row>
    <row r="337" spans="1:70" outlineLevel="1" x14ac:dyDescent="0.2">
      <c r="A337" s="202">
        <f t="shared" si="277"/>
        <v>18</v>
      </c>
      <c r="B337" s="202">
        <f>B319</f>
        <v>5</v>
      </c>
      <c r="C337" s="369">
        <f>'Отримання майна (3)'!C337</f>
        <v>0</v>
      </c>
      <c r="D337" s="369">
        <f>'Отримання майна (3)'!D337</f>
        <v>0</v>
      </c>
      <c r="E337" s="369">
        <f>'Отримання майна (3)'!E337</f>
        <v>0</v>
      </c>
      <c r="F337" s="200">
        <f>'Отримання майна (3)'!F337</f>
        <v>0</v>
      </c>
      <c r="G337" s="369">
        <f>'Отримання майна (3)'!G337</f>
        <v>0</v>
      </c>
      <c r="H337" s="165">
        <f>'Отримання майна (3)'!H337</f>
        <v>0</v>
      </c>
      <c r="I337" s="370">
        <f t="shared" si="278"/>
        <v>0</v>
      </c>
      <c r="J337" s="169">
        <f t="shared" si="279"/>
        <v>0</v>
      </c>
      <c r="K337" s="371"/>
      <c r="L337" s="372"/>
      <c r="M337" s="372"/>
      <c r="N337" s="373"/>
      <c r="O337" s="371"/>
      <c r="P337" s="372"/>
      <c r="Q337" s="372"/>
      <c r="R337" s="374"/>
      <c r="S337" s="371"/>
      <c r="T337" s="372"/>
      <c r="U337" s="372"/>
      <c r="V337" s="373"/>
      <c r="W337" s="375">
        <f t="shared" si="280"/>
        <v>0</v>
      </c>
      <c r="X337" s="376">
        <f t="shared" si="281"/>
        <v>0</v>
      </c>
      <c r="Y337" s="377"/>
      <c r="Z337" s="371"/>
      <c r="AA337" s="372"/>
      <c r="AB337" s="372"/>
      <c r="AC337" s="373"/>
      <c r="AD337" s="371"/>
      <c r="AE337" s="372"/>
      <c r="AF337" s="372"/>
      <c r="AG337" s="374"/>
      <c r="AH337" s="371"/>
      <c r="AI337" s="372"/>
      <c r="AJ337" s="372"/>
      <c r="AK337" s="373"/>
      <c r="AL337" s="375">
        <f t="shared" si="282"/>
        <v>0</v>
      </c>
      <c r="AM337" s="376">
        <f t="shared" si="283"/>
        <v>0</v>
      </c>
      <c r="AN337" s="377"/>
      <c r="AO337" s="371"/>
      <c r="AP337" s="372"/>
      <c r="AQ337" s="372"/>
      <c r="AR337" s="373"/>
      <c r="AS337" s="371"/>
      <c r="AT337" s="372"/>
      <c r="AU337" s="372"/>
      <c r="AV337" s="374"/>
      <c r="AW337" s="371"/>
      <c r="AX337" s="372"/>
      <c r="AY337" s="372"/>
      <c r="AZ337" s="373"/>
      <c r="BA337" s="375">
        <f t="shared" si="284"/>
        <v>0</v>
      </c>
      <c r="BB337" s="376">
        <f t="shared" si="285"/>
        <v>0</v>
      </c>
      <c r="BC337" s="378"/>
      <c r="BD337" s="371"/>
      <c r="BE337" s="372"/>
      <c r="BF337" s="372"/>
      <c r="BG337" s="373"/>
      <c r="BH337" s="371"/>
      <c r="BI337" s="372"/>
      <c r="BJ337" s="372"/>
      <c r="BK337" s="374"/>
      <c r="BL337" s="371"/>
      <c r="BM337" s="372"/>
      <c r="BN337" s="372"/>
      <c r="BO337" s="373"/>
      <c r="BP337" s="375">
        <f t="shared" si="286"/>
        <v>0</v>
      </c>
      <c r="BQ337" s="376">
        <f t="shared" si="287"/>
        <v>0</v>
      </c>
      <c r="BR337" s="21"/>
    </row>
    <row r="338" spans="1:70" outlineLevel="1" x14ac:dyDescent="0.2">
      <c r="A338" s="202">
        <f t="shared" si="277"/>
        <v>18</v>
      </c>
      <c r="B338" s="202">
        <f>B337+1</f>
        <v>6</v>
      </c>
      <c r="C338" s="369">
        <f>'Отримання майна (3)'!C338</f>
        <v>0</v>
      </c>
      <c r="D338" s="369">
        <f>'Отримання майна (3)'!D338</f>
        <v>0</v>
      </c>
      <c r="E338" s="369">
        <f>'Отримання майна (3)'!E338</f>
        <v>0</v>
      </c>
      <c r="F338" s="200">
        <f>'Отримання майна (3)'!F338</f>
        <v>0</v>
      </c>
      <c r="G338" s="369">
        <f>'Отримання майна (3)'!G338</f>
        <v>0</v>
      </c>
      <c r="H338" s="165">
        <f>'Отримання майна (3)'!H338</f>
        <v>0</v>
      </c>
      <c r="I338" s="370">
        <f t="shared" si="278"/>
        <v>0</v>
      </c>
      <c r="J338" s="169">
        <f t="shared" si="279"/>
        <v>0</v>
      </c>
      <c r="K338" s="371"/>
      <c r="L338" s="372"/>
      <c r="M338" s="372"/>
      <c r="N338" s="373"/>
      <c r="O338" s="371"/>
      <c r="P338" s="372"/>
      <c r="Q338" s="372"/>
      <c r="R338" s="374"/>
      <c r="S338" s="371"/>
      <c r="T338" s="372"/>
      <c r="U338" s="372"/>
      <c r="V338" s="373"/>
      <c r="W338" s="375">
        <f t="shared" si="280"/>
        <v>0</v>
      </c>
      <c r="X338" s="376">
        <f t="shared" si="281"/>
        <v>0</v>
      </c>
      <c r="Y338" s="377"/>
      <c r="Z338" s="371"/>
      <c r="AA338" s="372"/>
      <c r="AB338" s="372"/>
      <c r="AC338" s="373"/>
      <c r="AD338" s="371"/>
      <c r="AE338" s="372"/>
      <c r="AF338" s="372"/>
      <c r="AG338" s="374"/>
      <c r="AH338" s="371"/>
      <c r="AI338" s="372"/>
      <c r="AJ338" s="372"/>
      <c r="AK338" s="373"/>
      <c r="AL338" s="375">
        <f t="shared" si="282"/>
        <v>0</v>
      </c>
      <c r="AM338" s="376">
        <f t="shared" si="283"/>
        <v>0</v>
      </c>
      <c r="AN338" s="377"/>
      <c r="AO338" s="371"/>
      <c r="AP338" s="372"/>
      <c r="AQ338" s="372"/>
      <c r="AR338" s="373"/>
      <c r="AS338" s="371"/>
      <c r="AT338" s="372"/>
      <c r="AU338" s="372"/>
      <c r="AV338" s="374"/>
      <c r="AW338" s="371"/>
      <c r="AX338" s="372"/>
      <c r="AY338" s="372"/>
      <c r="AZ338" s="373"/>
      <c r="BA338" s="375">
        <f t="shared" si="284"/>
        <v>0</v>
      </c>
      <c r="BB338" s="376">
        <f t="shared" si="285"/>
        <v>0</v>
      </c>
      <c r="BC338" s="378"/>
      <c r="BD338" s="371"/>
      <c r="BE338" s="372"/>
      <c r="BF338" s="372"/>
      <c r="BG338" s="373"/>
      <c r="BH338" s="371"/>
      <c r="BI338" s="372"/>
      <c r="BJ338" s="372"/>
      <c r="BK338" s="374"/>
      <c r="BL338" s="371"/>
      <c r="BM338" s="372"/>
      <c r="BN338" s="372"/>
      <c r="BO338" s="373"/>
      <c r="BP338" s="375">
        <f t="shared" si="286"/>
        <v>0</v>
      </c>
      <c r="BQ338" s="376">
        <f t="shared" si="287"/>
        <v>0</v>
      </c>
      <c r="BR338" s="21"/>
    </row>
    <row r="339" spans="1:70" outlineLevel="1" x14ac:dyDescent="0.2">
      <c r="A339" s="202">
        <f t="shared" si="277"/>
        <v>18</v>
      </c>
      <c r="B339" s="202">
        <f>B321</f>
        <v>7</v>
      </c>
      <c r="C339" s="369">
        <f>'Отримання майна (3)'!C339</f>
        <v>0</v>
      </c>
      <c r="D339" s="369">
        <f>'Отримання майна (3)'!D339</f>
        <v>0</v>
      </c>
      <c r="E339" s="369">
        <f>'Отримання майна (3)'!E339</f>
        <v>0</v>
      </c>
      <c r="F339" s="200">
        <f>'Отримання майна (3)'!F339</f>
        <v>0</v>
      </c>
      <c r="G339" s="369">
        <f>'Отримання майна (3)'!G339</f>
        <v>0</v>
      </c>
      <c r="H339" s="165">
        <f>'Отримання майна (3)'!H339</f>
        <v>0</v>
      </c>
      <c r="I339" s="370">
        <f t="shared" si="278"/>
        <v>0</v>
      </c>
      <c r="J339" s="169">
        <f t="shared" si="279"/>
        <v>0</v>
      </c>
      <c r="K339" s="371"/>
      <c r="L339" s="372"/>
      <c r="M339" s="372"/>
      <c r="N339" s="373"/>
      <c r="O339" s="371"/>
      <c r="P339" s="372"/>
      <c r="Q339" s="372"/>
      <c r="R339" s="374"/>
      <c r="S339" s="371"/>
      <c r="T339" s="372"/>
      <c r="U339" s="372"/>
      <c r="V339" s="373"/>
      <c r="W339" s="375">
        <f t="shared" si="280"/>
        <v>0</v>
      </c>
      <c r="X339" s="376">
        <f t="shared" si="281"/>
        <v>0</v>
      </c>
      <c r="Y339" s="377"/>
      <c r="Z339" s="371"/>
      <c r="AA339" s="372"/>
      <c r="AB339" s="372"/>
      <c r="AC339" s="373"/>
      <c r="AD339" s="371"/>
      <c r="AE339" s="372"/>
      <c r="AF339" s="372"/>
      <c r="AG339" s="374"/>
      <c r="AH339" s="371"/>
      <c r="AI339" s="372"/>
      <c r="AJ339" s="372"/>
      <c r="AK339" s="373"/>
      <c r="AL339" s="375">
        <f t="shared" si="282"/>
        <v>0</v>
      </c>
      <c r="AM339" s="376">
        <f t="shared" si="283"/>
        <v>0</v>
      </c>
      <c r="AN339" s="377"/>
      <c r="AO339" s="371"/>
      <c r="AP339" s="372"/>
      <c r="AQ339" s="372"/>
      <c r="AR339" s="373"/>
      <c r="AS339" s="371"/>
      <c r="AT339" s="372"/>
      <c r="AU339" s="372"/>
      <c r="AV339" s="374"/>
      <c r="AW339" s="371"/>
      <c r="AX339" s="372"/>
      <c r="AY339" s="372"/>
      <c r="AZ339" s="373"/>
      <c r="BA339" s="375">
        <f t="shared" si="284"/>
        <v>0</v>
      </c>
      <c r="BB339" s="376">
        <f t="shared" si="285"/>
        <v>0</v>
      </c>
      <c r="BC339" s="378"/>
      <c r="BD339" s="371"/>
      <c r="BE339" s="372"/>
      <c r="BF339" s="372"/>
      <c r="BG339" s="373"/>
      <c r="BH339" s="371"/>
      <c r="BI339" s="372"/>
      <c r="BJ339" s="372"/>
      <c r="BK339" s="374"/>
      <c r="BL339" s="371"/>
      <c r="BM339" s="372"/>
      <c r="BN339" s="372"/>
      <c r="BO339" s="373"/>
      <c r="BP339" s="375">
        <f t="shared" si="286"/>
        <v>0</v>
      </c>
      <c r="BQ339" s="376">
        <f t="shared" si="287"/>
        <v>0</v>
      </c>
      <c r="BR339" s="21"/>
    </row>
    <row r="340" spans="1:70" outlineLevel="1" x14ac:dyDescent="0.2">
      <c r="A340" s="202">
        <f t="shared" si="277"/>
        <v>18</v>
      </c>
      <c r="B340" s="202">
        <f>B339+1</f>
        <v>8</v>
      </c>
      <c r="C340" s="369">
        <f>'Отримання майна (3)'!C340</f>
        <v>0</v>
      </c>
      <c r="D340" s="369">
        <f>'Отримання майна (3)'!D340</f>
        <v>0</v>
      </c>
      <c r="E340" s="369">
        <f>'Отримання майна (3)'!E340</f>
        <v>0</v>
      </c>
      <c r="F340" s="200">
        <f>'Отримання майна (3)'!F340</f>
        <v>0</v>
      </c>
      <c r="G340" s="369">
        <f>'Отримання майна (3)'!G340</f>
        <v>0</v>
      </c>
      <c r="H340" s="165">
        <f>'Отримання майна (3)'!H340</f>
        <v>0</v>
      </c>
      <c r="I340" s="370">
        <f t="shared" si="278"/>
        <v>0</v>
      </c>
      <c r="J340" s="169">
        <f t="shared" si="279"/>
        <v>0</v>
      </c>
      <c r="K340" s="371"/>
      <c r="L340" s="372"/>
      <c r="M340" s="372"/>
      <c r="N340" s="373"/>
      <c r="O340" s="371"/>
      <c r="P340" s="372"/>
      <c r="Q340" s="372"/>
      <c r="R340" s="374"/>
      <c r="S340" s="371"/>
      <c r="T340" s="372"/>
      <c r="U340" s="372"/>
      <c r="V340" s="373"/>
      <c r="W340" s="375">
        <f t="shared" si="280"/>
        <v>0</v>
      </c>
      <c r="X340" s="376">
        <f t="shared" si="281"/>
        <v>0</v>
      </c>
      <c r="Y340" s="377"/>
      <c r="Z340" s="371"/>
      <c r="AA340" s="372"/>
      <c r="AB340" s="372"/>
      <c r="AC340" s="373"/>
      <c r="AD340" s="371"/>
      <c r="AE340" s="372"/>
      <c r="AF340" s="372"/>
      <c r="AG340" s="374"/>
      <c r="AH340" s="371"/>
      <c r="AI340" s="372"/>
      <c r="AJ340" s="372"/>
      <c r="AK340" s="373"/>
      <c r="AL340" s="375">
        <f t="shared" si="282"/>
        <v>0</v>
      </c>
      <c r="AM340" s="376">
        <f t="shared" si="283"/>
        <v>0</v>
      </c>
      <c r="AN340" s="377"/>
      <c r="AO340" s="371"/>
      <c r="AP340" s="372"/>
      <c r="AQ340" s="372"/>
      <c r="AR340" s="373"/>
      <c r="AS340" s="371"/>
      <c r="AT340" s="372"/>
      <c r="AU340" s="372"/>
      <c r="AV340" s="374"/>
      <c r="AW340" s="371"/>
      <c r="AX340" s="372"/>
      <c r="AY340" s="372"/>
      <c r="AZ340" s="373"/>
      <c r="BA340" s="375">
        <f t="shared" si="284"/>
        <v>0</v>
      </c>
      <c r="BB340" s="376">
        <f t="shared" si="285"/>
        <v>0</v>
      </c>
      <c r="BC340" s="378"/>
      <c r="BD340" s="371"/>
      <c r="BE340" s="372"/>
      <c r="BF340" s="372"/>
      <c r="BG340" s="373"/>
      <c r="BH340" s="371"/>
      <c r="BI340" s="372"/>
      <c r="BJ340" s="372"/>
      <c r="BK340" s="374"/>
      <c r="BL340" s="371"/>
      <c r="BM340" s="372"/>
      <c r="BN340" s="372"/>
      <c r="BO340" s="373"/>
      <c r="BP340" s="375">
        <f t="shared" si="286"/>
        <v>0</v>
      </c>
      <c r="BQ340" s="376">
        <f t="shared" si="287"/>
        <v>0</v>
      </c>
      <c r="BR340" s="21"/>
    </row>
    <row r="341" spans="1:70" outlineLevel="1" x14ac:dyDescent="0.2">
      <c r="A341" s="202">
        <f t="shared" si="277"/>
        <v>18</v>
      </c>
      <c r="B341" s="202">
        <f>B323</f>
        <v>9</v>
      </c>
      <c r="C341" s="369">
        <f>'Отримання майна (3)'!C341</f>
        <v>0</v>
      </c>
      <c r="D341" s="369">
        <f>'Отримання майна (3)'!D341</f>
        <v>0</v>
      </c>
      <c r="E341" s="369">
        <f>'Отримання майна (3)'!E341</f>
        <v>0</v>
      </c>
      <c r="F341" s="200">
        <f>'Отримання майна (3)'!F341</f>
        <v>0</v>
      </c>
      <c r="G341" s="369">
        <f>'Отримання майна (3)'!G341</f>
        <v>0</v>
      </c>
      <c r="H341" s="165">
        <f>'Отримання майна (3)'!H341</f>
        <v>0</v>
      </c>
      <c r="I341" s="370">
        <f t="shared" si="278"/>
        <v>0</v>
      </c>
      <c r="J341" s="169">
        <f t="shared" si="279"/>
        <v>0</v>
      </c>
      <c r="K341" s="371"/>
      <c r="L341" s="372"/>
      <c r="M341" s="372"/>
      <c r="N341" s="373"/>
      <c r="O341" s="371"/>
      <c r="P341" s="372"/>
      <c r="Q341" s="372"/>
      <c r="R341" s="374"/>
      <c r="S341" s="371"/>
      <c r="T341" s="372"/>
      <c r="U341" s="372"/>
      <c r="V341" s="373"/>
      <c r="W341" s="375">
        <f t="shared" si="280"/>
        <v>0</v>
      </c>
      <c r="X341" s="376">
        <f t="shared" si="281"/>
        <v>0</v>
      </c>
      <c r="Y341" s="377"/>
      <c r="Z341" s="371"/>
      <c r="AA341" s="372"/>
      <c r="AB341" s="372"/>
      <c r="AC341" s="373"/>
      <c r="AD341" s="371"/>
      <c r="AE341" s="372"/>
      <c r="AF341" s="372"/>
      <c r="AG341" s="374"/>
      <c r="AH341" s="371"/>
      <c r="AI341" s="372"/>
      <c r="AJ341" s="372"/>
      <c r="AK341" s="373"/>
      <c r="AL341" s="375">
        <f t="shared" si="282"/>
        <v>0</v>
      </c>
      <c r="AM341" s="376">
        <f t="shared" si="283"/>
        <v>0</v>
      </c>
      <c r="AN341" s="377"/>
      <c r="AO341" s="371"/>
      <c r="AP341" s="372"/>
      <c r="AQ341" s="372"/>
      <c r="AR341" s="373"/>
      <c r="AS341" s="371"/>
      <c r="AT341" s="372"/>
      <c r="AU341" s="372"/>
      <c r="AV341" s="374"/>
      <c r="AW341" s="371"/>
      <c r="AX341" s="372"/>
      <c r="AY341" s="372"/>
      <c r="AZ341" s="373"/>
      <c r="BA341" s="375">
        <f t="shared" si="284"/>
        <v>0</v>
      </c>
      <c r="BB341" s="376">
        <f t="shared" si="285"/>
        <v>0</v>
      </c>
      <c r="BC341" s="378"/>
      <c r="BD341" s="371"/>
      <c r="BE341" s="372"/>
      <c r="BF341" s="372"/>
      <c r="BG341" s="373"/>
      <c r="BH341" s="371"/>
      <c r="BI341" s="372"/>
      <c r="BJ341" s="372"/>
      <c r="BK341" s="374"/>
      <c r="BL341" s="371"/>
      <c r="BM341" s="372"/>
      <c r="BN341" s="372"/>
      <c r="BO341" s="373"/>
      <c r="BP341" s="375">
        <f t="shared" si="286"/>
        <v>0</v>
      </c>
      <c r="BQ341" s="376">
        <f t="shared" si="287"/>
        <v>0</v>
      </c>
      <c r="BR341" s="21"/>
    </row>
    <row r="342" spans="1:70" outlineLevel="1" x14ac:dyDescent="0.2">
      <c r="A342" s="202">
        <f t="shared" si="277"/>
        <v>18</v>
      </c>
      <c r="B342" s="202">
        <f>B341+1</f>
        <v>10</v>
      </c>
      <c r="C342" s="369">
        <f>'Отримання майна (3)'!C342</f>
        <v>0</v>
      </c>
      <c r="D342" s="369">
        <f>'Отримання майна (3)'!D342</f>
        <v>0</v>
      </c>
      <c r="E342" s="369">
        <f>'Отримання майна (3)'!E342</f>
        <v>0</v>
      </c>
      <c r="F342" s="200">
        <f>'Отримання майна (3)'!F342</f>
        <v>0</v>
      </c>
      <c r="G342" s="369">
        <f>'Отримання майна (3)'!G342</f>
        <v>0</v>
      </c>
      <c r="H342" s="165">
        <f>'Отримання майна (3)'!H342</f>
        <v>0</v>
      </c>
      <c r="I342" s="370">
        <f t="shared" si="278"/>
        <v>0</v>
      </c>
      <c r="J342" s="169">
        <f t="shared" si="279"/>
        <v>0</v>
      </c>
      <c r="K342" s="371"/>
      <c r="L342" s="372"/>
      <c r="M342" s="372"/>
      <c r="N342" s="373"/>
      <c r="O342" s="371"/>
      <c r="P342" s="372"/>
      <c r="Q342" s="372"/>
      <c r="R342" s="374"/>
      <c r="S342" s="371"/>
      <c r="T342" s="372"/>
      <c r="U342" s="372"/>
      <c r="V342" s="373"/>
      <c r="W342" s="375">
        <f t="shared" si="280"/>
        <v>0</v>
      </c>
      <c r="X342" s="376">
        <f t="shared" si="281"/>
        <v>0</v>
      </c>
      <c r="Y342" s="377"/>
      <c r="Z342" s="371"/>
      <c r="AA342" s="372"/>
      <c r="AB342" s="372"/>
      <c r="AC342" s="373"/>
      <c r="AD342" s="371"/>
      <c r="AE342" s="372"/>
      <c r="AF342" s="372"/>
      <c r="AG342" s="374"/>
      <c r="AH342" s="371"/>
      <c r="AI342" s="372"/>
      <c r="AJ342" s="372"/>
      <c r="AK342" s="373"/>
      <c r="AL342" s="375">
        <f t="shared" si="282"/>
        <v>0</v>
      </c>
      <c r="AM342" s="376">
        <f t="shared" si="283"/>
        <v>0</v>
      </c>
      <c r="AN342" s="377"/>
      <c r="AO342" s="371"/>
      <c r="AP342" s="372"/>
      <c r="AQ342" s="372"/>
      <c r="AR342" s="373"/>
      <c r="AS342" s="371"/>
      <c r="AT342" s="372"/>
      <c r="AU342" s="372"/>
      <c r="AV342" s="374"/>
      <c r="AW342" s="371"/>
      <c r="AX342" s="372"/>
      <c r="AY342" s="372"/>
      <c r="AZ342" s="373"/>
      <c r="BA342" s="375">
        <f t="shared" si="284"/>
        <v>0</v>
      </c>
      <c r="BB342" s="376">
        <f t="shared" si="285"/>
        <v>0</v>
      </c>
      <c r="BC342" s="378"/>
      <c r="BD342" s="371"/>
      <c r="BE342" s="372"/>
      <c r="BF342" s="372"/>
      <c r="BG342" s="373"/>
      <c r="BH342" s="371"/>
      <c r="BI342" s="372"/>
      <c r="BJ342" s="372"/>
      <c r="BK342" s="374"/>
      <c r="BL342" s="371"/>
      <c r="BM342" s="372"/>
      <c r="BN342" s="372"/>
      <c r="BO342" s="373"/>
      <c r="BP342" s="375">
        <f t="shared" si="286"/>
        <v>0</v>
      </c>
      <c r="BQ342" s="376">
        <f t="shared" si="287"/>
        <v>0</v>
      </c>
      <c r="BR342" s="21"/>
    </row>
    <row r="343" spans="1:70" outlineLevel="1" x14ac:dyDescent="0.2">
      <c r="A343" s="202">
        <f t="shared" si="277"/>
        <v>18</v>
      </c>
      <c r="B343" s="202">
        <f>B325</f>
        <v>11</v>
      </c>
      <c r="C343" s="369">
        <f>'Отримання майна (3)'!C343</f>
        <v>0</v>
      </c>
      <c r="D343" s="369">
        <f>'Отримання майна (3)'!D343</f>
        <v>0</v>
      </c>
      <c r="E343" s="369">
        <f>'Отримання майна (3)'!E343</f>
        <v>0</v>
      </c>
      <c r="F343" s="200">
        <f>'Отримання майна (3)'!F343</f>
        <v>0</v>
      </c>
      <c r="G343" s="369">
        <f>'Отримання майна (3)'!G343</f>
        <v>0</v>
      </c>
      <c r="H343" s="165">
        <f>'Отримання майна (3)'!H343</f>
        <v>0</v>
      </c>
      <c r="I343" s="370">
        <f t="shared" si="278"/>
        <v>0</v>
      </c>
      <c r="J343" s="169">
        <f t="shared" si="279"/>
        <v>0</v>
      </c>
      <c r="K343" s="371"/>
      <c r="L343" s="372"/>
      <c r="M343" s="372"/>
      <c r="N343" s="373"/>
      <c r="O343" s="371"/>
      <c r="P343" s="372"/>
      <c r="Q343" s="372"/>
      <c r="R343" s="374"/>
      <c r="S343" s="371"/>
      <c r="T343" s="372"/>
      <c r="U343" s="372"/>
      <c r="V343" s="373"/>
      <c r="W343" s="375">
        <f t="shared" si="280"/>
        <v>0</v>
      </c>
      <c r="X343" s="376">
        <f t="shared" si="281"/>
        <v>0</v>
      </c>
      <c r="Y343" s="377"/>
      <c r="Z343" s="371"/>
      <c r="AA343" s="372"/>
      <c r="AB343" s="372"/>
      <c r="AC343" s="373"/>
      <c r="AD343" s="371"/>
      <c r="AE343" s="372"/>
      <c r="AF343" s="372"/>
      <c r="AG343" s="374"/>
      <c r="AH343" s="371"/>
      <c r="AI343" s="372"/>
      <c r="AJ343" s="372"/>
      <c r="AK343" s="373"/>
      <c r="AL343" s="375">
        <f t="shared" si="282"/>
        <v>0</v>
      </c>
      <c r="AM343" s="376">
        <f t="shared" si="283"/>
        <v>0</v>
      </c>
      <c r="AN343" s="377"/>
      <c r="AO343" s="371"/>
      <c r="AP343" s="372"/>
      <c r="AQ343" s="372"/>
      <c r="AR343" s="373"/>
      <c r="AS343" s="371"/>
      <c r="AT343" s="372"/>
      <c r="AU343" s="372"/>
      <c r="AV343" s="374"/>
      <c r="AW343" s="371"/>
      <c r="AX343" s="372"/>
      <c r="AY343" s="372"/>
      <c r="AZ343" s="373"/>
      <c r="BA343" s="375">
        <f t="shared" si="284"/>
        <v>0</v>
      </c>
      <c r="BB343" s="376">
        <f t="shared" si="285"/>
        <v>0</v>
      </c>
      <c r="BC343" s="378"/>
      <c r="BD343" s="371"/>
      <c r="BE343" s="372"/>
      <c r="BF343" s="372"/>
      <c r="BG343" s="373"/>
      <c r="BH343" s="371"/>
      <c r="BI343" s="372"/>
      <c r="BJ343" s="372"/>
      <c r="BK343" s="374"/>
      <c r="BL343" s="371"/>
      <c r="BM343" s="372"/>
      <c r="BN343" s="372"/>
      <c r="BO343" s="373"/>
      <c r="BP343" s="375">
        <f t="shared" si="286"/>
        <v>0</v>
      </c>
      <c r="BQ343" s="376">
        <f t="shared" si="287"/>
        <v>0</v>
      </c>
      <c r="BR343" s="21"/>
    </row>
    <row r="344" spans="1:70" outlineLevel="1" x14ac:dyDescent="0.2">
      <c r="A344" s="202">
        <f t="shared" si="277"/>
        <v>18</v>
      </c>
      <c r="B344" s="202">
        <f>B343+1</f>
        <v>12</v>
      </c>
      <c r="C344" s="369">
        <f>'Отримання майна (3)'!C344</f>
        <v>0</v>
      </c>
      <c r="D344" s="369">
        <f>'Отримання майна (3)'!D344</f>
        <v>0</v>
      </c>
      <c r="E344" s="369">
        <f>'Отримання майна (3)'!E344</f>
        <v>0</v>
      </c>
      <c r="F344" s="200">
        <f>'Отримання майна (3)'!F344</f>
        <v>0</v>
      </c>
      <c r="G344" s="369">
        <f>'Отримання майна (3)'!G344</f>
        <v>0</v>
      </c>
      <c r="H344" s="165">
        <f>'Отримання майна (3)'!H344</f>
        <v>0</v>
      </c>
      <c r="I344" s="370">
        <f t="shared" si="278"/>
        <v>0</v>
      </c>
      <c r="J344" s="169">
        <f t="shared" si="279"/>
        <v>0</v>
      </c>
      <c r="K344" s="371"/>
      <c r="L344" s="372"/>
      <c r="M344" s="372"/>
      <c r="N344" s="373"/>
      <c r="O344" s="371"/>
      <c r="P344" s="372"/>
      <c r="Q344" s="372"/>
      <c r="R344" s="374"/>
      <c r="S344" s="371"/>
      <c r="T344" s="372"/>
      <c r="U344" s="372"/>
      <c r="V344" s="373"/>
      <c r="W344" s="375">
        <f t="shared" si="280"/>
        <v>0</v>
      </c>
      <c r="X344" s="376">
        <f t="shared" si="281"/>
        <v>0</v>
      </c>
      <c r="Y344" s="377"/>
      <c r="Z344" s="371"/>
      <c r="AA344" s="372"/>
      <c r="AB344" s="372"/>
      <c r="AC344" s="373"/>
      <c r="AD344" s="371"/>
      <c r="AE344" s="372"/>
      <c r="AF344" s="372"/>
      <c r="AG344" s="374"/>
      <c r="AH344" s="371"/>
      <c r="AI344" s="372"/>
      <c r="AJ344" s="372"/>
      <c r="AK344" s="373"/>
      <c r="AL344" s="375">
        <f t="shared" si="282"/>
        <v>0</v>
      </c>
      <c r="AM344" s="376">
        <f t="shared" si="283"/>
        <v>0</v>
      </c>
      <c r="AN344" s="377"/>
      <c r="AO344" s="371"/>
      <c r="AP344" s="372"/>
      <c r="AQ344" s="372"/>
      <c r="AR344" s="373"/>
      <c r="AS344" s="371"/>
      <c r="AT344" s="372"/>
      <c r="AU344" s="372"/>
      <c r="AV344" s="374"/>
      <c r="AW344" s="371"/>
      <c r="AX344" s="372"/>
      <c r="AY344" s="372"/>
      <c r="AZ344" s="373"/>
      <c r="BA344" s="375">
        <f t="shared" si="284"/>
        <v>0</v>
      </c>
      <c r="BB344" s="376">
        <f t="shared" si="285"/>
        <v>0</v>
      </c>
      <c r="BC344" s="378"/>
      <c r="BD344" s="371"/>
      <c r="BE344" s="372"/>
      <c r="BF344" s="372"/>
      <c r="BG344" s="373"/>
      <c r="BH344" s="371"/>
      <c r="BI344" s="372"/>
      <c r="BJ344" s="372"/>
      <c r="BK344" s="374"/>
      <c r="BL344" s="371"/>
      <c r="BM344" s="372"/>
      <c r="BN344" s="372"/>
      <c r="BO344" s="373"/>
      <c r="BP344" s="375">
        <f t="shared" si="286"/>
        <v>0</v>
      </c>
      <c r="BQ344" s="376">
        <f t="shared" si="287"/>
        <v>0</v>
      </c>
      <c r="BR344" s="21"/>
    </row>
    <row r="345" spans="1:70" outlineLevel="1" x14ac:dyDescent="0.2">
      <c r="A345" s="202">
        <f t="shared" si="277"/>
        <v>18</v>
      </c>
      <c r="B345" s="202">
        <f>B327</f>
        <v>13</v>
      </c>
      <c r="C345" s="369">
        <f>'Отримання майна (3)'!C345</f>
        <v>0</v>
      </c>
      <c r="D345" s="369">
        <f>'Отримання майна (3)'!D345</f>
        <v>0</v>
      </c>
      <c r="E345" s="369">
        <f>'Отримання майна (3)'!E345</f>
        <v>0</v>
      </c>
      <c r="F345" s="200">
        <f>'Отримання майна (3)'!F345</f>
        <v>0</v>
      </c>
      <c r="G345" s="369">
        <f>'Отримання майна (3)'!G345</f>
        <v>0</v>
      </c>
      <c r="H345" s="165">
        <f>'Отримання майна (3)'!H345</f>
        <v>0</v>
      </c>
      <c r="I345" s="370">
        <f t="shared" si="278"/>
        <v>0</v>
      </c>
      <c r="J345" s="169">
        <f t="shared" si="279"/>
        <v>0</v>
      </c>
      <c r="K345" s="371"/>
      <c r="L345" s="372"/>
      <c r="M345" s="372"/>
      <c r="N345" s="373"/>
      <c r="O345" s="371"/>
      <c r="P345" s="372"/>
      <c r="Q345" s="372"/>
      <c r="R345" s="374"/>
      <c r="S345" s="371"/>
      <c r="T345" s="372"/>
      <c r="U345" s="372"/>
      <c r="V345" s="373"/>
      <c r="W345" s="375">
        <f t="shared" si="280"/>
        <v>0</v>
      </c>
      <c r="X345" s="376">
        <f t="shared" si="281"/>
        <v>0</v>
      </c>
      <c r="Y345" s="377"/>
      <c r="Z345" s="371"/>
      <c r="AA345" s="372"/>
      <c r="AB345" s="372"/>
      <c r="AC345" s="373"/>
      <c r="AD345" s="371"/>
      <c r="AE345" s="372"/>
      <c r="AF345" s="372"/>
      <c r="AG345" s="374"/>
      <c r="AH345" s="371"/>
      <c r="AI345" s="372"/>
      <c r="AJ345" s="372"/>
      <c r="AK345" s="373"/>
      <c r="AL345" s="375">
        <f t="shared" si="282"/>
        <v>0</v>
      </c>
      <c r="AM345" s="376">
        <f t="shared" si="283"/>
        <v>0</v>
      </c>
      <c r="AN345" s="377"/>
      <c r="AO345" s="371"/>
      <c r="AP345" s="372"/>
      <c r="AQ345" s="372"/>
      <c r="AR345" s="373"/>
      <c r="AS345" s="371"/>
      <c r="AT345" s="372"/>
      <c r="AU345" s="372"/>
      <c r="AV345" s="374"/>
      <c r="AW345" s="371"/>
      <c r="AX345" s="372"/>
      <c r="AY345" s="372"/>
      <c r="AZ345" s="373"/>
      <c r="BA345" s="375">
        <f t="shared" si="284"/>
        <v>0</v>
      </c>
      <c r="BB345" s="376">
        <f t="shared" si="285"/>
        <v>0</v>
      </c>
      <c r="BC345" s="378"/>
      <c r="BD345" s="371"/>
      <c r="BE345" s="372"/>
      <c r="BF345" s="372"/>
      <c r="BG345" s="373"/>
      <c r="BH345" s="371"/>
      <c r="BI345" s="372"/>
      <c r="BJ345" s="372"/>
      <c r="BK345" s="374"/>
      <c r="BL345" s="371"/>
      <c r="BM345" s="372"/>
      <c r="BN345" s="372"/>
      <c r="BO345" s="373"/>
      <c r="BP345" s="375">
        <f t="shared" si="286"/>
        <v>0</v>
      </c>
      <c r="BQ345" s="376">
        <f t="shared" si="287"/>
        <v>0</v>
      </c>
      <c r="BR345" s="21"/>
    </row>
    <row r="346" spans="1:70" outlineLevel="1" x14ac:dyDescent="0.2">
      <c r="A346" s="202">
        <f t="shared" si="277"/>
        <v>18</v>
      </c>
      <c r="B346" s="202">
        <f>B345+1</f>
        <v>14</v>
      </c>
      <c r="C346" s="369">
        <f>'Отримання майна (3)'!C346</f>
        <v>0</v>
      </c>
      <c r="D346" s="369">
        <f>'Отримання майна (3)'!D346</f>
        <v>0</v>
      </c>
      <c r="E346" s="369">
        <f>'Отримання майна (3)'!E346</f>
        <v>0</v>
      </c>
      <c r="F346" s="200">
        <f>'Отримання майна (3)'!F346</f>
        <v>0</v>
      </c>
      <c r="G346" s="369">
        <f>'Отримання майна (3)'!G346</f>
        <v>0</v>
      </c>
      <c r="H346" s="165">
        <f>'Отримання майна (3)'!H346</f>
        <v>0</v>
      </c>
      <c r="I346" s="370">
        <f t="shared" si="278"/>
        <v>0</v>
      </c>
      <c r="J346" s="169">
        <f t="shared" si="279"/>
        <v>0</v>
      </c>
      <c r="K346" s="371"/>
      <c r="L346" s="372"/>
      <c r="M346" s="372"/>
      <c r="N346" s="373"/>
      <c r="O346" s="371"/>
      <c r="P346" s="372"/>
      <c r="Q346" s="372"/>
      <c r="R346" s="374"/>
      <c r="S346" s="371"/>
      <c r="T346" s="372"/>
      <c r="U346" s="372"/>
      <c r="V346" s="373"/>
      <c r="W346" s="375">
        <f t="shared" si="280"/>
        <v>0</v>
      </c>
      <c r="X346" s="376">
        <f t="shared" si="281"/>
        <v>0</v>
      </c>
      <c r="Y346" s="377"/>
      <c r="Z346" s="371"/>
      <c r="AA346" s="372"/>
      <c r="AB346" s="372"/>
      <c r="AC346" s="373"/>
      <c r="AD346" s="371"/>
      <c r="AE346" s="372"/>
      <c r="AF346" s="372"/>
      <c r="AG346" s="374"/>
      <c r="AH346" s="371"/>
      <c r="AI346" s="372"/>
      <c r="AJ346" s="372"/>
      <c r="AK346" s="373"/>
      <c r="AL346" s="375">
        <f t="shared" si="282"/>
        <v>0</v>
      </c>
      <c r="AM346" s="376">
        <f t="shared" si="283"/>
        <v>0</v>
      </c>
      <c r="AN346" s="377"/>
      <c r="AO346" s="371"/>
      <c r="AP346" s="372"/>
      <c r="AQ346" s="372"/>
      <c r="AR346" s="373"/>
      <c r="AS346" s="371"/>
      <c r="AT346" s="372"/>
      <c r="AU346" s="372"/>
      <c r="AV346" s="374"/>
      <c r="AW346" s="371"/>
      <c r="AX346" s="372"/>
      <c r="AY346" s="372"/>
      <c r="AZ346" s="373"/>
      <c r="BA346" s="375">
        <f t="shared" si="284"/>
        <v>0</v>
      </c>
      <c r="BB346" s="376">
        <f t="shared" si="285"/>
        <v>0</v>
      </c>
      <c r="BC346" s="378"/>
      <c r="BD346" s="371"/>
      <c r="BE346" s="372"/>
      <c r="BF346" s="372"/>
      <c r="BG346" s="373"/>
      <c r="BH346" s="371"/>
      <c r="BI346" s="372"/>
      <c r="BJ346" s="372"/>
      <c r="BK346" s="374"/>
      <c r="BL346" s="371"/>
      <c r="BM346" s="372"/>
      <c r="BN346" s="372"/>
      <c r="BO346" s="373"/>
      <c r="BP346" s="375">
        <f t="shared" si="286"/>
        <v>0</v>
      </c>
      <c r="BQ346" s="376">
        <f t="shared" si="287"/>
        <v>0</v>
      </c>
      <c r="BR346" s="21"/>
    </row>
    <row r="347" spans="1:70" outlineLevel="1" x14ac:dyDescent="0.2">
      <c r="A347" s="202">
        <f t="shared" si="277"/>
        <v>18</v>
      </c>
      <c r="B347" s="202">
        <f>B329</f>
        <v>15</v>
      </c>
      <c r="C347" s="369">
        <f>'Отримання майна (3)'!C347</f>
        <v>0</v>
      </c>
      <c r="D347" s="369">
        <f>'Отримання майна (3)'!D347</f>
        <v>0</v>
      </c>
      <c r="E347" s="369">
        <f>'Отримання майна (3)'!E347</f>
        <v>0</v>
      </c>
      <c r="F347" s="200">
        <f>'Отримання майна (3)'!F347</f>
        <v>0</v>
      </c>
      <c r="G347" s="369">
        <f>'Отримання майна (3)'!G347</f>
        <v>0</v>
      </c>
      <c r="H347" s="165">
        <f>'Отримання майна (3)'!H347</f>
        <v>0</v>
      </c>
      <c r="I347" s="370">
        <f t="shared" si="278"/>
        <v>0</v>
      </c>
      <c r="J347" s="169">
        <f t="shared" si="279"/>
        <v>0</v>
      </c>
      <c r="K347" s="371"/>
      <c r="L347" s="372"/>
      <c r="M347" s="372"/>
      <c r="N347" s="373"/>
      <c r="O347" s="371"/>
      <c r="P347" s="372"/>
      <c r="Q347" s="372"/>
      <c r="R347" s="374"/>
      <c r="S347" s="371"/>
      <c r="T347" s="372"/>
      <c r="U347" s="372"/>
      <c r="V347" s="373"/>
      <c r="W347" s="375">
        <f t="shared" si="280"/>
        <v>0</v>
      </c>
      <c r="X347" s="376">
        <f t="shared" si="281"/>
        <v>0</v>
      </c>
      <c r="Y347" s="377"/>
      <c r="Z347" s="371"/>
      <c r="AA347" s="372"/>
      <c r="AB347" s="372"/>
      <c r="AC347" s="373"/>
      <c r="AD347" s="371"/>
      <c r="AE347" s="372"/>
      <c r="AF347" s="372"/>
      <c r="AG347" s="374"/>
      <c r="AH347" s="371"/>
      <c r="AI347" s="372"/>
      <c r="AJ347" s="372"/>
      <c r="AK347" s="373"/>
      <c r="AL347" s="375">
        <f t="shared" si="282"/>
        <v>0</v>
      </c>
      <c r="AM347" s="376">
        <f t="shared" si="283"/>
        <v>0</v>
      </c>
      <c r="AN347" s="377"/>
      <c r="AO347" s="371"/>
      <c r="AP347" s="372"/>
      <c r="AQ347" s="372"/>
      <c r="AR347" s="373"/>
      <c r="AS347" s="371"/>
      <c r="AT347" s="372"/>
      <c r="AU347" s="372"/>
      <c r="AV347" s="374"/>
      <c r="AW347" s="371"/>
      <c r="AX347" s="372"/>
      <c r="AY347" s="372"/>
      <c r="AZ347" s="373"/>
      <c r="BA347" s="375">
        <f t="shared" si="284"/>
        <v>0</v>
      </c>
      <c r="BB347" s="376">
        <f t="shared" si="285"/>
        <v>0</v>
      </c>
      <c r="BC347" s="378"/>
      <c r="BD347" s="371"/>
      <c r="BE347" s="372"/>
      <c r="BF347" s="372"/>
      <c r="BG347" s="373"/>
      <c r="BH347" s="371"/>
      <c r="BI347" s="372"/>
      <c r="BJ347" s="372"/>
      <c r="BK347" s="374"/>
      <c r="BL347" s="371"/>
      <c r="BM347" s="372"/>
      <c r="BN347" s="372"/>
      <c r="BO347" s="373"/>
      <c r="BP347" s="375">
        <f t="shared" si="286"/>
        <v>0</v>
      </c>
      <c r="BQ347" s="376">
        <f t="shared" si="287"/>
        <v>0</v>
      </c>
      <c r="BR347" s="21"/>
    </row>
    <row r="348" spans="1:70" s="21" customFormat="1" ht="24" x14ac:dyDescent="0.2">
      <c r="A348" s="177" t="s">
        <v>117</v>
      </c>
      <c r="B348" s="178" t="s">
        <v>117</v>
      </c>
      <c r="C348" s="177" t="s">
        <v>118</v>
      </c>
      <c r="D348" s="179"/>
      <c r="E348" s="201"/>
      <c r="F348" s="201"/>
      <c r="G348" s="180"/>
      <c r="H348" s="195" t="e">
        <f>I348/J348</f>
        <v>#DIV/0!</v>
      </c>
      <c r="I348" s="183">
        <f t="shared" ref="I348:X348" si="288">SUM(I333:I347)</f>
        <v>0</v>
      </c>
      <c r="J348" s="184">
        <f t="shared" si="288"/>
        <v>0</v>
      </c>
      <c r="K348" s="380">
        <f t="shared" si="288"/>
        <v>0</v>
      </c>
      <c r="L348" s="380">
        <f t="shared" si="288"/>
        <v>0</v>
      </c>
      <c r="M348" s="380">
        <f t="shared" si="288"/>
        <v>0</v>
      </c>
      <c r="N348" s="380">
        <f t="shared" si="288"/>
        <v>0</v>
      </c>
      <c r="O348" s="380">
        <f t="shared" si="288"/>
        <v>0</v>
      </c>
      <c r="P348" s="380">
        <f t="shared" si="288"/>
        <v>0</v>
      </c>
      <c r="Q348" s="380">
        <f t="shared" si="288"/>
        <v>0</v>
      </c>
      <c r="R348" s="380">
        <f t="shared" si="288"/>
        <v>0</v>
      </c>
      <c r="S348" s="380">
        <f t="shared" si="288"/>
        <v>0</v>
      </c>
      <c r="T348" s="380">
        <f t="shared" si="288"/>
        <v>0</v>
      </c>
      <c r="U348" s="380">
        <f t="shared" si="288"/>
        <v>0</v>
      </c>
      <c r="V348" s="381">
        <f t="shared" si="288"/>
        <v>0</v>
      </c>
      <c r="W348" s="382">
        <f t="shared" si="288"/>
        <v>0</v>
      </c>
      <c r="X348" s="383">
        <f t="shared" si="288"/>
        <v>0</v>
      </c>
      <c r="Y348" s="367"/>
      <c r="Z348" s="380">
        <f t="shared" ref="Z348:AM348" si="289">SUM(Z333:Z347)</f>
        <v>0</v>
      </c>
      <c r="AA348" s="380">
        <f t="shared" si="289"/>
        <v>0</v>
      </c>
      <c r="AB348" s="380">
        <f t="shared" si="289"/>
        <v>0</v>
      </c>
      <c r="AC348" s="380">
        <f t="shared" si="289"/>
        <v>0</v>
      </c>
      <c r="AD348" s="380">
        <f t="shared" si="289"/>
        <v>0</v>
      </c>
      <c r="AE348" s="380">
        <f t="shared" si="289"/>
        <v>0</v>
      </c>
      <c r="AF348" s="380">
        <f t="shared" si="289"/>
        <v>0</v>
      </c>
      <c r="AG348" s="380">
        <f t="shared" si="289"/>
        <v>0</v>
      </c>
      <c r="AH348" s="380">
        <f t="shared" si="289"/>
        <v>0</v>
      </c>
      <c r="AI348" s="380">
        <f t="shared" si="289"/>
        <v>0</v>
      </c>
      <c r="AJ348" s="380">
        <f t="shared" si="289"/>
        <v>0</v>
      </c>
      <c r="AK348" s="380">
        <f t="shared" si="289"/>
        <v>0</v>
      </c>
      <c r="AL348" s="382">
        <f t="shared" si="289"/>
        <v>0</v>
      </c>
      <c r="AM348" s="383">
        <f t="shared" si="289"/>
        <v>0</v>
      </c>
      <c r="AN348" s="367"/>
      <c r="AO348" s="380">
        <f t="shared" ref="AO348:BB348" si="290">SUM(AO333:AO347)</f>
        <v>0</v>
      </c>
      <c r="AP348" s="380">
        <f t="shared" si="290"/>
        <v>0</v>
      </c>
      <c r="AQ348" s="380">
        <f t="shared" si="290"/>
        <v>0</v>
      </c>
      <c r="AR348" s="380">
        <f t="shared" si="290"/>
        <v>0</v>
      </c>
      <c r="AS348" s="380">
        <f t="shared" si="290"/>
        <v>0</v>
      </c>
      <c r="AT348" s="380">
        <f t="shared" si="290"/>
        <v>0</v>
      </c>
      <c r="AU348" s="380">
        <f t="shared" si="290"/>
        <v>0</v>
      </c>
      <c r="AV348" s="380">
        <f t="shared" si="290"/>
        <v>0</v>
      </c>
      <c r="AW348" s="380">
        <f t="shared" si="290"/>
        <v>0</v>
      </c>
      <c r="AX348" s="380">
        <f t="shared" si="290"/>
        <v>0</v>
      </c>
      <c r="AY348" s="380">
        <f t="shared" si="290"/>
        <v>0</v>
      </c>
      <c r="AZ348" s="380">
        <f t="shared" si="290"/>
        <v>0</v>
      </c>
      <c r="BA348" s="382">
        <f t="shared" si="290"/>
        <v>0</v>
      </c>
      <c r="BB348" s="383">
        <f t="shared" si="290"/>
        <v>0</v>
      </c>
      <c r="BC348" s="368"/>
      <c r="BD348" s="380">
        <f t="shared" ref="BD348:BQ348" si="291">SUM(BD333:BD347)</f>
        <v>0</v>
      </c>
      <c r="BE348" s="380">
        <f t="shared" si="291"/>
        <v>0</v>
      </c>
      <c r="BF348" s="380">
        <f t="shared" si="291"/>
        <v>0</v>
      </c>
      <c r="BG348" s="380">
        <f t="shared" si="291"/>
        <v>0</v>
      </c>
      <c r="BH348" s="380">
        <f t="shared" si="291"/>
        <v>0</v>
      </c>
      <c r="BI348" s="380">
        <f t="shared" si="291"/>
        <v>0</v>
      </c>
      <c r="BJ348" s="380">
        <f t="shared" si="291"/>
        <v>0</v>
      </c>
      <c r="BK348" s="380">
        <f t="shared" si="291"/>
        <v>0</v>
      </c>
      <c r="BL348" s="380">
        <f t="shared" si="291"/>
        <v>0</v>
      </c>
      <c r="BM348" s="380">
        <f t="shared" si="291"/>
        <v>0</v>
      </c>
      <c r="BN348" s="380">
        <f t="shared" si="291"/>
        <v>0</v>
      </c>
      <c r="BO348" s="381">
        <f t="shared" si="291"/>
        <v>0</v>
      </c>
      <c r="BP348" s="382">
        <f t="shared" si="291"/>
        <v>0</v>
      </c>
      <c r="BQ348" s="383">
        <f t="shared" si="291"/>
        <v>0</v>
      </c>
      <c r="BR348" s="22"/>
    </row>
    <row r="349" spans="1:70" s="147" customFormat="1" ht="13.5" customHeight="1" x14ac:dyDescent="0.2">
      <c r="A349" s="144">
        <v>0</v>
      </c>
      <c r="B349" s="144">
        <v>0</v>
      </c>
      <c r="C349" s="144">
        <v>0</v>
      </c>
      <c r="D349" s="144">
        <v>0</v>
      </c>
      <c r="E349" s="144">
        <v>0</v>
      </c>
      <c r="F349" s="144"/>
      <c r="G349" s="144">
        <v>0</v>
      </c>
      <c r="H349" s="197">
        <v>0</v>
      </c>
      <c r="I349" s="144">
        <v>0</v>
      </c>
      <c r="J349" s="144">
        <v>0</v>
      </c>
      <c r="K349" s="144">
        <v>0</v>
      </c>
      <c r="L349" s="144"/>
      <c r="M349" s="144"/>
      <c r="N349" s="144"/>
      <c r="O349" s="144">
        <v>0</v>
      </c>
      <c r="P349" s="144"/>
      <c r="Q349" s="144"/>
      <c r="R349" s="146"/>
      <c r="S349" s="387">
        <v>0</v>
      </c>
      <c r="T349" s="144"/>
      <c r="U349" s="144"/>
      <c r="V349" s="144"/>
      <c r="W349" s="146">
        <v>0</v>
      </c>
      <c r="X349" s="144">
        <v>0</v>
      </c>
      <c r="Y349" s="144">
        <v>0</v>
      </c>
      <c r="Z349" s="144">
        <v>0</v>
      </c>
      <c r="AA349" s="144"/>
      <c r="AB349" s="144"/>
      <c r="AC349" s="144"/>
      <c r="AD349" s="144">
        <v>0</v>
      </c>
      <c r="AE349" s="144"/>
      <c r="AF349" s="144"/>
      <c r="AG349" s="146"/>
      <c r="AH349" s="387">
        <v>0</v>
      </c>
      <c r="AI349" s="144"/>
      <c r="AJ349" s="144"/>
      <c r="AK349" s="144"/>
      <c r="AL349" s="146">
        <v>0</v>
      </c>
      <c r="AM349" s="144">
        <v>0</v>
      </c>
      <c r="AN349" s="144">
        <v>0</v>
      </c>
      <c r="AO349" s="144">
        <v>0</v>
      </c>
      <c r="AP349" s="144"/>
      <c r="AQ349" s="144"/>
      <c r="AR349" s="144"/>
      <c r="AS349" s="144">
        <v>0</v>
      </c>
      <c r="AT349" s="144"/>
      <c r="AU349" s="144"/>
      <c r="AV349" s="146"/>
      <c r="AW349" s="387">
        <v>0</v>
      </c>
      <c r="AX349" s="144"/>
      <c r="AY349" s="144"/>
      <c r="AZ349" s="144"/>
      <c r="BA349" s="146">
        <v>0</v>
      </c>
      <c r="BB349" s="144">
        <v>0</v>
      </c>
      <c r="BC349" s="360"/>
      <c r="BD349" s="144">
        <v>0</v>
      </c>
      <c r="BE349" s="144"/>
      <c r="BF349" s="144"/>
      <c r="BG349" s="144"/>
      <c r="BH349" s="144">
        <v>0</v>
      </c>
      <c r="BI349" s="144"/>
      <c r="BJ349" s="144"/>
      <c r="BK349" s="146"/>
      <c r="BL349" s="387">
        <v>0</v>
      </c>
      <c r="BM349" s="144"/>
      <c r="BN349" s="144"/>
      <c r="BO349" s="144"/>
      <c r="BP349" s="146">
        <v>0</v>
      </c>
      <c r="BQ349" s="144">
        <v>0</v>
      </c>
    </row>
    <row r="350" spans="1:70" s="21" customFormat="1" ht="24" x14ac:dyDescent="0.2">
      <c r="A350" s="198" t="s">
        <v>119</v>
      </c>
      <c r="B350" s="187" t="s">
        <v>119</v>
      </c>
      <c r="C350" s="203" t="s">
        <v>148</v>
      </c>
      <c r="D350" s="189"/>
      <c r="E350" s="198"/>
      <c r="F350" s="198"/>
      <c r="G350" s="190"/>
      <c r="H350" s="192"/>
      <c r="I350" s="155"/>
      <c r="J350" s="156"/>
      <c r="K350" s="362"/>
      <c r="L350" s="363"/>
      <c r="M350" s="363"/>
      <c r="N350" s="364"/>
      <c r="O350" s="362"/>
      <c r="P350" s="363"/>
      <c r="Q350" s="363"/>
      <c r="R350" s="364"/>
      <c r="S350" s="362"/>
      <c r="T350" s="363"/>
      <c r="U350" s="363"/>
      <c r="V350" s="364"/>
      <c r="W350" s="365"/>
      <c r="X350" s="366"/>
      <c r="Y350" s="367"/>
      <c r="Z350" s="362"/>
      <c r="AA350" s="363"/>
      <c r="AB350" s="363"/>
      <c r="AC350" s="364"/>
      <c r="AD350" s="362"/>
      <c r="AE350" s="363"/>
      <c r="AF350" s="363"/>
      <c r="AG350" s="364"/>
      <c r="AH350" s="362"/>
      <c r="AI350" s="363"/>
      <c r="AJ350" s="363"/>
      <c r="AK350" s="364"/>
      <c r="AL350" s="365"/>
      <c r="AM350" s="366"/>
      <c r="AN350" s="367"/>
      <c r="AO350" s="362"/>
      <c r="AP350" s="363"/>
      <c r="AQ350" s="363"/>
      <c r="AR350" s="364"/>
      <c r="AS350" s="362"/>
      <c r="AT350" s="363"/>
      <c r="AU350" s="363"/>
      <c r="AV350" s="364"/>
      <c r="AW350" s="362"/>
      <c r="AX350" s="363"/>
      <c r="AY350" s="363"/>
      <c r="AZ350" s="364"/>
      <c r="BA350" s="365"/>
      <c r="BB350" s="366"/>
      <c r="BC350" s="368"/>
      <c r="BD350" s="362"/>
      <c r="BE350" s="363"/>
      <c r="BF350" s="363"/>
      <c r="BG350" s="364"/>
      <c r="BH350" s="362"/>
      <c r="BI350" s="363"/>
      <c r="BJ350" s="363"/>
      <c r="BK350" s="364"/>
      <c r="BL350" s="362"/>
      <c r="BM350" s="363"/>
      <c r="BN350" s="363"/>
      <c r="BO350" s="364"/>
      <c r="BP350" s="365"/>
      <c r="BQ350" s="366"/>
    </row>
    <row r="351" spans="1:70" hidden="1" outlineLevel="1" x14ac:dyDescent="0.2">
      <c r="A351" s="202">
        <f t="shared" ref="A351:A365" si="292">A333+1</f>
        <v>19</v>
      </c>
      <c r="B351" s="202">
        <v>1</v>
      </c>
      <c r="C351" s="369">
        <f>'Отримання майна (3)'!C351</f>
        <v>0</v>
      </c>
      <c r="D351" s="369">
        <f>'Отримання майна (3)'!D351</f>
        <v>0</v>
      </c>
      <c r="E351" s="369">
        <f>'Отримання майна (3)'!E351</f>
        <v>0</v>
      </c>
      <c r="F351" s="200">
        <f>'Отримання майна (3)'!F351</f>
        <v>0</v>
      </c>
      <c r="G351" s="369">
        <f>'Отримання майна (3)'!G351</f>
        <v>0</v>
      </c>
      <c r="H351" s="165">
        <f>'Отримання майна (3)'!H351</f>
        <v>0</v>
      </c>
      <c r="I351" s="370">
        <f>W351+AL351+BA351+BP351</f>
        <v>0</v>
      </c>
      <c r="J351" s="169">
        <f>X351+AM351+BB351+BQ351</f>
        <v>0</v>
      </c>
      <c r="K351" s="371"/>
      <c r="L351" s="372"/>
      <c r="M351" s="372"/>
      <c r="N351" s="373"/>
      <c r="O351" s="371"/>
      <c r="P351" s="372"/>
      <c r="Q351" s="372"/>
      <c r="R351" s="374"/>
      <c r="S351" s="371"/>
      <c r="T351" s="372"/>
      <c r="U351" s="372"/>
      <c r="V351" s="373"/>
      <c r="W351" s="375">
        <f>SUM(K351:V351)</f>
        <v>0</v>
      </c>
      <c r="X351" s="376">
        <f>W351*H351</f>
        <v>0</v>
      </c>
      <c r="Y351" s="377"/>
      <c r="Z351" s="371"/>
      <c r="AA351" s="372"/>
      <c r="AB351" s="372"/>
      <c r="AC351" s="373"/>
      <c r="AD351" s="371"/>
      <c r="AE351" s="372"/>
      <c r="AF351" s="372"/>
      <c r="AG351" s="374"/>
      <c r="AH351" s="371"/>
      <c r="AI351" s="372"/>
      <c r="AJ351" s="372"/>
      <c r="AK351" s="373"/>
      <c r="AL351" s="375">
        <f>SUM(Z351:AK351)</f>
        <v>0</v>
      </c>
      <c r="AM351" s="376">
        <f>AL351*$H351</f>
        <v>0</v>
      </c>
      <c r="AN351" s="377"/>
      <c r="AO351" s="371"/>
      <c r="AP351" s="372"/>
      <c r="AQ351" s="372"/>
      <c r="AR351" s="373"/>
      <c r="AS351" s="371"/>
      <c r="AT351" s="372"/>
      <c r="AU351" s="372"/>
      <c r="AV351" s="374"/>
      <c r="AW351" s="371"/>
      <c r="AX351" s="372"/>
      <c r="AY351" s="372"/>
      <c r="AZ351" s="373"/>
      <c r="BA351" s="375">
        <f>SUM(AO351:AZ351)</f>
        <v>0</v>
      </c>
      <c r="BB351" s="376">
        <f>BA351*$H351</f>
        <v>0</v>
      </c>
      <c r="BC351" s="378"/>
      <c r="BD351" s="371"/>
      <c r="BE351" s="372"/>
      <c r="BF351" s="372"/>
      <c r="BG351" s="373"/>
      <c r="BH351" s="371"/>
      <c r="BI351" s="372"/>
      <c r="BJ351" s="372"/>
      <c r="BK351" s="374"/>
      <c r="BL351" s="371"/>
      <c r="BM351" s="372"/>
      <c r="BN351" s="372"/>
      <c r="BO351" s="373"/>
      <c r="BP351" s="375">
        <f>SUM(BD351:BO351)</f>
        <v>0</v>
      </c>
      <c r="BQ351" s="376">
        <f>BP351*$H351</f>
        <v>0</v>
      </c>
      <c r="BR351" s="21"/>
    </row>
    <row r="352" spans="1:70" hidden="1" outlineLevel="1" x14ac:dyDescent="0.2">
      <c r="A352" s="202">
        <f t="shared" si="292"/>
        <v>19</v>
      </c>
      <c r="B352" s="202">
        <v>2</v>
      </c>
      <c r="C352" s="369">
        <f>'Отримання майна (3)'!C352</f>
        <v>0</v>
      </c>
      <c r="D352" s="369">
        <f>'Отримання майна (3)'!D352</f>
        <v>0</v>
      </c>
      <c r="E352" s="369">
        <f>'Отримання майна (3)'!E352</f>
        <v>0</v>
      </c>
      <c r="F352" s="200">
        <f>'Отримання майна (3)'!F352</f>
        <v>0</v>
      </c>
      <c r="G352" s="369">
        <f>'Отримання майна (3)'!G352</f>
        <v>0</v>
      </c>
      <c r="H352" s="165">
        <f>'Отримання майна (3)'!H352</f>
        <v>0</v>
      </c>
      <c r="I352" s="370">
        <f t="shared" ref="I352:I363" si="293">W352+AL352+BA352+BP352</f>
        <v>0</v>
      </c>
      <c r="J352" s="169">
        <f t="shared" ref="J352:J363" si="294">X352+AM352+BB352+BQ352</f>
        <v>0</v>
      </c>
      <c r="K352" s="371"/>
      <c r="L352" s="372"/>
      <c r="M352" s="372"/>
      <c r="N352" s="373"/>
      <c r="O352" s="371"/>
      <c r="P352" s="372"/>
      <c r="Q352" s="372"/>
      <c r="R352" s="374"/>
      <c r="S352" s="371"/>
      <c r="T352" s="372"/>
      <c r="U352" s="372"/>
      <c r="V352" s="373"/>
      <c r="W352" s="375">
        <f t="shared" ref="W352:W363" si="295">SUM(K352:V352)</f>
        <v>0</v>
      </c>
      <c r="X352" s="376">
        <f t="shared" ref="X352:X363" si="296">W352*H352</f>
        <v>0</v>
      </c>
      <c r="Y352" s="377"/>
      <c r="Z352" s="371"/>
      <c r="AA352" s="372"/>
      <c r="AB352" s="372"/>
      <c r="AC352" s="373"/>
      <c r="AD352" s="371"/>
      <c r="AE352" s="372"/>
      <c r="AF352" s="372"/>
      <c r="AG352" s="374"/>
      <c r="AH352" s="371"/>
      <c r="AI352" s="372"/>
      <c r="AJ352" s="372"/>
      <c r="AK352" s="373"/>
      <c r="AL352" s="375">
        <f t="shared" ref="AL352:AL363" si="297">SUM(Z352:AK352)</f>
        <v>0</v>
      </c>
      <c r="AM352" s="376">
        <f t="shared" ref="AM352:AM375" si="298">AL352*$H352</f>
        <v>0</v>
      </c>
      <c r="AN352" s="377"/>
      <c r="AO352" s="371"/>
      <c r="AP352" s="372"/>
      <c r="AQ352" s="372"/>
      <c r="AR352" s="373"/>
      <c r="AS352" s="371"/>
      <c r="AT352" s="372"/>
      <c r="AU352" s="372"/>
      <c r="AV352" s="374"/>
      <c r="AW352" s="371"/>
      <c r="AX352" s="372"/>
      <c r="AY352" s="372"/>
      <c r="AZ352" s="373"/>
      <c r="BA352" s="375">
        <f t="shared" ref="BA352:BA363" si="299">SUM(AO352:AZ352)</f>
        <v>0</v>
      </c>
      <c r="BB352" s="376">
        <f t="shared" ref="BB352:BB375" si="300">BA352*$H352</f>
        <v>0</v>
      </c>
      <c r="BC352" s="378"/>
      <c r="BD352" s="371"/>
      <c r="BE352" s="372"/>
      <c r="BF352" s="372"/>
      <c r="BG352" s="373"/>
      <c r="BH352" s="371"/>
      <c r="BI352" s="372"/>
      <c r="BJ352" s="372"/>
      <c r="BK352" s="374"/>
      <c r="BL352" s="371"/>
      <c r="BM352" s="372"/>
      <c r="BN352" s="372"/>
      <c r="BO352" s="373"/>
      <c r="BP352" s="375">
        <f t="shared" ref="BP352:BP363" si="301">SUM(BD352:BO352)</f>
        <v>0</v>
      </c>
      <c r="BQ352" s="376">
        <f t="shared" ref="BQ352:BQ375" si="302">BP352*$H352</f>
        <v>0</v>
      </c>
      <c r="BR352" s="21"/>
    </row>
    <row r="353" spans="1:70" hidden="1" outlineLevel="1" x14ac:dyDescent="0.2">
      <c r="A353" s="202">
        <f t="shared" si="292"/>
        <v>19</v>
      </c>
      <c r="B353" s="202">
        <v>3</v>
      </c>
      <c r="C353" s="369">
        <f>'Отримання майна (3)'!C353</f>
        <v>0</v>
      </c>
      <c r="D353" s="369">
        <f>'Отримання майна (3)'!D353</f>
        <v>0</v>
      </c>
      <c r="E353" s="369">
        <f>'Отримання майна (3)'!E353</f>
        <v>0</v>
      </c>
      <c r="F353" s="200">
        <f>'Отримання майна (3)'!F353</f>
        <v>0</v>
      </c>
      <c r="G353" s="369">
        <f>'Отримання майна (3)'!G353</f>
        <v>0</v>
      </c>
      <c r="H353" s="165">
        <f>'Отримання майна (3)'!H353</f>
        <v>0</v>
      </c>
      <c r="I353" s="370">
        <f t="shared" si="293"/>
        <v>0</v>
      </c>
      <c r="J353" s="169">
        <f t="shared" si="294"/>
        <v>0</v>
      </c>
      <c r="K353" s="371"/>
      <c r="L353" s="372"/>
      <c r="M353" s="372"/>
      <c r="N353" s="373"/>
      <c r="O353" s="371"/>
      <c r="P353" s="372"/>
      <c r="Q353" s="372"/>
      <c r="R353" s="374"/>
      <c r="S353" s="371"/>
      <c r="T353" s="372"/>
      <c r="U353" s="372"/>
      <c r="V353" s="373"/>
      <c r="W353" s="375">
        <f t="shared" si="295"/>
        <v>0</v>
      </c>
      <c r="X353" s="376">
        <f t="shared" si="296"/>
        <v>0</v>
      </c>
      <c r="Y353" s="377"/>
      <c r="Z353" s="371"/>
      <c r="AA353" s="372"/>
      <c r="AB353" s="372"/>
      <c r="AC353" s="373"/>
      <c r="AD353" s="371"/>
      <c r="AE353" s="372"/>
      <c r="AF353" s="372"/>
      <c r="AG353" s="374"/>
      <c r="AH353" s="371"/>
      <c r="AI353" s="372"/>
      <c r="AJ353" s="372"/>
      <c r="AK353" s="373"/>
      <c r="AL353" s="375">
        <f t="shared" si="297"/>
        <v>0</v>
      </c>
      <c r="AM353" s="376">
        <f t="shared" si="298"/>
        <v>0</v>
      </c>
      <c r="AN353" s="377"/>
      <c r="AO353" s="371"/>
      <c r="AP353" s="372"/>
      <c r="AQ353" s="372"/>
      <c r="AR353" s="373"/>
      <c r="AS353" s="371"/>
      <c r="AT353" s="372"/>
      <c r="AU353" s="372"/>
      <c r="AV353" s="374"/>
      <c r="AW353" s="371"/>
      <c r="AX353" s="372"/>
      <c r="AY353" s="372"/>
      <c r="AZ353" s="373"/>
      <c r="BA353" s="375">
        <f t="shared" si="299"/>
        <v>0</v>
      </c>
      <c r="BB353" s="376">
        <f t="shared" si="300"/>
        <v>0</v>
      </c>
      <c r="BC353" s="378"/>
      <c r="BD353" s="371"/>
      <c r="BE353" s="372"/>
      <c r="BF353" s="372"/>
      <c r="BG353" s="373"/>
      <c r="BH353" s="371"/>
      <c r="BI353" s="372"/>
      <c r="BJ353" s="372"/>
      <c r="BK353" s="374"/>
      <c r="BL353" s="371"/>
      <c r="BM353" s="372"/>
      <c r="BN353" s="372"/>
      <c r="BO353" s="373"/>
      <c r="BP353" s="375">
        <f t="shared" si="301"/>
        <v>0</v>
      </c>
      <c r="BQ353" s="376">
        <f t="shared" si="302"/>
        <v>0</v>
      </c>
      <c r="BR353" s="21"/>
    </row>
    <row r="354" spans="1:70" hidden="1" outlineLevel="1" x14ac:dyDescent="0.2">
      <c r="A354" s="202">
        <f t="shared" si="292"/>
        <v>19</v>
      </c>
      <c r="B354" s="202">
        <v>4</v>
      </c>
      <c r="C354" s="369">
        <f>'Отримання майна (3)'!C354</f>
        <v>0</v>
      </c>
      <c r="D354" s="369">
        <f>'Отримання майна (3)'!D354</f>
        <v>0</v>
      </c>
      <c r="E354" s="369">
        <f>'Отримання майна (3)'!E354</f>
        <v>0</v>
      </c>
      <c r="F354" s="200">
        <f>'Отримання майна (3)'!F354</f>
        <v>0</v>
      </c>
      <c r="G354" s="369">
        <f>'Отримання майна (3)'!G354</f>
        <v>0</v>
      </c>
      <c r="H354" s="165">
        <f>'Отримання майна (3)'!H354</f>
        <v>0</v>
      </c>
      <c r="I354" s="370">
        <f t="shared" si="293"/>
        <v>0</v>
      </c>
      <c r="J354" s="169">
        <f t="shared" si="294"/>
        <v>0</v>
      </c>
      <c r="K354" s="371"/>
      <c r="L354" s="372"/>
      <c r="M354" s="372"/>
      <c r="N354" s="373"/>
      <c r="O354" s="371"/>
      <c r="P354" s="372"/>
      <c r="Q354" s="372"/>
      <c r="R354" s="374"/>
      <c r="S354" s="371"/>
      <c r="T354" s="372"/>
      <c r="U354" s="372"/>
      <c r="V354" s="373"/>
      <c r="W354" s="375">
        <f t="shared" si="295"/>
        <v>0</v>
      </c>
      <c r="X354" s="376">
        <f t="shared" si="296"/>
        <v>0</v>
      </c>
      <c r="Y354" s="377"/>
      <c r="Z354" s="371"/>
      <c r="AA354" s="372"/>
      <c r="AB354" s="372"/>
      <c r="AC354" s="373"/>
      <c r="AD354" s="371"/>
      <c r="AE354" s="372"/>
      <c r="AF354" s="372"/>
      <c r="AG354" s="374"/>
      <c r="AH354" s="371"/>
      <c r="AI354" s="372"/>
      <c r="AJ354" s="372"/>
      <c r="AK354" s="373"/>
      <c r="AL354" s="375">
        <f t="shared" si="297"/>
        <v>0</v>
      </c>
      <c r="AM354" s="376">
        <f t="shared" si="298"/>
        <v>0</v>
      </c>
      <c r="AN354" s="377"/>
      <c r="AO354" s="371"/>
      <c r="AP354" s="372"/>
      <c r="AQ354" s="372"/>
      <c r="AR354" s="373"/>
      <c r="AS354" s="371"/>
      <c r="AT354" s="372"/>
      <c r="AU354" s="372"/>
      <c r="AV354" s="374"/>
      <c r="AW354" s="371"/>
      <c r="AX354" s="372"/>
      <c r="AY354" s="372"/>
      <c r="AZ354" s="373"/>
      <c r="BA354" s="375">
        <f t="shared" si="299"/>
        <v>0</v>
      </c>
      <c r="BB354" s="376">
        <f t="shared" si="300"/>
        <v>0</v>
      </c>
      <c r="BC354" s="378"/>
      <c r="BD354" s="371"/>
      <c r="BE354" s="372"/>
      <c r="BF354" s="372"/>
      <c r="BG354" s="373"/>
      <c r="BH354" s="371"/>
      <c r="BI354" s="372"/>
      <c r="BJ354" s="372"/>
      <c r="BK354" s="374"/>
      <c r="BL354" s="371"/>
      <c r="BM354" s="372"/>
      <c r="BN354" s="372"/>
      <c r="BO354" s="373"/>
      <c r="BP354" s="375">
        <f t="shared" si="301"/>
        <v>0</v>
      </c>
      <c r="BQ354" s="376">
        <f t="shared" si="302"/>
        <v>0</v>
      </c>
      <c r="BR354" s="21"/>
    </row>
    <row r="355" spans="1:70" hidden="1" outlineLevel="1" x14ac:dyDescent="0.2">
      <c r="A355" s="202">
        <f t="shared" si="292"/>
        <v>19</v>
      </c>
      <c r="B355" s="202">
        <v>5</v>
      </c>
      <c r="C355" s="369">
        <f>'Отримання майна (3)'!C355</f>
        <v>0</v>
      </c>
      <c r="D355" s="369">
        <f>'Отримання майна (3)'!D355</f>
        <v>0</v>
      </c>
      <c r="E355" s="369">
        <f>'Отримання майна (3)'!E355</f>
        <v>0</v>
      </c>
      <c r="F355" s="200">
        <f>'Отримання майна (3)'!F355</f>
        <v>0</v>
      </c>
      <c r="G355" s="369">
        <f>'Отримання майна (3)'!G355</f>
        <v>0</v>
      </c>
      <c r="H355" s="165">
        <f>'Отримання майна (3)'!H355</f>
        <v>0</v>
      </c>
      <c r="I355" s="370">
        <f t="shared" si="293"/>
        <v>0</v>
      </c>
      <c r="J355" s="169">
        <f t="shared" si="294"/>
        <v>0</v>
      </c>
      <c r="K355" s="371"/>
      <c r="L355" s="372"/>
      <c r="M355" s="372"/>
      <c r="N355" s="373"/>
      <c r="O355" s="371"/>
      <c r="P355" s="372"/>
      <c r="Q355" s="372"/>
      <c r="R355" s="374"/>
      <c r="S355" s="371"/>
      <c r="T355" s="372"/>
      <c r="U355" s="372"/>
      <c r="V355" s="373"/>
      <c r="W355" s="375">
        <f t="shared" si="295"/>
        <v>0</v>
      </c>
      <c r="X355" s="376">
        <f t="shared" si="296"/>
        <v>0</v>
      </c>
      <c r="Y355" s="377"/>
      <c r="Z355" s="371"/>
      <c r="AA355" s="372"/>
      <c r="AB355" s="372"/>
      <c r="AC355" s="373"/>
      <c r="AD355" s="371"/>
      <c r="AE355" s="372"/>
      <c r="AF355" s="372"/>
      <c r="AG355" s="374"/>
      <c r="AH355" s="371"/>
      <c r="AI355" s="372"/>
      <c r="AJ355" s="372"/>
      <c r="AK355" s="373"/>
      <c r="AL355" s="375">
        <f t="shared" si="297"/>
        <v>0</v>
      </c>
      <c r="AM355" s="376">
        <f t="shared" si="298"/>
        <v>0</v>
      </c>
      <c r="AN355" s="377"/>
      <c r="AO355" s="371"/>
      <c r="AP355" s="372"/>
      <c r="AQ355" s="372"/>
      <c r="AR355" s="373"/>
      <c r="AS355" s="371"/>
      <c r="AT355" s="372"/>
      <c r="AU355" s="372"/>
      <c r="AV355" s="374"/>
      <c r="AW355" s="371"/>
      <c r="AX355" s="372"/>
      <c r="AY355" s="372"/>
      <c r="AZ355" s="373"/>
      <c r="BA355" s="375">
        <f t="shared" si="299"/>
        <v>0</v>
      </c>
      <c r="BB355" s="376">
        <f t="shared" si="300"/>
        <v>0</v>
      </c>
      <c r="BC355" s="378"/>
      <c r="BD355" s="371"/>
      <c r="BE355" s="372"/>
      <c r="BF355" s="372"/>
      <c r="BG355" s="373"/>
      <c r="BH355" s="371"/>
      <c r="BI355" s="372"/>
      <c r="BJ355" s="372"/>
      <c r="BK355" s="374"/>
      <c r="BL355" s="371"/>
      <c r="BM355" s="372"/>
      <c r="BN355" s="372"/>
      <c r="BO355" s="373"/>
      <c r="BP355" s="375">
        <f t="shared" si="301"/>
        <v>0</v>
      </c>
      <c r="BQ355" s="376">
        <f t="shared" si="302"/>
        <v>0</v>
      </c>
      <c r="BR355" s="21"/>
    </row>
    <row r="356" spans="1:70" hidden="1" outlineLevel="1" x14ac:dyDescent="0.2">
      <c r="A356" s="202">
        <f t="shared" si="292"/>
        <v>19</v>
      </c>
      <c r="B356" s="202">
        <v>6</v>
      </c>
      <c r="C356" s="369">
        <f>'Отримання майна (3)'!C356</f>
        <v>0</v>
      </c>
      <c r="D356" s="369">
        <f>'Отримання майна (3)'!D356</f>
        <v>0</v>
      </c>
      <c r="E356" s="369">
        <f>'Отримання майна (3)'!E356</f>
        <v>0</v>
      </c>
      <c r="F356" s="200">
        <f>'Отримання майна (3)'!F356</f>
        <v>0</v>
      </c>
      <c r="G356" s="369">
        <f>'Отримання майна (3)'!G356</f>
        <v>0</v>
      </c>
      <c r="H356" s="165">
        <f>'Отримання майна (3)'!H356</f>
        <v>0</v>
      </c>
      <c r="I356" s="370">
        <f t="shared" si="293"/>
        <v>0</v>
      </c>
      <c r="J356" s="169">
        <f t="shared" si="294"/>
        <v>0</v>
      </c>
      <c r="K356" s="371"/>
      <c r="L356" s="372"/>
      <c r="M356" s="372"/>
      <c r="N356" s="373"/>
      <c r="O356" s="371"/>
      <c r="P356" s="372"/>
      <c r="Q356" s="372"/>
      <c r="R356" s="374"/>
      <c r="S356" s="371"/>
      <c r="T356" s="372"/>
      <c r="U356" s="372"/>
      <c r="V356" s="373"/>
      <c r="W356" s="375">
        <f t="shared" si="295"/>
        <v>0</v>
      </c>
      <c r="X356" s="376">
        <f t="shared" si="296"/>
        <v>0</v>
      </c>
      <c r="Y356" s="377"/>
      <c r="Z356" s="371"/>
      <c r="AA356" s="372"/>
      <c r="AB356" s="372"/>
      <c r="AC356" s="373"/>
      <c r="AD356" s="371"/>
      <c r="AE356" s="372"/>
      <c r="AF356" s="372"/>
      <c r="AG356" s="374"/>
      <c r="AH356" s="371"/>
      <c r="AI356" s="372"/>
      <c r="AJ356" s="372"/>
      <c r="AK356" s="373"/>
      <c r="AL356" s="375">
        <f t="shared" si="297"/>
        <v>0</v>
      </c>
      <c r="AM356" s="376">
        <f t="shared" si="298"/>
        <v>0</v>
      </c>
      <c r="AN356" s="377"/>
      <c r="AO356" s="371"/>
      <c r="AP356" s="372"/>
      <c r="AQ356" s="372"/>
      <c r="AR356" s="373"/>
      <c r="AS356" s="371"/>
      <c r="AT356" s="372"/>
      <c r="AU356" s="372"/>
      <c r="AV356" s="374"/>
      <c r="AW356" s="371"/>
      <c r="AX356" s="372"/>
      <c r="AY356" s="372"/>
      <c r="AZ356" s="373"/>
      <c r="BA356" s="375">
        <f t="shared" si="299"/>
        <v>0</v>
      </c>
      <c r="BB356" s="376">
        <f t="shared" si="300"/>
        <v>0</v>
      </c>
      <c r="BC356" s="378"/>
      <c r="BD356" s="371"/>
      <c r="BE356" s="372"/>
      <c r="BF356" s="372"/>
      <c r="BG356" s="373"/>
      <c r="BH356" s="371"/>
      <c r="BI356" s="372"/>
      <c r="BJ356" s="372"/>
      <c r="BK356" s="374"/>
      <c r="BL356" s="371"/>
      <c r="BM356" s="372"/>
      <c r="BN356" s="372"/>
      <c r="BO356" s="373"/>
      <c r="BP356" s="375">
        <f t="shared" si="301"/>
        <v>0</v>
      </c>
      <c r="BQ356" s="376">
        <f t="shared" si="302"/>
        <v>0</v>
      </c>
      <c r="BR356" s="21"/>
    </row>
    <row r="357" spans="1:70" hidden="1" outlineLevel="1" x14ac:dyDescent="0.2">
      <c r="A357" s="202">
        <f t="shared" si="292"/>
        <v>19</v>
      </c>
      <c r="B357" s="202">
        <v>7</v>
      </c>
      <c r="C357" s="369">
        <f>'Отримання майна (3)'!C357</f>
        <v>0</v>
      </c>
      <c r="D357" s="369">
        <f>'Отримання майна (3)'!D357</f>
        <v>0</v>
      </c>
      <c r="E357" s="369">
        <f>'Отримання майна (3)'!E357</f>
        <v>0</v>
      </c>
      <c r="F357" s="200">
        <f>'Отримання майна (3)'!F357</f>
        <v>0</v>
      </c>
      <c r="G357" s="369">
        <f>'Отримання майна (3)'!G357</f>
        <v>0</v>
      </c>
      <c r="H357" s="165">
        <f>'Отримання майна (3)'!H357</f>
        <v>0</v>
      </c>
      <c r="I357" s="370">
        <f t="shared" si="293"/>
        <v>0</v>
      </c>
      <c r="J357" s="169">
        <f t="shared" si="294"/>
        <v>0</v>
      </c>
      <c r="K357" s="371"/>
      <c r="L357" s="372"/>
      <c r="M357" s="372"/>
      <c r="N357" s="373"/>
      <c r="O357" s="371"/>
      <c r="P357" s="372"/>
      <c r="Q357" s="372"/>
      <c r="R357" s="374"/>
      <c r="S357" s="371"/>
      <c r="T357" s="372"/>
      <c r="U357" s="372"/>
      <c r="V357" s="373"/>
      <c r="W357" s="375">
        <f t="shared" si="295"/>
        <v>0</v>
      </c>
      <c r="X357" s="376">
        <f t="shared" si="296"/>
        <v>0</v>
      </c>
      <c r="Y357" s="377"/>
      <c r="Z357" s="371"/>
      <c r="AA357" s="372"/>
      <c r="AB357" s="372"/>
      <c r="AC357" s="373"/>
      <c r="AD357" s="371"/>
      <c r="AE357" s="372"/>
      <c r="AF357" s="372"/>
      <c r="AG357" s="374"/>
      <c r="AH357" s="371"/>
      <c r="AI357" s="372"/>
      <c r="AJ357" s="372"/>
      <c r="AK357" s="373"/>
      <c r="AL357" s="375">
        <f t="shared" si="297"/>
        <v>0</v>
      </c>
      <c r="AM357" s="376">
        <f t="shared" si="298"/>
        <v>0</v>
      </c>
      <c r="AN357" s="377"/>
      <c r="AO357" s="371"/>
      <c r="AP357" s="372"/>
      <c r="AQ357" s="372"/>
      <c r="AR357" s="373"/>
      <c r="AS357" s="371"/>
      <c r="AT357" s="372"/>
      <c r="AU357" s="372"/>
      <c r="AV357" s="374"/>
      <c r="AW357" s="371"/>
      <c r="AX357" s="372"/>
      <c r="AY357" s="372"/>
      <c r="AZ357" s="373"/>
      <c r="BA357" s="375">
        <f t="shared" si="299"/>
        <v>0</v>
      </c>
      <c r="BB357" s="376">
        <f t="shared" si="300"/>
        <v>0</v>
      </c>
      <c r="BC357" s="378"/>
      <c r="BD357" s="371"/>
      <c r="BE357" s="372"/>
      <c r="BF357" s="372"/>
      <c r="BG357" s="373"/>
      <c r="BH357" s="371"/>
      <c r="BI357" s="372"/>
      <c r="BJ357" s="372"/>
      <c r="BK357" s="374"/>
      <c r="BL357" s="371"/>
      <c r="BM357" s="372"/>
      <c r="BN357" s="372"/>
      <c r="BO357" s="373"/>
      <c r="BP357" s="375">
        <f t="shared" si="301"/>
        <v>0</v>
      </c>
      <c r="BQ357" s="376">
        <f t="shared" si="302"/>
        <v>0</v>
      </c>
      <c r="BR357" s="21"/>
    </row>
    <row r="358" spans="1:70" hidden="1" outlineLevel="1" x14ac:dyDescent="0.2">
      <c r="A358" s="202">
        <f t="shared" si="292"/>
        <v>19</v>
      </c>
      <c r="B358" s="202">
        <v>8</v>
      </c>
      <c r="C358" s="369">
        <f>'Отримання майна (3)'!C358</f>
        <v>0</v>
      </c>
      <c r="D358" s="369">
        <f>'Отримання майна (3)'!D358</f>
        <v>0</v>
      </c>
      <c r="E358" s="369">
        <f>'Отримання майна (3)'!E358</f>
        <v>0</v>
      </c>
      <c r="F358" s="200">
        <f>'Отримання майна (3)'!F358</f>
        <v>0</v>
      </c>
      <c r="G358" s="369">
        <f>'Отримання майна (3)'!G358</f>
        <v>0</v>
      </c>
      <c r="H358" s="165">
        <f>'Отримання майна (3)'!H358</f>
        <v>0</v>
      </c>
      <c r="I358" s="370">
        <f t="shared" si="293"/>
        <v>0</v>
      </c>
      <c r="J358" s="169">
        <f t="shared" si="294"/>
        <v>0</v>
      </c>
      <c r="K358" s="371"/>
      <c r="L358" s="372"/>
      <c r="M358" s="372"/>
      <c r="N358" s="373"/>
      <c r="O358" s="371"/>
      <c r="P358" s="372"/>
      <c r="Q358" s="372"/>
      <c r="R358" s="374"/>
      <c r="S358" s="371"/>
      <c r="T358" s="372"/>
      <c r="U358" s="372"/>
      <c r="V358" s="373"/>
      <c r="W358" s="375">
        <f t="shared" si="295"/>
        <v>0</v>
      </c>
      <c r="X358" s="376">
        <f t="shared" si="296"/>
        <v>0</v>
      </c>
      <c r="Y358" s="377"/>
      <c r="Z358" s="371"/>
      <c r="AA358" s="372"/>
      <c r="AB358" s="372"/>
      <c r="AC358" s="373"/>
      <c r="AD358" s="371"/>
      <c r="AE358" s="372"/>
      <c r="AF358" s="372"/>
      <c r="AG358" s="374"/>
      <c r="AH358" s="371"/>
      <c r="AI358" s="372"/>
      <c r="AJ358" s="372"/>
      <c r="AK358" s="373"/>
      <c r="AL358" s="375">
        <f t="shared" si="297"/>
        <v>0</v>
      </c>
      <c r="AM358" s="376">
        <f t="shared" si="298"/>
        <v>0</v>
      </c>
      <c r="AN358" s="377"/>
      <c r="AO358" s="371"/>
      <c r="AP358" s="372"/>
      <c r="AQ358" s="372"/>
      <c r="AR358" s="373"/>
      <c r="AS358" s="371"/>
      <c r="AT358" s="372"/>
      <c r="AU358" s="372"/>
      <c r="AV358" s="374"/>
      <c r="AW358" s="371"/>
      <c r="AX358" s="372"/>
      <c r="AY358" s="372"/>
      <c r="AZ358" s="373"/>
      <c r="BA358" s="375">
        <f t="shared" si="299"/>
        <v>0</v>
      </c>
      <c r="BB358" s="376">
        <f t="shared" si="300"/>
        <v>0</v>
      </c>
      <c r="BC358" s="378"/>
      <c r="BD358" s="371"/>
      <c r="BE358" s="372"/>
      <c r="BF358" s="372"/>
      <c r="BG358" s="373"/>
      <c r="BH358" s="371"/>
      <c r="BI358" s="372"/>
      <c r="BJ358" s="372"/>
      <c r="BK358" s="374"/>
      <c r="BL358" s="371"/>
      <c r="BM358" s="372"/>
      <c r="BN358" s="372"/>
      <c r="BO358" s="373"/>
      <c r="BP358" s="375">
        <f t="shared" si="301"/>
        <v>0</v>
      </c>
      <c r="BQ358" s="376">
        <f t="shared" si="302"/>
        <v>0</v>
      </c>
      <c r="BR358" s="21"/>
    </row>
    <row r="359" spans="1:70" hidden="1" outlineLevel="1" x14ac:dyDescent="0.2">
      <c r="A359" s="202">
        <f t="shared" si="292"/>
        <v>19</v>
      </c>
      <c r="B359" s="202">
        <v>9</v>
      </c>
      <c r="C359" s="369">
        <f>'Отримання майна (3)'!C359</f>
        <v>0</v>
      </c>
      <c r="D359" s="369">
        <f>'Отримання майна (3)'!D359</f>
        <v>0</v>
      </c>
      <c r="E359" s="369">
        <f>'Отримання майна (3)'!E359</f>
        <v>0</v>
      </c>
      <c r="F359" s="200">
        <f>'Отримання майна (3)'!F359</f>
        <v>0</v>
      </c>
      <c r="G359" s="369">
        <f>'Отримання майна (3)'!G359</f>
        <v>0</v>
      </c>
      <c r="H359" s="165">
        <f>'Отримання майна (3)'!H359</f>
        <v>0</v>
      </c>
      <c r="I359" s="370">
        <f t="shared" si="293"/>
        <v>0</v>
      </c>
      <c r="J359" s="169">
        <f t="shared" si="294"/>
        <v>0</v>
      </c>
      <c r="K359" s="371"/>
      <c r="L359" s="372"/>
      <c r="M359" s="372"/>
      <c r="N359" s="373"/>
      <c r="O359" s="371"/>
      <c r="P359" s="372"/>
      <c r="Q359" s="372"/>
      <c r="R359" s="374"/>
      <c r="S359" s="371"/>
      <c r="T359" s="372"/>
      <c r="U359" s="372"/>
      <c r="V359" s="373"/>
      <c r="W359" s="375">
        <f t="shared" si="295"/>
        <v>0</v>
      </c>
      <c r="X359" s="376">
        <f t="shared" si="296"/>
        <v>0</v>
      </c>
      <c r="Y359" s="377"/>
      <c r="Z359" s="371"/>
      <c r="AA359" s="372"/>
      <c r="AB359" s="372"/>
      <c r="AC359" s="373"/>
      <c r="AD359" s="371"/>
      <c r="AE359" s="372"/>
      <c r="AF359" s="372"/>
      <c r="AG359" s="374"/>
      <c r="AH359" s="371"/>
      <c r="AI359" s="372"/>
      <c r="AJ359" s="372"/>
      <c r="AK359" s="373"/>
      <c r="AL359" s="375">
        <f t="shared" si="297"/>
        <v>0</v>
      </c>
      <c r="AM359" s="376">
        <f t="shared" si="298"/>
        <v>0</v>
      </c>
      <c r="AN359" s="377"/>
      <c r="AO359" s="371"/>
      <c r="AP359" s="372"/>
      <c r="AQ359" s="372"/>
      <c r="AR359" s="373"/>
      <c r="AS359" s="371"/>
      <c r="AT359" s="372"/>
      <c r="AU359" s="372"/>
      <c r="AV359" s="374"/>
      <c r="AW359" s="371"/>
      <c r="AX359" s="372"/>
      <c r="AY359" s="372"/>
      <c r="AZ359" s="373"/>
      <c r="BA359" s="375">
        <f t="shared" si="299"/>
        <v>0</v>
      </c>
      <c r="BB359" s="376">
        <f t="shared" si="300"/>
        <v>0</v>
      </c>
      <c r="BC359" s="378"/>
      <c r="BD359" s="371"/>
      <c r="BE359" s="372"/>
      <c r="BF359" s="372"/>
      <c r="BG359" s="373"/>
      <c r="BH359" s="371"/>
      <c r="BI359" s="372"/>
      <c r="BJ359" s="372"/>
      <c r="BK359" s="374"/>
      <c r="BL359" s="371"/>
      <c r="BM359" s="372"/>
      <c r="BN359" s="372"/>
      <c r="BO359" s="373"/>
      <c r="BP359" s="375">
        <f t="shared" si="301"/>
        <v>0</v>
      </c>
      <c r="BQ359" s="376">
        <f t="shared" si="302"/>
        <v>0</v>
      </c>
      <c r="BR359" s="21"/>
    </row>
    <row r="360" spans="1:70" hidden="1" outlineLevel="1" x14ac:dyDescent="0.2">
      <c r="A360" s="202">
        <f t="shared" si="292"/>
        <v>19</v>
      </c>
      <c r="B360" s="202">
        <v>10</v>
      </c>
      <c r="C360" s="369">
        <f>'Отримання майна (3)'!C360</f>
        <v>0</v>
      </c>
      <c r="D360" s="369">
        <f>'Отримання майна (3)'!D360</f>
        <v>0</v>
      </c>
      <c r="E360" s="369">
        <f>'Отримання майна (3)'!E360</f>
        <v>0</v>
      </c>
      <c r="F360" s="200">
        <f>'Отримання майна (3)'!F360</f>
        <v>0</v>
      </c>
      <c r="G360" s="369">
        <f>'Отримання майна (3)'!G360</f>
        <v>0</v>
      </c>
      <c r="H360" s="165">
        <f>'Отримання майна (3)'!H360</f>
        <v>0</v>
      </c>
      <c r="I360" s="370">
        <f t="shared" si="293"/>
        <v>0</v>
      </c>
      <c r="J360" s="169">
        <f t="shared" si="294"/>
        <v>0</v>
      </c>
      <c r="K360" s="371"/>
      <c r="L360" s="372"/>
      <c r="M360" s="372"/>
      <c r="N360" s="373"/>
      <c r="O360" s="371"/>
      <c r="P360" s="372"/>
      <c r="Q360" s="372"/>
      <c r="R360" s="374"/>
      <c r="S360" s="371"/>
      <c r="T360" s="372"/>
      <c r="U360" s="372"/>
      <c r="V360" s="373"/>
      <c r="W360" s="375">
        <f t="shared" si="295"/>
        <v>0</v>
      </c>
      <c r="X360" s="376">
        <f t="shared" si="296"/>
        <v>0</v>
      </c>
      <c r="Y360" s="377"/>
      <c r="Z360" s="371"/>
      <c r="AA360" s="372"/>
      <c r="AB360" s="372"/>
      <c r="AC360" s="373"/>
      <c r="AD360" s="371"/>
      <c r="AE360" s="372"/>
      <c r="AF360" s="372"/>
      <c r="AG360" s="374"/>
      <c r="AH360" s="371"/>
      <c r="AI360" s="372"/>
      <c r="AJ360" s="372"/>
      <c r="AK360" s="373"/>
      <c r="AL360" s="375">
        <f t="shared" si="297"/>
        <v>0</v>
      </c>
      <c r="AM360" s="376">
        <f t="shared" si="298"/>
        <v>0</v>
      </c>
      <c r="AN360" s="377"/>
      <c r="AO360" s="371"/>
      <c r="AP360" s="372"/>
      <c r="AQ360" s="372"/>
      <c r="AR360" s="373"/>
      <c r="AS360" s="371"/>
      <c r="AT360" s="372"/>
      <c r="AU360" s="372"/>
      <c r="AV360" s="374"/>
      <c r="AW360" s="371"/>
      <c r="AX360" s="372"/>
      <c r="AY360" s="372"/>
      <c r="AZ360" s="373"/>
      <c r="BA360" s="375">
        <f t="shared" si="299"/>
        <v>0</v>
      </c>
      <c r="BB360" s="376">
        <f t="shared" si="300"/>
        <v>0</v>
      </c>
      <c r="BC360" s="378"/>
      <c r="BD360" s="371"/>
      <c r="BE360" s="372"/>
      <c r="BF360" s="372"/>
      <c r="BG360" s="373"/>
      <c r="BH360" s="371"/>
      <c r="BI360" s="372"/>
      <c r="BJ360" s="372"/>
      <c r="BK360" s="374"/>
      <c r="BL360" s="371"/>
      <c r="BM360" s="372"/>
      <c r="BN360" s="372"/>
      <c r="BO360" s="373"/>
      <c r="BP360" s="375">
        <f t="shared" si="301"/>
        <v>0</v>
      </c>
      <c r="BQ360" s="376">
        <f t="shared" si="302"/>
        <v>0</v>
      </c>
      <c r="BR360" s="21"/>
    </row>
    <row r="361" spans="1:70" hidden="1" outlineLevel="1" x14ac:dyDescent="0.2">
      <c r="A361" s="202">
        <f t="shared" si="292"/>
        <v>19</v>
      </c>
      <c r="B361" s="202">
        <v>11</v>
      </c>
      <c r="C361" s="369">
        <f>'Отримання майна (3)'!C361</f>
        <v>0</v>
      </c>
      <c r="D361" s="369">
        <f>'Отримання майна (3)'!D361</f>
        <v>0</v>
      </c>
      <c r="E361" s="369">
        <f>'Отримання майна (3)'!E361</f>
        <v>0</v>
      </c>
      <c r="F361" s="200">
        <f>'Отримання майна (3)'!F361</f>
        <v>0</v>
      </c>
      <c r="G361" s="369">
        <f>'Отримання майна (3)'!G361</f>
        <v>0</v>
      </c>
      <c r="H361" s="165">
        <f>'Отримання майна (3)'!H361</f>
        <v>0</v>
      </c>
      <c r="I361" s="370">
        <f t="shared" si="293"/>
        <v>0</v>
      </c>
      <c r="J361" s="169">
        <f t="shared" si="294"/>
        <v>0</v>
      </c>
      <c r="K361" s="371"/>
      <c r="L361" s="372"/>
      <c r="M361" s="372"/>
      <c r="N361" s="373"/>
      <c r="O361" s="371"/>
      <c r="P361" s="372"/>
      <c r="Q361" s="372"/>
      <c r="R361" s="374"/>
      <c r="S361" s="371"/>
      <c r="T361" s="372"/>
      <c r="U361" s="372"/>
      <c r="V361" s="373"/>
      <c r="W361" s="375">
        <f t="shared" si="295"/>
        <v>0</v>
      </c>
      <c r="X361" s="376">
        <f t="shared" si="296"/>
        <v>0</v>
      </c>
      <c r="Y361" s="377"/>
      <c r="Z361" s="371"/>
      <c r="AA361" s="372"/>
      <c r="AB361" s="372"/>
      <c r="AC361" s="373"/>
      <c r="AD361" s="371"/>
      <c r="AE361" s="372"/>
      <c r="AF361" s="372"/>
      <c r="AG361" s="374"/>
      <c r="AH361" s="371"/>
      <c r="AI361" s="372"/>
      <c r="AJ361" s="372"/>
      <c r="AK361" s="373"/>
      <c r="AL361" s="375">
        <f t="shared" si="297"/>
        <v>0</v>
      </c>
      <c r="AM361" s="376">
        <f t="shared" si="298"/>
        <v>0</v>
      </c>
      <c r="AN361" s="377"/>
      <c r="AO361" s="371"/>
      <c r="AP361" s="372"/>
      <c r="AQ361" s="372"/>
      <c r="AR361" s="373"/>
      <c r="AS361" s="371"/>
      <c r="AT361" s="372"/>
      <c r="AU361" s="372"/>
      <c r="AV361" s="374"/>
      <c r="AW361" s="371"/>
      <c r="AX361" s="372"/>
      <c r="AY361" s="372"/>
      <c r="AZ361" s="373"/>
      <c r="BA361" s="375">
        <f t="shared" si="299"/>
        <v>0</v>
      </c>
      <c r="BB361" s="376">
        <f t="shared" si="300"/>
        <v>0</v>
      </c>
      <c r="BC361" s="378"/>
      <c r="BD361" s="371"/>
      <c r="BE361" s="372"/>
      <c r="BF361" s="372"/>
      <c r="BG361" s="373"/>
      <c r="BH361" s="371"/>
      <c r="BI361" s="372"/>
      <c r="BJ361" s="372"/>
      <c r="BK361" s="374"/>
      <c r="BL361" s="371"/>
      <c r="BM361" s="372"/>
      <c r="BN361" s="372"/>
      <c r="BO361" s="373"/>
      <c r="BP361" s="375">
        <f t="shared" si="301"/>
        <v>0</v>
      </c>
      <c r="BQ361" s="376">
        <f t="shared" si="302"/>
        <v>0</v>
      </c>
      <c r="BR361" s="21"/>
    </row>
    <row r="362" spans="1:70" hidden="1" outlineLevel="1" x14ac:dyDescent="0.2">
      <c r="A362" s="202">
        <f t="shared" si="292"/>
        <v>19</v>
      </c>
      <c r="B362" s="202">
        <v>12</v>
      </c>
      <c r="C362" s="369">
        <f>'Отримання майна (3)'!C362</f>
        <v>0</v>
      </c>
      <c r="D362" s="369">
        <f>'Отримання майна (3)'!D362</f>
        <v>0</v>
      </c>
      <c r="E362" s="369">
        <f>'Отримання майна (3)'!E362</f>
        <v>0</v>
      </c>
      <c r="F362" s="200">
        <f>'Отримання майна (3)'!F362</f>
        <v>0</v>
      </c>
      <c r="G362" s="369">
        <f>'Отримання майна (3)'!G362</f>
        <v>0</v>
      </c>
      <c r="H362" s="165">
        <f>'Отримання майна (3)'!H362</f>
        <v>0</v>
      </c>
      <c r="I362" s="370">
        <f t="shared" si="293"/>
        <v>0</v>
      </c>
      <c r="J362" s="169">
        <f t="shared" si="294"/>
        <v>0</v>
      </c>
      <c r="K362" s="371"/>
      <c r="L362" s="372"/>
      <c r="M362" s="372"/>
      <c r="N362" s="373"/>
      <c r="O362" s="371"/>
      <c r="P362" s="372"/>
      <c r="Q362" s="372"/>
      <c r="R362" s="374"/>
      <c r="S362" s="371"/>
      <c r="T362" s="372"/>
      <c r="U362" s="372"/>
      <c r="V362" s="373"/>
      <c r="W362" s="375">
        <f t="shared" si="295"/>
        <v>0</v>
      </c>
      <c r="X362" s="376">
        <f t="shared" si="296"/>
        <v>0</v>
      </c>
      <c r="Y362" s="377"/>
      <c r="Z362" s="371"/>
      <c r="AA362" s="372"/>
      <c r="AB362" s="372"/>
      <c r="AC362" s="373"/>
      <c r="AD362" s="371"/>
      <c r="AE362" s="372"/>
      <c r="AF362" s="372"/>
      <c r="AG362" s="374"/>
      <c r="AH362" s="371"/>
      <c r="AI362" s="372"/>
      <c r="AJ362" s="372"/>
      <c r="AK362" s="373"/>
      <c r="AL362" s="375">
        <f t="shared" si="297"/>
        <v>0</v>
      </c>
      <c r="AM362" s="376">
        <f t="shared" si="298"/>
        <v>0</v>
      </c>
      <c r="AN362" s="377"/>
      <c r="AO362" s="371"/>
      <c r="AP362" s="372"/>
      <c r="AQ362" s="372"/>
      <c r="AR362" s="373"/>
      <c r="AS362" s="371"/>
      <c r="AT362" s="372"/>
      <c r="AU362" s="372"/>
      <c r="AV362" s="374"/>
      <c r="AW362" s="371"/>
      <c r="AX362" s="372"/>
      <c r="AY362" s="372"/>
      <c r="AZ362" s="373"/>
      <c r="BA362" s="375">
        <f t="shared" si="299"/>
        <v>0</v>
      </c>
      <c r="BB362" s="376">
        <f t="shared" si="300"/>
        <v>0</v>
      </c>
      <c r="BC362" s="378"/>
      <c r="BD362" s="371"/>
      <c r="BE362" s="372"/>
      <c r="BF362" s="372"/>
      <c r="BG362" s="373"/>
      <c r="BH362" s="371"/>
      <c r="BI362" s="372"/>
      <c r="BJ362" s="372"/>
      <c r="BK362" s="374"/>
      <c r="BL362" s="371"/>
      <c r="BM362" s="372"/>
      <c r="BN362" s="372"/>
      <c r="BO362" s="373"/>
      <c r="BP362" s="375">
        <f t="shared" si="301"/>
        <v>0</v>
      </c>
      <c r="BQ362" s="376">
        <f t="shared" si="302"/>
        <v>0</v>
      </c>
      <c r="BR362" s="21"/>
    </row>
    <row r="363" spans="1:70" hidden="1" outlineLevel="1" x14ac:dyDescent="0.2">
      <c r="A363" s="202">
        <f t="shared" si="292"/>
        <v>19</v>
      </c>
      <c r="B363" s="202">
        <v>13</v>
      </c>
      <c r="C363" s="369">
        <f>'Отримання майна (3)'!C363</f>
        <v>0</v>
      </c>
      <c r="D363" s="369">
        <f>'Отримання майна (3)'!D363</f>
        <v>0</v>
      </c>
      <c r="E363" s="369">
        <f>'Отримання майна (3)'!E363</f>
        <v>0</v>
      </c>
      <c r="F363" s="200">
        <f>'Отримання майна (3)'!F363</f>
        <v>0</v>
      </c>
      <c r="G363" s="369">
        <f>'Отримання майна (3)'!G363</f>
        <v>0</v>
      </c>
      <c r="H363" s="165">
        <f>'Отримання майна (3)'!H363</f>
        <v>0</v>
      </c>
      <c r="I363" s="370">
        <f t="shared" si="293"/>
        <v>0</v>
      </c>
      <c r="J363" s="169">
        <f t="shared" si="294"/>
        <v>0</v>
      </c>
      <c r="K363" s="371"/>
      <c r="L363" s="372"/>
      <c r="M363" s="372"/>
      <c r="N363" s="373"/>
      <c r="O363" s="371"/>
      <c r="P363" s="372"/>
      <c r="Q363" s="372"/>
      <c r="R363" s="374"/>
      <c r="S363" s="371"/>
      <c r="T363" s="372"/>
      <c r="U363" s="372"/>
      <c r="V363" s="373"/>
      <c r="W363" s="375">
        <f t="shared" si="295"/>
        <v>0</v>
      </c>
      <c r="X363" s="376">
        <f t="shared" si="296"/>
        <v>0</v>
      </c>
      <c r="Y363" s="377"/>
      <c r="Z363" s="371"/>
      <c r="AA363" s="372"/>
      <c r="AB363" s="372"/>
      <c r="AC363" s="373"/>
      <c r="AD363" s="371"/>
      <c r="AE363" s="372"/>
      <c r="AF363" s="372"/>
      <c r="AG363" s="374"/>
      <c r="AH363" s="371"/>
      <c r="AI363" s="372"/>
      <c r="AJ363" s="372"/>
      <c r="AK363" s="373"/>
      <c r="AL363" s="375">
        <f t="shared" si="297"/>
        <v>0</v>
      </c>
      <c r="AM363" s="376">
        <f t="shared" si="298"/>
        <v>0</v>
      </c>
      <c r="AN363" s="377"/>
      <c r="AO363" s="371"/>
      <c r="AP363" s="372"/>
      <c r="AQ363" s="372"/>
      <c r="AR363" s="373"/>
      <c r="AS363" s="371"/>
      <c r="AT363" s="372"/>
      <c r="AU363" s="372"/>
      <c r="AV363" s="374"/>
      <c r="AW363" s="371"/>
      <c r="AX363" s="372"/>
      <c r="AY363" s="372"/>
      <c r="AZ363" s="373"/>
      <c r="BA363" s="375">
        <f t="shared" si="299"/>
        <v>0</v>
      </c>
      <c r="BB363" s="376">
        <f t="shared" si="300"/>
        <v>0</v>
      </c>
      <c r="BC363" s="378"/>
      <c r="BD363" s="371"/>
      <c r="BE363" s="372"/>
      <c r="BF363" s="372"/>
      <c r="BG363" s="373"/>
      <c r="BH363" s="371"/>
      <c r="BI363" s="372"/>
      <c r="BJ363" s="372"/>
      <c r="BK363" s="374"/>
      <c r="BL363" s="371"/>
      <c r="BM363" s="372"/>
      <c r="BN363" s="372"/>
      <c r="BO363" s="373"/>
      <c r="BP363" s="375">
        <f t="shared" si="301"/>
        <v>0</v>
      </c>
      <c r="BQ363" s="376">
        <f t="shared" si="302"/>
        <v>0</v>
      </c>
      <c r="BR363" s="21"/>
    </row>
    <row r="364" spans="1:70" hidden="1" outlineLevel="1" x14ac:dyDescent="0.2">
      <c r="A364" s="202">
        <f t="shared" si="292"/>
        <v>19</v>
      </c>
      <c r="B364" s="202">
        <v>14</v>
      </c>
      <c r="C364" s="369">
        <f>'Отримання майна (3)'!C364</f>
        <v>0</v>
      </c>
      <c r="D364" s="369">
        <f>'Отримання майна (3)'!D364</f>
        <v>0</v>
      </c>
      <c r="E364" s="369">
        <f>'Отримання майна (3)'!E364</f>
        <v>0</v>
      </c>
      <c r="F364" s="200">
        <f>'Отримання майна (3)'!F364</f>
        <v>0</v>
      </c>
      <c r="G364" s="369">
        <f>'Отримання майна (3)'!G364</f>
        <v>0</v>
      </c>
      <c r="H364" s="165">
        <f>'Отримання майна (3)'!H364</f>
        <v>0</v>
      </c>
      <c r="I364" s="370">
        <f t="shared" ref="I364:I375" si="303">W364+AL364+BA364+BP364</f>
        <v>0</v>
      </c>
      <c r="J364" s="169">
        <f t="shared" ref="J364:J375" si="304">X364+AM364+BB364+BQ364</f>
        <v>0</v>
      </c>
      <c r="K364" s="371"/>
      <c r="L364" s="372"/>
      <c r="M364" s="372"/>
      <c r="N364" s="373"/>
      <c r="O364" s="371"/>
      <c r="P364" s="372"/>
      <c r="Q364" s="372"/>
      <c r="R364" s="374"/>
      <c r="S364" s="371"/>
      <c r="T364" s="372"/>
      <c r="U364" s="372"/>
      <c r="V364" s="373"/>
      <c r="W364" s="375">
        <f t="shared" ref="W364:W375" si="305">SUM(K364:V364)</f>
        <v>0</v>
      </c>
      <c r="X364" s="376">
        <f t="shared" ref="X364:X375" si="306">W364*H364</f>
        <v>0</v>
      </c>
      <c r="Y364" s="377"/>
      <c r="Z364" s="371"/>
      <c r="AA364" s="372"/>
      <c r="AB364" s="372"/>
      <c r="AC364" s="373"/>
      <c r="AD364" s="371"/>
      <c r="AE364" s="372"/>
      <c r="AF364" s="372"/>
      <c r="AG364" s="374"/>
      <c r="AH364" s="371"/>
      <c r="AI364" s="372"/>
      <c r="AJ364" s="372"/>
      <c r="AK364" s="373"/>
      <c r="AL364" s="375">
        <f t="shared" ref="AL364:AL375" si="307">SUM(Z364:AK364)</f>
        <v>0</v>
      </c>
      <c r="AM364" s="376">
        <f t="shared" si="298"/>
        <v>0</v>
      </c>
      <c r="AN364" s="377"/>
      <c r="AO364" s="371"/>
      <c r="AP364" s="372"/>
      <c r="AQ364" s="372"/>
      <c r="AR364" s="373"/>
      <c r="AS364" s="371"/>
      <c r="AT364" s="372"/>
      <c r="AU364" s="372"/>
      <c r="AV364" s="374"/>
      <c r="AW364" s="371"/>
      <c r="AX364" s="372"/>
      <c r="AY364" s="372"/>
      <c r="AZ364" s="373"/>
      <c r="BA364" s="375">
        <f t="shared" ref="BA364:BA375" si="308">SUM(AO364:AZ364)</f>
        <v>0</v>
      </c>
      <c r="BB364" s="376">
        <f t="shared" si="300"/>
        <v>0</v>
      </c>
      <c r="BC364" s="378"/>
      <c r="BD364" s="371"/>
      <c r="BE364" s="372"/>
      <c r="BF364" s="372"/>
      <c r="BG364" s="373"/>
      <c r="BH364" s="371"/>
      <c r="BI364" s="372"/>
      <c r="BJ364" s="372"/>
      <c r="BK364" s="374"/>
      <c r="BL364" s="371"/>
      <c r="BM364" s="372"/>
      <c r="BN364" s="372"/>
      <c r="BO364" s="373"/>
      <c r="BP364" s="375">
        <f t="shared" ref="BP364:BP375" si="309">SUM(BD364:BO364)</f>
        <v>0</v>
      </c>
      <c r="BQ364" s="376">
        <f t="shared" si="302"/>
        <v>0</v>
      </c>
      <c r="BR364" s="21"/>
    </row>
    <row r="365" spans="1:70" hidden="1" outlineLevel="1" x14ac:dyDescent="0.2">
      <c r="A365" s="202">
        <f t="shared" si="292"/>
        <v>19</v>
      </c>
      <c r="B365" s="202">
        <v>15</v>
      </c>
      <c r="C365" s="369">
        <f>'Отримання майна (3)'!C365</f>
        <v>0</v>
      </c>
      <c r="D365" s="369">
        <f>'Отримання майна (3)'!D365</f>
        <v>0</v>
      </c>
      <c r="E365" s="369">
        <f>'Отримання майна (3)'!E365</f>
        <v>0</v>
      </c>
      <c r="F365" s="200">
        <f>'Отримання майна (3)'!F365</f>
        <v>0</v>
      </c>
      <c r="G365" s="369">
        <f>'Отримання майна (3)'!G365</f>
        <v>0</v>
      </c>
      <c r="H365" s="165">
        <f>'Отримання майна (3)'!H365</f>
        <v>0</v>
      </c>
      <c r="I365" s="370">
        <f t="shared" si="303"/>
        <v>0</v>
      </c>
      <c r="J365" s="169">
        <f t="shared" si="304"/>
        <v>0</v>
      </c>
      <c r="K365" s="371"/>
      <c r="L365" s="372"/>
      <c r="M365" s="372"/>
      <c r="N365" s="373"/>
      <c r="O365" s="371"/>
      <c r="P365" s="372"/>
      <c r="Q365" s="372"/>
      <c r="R365" s="374"/>
      <c r="S365" s="371"/>
      <c r="T365" s="372"/>
      <c r="U365" s="372"/>
      <c r="V365" s="373"/>
      <c r="W365" s="375">
        <f t="shared" si="305"/>
        <v>0</v>
      </c>
      <c r="X365" s="376">
        <f t="shared" si="306"/>
        <v>0</v>
      </c>
      <c r="Y365" s="377"/>
      <c r="Z365" s="371"/>
      <c r="AA365" s="372"/>
      <c r="AB365" s="372"/>
      <c r="AC365" s="373"/>
      <c r="AD365" s="371"/>
      <c r="AE365" s="372"/>
      <c r="AF365" s="372"/>
      <c r="AG365" s="374"/>
      <c r="AH365" s="371"/>
      <c r="AI365" s="372"/>
      <c r="AJ365" s="372"/>
      <c r="AK365" s="373"/>
      <c r="AL365" s="375">
        <f t="shared" si="307"/>
        <v>0</v>
      </c>
      <c r="AM365" s="376">
        <f t="shared" si="298"/>
        <v>0</v>
      </c>
      <c r="AN365" s="377"/>
      <c r="AO365" s="371"/>
      <c r="AP365" s="372"/>
      <c r="AQ365" s="372"/>
      <c r="AR365" s="373"/>
      <c r="AS365" s="371"/>
      <c r="AT365" s="372"/>
      <c r="AU365" s="372"/>
      <c r="AV365" s="374"/>
      <c r="AW365" s="371"/>
      <c r="AX365" s="372"/>
      <c r="AY365" s="372"/>
      <c r="AZ365" s="373"/>
      <c r="BA365" s="375">
        <f t="shared" si="308"/>
        <v>0</v>
      </c>
      <c r="BB365" s="376">
        <f t="shared" si="300"/>
        <v>0</v>
      </c>
      <c r="BC365" s="378"/>
      <c r="BD365" s="371"/>
      <c r="BE365" s="372"/>
      <c r="BF365" s="372"/>
      <c r="BG365" s="373"/>
      <c r="BH365" s="371"/>
      <c r="BI365" s="372"/>
      <c r="BJ365" s="372"/>
      <c r="BK365" s="374"/>
      <c r="BL365" s="371"/>
      <c r="BM365" s="372"/>
      <c r="BN365" s="372"/>
      <c r="BO365" s="373"/>
      <c r="BP365" s="375">
        <f t="shared" si="309"/>
        <v>0</v>
      </c>
      <c r="BQ365" s="376">
        <f t="shared" si="302"/>
        <v>0</v>
      </c>
      <c r="BR365" s="21"/>
    </row>
    <row r="366" spans="1:70" hidden="1" outlineLevel="1" x14ac:dyDescent="0.2">
      <c r="A366" s="202" t="e">
        <f>#REF!+1</f>
        <v>#REF!</v>
      </c>
      <c r="B366" s="202">
        <v>16</v>
      </c>
      <c r="C366" s="369">
        <f>'Отримання майна (3)'!C366</f>
        <v>0</v>
      </c>
      <c r="D366" s="369">
        <f>'Отримання майна (3)'!D366</f>
        <v>0</v>
      </c>
      <c r="E366" s="369">
        <f>'Отримання майна (3)'!E366</f>
        <v>0</v>
      </c>
      <c r="F366" s="200">
        <f>'Отримання майна (3)'!F366</f>
        <v>0</v>
      </c>
      <c r="G366" s="369">
        <f>'Отримання майна (3)'!G366</f>
        <v>0</v>
      </c>
      <c r="H366" s="165">
        <f>'Отримання майна (3)'!H366</f>
        <v>0</v>
      </c>
      <c r="I366" s="370">
        <f t="shared" si="303"/>
        <v>0</v>
      </c>
      <c r="J366" s="169">
        <f t="shared" si="304"/>
        <v>0</v>
      </c>
      <c r="K366" s="371"/>
      <c r="L366" s="372"/>
      <c r="M366" s="372"/>
      <c r="N366" s="373"/>
      <c r="O366" s="371"/>
      <c r="P366" s="372"/>
      <c r="Q366" s="372"/>
      <c r="R366" s="374"/>
      <c r="S366" s="371"/>
      <c r="T366" s="372"/>
      <c r="U366" s="372"/>
      <c r="V366" s="373"/>
      <c r="W366" s="375">
        <f t="shared" si="305"/>
        <v>0</v>
      </c>
      <c r="X366" s="376">
        <f t="shared" si="306"/>
        <v>0</v>
      </c>
      <c r="Y366" s="377"/>
      <c r="Z366" s="371"/>
      <c r="AA366" s="372"/>
      <c r="AB366" s="372"/>
      <c r="AC366" s="373"/>
      <c r="AD366" s="371"/>
      <c r="AE366" s="372"/>
      <c r="AF366" s="372"/>
      <c r="AG366" s="374"/>
      <c r="AH366" s="371"/>
      <c r="AI366" s="372"/>
      <c r="AJ366" s="372"/>
      <c r="AK366" s="373"/>
      <c r="AL366" s="375">
        <f t="shared" si="307"/>
        <v>0</v>
      </c>
      <c r="AM366" s="376">
        <f t="shared" si="298"/>
        <v>0</v>
      </c>
      <c r="AN366" s="377"/>
      <c r="AO366" s="371"/>
      <c r="AP366" s="372"/>
      <c r="AQ366" s="372"/>
      <c r="AR366" s="373"/>
      <c r="AS366" s="371"/>
      <c r="AT366" s="372"/>
      <c r="AU366" s="372"/>
      <c r="AV366" s="374"/>
      <c r="AW366" s="371"/>
      <c r="AX366" s="372"/>
      <c r="AY366" s="372"/>
      <c r="AZ366" s="373"/>
      <c r="BA366" s="375">
        <f t="shared" si="308"/>
        <v>0</v>
      </c>
      <c r="BB366" s="376">
        <f t="shared" si="300"/>
        <v>0</v>
      </c>
      <c r="BC366" s="378"/>
      <c r="BD366" s="371"/>
      <c r="BE366" s="372"/>
      <c r="BF366" s="372"/>
      <c r="BG366" s="373"/>
      <c r="BH366" s="371"/>
      <c r="BI366" s="372"/>
      <c r="BJ366" s="372"/>
      <c r="BK366" s="374"/>
      <c r="BL366" s="371"/>
      <c r="BM366" s="372"/>
      <c r="BN366" s="372"/>
      <c r="BO366" s="373"/>
      <c r="BP366" s="375">
        <f t="shared" si="309"/>
        <v>0</v>
      </c>
      <c r="BQ366" s="376">
        <f t="shared" si="302"/>
        <v>0</v>
      </c>
      <c r="BR366" s="21"/>
    </row>
    <row r="367" spans="1:70" hidden="1" outlineLevel="1" x14ac:dyDescent="0.2">
      <c r="A367" s="202" t="e">
        <f>#REF!+1</f>
        <v>#REF!</v>
      </c>
      <c r="B367" s="202">
        <v>17</v>
      </c>
      <c r="C367" s="369">
        <f>'Отримання майна (3)'!C367</f>
        <v>0</v>
      </c>
      <c r="D367" s="369">
        <f>'Отримання майна (3)'!D367</f>
        <v>0</v>
      </c>
      <c r="E367" s="369">
        <f>'Отримання майна (3)'!E367</f>
        <v>0</v>
      </c>
      <c r="F367" s="200">
        <f>'Отримання майна (3)'!F367</f>
        <v>0</v>
      </c>
      <c r="G367" s="369">
        <f>'Отримання майна (3)'!G367</f>
        <v>0</v>
      </c>
      <c r="H367" s="165">
        <f>'Отримання майна (3)'!H367</f>
        <v>0</v>
      </c>
      <c r="I367" s="370">
        <f t="shared" si="303"/>
        <v>0</v>
      </c>
      <c r="J367" s="169">
        <f t="shared" si="304"/>
        <v>0</v>
      </c>
      <c r="K367" s="371"/>
      <c r="L367" s="372"/>
      <c r="M367" s="372"/>
      <c r="N367" s="373"/>
      <c r="O367" s="371"/>
      <c r="P367" s="372"/>
      <c r="Q367" s="372"/>
      <c r="R367" s="374"/>
      <c r="S367" s="371"/>
      <c r="T367" s="372"/>
      <c r="U367" s="372"/>
      <c r="V367" s="373"/>
      <c r="W367" s="375">
        <f t="shared" si="305"/>
        <v>0</v>
      </c>
      <c r="X367" s="376">
        <f t="shared" si="306"/>
        <v>0</v>
      </c>
      <c r="Y367" s="377"/>
      <c r="Z367" s="371"/>
      <c r="AA367" s="372"/>
      <c r="AB367" s="372"/>
      <c r="AC367" s="373"/>
      <c r="AD367" s="371"/>
      <c r="AE367" s="372"/>
      <c r="AF367" s="372"/>
      <c r="AG367" s="374"/>
      <c r="AH367" s="371"/>
      <c r="AI367" s="372"/>
      <c r="AJ367" s="372"/>
      <c r="AK367" s="373"/>
      <c r="AL367" s="375">
        <f t="shared" si="307"/>
        <v>0</v>
      </c>
      <c r="AM367" s="376">
        <f t="shared" si="298"/>
        <v>0</v>
      </c>
      <c r="AN367" s="377"/>
      <c r="AO367" s="371"/>
      <c r="AP367" s="372"/>
      <c r="AQ367" s="372"/>
      <c r="AR367" s="373"/>
      <c r="AS367" s="371"/>
      <c r="AT367" s="372"/>
      <c r="AU367" s="372"/>
      <c r="AV367" s="374"/>
      <c r="AW367" s="371"/>
      <c r="AX367" s="372"/>
      <c r="AY367" s="372"/>
      <c r="AZ367" s="373"/>
      <c r="BA367" s="375">
        <f t="shared" si="308"/>
        <v>0</v>
      </c>
      <c r="BB367" s="376">
        <f t="shared" si="300"/>
        <v>0</v>
      </c>
      <c r="BC367" s="378"/>
      <c r="BD367" s="371"/>
      <c r="BE367" s="372"/>
      <c r="BF367" s="372"/>
      <c r="BG367" s="373"/>
      <c r="BH367" s="371"/>
      <c r="BI367" s="372"/>
      <c r="BJ367" s="372"/>
      <c r="BK367" s="374"/>
      <c r="BL367" s="371"/>
      <c r="BM367" s="372"/>
      <c r="BN367" s="372"/>
      <c r="BO367" s="373"/>
      <c r="BP367" s="375">
        <f t="shared" si="309"/>
        <v>0</v>
      </c>
      <c r="BQ367" s="376">
        <f t="shared" si="302"/>
        <v>0</v>
      </c>
      <c r="BR367" s="21"/>
    </row>
    <row r="368" spans="1:70" hidden="1" outlineLevel="1" x14ac:dyDescent="0.2">
      <c r="A368" s="202" t="e">
        <f>#REF!+1</f>
        <v>#REF!</v>
      </c>
      <c r="B368" s="202">
        <v>18</v>
      </c>
      <c r="C368" s="369">
        <f>'Отримання майна (3)'!C368</f>
        <v>0</v>
      </c>
      <c r="D368" s="369">
        <f>'Отримання майна (3)'!D368</f>
        <v>0</v>
      </c>
      <c r="E368" s="369">
        <f>'Отримання майна (3)'!E368</f>
        <v>0</v>
      </c>
      <c r="F368" s="200">
        <f>'Отримання майна (3)'!F368</f>
        <v>0</v>
      </c>
      <c r="G368" s="369">
        <f>'Отримання майна (3)'!G368</f>
        <v>0</v>
      </c>
      <c r="H368" s="165">
        <f>'Отримання майна (3)'!H368</f>
        <v>0</v>
      </c>
      <c r="I368" s="370">
        <f t="shared" si="303"/>
        <v>0</v>
      </c>
      <c r="J368" s="169">
        <f t="shared" si="304"/>
        <v>0</v>
      </c>
      <c r="K368" s="371"/>
      <c r="L368" s="372"/>
      <c r="M368" s="372"/>
      <c r="N368" s="373"/>
      <c r="O368" s="371"/>
      <c r="P368" s="372"/>
      <c r="Q368" s="372"/>
      <c r="R368" s="374"/>
      <c r="S368" s="371"/>
      <c r="T368" s="372"/>
      <c r="U368" s="372"/>
      <c r="V368" s="373"/>
      <c r="W368" s="375">
        <f t="shared" si="305"/>
        <v>0</v>
      </c>
      <c r="X368" s="376">
        <f t="shared" si="306"/>
        <v>0</v>
      </c>
      <c r="Y368" s="377"/>
      <c r="Z368" s="371"/>
      <c r="AA368" s="372"/>
      <c r="AB368" s="372"/>
      <c r="AC368" s="373"/>
      <c r="AD368" s="371"/>
      <c r="AE368" s="372"/>
      <c r="AF368" s="372"/>
      <c r="AG368" s="374"/>
      <c r="AH368" s="371"/>
      <c r="AI368" s="372"/>
      <c r="AJ368" s="372"/>
      <c r="AK368" s="373"/>
      <c r="AL368" s="375">
        <f t="shared" si="307"/>
        <v>0</v>
      </c>
      <c r="AM368" s="376">
        <f t="shared" si="298"/>
        <v>0</v>
      </c>
      <c r="AN368" s="377"/>
      <c r="AO368" s="371"/>
      <c r="AP368" s="372"/>
      <c r="AQ368" s="372"/>
      <c r="AR368" s="373"/>
      <c r="AS368" s="371"/>
      <c r="AT368" s="372"/>
      <c r="AU368" s="372"/>
      <c r="AV368" s="374"/>
      <c r="AW368" s="371"/>
      <c r="AX368" s="372"/>
      <c r="AY368" s="372"/>
      <c r="AZ368" s="373"/>
      <c r="BA368" s="375">
        <f t="shared" si="308"/>
        <v>0</v>
      </c>
      <c r="BB368" s="376">
        <f t="shared" si="300"/>
        <v>0</v>
      </c>
      <c r="BC368" s="378"/>
      <c r="BD368" s="371"/>
      <c r="BE368" s="372"/>
      <c r="BF368" s="372"/>
      <c r="BG368" s="373"/>
      <c r="BH368" s="371"/>
      <c r="BI368" s="372"/>
      <c r="BJ368" s="372"/>
      <c r="BK368" s="374"/>
      <c r="BL368" s="371"/>
      <c r="BM368" s="372"/>
      <c r="BN368" s="372"/>
      <c r="BO368" s="373"/>
      <c r="BP368" s="375">
        <f t="shared" si="309"/>
        <v>0</v>
      </c>
      <c r="BQ368" s="376">
        <f t="shared" si="302"/>
        <v>0</v>
      </c>
      <c r="BR368" s="21"/>
    </row>
    <row r="369" spans="1:70" hidden="1" outlineLevel="1" x14ac:dyDescent="0.2">
      <c r="A369" s="202" t="e">
        <f>#REF!+1</f>
        <v>#REF!</v>
      </c>
      <c r="B369" s="202">
        <v>19</v>
      </c>
      <c r="C369" s="369">
        <f>'Отримання майна (3)'!C369</f>
        <v>0</v>
      </c>
      <c r="D369" s="369">
        <f>'Отримання майна (3)'!D369</f>
        <v>0</v>
      </c>
      <c r="E369" s="369">
        <f>'Отримання майна (3)'!E369</f>
        <v>0</v>
      </c>
      <c r="F369" s="200">
        <f>'Отримання майна (3)'!F369</f>
        <v>0</v>
      </c>
      <c r="G369" s="369">
        <f>'Отримання майна (3)'!G369</f>
        <v>0</v>
      </c>
      <c r="H369" s="165">
        <f>'Отримання майна (3)'!H369</f>
        <v>0</v>
      </c>
      <c r="I369" s="370">
        <f t="shared" si="303"/>
        <v>0</v>
      </c>
      <c r="J369" s="169">
        <f t="shared" si="304"/>
        <v>0</v>
      </c>
      <c r="K369" s="371"/>
      <c r="L369" s="372"/>
      <c r="M369" s="372"/>
      <c r="N369" s="373"/>
      <c r="O369" s="371"/>
      <c r="P369" s="372"/>
      <c r="Q369" s="372"/>
      <c r="R369" s="374"/>
      <c r="S369" s="371"/>
      <c r="T369" s="372"/>
      <c r="U369" s="372"/>
      <c r="V369" s="373"/>
      <c r="W369" s="375">
        <f t="shared" si="305"/>
        <v>0</v>
      </c>
      <c r="X369" s="376">
        <f t="shared" si="306"/>
        <v>0</v>
      </c>
      <c r="Y369" s="377"/>
      <c r="Z369" s="371"/>
      <c r="AA369" s="372"/>
      <c r="AB369" s="372"/>
      <c r="AC369" s="373"/>
      <c r="AD369" s="371"/>
      <c r="AE369" s="372"/>
      <c r="AF369" s="372"/>
      <c r="AG369" s="374"/>
      <c r="AH369" s="371"/>
      <c r="AI369" s="372"/>
      <c r="AJ369" s="372"/>
      <c r="AK369" s="373"/>
      <c r="AL369" s="375">
        <f t="shared" si="307"/>
        <v>0</v>
      </c>
      <c r="AM369" s="376">
        <f t="shared" si="298"/>
        <v>0</v>
      </c>
      <c r="AN369" s="377"/>
      <c r="AO369" s="371"/>
      <c r="AP369" s="372"/>
      <c r="AQ369" s="372"/>
      <c r="AR369" s="373"/>
      <c r="AS369" s="371"/>
      <c r="AT369" s="372"/>
      <c r="AU369" s="372"/>
      <c r="AV369" s="374"/>
      <c r="AW369" s="371"/>
      <c r="AX369" s="372"/>
      <c r="AY369" s="372"/>
      <c r="AZ369" s="373"/>
      <c r="BA369" s="375">
        <f t="shared" si="308"/>
        <v>0</v>
      </c>
      <c r="BB369" s="376">
        <f t="shared" si="300"/>
        <v>0</v>
      </c>
      <c r="BC369" s="378"/>
      <c r="BD369" s="371"/>
      <c r="BE369" s="372"/>
      <c r="BF369" s="372"/>
      <c r="BG369" s="373"/>
      <c r="BH369" s="371"/>
      <c r="BI369" s="372"/>
      <c r="BJ369" s="372"/>
      <c r="BK369" s="374"/>
      <c r="BL369" s="371"/>
      <c r="BM369" s="372"/>
      <c r="BN369" s="372"/>
      <c r="BO369" s="373"/>
      <c r="BP369" s="375">
        <f t="shared" si="309"/>
        <v>0</v>
      </c>
      <c r="BQ369" s="376">
        <f t="shared" si="302"/>
        <v>0</v>
      </c>
      <c r="BR369" s="21"/>
    </row>
    <row r="370" spans="1:70" hidden="1" outlineLevel="1" x14ac:dyDescent="0.2">
      <c r="A370" s="202" t="e">
        <f>#REF!+1</f>
        <v>#REF!</v>
      </c>
      <c r="B370" s="202">
        <v>20</v>
      </c>
      <c r="C370" s="369">
        <f>'Отримання майна (3)'!C370</f>
        <v>0</v>
      </c>
      <c r="D370" s="369">
        <f>'Отримання майна (3)'!D370</f>
        <v>0</v>
      </c>
      <c r="E370" s="369">
        <f>'Отримання майна (3)'!E370</f>
        <v>0</v>
      </c>
      <c r="F370" s="200">
        <f>'Отримання майна (3)'!F370</f>
        <v>0</v>
      </c>
      <c r="G370" s="369">
        <f>'Отримання майна (3)'!G370</f>
        <v>0</v>
      </c>
      <c r="H370" s="165">
        <f>'Отримання майна (3)'!H370</f>
        <v>0</v>
      </c>
      <c r="I370" s="370">
        <f t="shared" si="303"/>
        <v>0</v>
      </c>
      <c r="J370" s="169">
        <f t="shared" si="304"/>
        <v>0</v>
      </c>
      <c r="K370" s="371"/>
      <c r="L370" s="372"/>
      <c r="M370" s="372"/>
      <c r="N370" s="373"/>
      <c r="O370" s="371"/>
      <c r="P370" s="372"/>
      <c r="Q370" s="372"/>
      <c r="R370" s="374"/>
      <c r="S370" s="371"/>
      <c r="T370" s="372"/>
      <c r="U370" s="372"/>
      <c r="V370" s="373"/>
      <c r="W370" s="375">
        <f t="shared" si="305"/>
        <v>0</v>
      </c>
      <c r="X370" s="376">
        <f t="shared" si="306"/>
        <v>0</v>
      </c>
      <c r="Y370" s="377"/>
      <c r="Z370" s="371"/>
      <c r="AA370" s="372"/>
      <c r="AB370" s="372"/>
      <c r="AC370" s="373"/>
      <c r="AD370" s="371"/>
      <c r="AE370" s="372"/>
      <c r="AF370" s="372"/>
      <c r="AG370" s="374"/>
      <c r="AH370" s="371"/>
      <c r="AI370" s="372"/>
      <c r="AJ370" s="372"/>
      <c r="AK370" s="373"/>
      <c r="AL370" s="375">
        <f t="shared" si="307"/>
        <v>0</v>
      </c>
      <c r="AM370" s="376">
        <f t="shared" si="298"/>
        <v>0</v>
      </c>
      <c r="AN370" s="377"/>
      <c r="AO370" s="371"/>
      <c r="AP370" s="372"/>
      <c r="AQ370" s="372"/>
      <c r="AR370" s="373"/>
      <c r="AS370" s="371"/>
      <c r="AT370" s="372"/>
      <c r="AU370" s="372"/>
      <c r="AV370" s="374"/>
      <c r="AW370" s="371"/>
      <c r="AX370" s="372"/>
      <c r="AY370" s="372"/>
      <c r="AZ370" s="373"/>
      <c r="BA370" s="375">
        <f t="shared" si="308"/>
        <v>0</v>
      </c>
      <c r="BB370" s="376">
        <f t="shared" si="300"/>
        <v>0</v>
      </c>
      <c r="BC370" s="378"/>
      <c r="BD370" s="371"/>
      <c r="BE370" s="372"/>
      <c r="BF370" s="372"/>
      <c r="BG370" s="373"/>
      <c r="BH370" s="371"/>
      <c r="BI370" s="372"/>
      <c r="BJ370" s="372"/>
      <c r="BK370" s="374"/>
      <c r="BL370" s="371"/>
      <c r="BM370" s="372"/>
      <c r="BN370" s="372"/>
      <c r="BO370" s="373"/>
      <c r="BP370" s="375">
        <f t="shared" si="309"/>
        <v>0</v>
      </c>
      <c r="BQ370" s="376">
        <f t="shared" si="302"/>
        <v>0</v>
      </c>
      <c r="BR370" s="21"/>
    </row>
    <row r="371" spans="1:70" hidden="1" outlineLevel="1" x14ac:dyDescent="0.2">
      <c r="A371" s="202" t="e">
        <f>#REF!+1</f>
        <v>#REF!</v>
      </c>
      <c r="B371" s="202">
        <v>21</v>
      </c>
      <c r="C371" s="369">
        <f>'Отримання майна (3)'!C371</f>
        <v>0</v>
      </c>
      <c r="D371" s="369">
        <f>'Отримання майна (3)'!D371</f>
        <v>0</v>
      </c>
      <c r="E371" s="369">
        <f>'Отримання майна (3)'!E371</f>
        <v>0</v>
      </c>
      <c r="F371" s="200">
        <f>'Отримання майна (3)'!F371</f>
        <v>0</v>
      </c>
      <c r="G371" s="369">
        <f>'Отримання майна (3)'!G371</f>
        <v>0</v>
      </c>
      <c r="H371" s="165">
        <f>'Отримання майна (3)'!H371</f>
        <v>0</v>
      </c>
      <c r="I371" s="370">
        <f t="shared" si="303"/>
        <v>0</v>
      </c>
      <c r="J371" s="169">
        <f t="shared" si="304"/>
        <v>0</v>
      </c>
      <c r="K371" s="371"/>
      <c r="L371" s="372"/>
      <c r="M371" s="372"/>
      <c r="N371" s="373"/>
      <c r="O371" s="371"/>
      <c r="P371" s="372"/>
      <c r="Q371" s="372"/>
      <c r="R371" s="374"/>
      <c r="S371" s="371"/>
      <c r="T371" s="372"/>
      <c r="U371" s="372"/>
      <c r="V371" s="373"/>
      <c r="W371" s="375">
        <f t="shared" si="305"/>
        <v>0</v>
      </c>
      <c r="X371" s="376">
        <f t="shared" si="306"/>
        <v>0</v>
      </c>
      <c r="Y371" s="377"/>
      <c r="Z371" s="371"/>
      <c r="AA371" s="372"/>
      <c r="AB371" s="372"/>
      <c r="AC371" s="373"/>
      <c r="AD371" s="371"/>
      <c r="AE371" s="372"/>
      <c r="AF371" s="372"/>
      <c r="AG371" s="374"/>
      <c r="AH371" s="371"/>
      <c r="AI371" s="372"/>
      <c r="AJ371" s="372"/>
      <c r="AK371" s="373"/>
      <c r="AL371" s="375">
        <f t="shared" si="307"/>
        <v>0</v>
      </c>
      <c r="AM371" s="376">
        <f t="shared" si="298"/>
        <v>0</v>
      </c>
      <c r="AN371" s="377"/>
      <c r="AO371" s="371"/>
      <c r="AP371" s="372"/>
      <c r="AQ371" s="372"/>
      <c r="AR371" s="373"/>
      <c r="AS371" s="371"/>
      <c r="AT371" s="372"/>
      <c r="AU371" s="372"/>
      <c r="AV371" s="374"/>
      <c r="AW371" s="371"/>
      <c r="AX371" s="372"/>
      <c r="AY371" s="372"/>
      <c r="AZ371" s="373"/>
      <c r="BA371" s="375">
        <f t="shared" si="308"/>
        <v>0</v>
      </c>
      <c r="BB371" s="376">
        <f t="shared" si="300"/>
        <v>0</v>
      </c>
      <c r="BC371" s="378"/>
      <c r="BD371" s="371"/>
      <c r="BE371" s="372"/>
      <c r="BF371" s="372"/>
      <c r="BG371" s="373"/>
      <c r="BH371" s="371"/>
      <c r="BI371" s="372"/>
      <c r="BJ371" s="372"/>
      <c r="BK371" s="374"/>
      <c r="BL371" s="371"/>
      <c r="BM371" s="372"/>
      <c r="BN371" s="372"/>
      <c r="BO371" s="373"/>
      <c r="BP371" s="375">
        <f t="shared" si="309"/>
        <v>0</v>
      </c>
      <c r="BQ371" s="376">
        <f t="shared" si="302"/>
        <v>0</v>
      </c>
      <c r="BR371" s="21"/>
    </row>
    <row r="372" spans="1:70" hidden="1" outlineLevel="1" x14ac:dyDescent="0.2">
      <c r="A372" s="202" t="e">
        <f>#REF!+1</f>
        <v>#REF!</v>
      </c>
      <c r="B372" s="202">
        <v>22</v>
      </c>
      <c r="C372" s="369">
        <f>'Отримання майна (3)'!C372</f>
        <v>0</v>
      </c>
      <c r="D372" s="369">
        <f>'Отримання майна (3)'!D372</f>
        <v>0</v>
      </c>
      <c r="E372" s="369">
        <f>'Отримання майна (3)'!E372</f>
        <v>0</v>
      </c>
      <c r="F372" s="200">
        <f>'Отримання майна (3)'!F372</f>
        <v>0</v>
      </c>
      <c r="G372" s="369">
        <f>'Отримання майна (3)'!G372</f>
        <v>0</v>
      </c>
      <c r="H372" s="165">
        <f>'Отримання майна (3)'!H372</f>
        <v>0</v>
      </c>
      <c r="I372" s="370">
        <f t="shared" si="303"/>
        <v>0</v>
      </c>
      <c r="J372" s="169">
        <f t="shared" si="304"/>
        <v>0</v>
      </c>
      <c r="K372" s="371"/>
      <c r="L372" s="372"/>
      <c r="M372" s="372"/>
      <c r="N372" s="373"/>
      <c r="O372" s="371"/>
      <c r="P372" s="372"/>
      <c r="Q372" s="372"/>
      <c r="R372" s="374"/>
      <c r="S372" s="371"/>
      <c r="T372" s="372"/>
      <c r="U372" s="372"/>
      <c r="V372" s="373"/>
      <c r="W372" s="375">
        <f t="shared" si="305"/>
        <v>0</v>
      </c>
      <c r="X372" s="376">
        <f t="shared" si="306"/>
        <v>0</v>
      </c>
      <c r="Y372" s="377"/>
      <c r="Z372" s="371"/>
      <c r="AA372" s="372"/>
      <c r="AB372" s="372"/>
      <c r="AC372" s="373"/>
      <c r="AD372" s="371"/>
      <c r="AE372" s="372"/>
      <c r="AF372" s="372"/>
      <c r="AG372" s="374"/>
      <c r="AH372" s="371"/>
      <c r="AI372" s="372"/>
      <c r="AJ372" s="372"/>
      <c r="AK372" s="373"/>
      <c r="AL372" s="375">
        <f t="shared" si="307"/>
        <v>0</v>
      </c>
      <c r="AM372" s="376">
        <f t="shared" si="298"/>
        <v>0</v>
      </c>
      <c r="AN372" s="377"/>
      <c r="AO372" s="371"/>
      <c r="AP372" s="372"/>
      <c r="AQ372" s="372"/>
      <c r="AR372" s="373"/>
      <c r="AS372" s="371"/>
      <c r="AT372" s="372"/>
      <c r="AU372" s="372"/>
      <c r="AV372" s="374"/>
      <c r="AW372" s="371"/>
      <c r="AX372" s="372"/>
      <c r="AY372" s="372"/>
      <c r="AZ372" s="373"/>
      <c r="BA372" s="375">
        <f t="shared" si="308"/>
        <v>0</v>
      </c>
      <c r="BB372" s="376">
        <f t="shared" si="300"/>
        <v>0</v>
      </c>
      <c r="BC372" s="378"/>
      <c r="BD372" s="371"/>
      <c r="BE372" s="372"/>
      <c r="BF372" s="372"/>
      <c r="BG372" s="373"/>
      <c r="BH372" s="371"/>
      <c r="BI372" s="372"/>
      <c r="BJ372" s="372"/>
      <c r="BK372" s="374"/>
      <c r="BL372" s="371"/>
      <c r="BM372" s="372"/>
      <c r="BN372" s="372"/>
      <c r="BO372" s="373"/>
      <c r="BP372" s="375">
        <f t="shared" si="309"/>
        <v>0</v>
      </c>
      <c r="BQ372" s="376">
        <f t="shared" si="302"/>
        <v>0</v>
      </c>
      <c r="BR372" s="21"/>
    </row>
    <row r="373" spans="1:70" hidden="1" outlineLevel="1" x14ac:dyDescent="0.2">
      <c r="A373" s="202" t="e">
        <f>#REF!+1</f>
        <v>#REF!</v>
      </c>
      <c r="B373" s="202">
        <v>23</v>
      </c>
      <c r="C373" s="369">
        <f>'Отримання майна (3)'!C373</f>
        <v>0</v>
      </c>
      <c r="D373" s="369">
        <f>'Отримання майна (3)'!D373</f>
        <v>0</v>
      </c>
      <c r="E373" s="369">
        <f>'Отримання майна (3)'!E373</f>
        <v>0</v>
      </c>
      <c r="F373" s="200">
        <f>'Отримання майна (3)'!F373</f>
        <v>0</v>
      </c>
      <c r="G373" s="369">
        <f>'Отримання майна (3)'!G373</f>
        <v>0</v>
      </c>
      <c r="H373" s="165">
        <f>'Отримання майна (3)'!H373</f>
        <v>0</v>
      </c>
      <c r="I373" s="370">
        <f t="shared" si="303"/>
        <v>0</v>
      </c>
      <c r="J373" s="169">
        <f t="shared" si="304"/>
        <v>0</v>
      </c>
      <c r="K373" s="371"/>
      <c r="L373" s="372"/>
      <c r="M373" s="372"/>
      <c r="N373" s="373"/>
      <c r="O373" s="371"/>
      <c r="P373" s="372"/>
      <c r="Q373" s="372"/>
      <c r="R373" s="374"/>
      <c r="S373" s="371"/>
      <c r="T373" s="372"/>
      <c r="U373" s="372"/>
      <c r="V373" s="373"/>
      <c r="W373" s="375">
        <f t="shared" si="305"/>
        <v>0</v>
      </c>
      <c r="X373" s="376">
        <f t="shared" si="306"/>
        <v>0</v>
      </c>
      <c r="Y373" s="377"/>
      <c r="Z373" s="371"/>
      <c r="AA373" s="372"/>
      <c r="AB373" s="372"/>
      <c r="AC373" s="373"/>
      <c r="AD373" s="371"/>
      <c r="AE373" s="372"/>
      <c r="AF373" s="372"/>
      <c r="AG373" s="374"/>
      <c r="AH373" s="371"/>
      <c r="AI373" s="372"/>
      <c r="AJ373" s="372"/>
      <c r="AK373" s="373"/>
      <c r="AL373" s="375">
        <f t="shared" si="307"/>
        <v>0</v>
      </c>
      <c r="AM373" s="376">
        <f t="shared" si="298"/>
        <v>0</v>
      </c>
      <c r="AN373" s="377"/>
      <c r="AO373" s="371"/>
      <c r="AP373" s="372"/>
      <c r="AQ373" s="372"/>
      <c r="AR373" s="373"/>
      <c r="AS373" s="371"/>
      <c r="AT373" s="372"/>
      <c r="AU373" s="372"/>
      <c r="AV373" s="374"/>
      <c r="AW373" s="371"/>
      <c r="AX373" s="372"/>
      <c r="AY373" s="372"/>
      <c r="AZ373" s="373"/>
      <c r="BA373" s="375">
        <f t="shared" si="308"/>
        <v>0</v>
      </c>
      <c r="BB373" s="376">
        <f t="shared" si="300"/>
        <v>0</v>
      </c>
      <c r="BC373" s="378"/>
      <c r="BD373" s="371"/>
      <c r="BE373" s="372"/>
      <c r="BF373" s="372"/>
      <c r="BG373" s="373"/>
      <c r="BH373" s="371"/>
      <c r="BI373" s="372"/>
      <c r="BJ373" s="372"/>
      <c r="BK373" s="374"/>
      <c r="BL373" s="371"/>
      <c r="BM373" s="372"/>
      <c r="BN373" s="372"/>
      <c r="BO373" s="373"/>
      <c r="BP373" s="375">
        <f t="shared" si="309"/>
        <v>0</v>
      </c>
      <c r="BQ373" s="376">
        <f t="shared" si="302"/>
        <v>0</v>
      </c>
      <c r="BR373" s="21"/>
    </row>
    <row r="374" spans="1:70" hidden="1" outlineLevel="1" x14ac:dyDescent="0.2">
      <c r="A374" s="202" t="e">
        <f>#REF!+1</f>
        <v>#REF!</v>
      </c>
      <c r="B374" s="202">
        <v>24</v>
      </c>
      <c r="C374" s="369">
        <f>'Отримання майна (3)'!C374</f>
        <v>0</v>
      </c>
      <c r="D374" s="369">
        <f>'Отримання майна (3)'!D374</f>
        <v>0</v>
      </c>
      <c r="E374" s="369">
        <f>'Отримання майна (3)'!E374</f>
        <v>0</v>
      </c>
      <c r="F374" s="200">
        <f>'Отримання майна (3)'!F374</f>
        <v>0</v>
      </c>
      <c r="G374" s="369">
        <f>'Отримання майна (3)'!G374</f>
        <v>0</v>
      </c>
      <c r="H374" s="165">
        <f>'Отримання майна (3)'!H374</f>
        <v>0</v>
      </c>
      <c r="I374" s="370">
        <f t="shared" si="303"/>
        <v>0</v>
      </c>
      <c r="J374" s="169">
        <f t="shared" si="304"/>
        <v>0</v>
      </c>
      <c r="K374" s="371"/>
      <c r="L374" s="372"/>
      <c r="M374" s="372"/>
      <c r="N374" s="373"/>
      <c r="O374" s="371"/>
      <c r="P374" s="372"/>
      <c r="Q374" s="372"/>
      <c r="R374" s="374"/>
      <c r="S374" s="371"/>
      <c r="T374" s="372"/>
      <c r="U374" s="372"/>
      <c r="V374" s="373"/>
      <c r="W374" s="375">
        <f t="shared" si="305"/>
        <v>0</v>
      </c>
      <c r="X374" s="376">
        <f t="shared" si="306"/>
        <v>0</v>
      </c>
      <c r="Y374" s="377"/>
      <c r="Z374" s="371"/>
      <c r="AA374" s="372"/>
      <c r="AB374" s="372"/>
      <c r="AC374" s="373"/>
      <c r="AD374" s="371"/>
      <c r="AE374" s="372"/>
      <c r="AF374" s="372"/>
      <c r="AG374" s="374"/>
      <c r="AH374" s="371"/>
      <c r="AI374" s="372"/>
      <c r="AJ374" s="372"/>
      <c r="AK374" s="373"/>
      <c r="AL374" s="375">
        <f t="shared" si="307"/>
        <v>0</v>
      </c>
      <c r="AM374" s="376">
        <f t="shared" si="298"/>
        <v>0</v>
      </c>
      <c r="AN374" s="377"/>
      <c r="AO374" s="371"/>
      <c r="AP374" s="372"/>
      <c r="AQ374" s="372"/>
      <c r="AR374" s="373"/>
      <c r="AS374" s="371"/>
      <c r="AT374" s="372"/>
      <c r="AU374" s="372"/>
      <c r="AV374" s="374"/>
      <c r="AW374" s="371"/>
      <c r="AX374" s="372"/>
      <c r="AY374" s="372"/>
      <c r="AZ374" s="373"/>
      <c r="BA374" s="375">
        <f t="shared" si="308"/>
        <v>0</v>
      </c>
      <c r="BB374" s="376">
        <f t="shared" si="300"/>
        <v>0</v>
      </c>
      <c r="BC374" s="378"/>
      <c r="BD374" s="371"/>
      <c r="BE374" s="372"/>
      <c r="BF374" s="372"/>
      <c r="BG374" s="373"/>
      <c r="BH374" s="371"/>
      <c r="BI374" s="372"/>
      <c r="BJ374" s="372"/>
      <c r="BK374" s="374"/>
      <c r="BL374" s="371"/>
      <c r="BM374" s="372"/>
      <c r="BN374" s="372"/>
      <c r="BO374" s="373"/>
      <c r="BP374" s="375">
        <f t="shared" si="309"/>
        <v>0</v>
      </c>
      <c r="BQ374" s="376">
        <f t="shared" si="302"/>
        <v>0</v>
      </c>
    </row>
    <row r="375" spans="1:70" hidden="1" outlineLevel="1" x14ac:dyDescent="0.2">
      <c r="A375" s="202" t="e">
        <f>#REF!+1</f>
        <v>#REF!</v>
      </c>
      <c r="B375" s="202">
        <v>25</v>
      </c>
      <c r="C375" s="369">
        <f>'Отримання майна (3)'!C375</f>
        <v>0</v>
      </c>
      <c r="D375" s="369">
        <f>'Отримання майна (3)'!D375</f>
        <v>0</v>
      </c>
      <c r="E375" s="369">
        <f>'Отримання майна (3)'!E375</f>
        <v>0</v>
      </c>
      <c r="F375" s="200">
        <f>'Отримання майна (3)'!F375</f>
        <v>0</v>
      </c>
      <c r="G375" s="369">
        <f>'Отримання майна (3)'!G375</f>
        <v>0</v>
      </c>
      <c r="H375" s="165">
        <f>'Отримання майна (3)'!H375</f>
        <v>0</v>
      </c>
      <c r="I375" s="370">
        <f t="shared" si="303"/>
        <v>0</v>
      </c>
      <c r="J375" s="169">
        <f t="shared" si="304"/>
        <v>0</v>
      </c>
      <c r="K375" s="371"/>
      <c r="L375" s="372"/>
      <c r="M375" s="372"/>
      <c r="N375" s="373"/>
      <c r="O375" s="371"/>
      <c r="P375" s="372"/>
      <c r="Q375" s="372"/>
      <c r="R375" s="374"/>
      <c r="S375" s="371"/>
      <c r="T375" s="372"/>
      <c r="U375" s="372"/>
      <c r="V375" s="373"/>
      <c r="W375" s="375">
        <f t="shared" si="305"/>
        <v>0</v>
      </c>
      <c r="X375" s="376">
        <f t="shared" si="306"/>
        <v>0</v>
      </c>
      <c r="Y375" s="377"/>
      <c r="Z375" s="371"/>
      <c r="AA375" s="372"/>
      <c r="AB375" s="372"/>
      <c r="AC375" s="373"/>
      <c r="AD375" s="371"/>
      <c r="AE375" s="372"/>
      <c r="AF375" s="372"/>
      <c r="AG375" s="374"/>
      <c r="AH375" s="371"/>
      <c r="AI375" s="372"/>
      <c r="AJ375" s="372"/>
      <c r="AK375" s="373"/>
      <c r="AL375" s="375">
        <f t="shared" si="307"/>
        <v>0</v>
      </c>
      <c r="AM375" s="376">
        <f t="shared" si="298"/>
        <v>0</v>
      </c>
      <c r="AN375" s="377"/>
      <c r="AO375" s="371"/>
      <c r="AP375" s="372"/>
      <c r="AQ375" s="372"/>
      <c r="AR375" s="373"/>
      <c r="AS375" s="371"/>
      <c r="AT375" s="372"/>
      <c r="AU375" s="372"/>
      <c r="AV375" s="374"/>
      <c r="AW375" s="371"/>
      <c r="AX375" s="372"/>
      <c r="AY375" s="372"/>
      <c r="AZ375" s="373"/>
      <c r="BA375" s="375">
        <f t="shared" si="308"/>
        <v>0</v>
      </c>
      <c r="BB375" s="376">
        <f t="shared" si="300"/>
        <v>0</v>
      </c>
      <c r="BC375" s="378"/>
      <c r="BD375" s="371"/>
      <c r="BE375" s="372"/>
      <c r="BF375" s="372"/>
      <c r="BG375" s="373"/>
      <c r="BH375" s="371"/>
      <c r="BI375" s="372"/>
      <c r="BJ375" s="372"/>
      <c r="BK375" s="374"/>
      <c r="BL375" s="371"/>
      <c r="BM375" s="372"/>
      <c r="BN375" s="372"/>
      <c r="BO375" s="373"/>
      <c r="BP375" s="375">
        <f t="shared" si="309"/>
        <v>0</v>
      </c>
      <c r="BQ375" s="376">
        <f t="shared" si="302"/>
        <v>0</v>
      </c>
    </row>
    <row r="376" spans="1:70" s="21" customFormat="1" ht="15" customHeight="1" collapsed="1" x14ac:dyDescent="0.2">
      <c r="A376" s="177" t="s">
        <v>119</v>
      </c>
      <c r="B376" s="178" t="s">
        <v>121</v>
      </c>
      <c r="C376" s="177" t="s">
        <v>122</v>
      </c>
      <c r="D376" s="179"/>
      <c r="E376" s="201"/>
      <c r="F376" s="201"/>
      <c r="G376" s="180"/>
      <c r="H376" s="195" t="e">
        <f>I376/J376</f>
        <v>#DIV/0!</v>
      </c>
      <c r="I376" s="183">
        <f>SUM(I351:I375)</f>
        <v>0</v>
      </c>
      <c r="J376" s="184">
        <f>SUM(J351:J375)</f>
        <v>0</v>
      </c>
      <c r="K376" s="380">
        <f t="shared" ref="K376:V376" si="310">SUM(K361:K375)</f>
        <v>0</v>
      </c>
      <c r="L376" s="380">
        <f t="shared" si="310"/>
        <v>0</v>
      </c>
      <c r="M376" s="380">
        <f t="shared" si="310"/>
        <v>0</v>
      </c>
      <c r="N376" s="380">
        <f t="shared" si="310"/>
        <v>0</v>
      </c>
      <c r="O376" s="380">
        <f t="shared" si="310"/>
        <v>0</v>
      </c>
      <c r="P376" s="380">
        <f t="shared" si="310"/>
        <v>0</v>
      </c>
      <c r="Q376" s="380">
        <f t="shared" si="310"/>
        <v>0</v>
      </c>
      <c r="R376" s="380">
        <f t="shared" si="310"/>
        <v>0</v>
      </c>
      <c r="S376" s="380">
        <f t="shared" si="310"/>
        <v>0</v>
      </c>
      <c r="T376" s="380">
        <f t="shared" si="310"/>
        <v>0</v>
      </c>
      <c r="U376" s="380">
        <f t="shared" si="310"/>
        <v>0</v>
      </c>
      <c r="V376" s="381">
        <f t="shared" si="310"/>
        <v>0</v>
      </c>
      <c r="W376" s="388">
        <f>SUM(W351:W375)</f>
        <v>0</v>
      </c>
      <c r="X376" s="184">
        <f>SUM(X351:X375)</f>
        <v>0</v>
      </c>
      <c r="Y376" s="367"/>
      <c r="Z376" s="183">
        <f>SUM(Z351:Z375)</f>
        <v>0</v>
      </c>
      <c r="AA376" s="183">
        <f>SUM(AA351:AA375)</f>
        <v>0</v>
      </c>
      <c r="AB376" s="183">
        <f>SUM(AB351:AB375)</f>
        <v>0</v>
      </c>
      <c r="AC376" s="183"/>
      <c r="AD376" s="183">
        <f>SUM(AD351:AD375)</f>
        <v>0</v>
      </c>
      <c r="AE376" s="183">
        <f>SUM(AE351:AE375)</f>
        <v>0</v>
      </c>
      <c r="AF376" s="183">
        <f>SUM(AF351:AF375)</f>
        <v>0</v>
      </c>
      <c r="AG376" s="183"/>
      <c r="AH376" s="183">
        <f t="shared" ref="AH376:AM376" si="311">SUM(AH351:AH375)</f>
        <v>0</v>
      </c>
      <c r="AI376" s="184">
        <f t="shared" si="311"/>
        <v>0</v>
      </c>
      <c r="AJ376" s="183">
        <f t="shared" si="311"/>
        <v>0</v>
      </c>
      <c r="AK376" s="184">
        <f t="shared" si="311"/>
        <v>0</v>
      </c>
      <c r="AL376" s="388">
        <f t="shared" si="311"/>
        <v>0</v>
      </c>
      <c r="AM376" s="184">
        <f t="shared" si="311"/>
        <v>0</v>
      </c>
      <c r="AN376" s="367"/>
      <c r="AO376" s="380">
        <f t="shared" ref="AO376:AZ376" si="312">SUM(AO361:AO375)</f>
        <v>0</v>
      </c>
      <c r="AP376" s="380">
        <f t="shared" si="312"/>
        <v>0</v>
      </c>
      <c r="AQ376" s="380">
        <f t="shared" si="312"/>
        <v>0</v>
      </c>
      <c r="AR376" s="380">
        <f t="shared" si="312"/>
        <v>0</v>
      </c>
      <c r="AS376" s="380">
        <f t="shared" si="312"/>
        <v>0</v>
      </c>
      <c r="AT376" s="380">
        <f t="shared" si="312"/>
        <v>0</v>
      </c>
      <c r="AU376" s="380">
        <f t="shared" si="312"/>
        <v>0</v>
      </c>
      <c r="AV376" s="380">
        <f t="shared" si="312"/>
        <v>0</v>
      </c>
      <c r="AW376" s="380">
        <f t="shared" si="312"/>
        <v>0</v>
      </c>
      <c r="AX376" s="380">
        <f t="shared" si="312"/>
        <v>0</v>
      </c>
      <c r="AY376" s="380">
        <f t="shared" si="312"/>
        <v>0</v>
      </c>
      <c r="AZ376" s="381">
        <f t="shared" si="312"/>
        <v>0</v>
      </c>
      <c r="BA376" s="388">
        <f>SUM(BA351:BA375)</f>
        <v>0</v>
      </c>
      <c r="BB376" s="184">
        <f>SUM(BB351:BB375)</f>
        <v>0</v>
      </c>
      <c r="BC376" s="368"/>
      <c r="BD376" s="380">
        <f t="shared" ref="BD376:BO376" si="313">SUM(BD361:BD375)</f>
        <v>0</v>
      </c>
      <c r="BE376" s="380">
        <f t="shared" si="313"/>
        <v>0</v>
      </c>
      <c r="BF376" s="380">
        <f t="shared" si="313"/>
        <v>0</v>
      </c>
      <c r="BG376" s="380">
        <f t="shared" si="313"/>
        <v>0</v>
      </c>
      <c r="BH376" s="380">
        <f t="shared" si="313"/>
        <v>0</v>
      </c>
      <c r="BI376" s="380">
        <f t="shared" si="313"/>
        <v>0</v>
      </c>
      <c r="BJ376" s="380">
        <f t="shared" si="313"/>
        <v>0</v>
      </c>
      <c r="BK376" s="380">
        <f t="shared" si="313"/>
        <v>0</v>
      </c>
      <c r="BL376" s="380">
        <f t="shared" si="313"/>
        <v>0</v>
      </c>
      <c r="BM376" s="380">
        <f t="shared" si="313"/>
        <v>0</v>
      </c>
      <c r="BN376" s="380">
        <f t="shared" si="313"/>
        <v>0</v>
      </c>
      <c r="BO376" s="381">
        <f t="shared" si="313"/>
        <v>0</v>
      </c>
      <c r="BP376" s="388">
        <f>SUM(BP351:BP375)</f>
        <v>0</v>
      </c>
      <c r="BQ376" s="184">
        <f>SUM(BQ351:BQ375)</f>
        <v>0</v>
      </c>
      <c r="BR376" s="22"/>
    </row>
    <row r="377" spans="1:70" s="147" customFormat="1" ht="9" customHeight="1" x14ac:dyDescent="0.2">
      <c r="A377" s="144">
        <v>0</v>
      </c>
      <c r="B377" s="144">
        <v>0</v>
      </c>
      <c r="C377" s="144">
        <v>0</v>
      </c>
      <c r="D377" s="144">
        <v>0</v>
      </c>
      <c r="E377" s="144">
        <v>0</v>
      </c>
      <c r="F377" s="144"/>
      <c r="G377" s="144">
        <v>0</v>
      </c>
      <c r="H377" s="197">
        <v>0</v>
      </c>
      <c r="I377" s="144">
        <v>0</v>
      </c>
      <c r="J377" s="144">
        <v>0</v>
      </c>
      <c r="K377" s="144">
        <v>0</v>
      </c>
      <c r="L377" s="144"/>
      <c r="M377" s="144"/>
      <c r="N377" s="144"/>
      <c r="O377" s="144">
        <v>0</v>
      </c>
      <c r="P377" s="144"/>
      <c r="Q377" s="144"/>
      <c r="R377" s="146"/>
      <c r="S377" s="387">
        <v>0</v>
      </c>
      <c r="T377" s="144"/>
      <c r="U377" s="144"/>
      <c r="V377" s="144"/>
      <c r="W377" s="146">
        <v>0</v>
      </c>
      <c r="X377" s="144">
        <v>0</v>
      </c>
      <c r="Y377" s="144"/>
      <c r="Z377" s="144">
        <v>0</v>
      </c>
      <c r="AA377" s="144"/>
      <c r="AB377" s="144"/>
      <c r="AC377" s="144"/>
      <c r="AD377" s="144">
        <v>0</v>
      </c>
      <c r="AE377" s="144"/>
      <c r="AF377" s="144"/>
      <c r="AG377" s="146"/>
      <c r="AH377" s="387">
        <v>0</v>
      </c>
      <c r="AI377" s="144"/>
      <c r="AJ377" s="144"/>
      <c r="AK377" s="144"/>
      <c r="AL377" s="146">
        <v>0</v>
      </c>
      <c r="AM377" s="144">
        <v>0</v>
      </c>
      <c r="AN377" s="144"/>
      <c r="AO377" s="144">
        <v>0</v>
      </c>
      <c r="AP377" s="144"/>
      <c r="AQ377" s="144"/>
      <c r="AR377" s="144"/>
      <c r="AS377" s="144">
        <v>0</v>
      </c>
      <c r="AT377" s="144"/>
      <c r="AU377" s="144"/>
      <c r="AV377" s="146"/>
      <c r="AW377" s="387">
        <v>0</v>
      </c>
      <c r="AX377" s="144"/>
      <c r="AY377" s="144"/>
      <c r="AZ377" s="144"/>
      <c r="BA377" s="146">
        <v>0</v>
      </c>
      <c r="BB377" s="144">
        <v>0</v>
      </c>
      <c r="BC377" s="360"/>
      <c r="BD377" s="144">
        <v>0</v>
      </c>
      <c r="BE377" s="144"/>
      <c r="BF377" s="144"/>
      <c r="BG377" s="144"/>
      <c r="BH377" s="144">
        <v>0</v>
      </c>
      <c r="BI377" s="144"/>
      <c r="BJ377" s="144"/>
      <c r="BK377" s="146"/>
      <c r="BL377" s="387">
        <v>0</v>
      </c>
      <c r="BM377" s="144"/>
      <c r="BN377" s="144"/>
      <c r="BO377" s="144"/>
      <c r="BP377" s="146">
        <v>0</v>
      </c>
      <c r="BQ377" s="144">
        <v>0</v>
      </c>
    </row>
    <row r="378" spans="1:70" s="21" customFormat="1" ht="21.75" customHeight="1" x14ac:dyDescent="0.2">
      <c r="A378" s="177" t="s">
        <v>123</v>
      </c>
      <c r="B378" s="177" t="s">
        <v>123</v>
      </c>
      <c r="C378" s="177" t="s">
        <v>123</v>
      </c>
      <c r="D378" s="204"/>
      <c r="E378" s="205"/>
      <c r="F378" s="205"/>
      <c r="G378" s="206"/>
      <c r="H378" s="195"/>
      <c r="I378" s="207">
        <f t="shared" ref="I378:W378" si="314">I27+I45+I63+I81+I99+I117+I135+I168+I186+I204+I222+I240+I258+I276+I294+I312+I330+I348+I376</f>
        <v>0</v>
      </c>
      <c r="J378" s="325">
        <f>J27+J45+J63+J81+J99+J117+J135+J168+J186+J204+J222+J240+J258+J276+J294+J312+J330+J348+J376</f>
        <v>0</v>
      </c>
      <c r="K378" s="207">
        <f t="shared" si="314"/>
        <v>0</v>
      </c>
      <c r="L378" s="207">
        <f t="shared" si="314"/>
        <v>0</v>
      </c>
      <c r="M378" s="207">
        <f t="shared" si="314"/>
        <v>0</v>
      </c>
      <c r="N378" s="207">
        <f t="shared" si="314"/>
        <v>0</v>
      </c>
      <c r="O378" s="207">
        <f t="shared" si="314"/>
        <v>0</v>
      </c>
      <c r="P378" s="207">
        <f t="shared" si="314"/>
        <v>0</v>
      </c>
      <c r="Q378" s="207">
        <f t="shared" si="314"/>
        <v>0</v>
      </c>
      <c r="R378" s="207">
        <f t="shared" si="314"/>
        <v>0</v>
      </c>
      <c r="S378" s="207">
        <f t="shared" si="314"/>
        <v>0</v>
      </c>
      <c r="T378" s="207">
        <f t="shared" si="314"/>
        <v>0</v>
      </c>
      <c r="U378" s="207">
        <f t="shared" si="314"/>
        <v>0</v>
      </c>
      <c r="V378" s="207">
        <f t="shared" si="314"/>
        <v>0</v>
      </c>
      <c r="W378" s="207">
        <f t="shared" si="314"/>
        <v>0</v>
      </c>
      <c r="X378" s="325">
        <f>X27+X45+X63+X81+X99+X117+X135+X168+X186+X204+X222+X240+X258+X276+X294+X312+X330+X348+X376</f>
        <v>0</v>
      </c>
      <c r="Y378" s="389"/>
      <c r="Z378" s="207">
        <f t="shared" ref="Z378:AL378" si="315">Z27+Z45+Z63+Z81+Z99+Z117+Z135+Z168+Z186+Z204+Z222+Z240+Z258+Z276+Z294+Z312+Z330+Z348+Z376</f>
        <v>0</v>
      </c>
      <c r="AA378" s="207">
        <f t="shared" si="315"/>
        <v>0</v>
      </c>
      <c r="AB378" s="207">
        <f t="shared" si="315"/>
        <v>0</v>
      </c>
      <c r="AC378" s="207">
        <f t="shared" si="315"/>
        <v>0</v>
      </c>
      <c r="AD378" s="207">
        <f t="shared" si="315"/>
        <v>0</v>
      </c>
      <c r="AE378" s="207">
        <f t="shared" si="315"/>
        <v>0</v>
      </c>
      <c r="AF378" s="207">
        <f t="shared" si="315"/>
        <v>0</v>
      </c>
      <c r="AG378" s="207">
        <f t="shared" si="315"/>
        <v>0</v>
      </c>
      <c r="AH378" s="207">
        <f t="shared" si="315"/>
        <v>0</v>
      </c>
      <c r="AI378" s="207">
        <f t="shared" si="315"/>
        <v>0</v>
      </c>
      <c r="AJ378" s="207">
        <f t="shared" si="315"/>
        <v>0</v>
      </c>
      <c r="AK378" s="207">
        <f t="shared" si="315"/>
        <v>0</v>
      </c>
      <c r="AL378" s="207">
        <f t="shared" si="315"/>
        <v>0</v>
      </c>
      <c r="AM378" s="325">
        <f>AM27+AM45+AM63+AM81+AM99+AM117+AM135+AM168+AM186+AM204+AM222+AM240+AM258+AM276+AM294+AM312+AM330+AM348+AM376</f>
        <v>0</v>
      </c>
      <c r="AN378" s="389"/>
      <c r="AO378" s="207">
        <f t="shared" ref="AO378:BA378" si="316">AO27+AO45+AO63+AO81+AO99+AO117+AO135+AO168+AO186+AO204+AO222+AO240+AO258+AO276+AO294+AO312+AO330+AO348+AO376</f>
        <v>0</v>
      </c>
      <c r="AP378" s="207">
        <f t="shared" si="316"/>
        <v>0</v>
      </c>
      <c r="AQ378" s="207">
        <f t="shared" si="316"/>
        <v>0</v>
      </c>
      <c r="AR378" s="207">
        <f t="shared" si="316"/>
        <v>0</v>
      </c>
      <c r="AS378" s="207">
        <f t="shared" si="316"/>
        <v>0</v>
      </c>
      <c r="AT378" s="207">
        <f t="shared" si="316"/>
        <v>0</v>
      </c>
      <c r="AU378" s="207">
        <f t="shared" si="316"/>
        <v>0</v>
      </c>
      <c r="AV378" s="207">
        <f t="shared" si="316"/>
        <v>0</v>
      </c>
      <c r="AW378" s="207">
        <f t="shared" si="316"/>
        <v>0</v>
      </c>
      <c r="AX378" s="207">
        <f t="shared" si="316"/>
        <v>0</v>
      </c>
      <c r="AY378" s="207">
        <f t="shared" si="316"/>
        <v>0</v>
      </c>
      <c r="AZ378" s="207">
        <f t="shared" si="316"/>
        <v>0</v>
      </c>
      <c r="BA378" s="207">
        <f t="shared" si="316"/>
        <v>0</v>
      </c>
      <c r="BB378" s="325">
        <f>BB27+BB45+BB63+BB81+BB99+BB117+BB135+BB168+BB186+BB204+BB222+BB240+BB258+BB276+BB294+BB312+BB330+BB348+BB376</f>
        <v>0</v>
      </c>
      <c r="BC378" s="389"/>
      <c r="BD378" s="207">
        <f t="shared" ref="BD378:BP378" si="317">BD27+BD45+BD63+BD81+BD99+BD117+BD135+BD168+BD186+BD204+BD222+BD240+BD258+BD276+BD294+BD312+BD330+BD348+BD376</f>
        <v>0</v>
      </c>
      <c r="BE378" s="207">
        <f t="shared" si="317"/>
        <v>0</v>
      </c>
      <c r="BF378" s="207">
        <f t="shared" si="317"/>
        <v>0</v>
      </c>
      <c r="BG378" s="207">
        <f t="shared" si="317"/>
        <v>0</v>
      </c>
      <c r="BH378" s="207">
        <f t="shared" si="317"/>
        <v>0</v>
      </c>
      <c r="BI378" s="207">
        <f t="shared" si="317"/>
        <v>0</v>
      </c>
      <c r="BJ378" s="207">
        <f t="shared" si="317"/>
        <v>0</v>
      </c>
      <c r="BK378" s="207">
        <f t="shared" si="317"/>
        <v>0</v>
      </c>
      <c r="BL378" s="207">
        <f t="shared" si="317"/>
        <v>0</v>
      </c>
      <c r="BM378" s="207">
        <f t="shared" si="317"/>
        <v>0</v>
      </c>
      <c r="BN378" s="207">
        <f t="shared" si="317"/>
        <v>0</v>
      </c>
      <c r="BO378" s="207">
        <f t="shared" si="317"/>
        <v>0</v>
      </c>
      <c r="BP378" s="207">
        <f t="shared" si="317"/>
        <v>0</v>
      </c>
      <c r="BQ378" s="325">
        <f>BQ27+BQ45+BQ63+BQ81+BQ99+BQ117+BQ135+BQ168+BQ186+BQ204+BQ222+BQ240+BQ258+BQ276+BQ294+BQ312+BQ330+BQ348+BQ376</f>
        <v>0</v>
      </c>
    </row>
    <row r="380" spans="1:70" x14ac:dyDescent="0.2">
      <c r="K380" s="337"/>
      <c r="L380" s="337"/>
      <c r="M380" s="337"/>
      <c r="N380" s="337"/>
      <c r="O380" s="337"/>
      <c r="P380" s="337"/>
      <c r="Q380" s="337"/>
      <c r="R380" s="337"/>
      <c r="S380" s="337"/>
      <c r="T380" s="337"/>
      <c r="U380" s="337"/>
      <c r="V380" s="337"/>
      <c r="Y380" s="337"/>
      <c r="Z380" s="337"/>
      <c r="AA380" s="337"/>
      <c r="AB380" s="337"/>
      <c r="AC380" s="337"/>
      <c r="AD380" s="337"/>
      <c r="AE380" s="337"/>
      <c r="AF380" s="337"/>
      <c r="AG380" s="337"/>
      <c r="AH380" s="337"/>
      <c r="AI380" s="337"/>
      <c r="AJ380" s="337"/>
      <c r="AK380" s="337"/>
      <c r="AO380" s="337"/>
      <c r="AP380" s="337"/>
      <c r="AQ380" s="337"/>
      <c r="AR380" s="337"/>
      <c r="AS380" s="337"/>
      <c r="AT380" s="337"/>
      <c r="AU380" s="337"/>
      <c r="AV380" s="337"/>
      <c r="AW380" s="337"/>
      <c r="AX380" s="337"/>
      <c r="AY380" s="337"/>
      <c r="AZ380" s="337"/>
      <c r="BD380" s="337"/>
      <c r="BE380" s="337"/>
      <c r="BF380" s="337"/>
      <c r="BG380" s="337"/>
      <c r="BH380" s="337"/>
      <c r="BI380" s="337"/>
      <c r="BJ380" s="337"/>
      <c r="BK380" s="337"/>
      <c r="BL380" s="337"/>
      <c r="BM380" s="337"/>
      <c r="BN380" s="337"/>
      <c r="BO380" s="337"/>
    </row>
    <row r="381" spans="1:70" x14ac:dyDescent="0.2">
      <c r="K381" s="337"/>
      <c r="L381" s="337"/>
      <c r="M381" s="337"/>
      <c r="N381" s="337"/>
      <c r="O381" s="337"/>
      <c r="P381" s="337"/>
      <c r="Q381" s="337"/>
      <c r="R381" s="337"/>
      <c r="S381" s="337"/>
      <c r="T381" s="337"/>
      <c r="U381" s="337"/>
      <c r="V381" s="337"/>
      <c r="Y381" s="337"/>
      <c r="Z381" s="337"/>
      <c r="AA381" s="337"/>
      <c r="AB381" s="337"/>
      <c r="AC381" s="337"/>
      <c r="AD381" s="337"/>
      <c r="AE381" s="337"/>
      <c r="AF381" s="337"/>
      <c r="AG381" s="337"/>
      <c r="AH381" s="337"/>
      <c r="AI381" s="337"/>
      <c r="AJ381" s="337"/>
      <c r="AK381" s="337"/>
      <c r="AO381" s="337"/>
      <c r="AP381" s="337"/>
      <c r="AQ381" s="337"/>
      <c r="AR381" s="337"/>
      <c r="AS381" s="337"/>
      <c r="AT381" s="337"/>
      <c r="AU381" s="337"/>
      <c r="AV381" s="337"/>
      <c r="AW381" s="337"/>
      <c r="AX381" s="337"/>
      <c r="AY381" s="337"/>
      <c r="AZ381" s="337"/>
      <c r="BD381" s="337"/>
      <c r="BE381" s="337"/>
      <c r="BF381" s="337"/>
      <c r="BG381" s="337"/>
      <c r="BH381" s="337"/>
      <c r="BI381" s="337"/>
      <c r="BJ381" s="337"/>
      <c r="BK381" s="337"/>
      <c r="BL381" s="337"/>
      <c r="BM381" s="337"/>
      <c r="BN381" s="337"/>
      <c r="BO381" s="337"/>
    </row>
    <row r="382" spans="1:70" x14ac:dyDescent="0.2">
      <c r="C382" s="26"/>
      <c r="D382" s="26"/>
      <c r="E382" s="26"/>
      <c r="F382" s="26"/>
      <c r="G382" s="26"/>
      <c r="H382" s="213"/>
      <c r="K382" s="337"/>
      <c r="L382" s="337"/>
      <c r="M382" s="337"/>
      <c r="N382" s="337"/>
      <c r="O382" s="337"/>
      <c r="P382" s="337"/>
      <c r="Q382" s="337"/>
      <c r="R382" s="337"/>
      <c r="S382" s="337"/>
      <c r="T382" s="337"/>
      <c r="U382" s="337"/>
      <c r="V382" s="337"/>
      <c r="Y382" s="337"/>
      <c r="Z382" s="337"/>
      <c r="AA382" s="337"/>
      <c r="AB382" s="337"/>
      <c r="AC382" s="337"/>
      <c r="AD382" s="337"/>
      <c r="AE382" s="337"/>
      <c r="AF382" s="337"/>
      <c r="AG382" s="337"/>
      <c r="AH382" s="337"/>
      <c r="AI382" s="337"/>
      <c r="AJ382" s="337"/>
      <c r="AK382" s="337"/>
      <c r="AO382" s="337"/>
      <c r="AP382" s="337"/>
      <c r="AQ382" s="337"/>
      <c r="AR382" s="337"/>
      <c r="AS382" s="337"/>
      <c r="AT382" s="337"/>
      <c r="AU382" s="337"/>
      <c r="AV382" s="337"/>
      <c r="AW382" s="337"/>
      <c r="AX382" s="337"/>
      <c r="AY382" s="337"/>
      <c r="AZ382" s="337"/>
      <c r="BD382" s="337"/>
      <c r="BE382" s="337"/>
      <c r="BF382" s="337"/>
      <c r="BG382" s="337"/>
      <c r="BH382" s="337"/>
      <c r="BI382" s="337"/>
      <c r="BJ382" s="337"/>
      <c r="BK382" s="337"/>
      <c r="BL382" s="337"/>
      <c r="BM382" s="337"/>
      <c r="BN382" s="337"/>
      <c r="BO382" s="337"/>
    </row>
    <row r="383" spans="1:70" x14ac:dyDescent="0.2">
      <c r="K383" s="337"/>
      <c r="L383" s="337"/>
      <c r="M383" s="337"/>
      <c r="N383" s="337"/>
      <c r="O383" s="337"/>
      <c r="P383" s="337"/>
      <c r="Q383" s="337"/>
      <c r="R383" s="337"/>
      <c r="S383" s="337"/>
      <c r="T383" s="337"/>
      <c r="U383" s="337"/>
      <c r="V383" s="337"/>
      <c r="Y383" s="337"/>
      <c r="Z383" s="337"/>
      <c r="AA383" s="337"/>
      <c r="AB383" s="337"/>
      <c r="AC383" s="337"/>
      <c r="AD383" s="337"/>
      <c r="AE383" s="337"/>
      <c r="AF383" s="337"/>
      <c r="AG383" s="337"/>
      <c r="AH383" s="337"/>
      <c r="AI383" s="337"/>
      <c r="AJ383" s="337"/>
      <c r="AK383" s="337"/>
      <c r="AO383" s="337"/>
      <c r="AP383" s="337"/>
      <c r="AQ383" s="337"/>
      <c r="AR383" s="337"/>
      <c r="AS383" s="337"/>
      <c r="AT383" s="337"/>
      <c r="AU383" s="337"/>
      <c r="AV383" s="337"/>
      <c r="AW383" s="337"/>
      <c r="AX383" s="337"/>
      <c r="AY383" s="337"/>
      <c r="AZ383" s="337"/>
      <c r="BD383" s="337"/>
      <c r="BE383" s="337"/>
      <c r="BF383" s="337"/>
      <c r="BG383" s="337"/>
      <c r="BH383" s="337"/>
      <c r="BI383" s="337"/>
      <c r="BJ383" s="337"/>
      <c r="BK383" s="337"/>
      <c r="BL383" s="337"/>
      <c r="BM383" s="337"/>
      <c r="BN383" s="337"/>
      <c r="BO383" s="337"/>
    </row>
    <row r="384" spans="1:70" x14ac:dyDescent="0.2">
      <c r="K384" s="337"/>
      <c r="L384" s="337"/>
      <c r="M384" s="337"/>
      <c r="N384" s="337"/>
      <c r="O384" s="337"/>
      <c r="P384" s="337"/>
      <c r="Q384" s="337"/>
      <c r="R384" s="337"/>
      <c r="S384" s="337"/>
      <c r="T384" s="337"/>
      <c r="U384" s="337"/>
      <c r="V384" s="337"/>
      <c r="Y384" s="337"/>
      <c r="Z384" s="337"/>
      <c r="AA384" s="337"/>
      <c r="AB384" s="337"/>
      <c r="AC384" s="337"/>
      <c r="AD384" s="337"/>
      <c r="AE384" s="337"/>
      <c r="AF384" s="337"/>
      <c r="AG384" s="337"/>
      <c r="AH384" s="337"/>
      <c r="AI384" s="337"/>
      <c r="AJ384" s="337"/>
      <c r="AK384" s="337"/>
      <c r="AO384" s="337"/>
      <c r="AP384" s="337"/>
      <c r="AQ384" s="337"/>
      <c r="AR384" s="337"/>
      <c r="AS384" s="337"/>
      <c r="AT384" s="337"/>
      <c r="AU384" s="337"/>
      <c r="AV384" s="337"/>
      <c r="AW384" s="337"/>
      <c r="AX384" s="337"/>
      <c r="AY384" s="337"/>
      <c r="AZ384" s="337"/>
      <c r="BD384" s="337"/>
      <c r="BE384" s="337"/>
      <c r="BF384" s="337"/>
      <c r="BG384" s="337"/>
      <c r="BH384" s="337"/>
      <c r="BI384" s="337"/>
      <c r="BJ384" s="337"/>
      <c r="BK384" s="337"/>
      <c r="BL384" s="337"/>
      <c r="BM384" s="337"/>
      <c r="BN384" s="337"/>
      <c r="BO384" s="337"/>
    </row>
    <row r="385" spans="3:67" x14ac:dyDescent="0.2">
      <c r="C385" s="26"/>
      <c r="D385" s="26"/>
      <c r="E385" s="26"/>
      <c r="F385" s="26"/>
      <c r="G385" s="26"/>
      <c r="H385" s="213"/>
      <c r="K385" s="337"/>
      <c r="L385" s="337"/>
      <c r="M385" s="337"/>
      <c r="N385" s="337"/>
      <c r="O385" s="337"/>
      <c r="P385" s="337"/>
      <c r="Q385" s="337"/>
      <c r="R385" s="337"/>
      <c r="S385" s="337"/>
      <c r="T385" s="337"/>
      <c r="U385" s="337"/>
      <c r="V385" s="337"/>
      <c r="Y385" s="337"/>
      <c r="Z385" s="337"/>
      <c r="AA385" s="337"/>
      <c r="AB385" s="337"/>
      <c r="AC385" s="337"/>
      <c r="AD385" s="337"/>
      <c r="AE385" s="337"/>
      <c r="AF385" s="337"/>
      <c r="AG385" s="337"/>
      <c r="AH385" s="337"/>
      <c r="AI385" s="337"/>
      <c r="AJ385" s="337"/>
      <c r="AK385" s="337"/>
      <c r="AO385" s="337"/>
      <c r="AP385" s="337"/>
      <c r="AQ385" s="337"/>
      <c r="AR385" s="337"/>
      <c r="AS385" s="337"/>
      <c r="AT385" s="337"/>
      <c r="AU385" s="337"/>
      <c r="AV385" s="337"/>
      <c r="AW385" s="337"/>
      <c r="AX385" s="337"/>
      <c r="AY385" s="337"/>
      <c r="AZ385" s="337"/>
      <c r="BD385" s="337"/>
      <c r="BE385" s="337"/>
      <c r="BF385" s="337"/>
      <c r="BG385" s="337"/>
      <c r="BH385" s="337"/>
      <c r="BI385" s="337"/>
      <c r="BJ385" s="337"/>
      <c r="BK385" s="337"/>
      <c r="BL385" s="337"/>
      <c r="BM385" s="337"/>
      <c r="BN385" s="337"/>
      <c r="BO385" s="337"/>
    </row>
    <row r="386" spans="3:67" x14ac:dyDescent="0.2">
      <c r="C386" s="26"/>
      <c r="D386" s="26"/>
      <c r="E386" s="26"/>
      <c r="F386" s="26"/>
      <c r="G386" s="26"/>
      <c r="H386" s="213"/>
      <c r="K386" s="337"/>
      <c r="L386" s="337"/>
      <c r="M386" s="337"/>
      <c r="N386" s="337"/>
      <c r="O386" s="337"/>
      <c r="P386" s="337"/>
      <c r="Q386" s="337"/>
      <c r="R386" s="337"/>
      <c r="S386" s="337"/>
      <c r="T386" s="337"/>
      <c r="U386" s="337"/>
      <c r="V386" s="337"/>
      <c r="Y386" s="337"/>
      <c r="Z386" s="337"/>
      <c r="AA386" s="337"/>
      <c r="AB386" s="337"/>
      <c r="AC386" s="337"/>
      <c r="AD386" s="337"/>
      <c r="AE386" s="337"/>
      <c r="AF386" s="337"/>
      <c r="AG386" s="337"/>
      <c r="AH386" s="337"/>
      <c r="AI386" s="337"/>
      <c r="AJ386" s="337"/>
      <c r="AK386" s="337"/>
      <c r="AO386" s="337"/>
      <c r="AP386" s="337"/>
      <c r="AQ386" s="337"/>
      <c r="AR386" s="337"/>
      <c r="AS386" s="337"/>
      <c r="AT386" s="337"/>
      <c r="AU386" s="337"/>
      <c r="AV386" s="337"/>
      <c r="AW386" s="337"/>
      <c r="AX386" s="337"/>
      <c r="AY386" s="337"/>
      <c r="AZ386" s="337"/>
      <c r="BD386" s="337"/>
      <c r="BE386" s="337"/>
      <c r="BF386" s="337"/>
      <c r="BG386" s="337"/>
      <c r="BH386" s="337"/>
      <c r="BI386" s="337"/>
      <c r="BJ386" s="337"/>
      <c r="BK386" s="337"/>
      <c r="BL386" s="337"/>
      <c r="BM386" s="337"/>
      <c r="BN386" s="337"/>
      <c r="BO386" s="337"/>
    </row>
    <row r="387" spans="3:67" x14ac:dyDescent="0.2">
      <c r="D387" s="26"/>
      <c r="E387" s="26"/>
      <c r="F387" s="26"/>
      <c r="G387" s="26"/>
      <c r="H387" s="213"/>
      <c r="K387" s="337"/>
      <c r="L387" s="337"/>
      <c r="M387" s="337"/>
      <c r="N387" s="337"/>
      <c r="O387" s="337"/>
      <c r="P387" s="337"/>
      <c r="Q387" s="337"/>
      <c r="R387" s="337"/>
      <c r="S387" s="337"/>
      <c r="T387" s="337"/>
      <c r="U387" s="337"/>
      <c r="V387" s="337"/>
      <c r="Y387" s="337"/>
      <c r="Z387" s="337"/>
      <c r="AA387" s="337"/>
      <c r="AB387" s="337"/>
      <c r="AC387" s="337"/>
      <c r="AD387" s="337"/>
      <c r="AE387" s="337"/>
      <c r="AF387" s="337"/>
      <c r="AG387" s="337"/>
      <c r="AH387" s="337"/>
      <c r="AI387" s="337"/>
      <c r="AJ387" s="337"/>
      <c r="AK387" s="337"/>
      <c r="AO387" s="337"/>
      <c r="AP387" s="337"/>
      <c r="AQ387" s="337"/>
      <c r="AR387" s="337"/>
      <c r="AS387" s="337"/>
      <c r="AT387" s="337"/>
      <c r="AU387" s="337"/>
      <c r="AV387" s="337"/>
      <c r="AW387" s="337"/>
      <c r="AX387" s="337"/>
      <c r="AY387" s="337"/>
      <c r="AZ387" s="337"/>
      <c r="BD387" s="337"/>
      <c r="BE387" s="337"/>
      <c r="BF387" s="337"/>
      <c r="BG387" s="337"/>
      <c r="BH387" s="337"/>
      <c r="BI387" s="337"/>
      <c r="BJ387" s="337"/>
      <c r="BK387" s="337"/>
      <c r="BL387" s="337"/>
      <c r="BM387" s="337"/>
      <c r="BN387" s="337"/>
      <c r="BO387" s="337"/>
    </row>
    <row r="388" spans="3:67" x14ac:dyDescent="0.2">
      <c r="C388" s="26"/>
      <c r="D388" s="26"/>
      <c r="E388" s="26"/>
      <c r="F388" s="26"/>
      <c r="G388" s="26"/>
      <c r="H388" s="213"/>
      <c r="K388" s="337"/>
      <c r="L388" s="337"/>
      <c r="M388" s="337"/>
      <c r="N388" s="337"/>
      <c r="O388" s="337"/>
      <c r="P388" s="337"/>
      <c r="Q388" s="337"/>
      <c r="R388" s="337"/>
      <c r="S388" s="337"/>
      <c r="T388" s="337"/>
      <c r="U388" s="337"/>
      <c r="V388" s="337"/>
      <c r="Y388" s="337"/>
      <c r="Z388" s="337"/>
      <c r="AA388" s="337"/>
      <c r="AB388" s="337"/>
      <c r="AC388" s="337"/>
      <c r="AD388" s="337"/>
      <c r="AE388" s="337"/>
      <c r="AF388" s="337"/>
      <c r="AG388" s="337"/>
      <c r="AH388" s="337"/>
      <c r="AI388" s="337"/>
      <c r="AJ388" s="337"/>
      <c r="AK388" s="337"/>
      <c r="AO388" s="337"/>
      <c r="AP388" s="337"/>
      <c r="AQ388" s="337"/>
      <c r="AR388" s="337"/>
      <c r="AS388" s="337"/>
      <c r="AT388" s="337"/>
      <c r="AU388" s="337"/>
      <c r="AV388" s="337"/>
      <c r="AW388" s="337"/>
      <c r="AX388" s="337"/>
      <c r="AY388" s="337"/>
      <c r="AZ388" s="337"/>
      <c r="BD388" s="337"/>
      <c r="BE388" s="337"/>
      <c r="BF388" s="337"/>
      <c r="BG388" s="337"/>
      <c r="BH388" s="337"/>
      <c r="BI388" s="337"/>
      <c r="BJ388" s="337"/>
      <c r="BK388" s="337"/>
      <c r="BL388" s="337"/>
      <c r="BM388" s="337"/>
      <c r="BN388" s="337"/>
      <c r="BO388" s="337"/>
    </row>
    <row r="389" spans="3:67" x14ac:dyDescent="0.2">
      <c r="K389" s="337"/>
      <c r="L389" s="337"/>
      <c r="M389" s="337"/>
      <c r="N389" s="337"/>
      <c r="O389" s="337"/>
      <c r="P389" s="337"/>
      <c r="Q389" s="337"/>
      <c r="R389" s="337"/>
      <c r="S389" s="337"/>
      <c r="T389" s="337"/>
      <c r="U389" s="337"/>
      <c r="V389" s="337"/>
      <c r="Y389" s="337"/>
      <c r="Z389" s="337"/>
      <c r="AA389" s="337"/>
      <c r="AB389" s="337"/>
      <c r="AC389" s="337"/>
      <c r="AD389" s="337"/>
      <c r="AE389" s="337"/>
      <c r="AF389" s="337"/>
      <c r="AG389" s="337"/>
      <c r="AH389" s="337"/>
      <c r="AI389" s="337"/>
      <c r="AJ389" s="337"/>
      <c r="AK389" s="337"/>
      <c r="AO389" s="337"/>
      <c r="AP389" s="337"/>
      <c r="AQ389" s="337"/>
      <c r="AR389" s="337"/>
      <c r="AS389" s="337"/>
      <c r="AT389" s="337"/>
      <c r="AU389" s="337"/>
      <c r="AV389" s="337"/>
      <c r="AW389" s="337"/>
      <c r="AX389" s="337"/>
      <c r="AY389" s="337"/>
      <c r="AZ389" s="337"/>
      <c r="BD389" s="337"/>
      <c r="BE389" s="337"/>
      <c r="BF389" s="337"/>
      <c r="BG389" s="337"/>
      <c r="BH389" s="337"/>
      <c r="BI389" s="337"/>
      <c r="BJ389" s="337"/>
      <c r="BK389" s="337"/>
      <c r="BL389" s="337"/>
      <c r="BM389" s="337"/>
      <c r="BN389" s="337"/>
      <c r="BO389" s="337"/>
    </row>
    <row r="390" spans="3:67" x14ac:dyDescent="0.2">
      <c r="C390" s="35"/>
      <c r="D390" s="35"/>
      <c r="E390" s="35"/>
      <c r="F390" s="35"/>
      <c r="G390" s="35"/>
      <c r="K390" s="337"/>
      <c r="L390" s="337"/>
      <c r="M390" s="337"/>
      <c r="N390" s="337"/>
      <c r="O390" s="337"/>
      <c r="P390" s="337"/>
      <c r="Q390" s="337"/>
      <c r="R390" s="337"/>
      <c r="S390" s="337"/>
      <c r="T390" s="337"/>
      <c r="U390" s="337"/>
      <c r="V390" s="337"/>
      <c r="Y390" s="337"/>
      <c r="Z390" s="337"/>
      <c r="AA390" s="337"/>
      <c r="AB390" s="337"/>
      <c r="AC390" s="337"/>
      <c r="AD390" s="337"/>
      <c r="AE390" s="337"/>
      <c r="AF390" s="337"/>
      <c r="AG390" s="337"/>
      <c r="AH390" s="337"/>
      <c r="AI390" s="337"/>
      <c r="AJ390" s="337"/>
      <c r="AK390" s="337"/>
      <c r="AO390" s="337"/>
      <c r="AP390" s="337"/>
      <c r="AQ390" s="337"/>
      <c r="AR390" s="337"/>
      <c r="AS390" s="337"/>
      <c r="AT390" s="337"/>
      <c r="AU390" s="337"/>
      <c r="AV390" s="337"/>
      <c r="AW390" s="337"/>
      <c r="AX390" s="337"/>
      <c r="AY390" s="337"/>
      <c r="AZ390" s="337"/>
      <c r="BD390" s="337"/>
      <c r="BE390" s="337"/>
      <c r="BF390" s="337"/>
      <c r="BG390" s="337"/>
      <c r="BH390" s="337"/>
      <c r="BI390" s="337"/>
      <c r="BJ390" s="337"/>
      <c r="BK390" s="337"/>
      <c r="BL390" s="337"/>
      <c r="BM390" s="337"/>
      <c r="BN390" s="337"/>
      <c r="BO390" s="337"/>
    </row>
    <row r="391" spans="3:67" x14ac:dyDescent="0.2">
      <c r="C391" s="26"/>
      <c r="D391" s="26"/>
      <c r="E391" s="26"/>
      <c r="F391" s="26"/>
      <c r="G391" s="26"/>
      <c r="K391" s="337"/>
      <c r="L391" s="337"/>
      <c r="M391" s="337"/>
      <c r="N391" s="337"/>
      <c r="O391" s="337"/>
      <c r="P391" s="337"/>
      <c r="Q391" s="337"/>
      <c r="R391" s="337"/>
      <c r="S391" s="337"/>
      <c r="T391" s="337"/>
      <c r="U391" s="337"/>
      <c r="V391" s="337"/>
      <c r="Y391" s="337"/>
      <c r="Z391" s="337"/>
      <c r="AA391" s="337"/>
      <c r="AB391" s="337"/>
      <c r="AC391" s="337"/>
      <c r="AD391" s="337"/>
      <c r="AE391" s="337"/>
      <c r="AF391" s="337"/>
      <c r="AG391" s="337"/>
      <c r="AH391" s="337"/>
      <c r="AI391" s="337"/>
      <c r="AJ391" s="337"/>
      <c r="AK391" s="337"/>
      <c r="AO391" s="337"/>
      <c r="AP391" s="337"/>
      <c r="AQ391" s="337"/>
      <c r="AR391" s="337"/>
      <c r="AS391" s="337"/>
      <c r="AT391" s="337"/>
      <c r="AU391" s="337"/>
      <c r="AV391" s="337"/>
      <c r="AW391" s="337"/>
      <c r="AX391" s="337"/>
      <c r="AY391" s="337"/>
      <c r="AZ391" s="337"/>
      <c r="BD391" s="337"/>
      <c r="BE391" s="337"/>
      <c r="BF391" s="337"/>
      <c r="BG391" s="337"/>
      <c r="BH391" s="337"/>
      <c r="BI391" s="337"/>
      <c r="BJ391" s="337"/>
      <c r="BK391" s="337"/>
      <c r="BL391" s="337"/>
      <c r="BM391" s="337"/>
      <c r="BN391" s="337"/>
      <c r="BO391" s="337"/>
    </row>
    <row r="392" spans="3:67" x14ac:dyDescent="0.2">
      <c r="C392" s="26"/>
      <c r="D392" s="26"/>
      <c r="E392" s="26"/>
      <c r="F392" s="26"/>
      <c r="G392" s="26"/>
      <c r="K392" s="337"/>
      <c r="L392" s="337"/>
      <c r="M392" s="337"/>
      <c r="N392" s="337"/>
      <c r="O392" s="337"/>
      <c r="P392" s="337"/>
      <c r="Q392" s="337"/>
      <c r="R392" s="337"/>
      <c r="S392" s="337"/>
      <c r="T392" s="337"/>
      <c r="U392" s="337"/>
      <c r="V392" s="337"/>
      <c r="Y392" s="337"/>
      <c r="Z392" s="337"/>
      <c r="AA392" s="337"/>
      <c r="AB392" s="337"/>
      <c r="AC392" s="337"/>
      <c r="AD392" s="337"/>
      <c r="AE392" s="337"/>
      <c r="AF392" s="337"/>
      <c r="AG392" s="337"/>
      <c r="AH392" s="337"/>
      <c r="AI392" s="337"/>
      <c r="AJ392" s="337"/>
      <c r="AK392" s="337"/>
      <c r="AO392" s="337"/>
      <c r="AP392" s="337"/>
      <c r="AQ392" s="337"/>
      <c r="AR392" s="337"/>
      <c r="AS392" s="337"/>
      <c r="AT392" s="337"/>
      <c r="AU392" s="337"/>
      <c r="AV392" s="337"/>
      <c r="AW392" s="337"/>
      <c r="AX392" s="337"/>
      <c r="AY392" s="337"/>
      <c r="AZ392" s="337"/>
      <c r="BD392" s="337"/>
      <c r="BE392" s="337"/>
      <c r="BF392" s="337"/>
      <c r="BG392" s="337"/>
      <c r="BH392" s="337"/>
      <c r="BI392" s="337"/>
      <c r="BJ392" s="337"/>
      <c r="BK392" s="337"/>
      <c r="BL392" s="337"/>
      <c r="BM392" s="337"/>
      <c r="BN392" s="337"/>
      <c r="BO392" s="337"/>
    </row>
    <row r="393" spans="3:67" x14ac:dyDescent="0.2">
      <c r="C393" s="390"/>
      <c r="D393" s="390"/>
      <c r="E393" s="390"/>
      <c r="F393" s="390"/>
      <c r="G393" s="390"/>
      <c r="H393" s="390"/>
      <c r="K393" s="337"/>
      <c r="L393" s="337"/>
      <c r="M393" s="337"/>
      <c r="N393" s="337"/>
      <c r="O393" s="337"/>
      <c r="P393" s="337"/>
      <c r="Q393" s="337"/>
      <c r="R393" s="337"/>
      <c r="S393" s="337"/>
      <c r="T393" s="337"/>
      <c r="U393" s="337"/>
      <c r="V393" s="337"/>
      <c r="Y393" s="337"/>
      <c r="Z393" s="337"/>
      <c r="AA393" s="337"/>
      <c r="AB393" s="337"/>
      <c r="AC393" s="337"/>
      <c r="AD393" s="337"/>
      <c r="AE393" s="337"/>
      <c r="AF393" s="337"/>
      <c r="AG393" s="337"/>
      <c r="AH393" s="337"/>
      <c r="AI393" s="337"/>
      <c r="AJ393" s="337"/>
      <c r="AK393" s="337"/>
      <c r="AO393" s="337"/>
      <c r="AP393" s="337"/>
      <c r="AQ393" s="337"/>
      <c r="AR393" s="337"/>
      <c r="AS393" s="337"/>
      <c r="AT393" s="337"/>
      <c r="AU393" s="337"/>
      <c r="AV393" s="337"/>
      <c r="AW393" s="337"/>
      <c r="AX393" s="337"/>
      <c r="AY393" s="337"/>
      <c r="AZ393" s="337"/>
      <c r="BD393" s="337"/>
      <c r="BE393" s="337"/>
      <c r="BF393" s="337"/>
      <c r="BG393" s="337"/>
      <c r="BH393" s="337"/>
      <c r="BI393" s="337"/>
      <c r="BJ393" s="337"/>
      <c r="BK393" s="337"/>
      <c r="BL393" s="337"/>
      <c r="BM393" s="337"/>
      <c r="BN393" s="337"/>
      <c r="BO393" s="337"/>
    </row>
  </sheetData>
  <sheetProtection selectLockedCells="1" selectUnlockedCells="1"/>
  <autoFilter ref="C9:AK378"/>
  <mergeCells count="33">
    <mergeCell ref="BP7:BQ7"/>
    <mergeCell ref="AS7:AV7"/>
    <mergeCell ref="AW7:AZ7"/>
    <mergeCell ref="BA7:BB7"/>
    <mergeCell ref="BD7:BG7"/>
    <mergeCell ref="BH7:BK7"/>
    <mergeCell ref="BL7:BO7"/>
    <mergeCell ref="W7:X7"/>
    <mergeCell ref="Z7:AC7"/>
    <mergeCell ref="AD7:AG7"/>
    <mergeCell ref="AH7:AK7"/>
    <mergeCell ref="AL7:AM7"/>
    <mergeCell ref="AO7:AR7"/>
    <mergeCell ref="H6:H8"/>
    <mergeCell ref="I6:J6"/>
    <mergeCell ref="K6:X6"/>
    <mergeCell ref="Z6:AM6"/>
    <mergeCell ref="AO6:BB6"/>
    <mergeCell ref="BD6:BQ6"/>
    <mergeCell ref="I7:J7"/>
    <mergeCell ref="K7:N7"/>
    <mergeCell ref="O7:R7"/>
    <mergeCell ref="S7:V7"/>
    <mergeCell ref="C1:H1"/>
    <mergeCell ref="D2:H2"/>
    <mergeCell ref="D3:H3"/>
    <mergeCell ref="D4:H4"/>
    <mergeCell ref="A6:B8"/>
    <mergeCell ref="C6:C8"/>
    <mergeCell ref="D6:D8"/>
    <mergeCell ref="E6:E8"/>
    <mergeCell ref="F6:F8"/>
    <mergeCell ref="G6:G8"/>
  </mergeCells>
  <pageMargins left="0.15763888888888888" right="0.19652777777777777" top="0.74861111111111112" bottom="0.74791666666666667" header="0.31527777777777777" footer="0.51180555555555551"/>
  <pageSetup paperSize="9" scale="21" firstPageNumber="0" fitToHeight="51" orientation="landscape" horizontalDpi="300" verticalDpi="300" r:id="rId1"/>
  <headerFooter alignWithMargins="0">
    <oddHeader>&amp;RДодаток № 4.3 до Грантової угоди № 00-GF-11 від 01 жовтня 2010 року</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Q393"/>
  <sheetViews>
    <sheetView view="pageBreakPreview" zoomScale="90" zoomScaleSheetLayoutView="90" workbookViewId="0">
      <pane xSplit="5" ySplit="9" topLeftCell="F10" activePane="bottomRight" state="frozen"/>
      <selection pane="topRight" activeCell="F1" sqref="F1"/>
      <selection pane="bottomLeft" activeCell="A226" sqref="A226"/>
      <selection pane="bottomRight" activeCell="K12" sqref="K12"/>
    </sheetView>
  </sheetViews>
  <sheetFormatPr defaultRowHeight="11.25" outlineLevelRow="1" outlineLevelCol="1" x14ac:dyDescent="0.2"/>
  <cols>
    <col min="1" max="2" width="4.42578125" style="7" customWidth="1"/>
    <col min="3" max="3" width="28.7109375" style="391" customWidth="1"/>
    <col min="4" max="6" width="18.85546875" style="391" customWidth="1"/>
    <col min="7" max="7" width="17.42578125" style="391" customWidth="1"/>
    <col min="8" max="8" width="11.85546875" style="391" customWidth="1"/>
    <col min="9" max="9" width="13.85546875" style="392" customWidth="1"/>
    <col min="10" max="10" width="12.5703125" style="392" customWidth="1"/>
    <col min="11" max="11" width="13.28515625" style="392" customWidth="1" outlineLevel="1"/>
    <col min="12" max="12" width="12.5703125" style="392" customWidth="1" outlineLevel="1"/>
    <col min="13" max="13" width="13.28515625" style="392" customWidth="1" outlineLevel="1"/>
    <col min="14" max="18" width="12.5703125" style="392" customWidth="1" outlineLevel="1"/>
    <col min="19" max="19" width="4.140625" style="393" customWidth="1"/>
    <col min="20" max="27" width="9.140625" style="392" customWidth="1" outlineLevel="1"/>
    <col min="28" max="28" width="2" style="393" customWidth="1"/>
    <col min="29" max="36" width="9.140625" style="392" customWidth="1" outlineLevel="1"/>
    <col min="37" max="37" width="1.7109375" style="393" customWidth="1"/>
    <col min="38" max="45" width="9.140625" style="392" customWidth="1" outlineLevel="1"/>
    <col min="46" max="46" width="3.42578125" style="7" customWidth="1"/>
    <col min="47" max="47" width="14" style="7" customWidth="1"/>
    <col min="48" max="54" width="9.140625" style="7"/>
    <col min="55" max="55" width="23.5703125" style="7" customWidth="1"/>
    <col min="56" max="16384" width="9.140625" style="7"/>
  </cols>
  <sheetData>
    <row r="1" spans="1:69" ht="18" customHeight="1" x14ac:dyDescent="0.2">
      <c r="A1" s="394"/>
      <c r="B1" s="394"/>
      <c r="C1" s="789" t="s">
        <v>149</v>
      </c>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395"/>
      <c r="AS1" s="395"/>
      <c r="AT1" s="9"/>
      <c r="AU1" s="9"/>
    </row>
    <row r="2" spans="1:69" s="398" customFormat="1" ht="25.5" customHeight="1" x14ac:dyDescent="0.2">
      <c r="A2" s="396"/>
      <c r="B2" s="396"/>
      <c r="C2" s="41" t="s">
        <v>7</v>
      </c>
      <c r="D2" s="755">
        <f>'Отримання майна (3)'!D2:H2</f>
        <v>0</v>
      </c>
      <c r="E2" s="755"/>
      <c r="F2" s="755"/>
      <c r="G2" s="755"/>
      <c r="H2" s="755"/>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6"/>
    </row>
    <row r="3" spans="1:69" s="398" customFormat="1" ht="15" customHeight="1" x14ac:dyDescent="0.2">
      <c r="A3" s="396"/>
      <c r="B3" s="396"/>
      <c r="C3" s="41" t="s">
        <v>8</v>
      </c>
      <c r="D3" s="755">
        <f>'Отримання майна (3)'!D3:H3</f>
        <v>0</v>
      </c>
      <c r="E3" s="755"/>
      <c r="F3" s="755"/>
      <c r="G3" s="755"/>
      <c r="H3" s="755"/>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6"/>
    </row>
    <row r="4" spans="1:69" s="398" customFormat="1" ht="15" customHeight="1" x14ac:dyDescent="0.2">
      <c r="A4" s="396"/>
      <c r="B4" s="396"/>
      <c r="C4" s="41" t="str">
        <f>'Титул (мед товари) (0)'!F6</f>
        <v>Період звітування:</v>
      </c>
      <c r="D4" s="755">
        <f>'Титул (мед товари) (0)'!H6</f>
        <v>0</v>
      </c>
      <c r="E4" s="755"/>
      <c r="F4" s="755"/>
      <c r="G4" s="755"/>
      <c r="H4" s="755"/>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6"/>
    </row>
    <row r="5" spans="1:69" s="398" customFormat="1" ht="17.25" customHeight="1" x14ac:dyDescent="0.2">
      <c r="A5" s="396"/>
      <c r="B5" s="396"/>
      <c r="C5" s="397" t="s">
        <v>150</v>
      </c>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6"/>
    </row>
    <row r="6" spans="1:69" s="13" customFormat="1" ht="40.5" customHeight="1" x14ac:dyDescent="0.2">
      <c r="A6" s="784" t="s">
        <v>22</v>
      </c>
      <c r="B6" s="784"/>
      <c r="C6" s="785" t="s">
        <v>23</v>
      </c>
      <c r="D6" s="776" t="s">
        <v>56</v>
      </c>
      <c r="E6" s="786" t="s">
        <v>0</v>
      </c>
      <c r="F6" s="776" t="s">
        <v>57</v>
      </c>
      <c r="G6" s="787" t="s">
        <v>58</v>
      </c>
      <c r="H6" s="790" t="s">
        <v>59</v>
      </c>
      <c r="I6" s="784" t="s">
        <v>151</v>
      </c>
      <c r="J6" s="784"/>
      <c r="K6" s="788" t="s">
        <v>152</v>
      </c>
      <c r="L6" s="788"/>
      <c r="M6" s="788"/>
      <c r="N6" s="788"/>
      <c r="O6" s="788"/>
      <c r="P6" s="788"/>
      <c r="Q6" s="788"/>
      <c r="R6" s="788"/>
      <c r="S6" s="399"/>
      <c r="T6" s="791" t="s">
        <v>152</v>
      </c>
      <c r="U6" s="791"/>
      <c r="V6" s="791"/>
      <c r="W6" s="791"/>
      <c r="X6" s="791"/>
      <c r="Y6" s="791"/>
      <c r="Z6" s="791"/>
      <c r="AA6" s="791"/>
      <c r="AB6" s="399"/>
      <c r="AC6" s="788" t="s">
        <v>152</v>
      </c>
      <c r="AD6" s="788"/>
      <c r="AE6" s="788"/>
      <c r="AF6" s="788"/>
      <c r="AG6" s="788"/>
      <c r="AH6" s="788"/>
      <c r="AI6" s="788"/>
      <c r="AJ6" s="788"/>
      <c r="AK6" s="399"/>
      <c r="AL6" s="788" t="s">
        <v>152</v>
      </c>
      <c r="AM6" s="788"/>
      <c r="AN6" s="788"/>
      <c r="AO6" s="788"/>
      <c r="AP6" s="788"/>
      <c r="AQ6" s="788"/>
      <c r="AR6" s="788"/>
      <c r="AS6" s="788"/>
      <c r="BB6" s="400"/>
      <c r="BC6" s="400"/>
      <c r="BD6" s="400"/>
      <c r="BE6" s="400"/>
      <c r="BF6" s="400"/>
      <c r="BG6" s="400"/>
      <c r="BH6" s="400"/>
      <c r="BI6" s="400"/>
      <c r="BJ6" s="400"/>
    </row>
    <row r="7" spans="1:69" s="13" customFormat="1" ht="27" customHeight="1" x14ac:dyDescent="0.2">
      <c r="A7" s="784"/>
      <c r="B7" s="784"/>
      <c r="C7" s="785"/>
      <c r="D7" s="776"/>
      <c r="E7" s="786"/>
      <c r="F7" s="776"/>
      <c r="G7" s="787"/>
      <c r="H7" s="790"/>
      <c r="I7" s="762" t="s">
        <v>202</v>
      </c>
      <c r="J7" s="762"/>
      <c r="K7" s="780" t="s">
        <v>211</v>
      </c>
      <c r="L7" s="780"/>
      <c r="M7" s="773" t="s">
        <v>212</v>
      </c>
      <c r="N7" s="773"/>
      <c r="O7" s="773" t="s">
        <v>213</v>
      </c>
      <c r="P7" s="773"/>
      <c r="Q7" s="773" t="s">
        <v>131</v>
      </c>
      <c r="R7" s="773"/>
      <c r="S7" s="237"/>
      <c r="T7" s="773" t="s">
        <v>214</v>
      </c>
      <c r="U7" s="773"/>
      <c r="V7" s="773" t="s">
        <v>215</v>
      </c>
      <c r="W7" s="773"/>
      <c r="X7" s="773" t="s">
        <v>174</v>
      </c>
      <c r="Y7" s="773"/>
      <c r="Z7" s="773" t="s">
        <v>132</v>
      </c>
      <c r="AA7" s="773"/>
      <c r="AB7" s="237"/>
      <c r="AC7" s="773" t="s">
        <v>217</v>
      </c>
      <c r="AD7" s="773"/>
      <c r="AE7" s="773" t="s">
        <v>218</v>
      </c>
      <c r="AF7" s="773"/>
      <c r="AG7" s="773" t="s">
        <v>219</v>
      </c>
      <c r="AH7" s="773"/>
      <c r="AI7" s="773" t="s">
        <v>133</v>
      </c>
      <c r="AJ7" s="773"/>
      <c r="AK7" s="238"/>
      <c r="AL7" s="773" t="s">
        <v>220</v>
      </c>
      <c r="AM7" s="773"/>
      <c r="AN7" s="773" t="s">
        <v>221</v>
      </c>
      <c r="AO7" s="773"/>
      <c r="AP7" s="773" t="s">
        <v>222</v>
      </c>
      <c r="AQ7" s="773"/>
      <c r="AR7" s="773" t="s">
        <v>134</v>
      </c>
      <c r="AS7" s="773"/>
      <c r="BB7" s="400"/>
      <c r="BC7" s="401"/>
      <c r="BD7" s="401"/>
      <c r="BE7" s="401"/>
      <c r="BF7" s="401"/>
      <c r="BG7" s="401"/>
      <c r="BH7" s="401"/>
      <c r="BI7" s="401"/>
      <c r="BJ7" s="400"/>
    </row>
    <row r="8" spans="1:69" s="15" customFormat="1" ht="22.5" customHeight="1" x14ac:dyDescent="0.25">
      <c r="A8" s="784"/>
      <c r="B8" s="784"/>
      <c r="C8" s="785"/>
      <c r="D8" s="776"/>
      <c r="E8" s="786"/>
      <c r="F8" s="776"/>
      <c r="G8" s="787"/>
      <c r="H8" s="790"/>
      <c r="I8" s="402" t="s">
        <v>60</v>
      </c>
      <c r="J8" s="403" t="s">
        <v>61</v>
      </c>
      <c r="K8" s="402" t="s">
        <v>60</v>
      </c>
      <c r="L8" s="403" t="s">
        <v>61</v>
      </c>
      <c r="M8" s="402" t="s">
        <v>60</v>
      </c>
      <c r="N8" s="403" t="s">
        <v>61</v>
      </c>
      <c r="O8" s="402" t="s">
        <v>60</v>
      </c>
      <c r="P8" s="403" t="s">
        <v>61</v>
      </c>
      <c r="Q8" s="402" t="s">
        <v>60</v>
      </c>
      <c r="R8" s="403" t="s">
        <v>61</v>
      </c>
      <c r="S8" s="404"/>
      <c r="T8" s="402" t="s">
        <v>60</v>
      </c>
      <c r="U8" s="403" t="s">
        <v>61</v>
      </c>
      <c r="V8" s="402" t="s">
        <v>60</v>
      </c>
      <c r="W8" s="403" t="s">
        <v>61</v>
      </c>
      <c r="X8" s="402" t="s">
        <v>60</v>
      </c>
      <c r="Y8" s="403" t="s">
        <v>61</v>
      </c>
      <c r="Z8" s="402" t="s">
        <v>60</v>
      </c>
      <c r="AA8" s="403" t="s">
        <v>61</v>
      </c>
      <c r="AB8" s="404"/>
      <c r="AC8" s="402" t="s">
        <v>60</v>
      </c>
      <c r="AD8" s="403" t="s">
        <v>61</v>
      </c>
      <c r="AE8" s="402" t="s">
        <v>60</v>
      </c>
      <c r="AF8" s="403" t="s">
        <v>61</v>
      </c>
      <c r="AG8" s="402" t="s">
        <v>60</v>
      </c>
      <c r="AH8" s="403" t="s">
        <v>61</v>
      </c>
      <c r="AI8" s="402" t="s">
        <v>60</v>
      </c>
      <c r="AJ8" s="403" t="s">
        <v>61</v>
      </c>
      <c r="AK8" s="404"/>
      <c r="AL8" s="402" t="s">
        <v>60</v>
      </c>
      <c r="AM8" s="403" t="s">
        <v>61</v>
      </c>
      <c r="AN8" s="402" t="s">
        <v>60</v>
      </c>
      <c r="AO8" s="403" t="s">
        <v>61</v>
      </c>
      <c r="AP8" s="402" t="s">
        <v>60</v>
      </c>
      <c r="AQ8" s="403" t="s">
        <v>61</v>
      </c>
      <c r="AR8" s="402" t="s">
        <v>60</v>
      </c>
      <c r="AS8" s="403" t="s">
        <v>61</v>
      </c>
      <c r="BB8" s="405"/>
      <c r="BC8" s="406"/>
      <c r="BD8" s="401"/>
      <c r="BE8" s="401"/>
      <c r="BF8" s="401"/>
      <c r="BG8" s="401"/>
      <c r="BH8" s="401"/>
      <c r="BI8" s="407"/>
      <c r="BJ8" s="405"/>
    </row>
    <row r="9" spans="1:69" s="17" customFormat="1" ht="11.25" customHeight="1" x14ac:dyDescent="0.25">
      <c r="A9" s="408"/>
      <c r="B9" s="409"/>
      <c r="C9" s="410" t="s">
        <v>23</v>
      </c>
      <c r="D9" s="411" t="s">
        <v>62</v>
      </c>
      <c r="E9" s="412" t="s">
        <v>0</v>
      </c>
      <c r="F9" s="133" t="s">
        <v>57</v>
      </c>
      <c r="G9" s="413" t="s">
        <v>58</v>
      </c>
      <c r="H9" s="414"/>
      <c r="I9" s="415"/>
      <c r="J9" s="416"/>
      <c r="K9" s="415"/>
      <c r="L9" s="416"/>
      <c r="M9" s="415"/>
      <c r="N9" s="416"/>
      <c r="O9" s="415"/>
      <c r="P9" s="416"/>
      <c r="Q9" s="417"/>
      <c r="R9" s="417"/>
      <c r="S9" s="418"/>
      <c r="T9" s="415"/>
      <c r="U9" s="416"/>
      <c r="V9" s="415"/>
      <c r="W9" s="416"/>
      <c r="X9" s="415"/>
      <c r="Y9" s="416"/>
      <c r="Z9" s="417"/>
      <c r="AA9" s="417"/>
      <c r="AB9" s="418"/>
      <c r="AC9" s="415"/>
      <c r="AD9" s="416"/>
      <c r="AE9" s="415"/>
      <c r="AF9" s="416"/>
      <c r="AG9" s="415"/>
      <c r="AH9" s="416"/>
      <c r="AI9" s="417"/>
      <c r="AJ9" s="417"/>
      <c r="AK9" s="418"/>
      <c r="AL9" s="415"/>
      <c r="AM9" s="416"/>
      <c r="AN9" s="415"/>
      <c r="AO9" s="416"/>
      <c r="AP9" s="415"/>
      <c r="AQ9" s="416"/>
      <c r="AR9" s="417"/>
      <c r="AS9" s="417"/>
      <c r="BB9" s="39"/>
      <c r="BC9" s="406"/>
      <c r="BD9" s="401"/>
      <c r="BE9" s="401"/>
      <c r="BF9" s="401"/>
      <c r="BG9" s="401"/>
      <c r="BH9" s="401"/>
      <c r="BI9" s="407"/>
      <c r="BJ9" s="39"/>
    </row>
    <row r="10" spans="1:69" s="394" customFormat="1" ht="5.25" customHeight="1" x14ac:dyDescent="0.2">
      <c r="A10" s="419">
        <v>0</v>
      </c>
      <c r="B10" s="419">
        <v>0</v>
      </c>
      <c r="C10" s="419">
        <v>0</v>
      </c>
      <c r="D10" s="419">
        <v>0</v>
      </c>
      <c r="E10" s="419">
        <v>0</v>
      </c>
      <c r="F10" s="419"/>
      <c r="G10" s="419">
        <v>0</v>
      </c>
      <c r="H10" s="419">
        <v>0</v>
      </c>
      <c r="I10" s="419">
        <v>0</v>
      </c>
      <c r="J10" s="419">
        <v>0</v>
      </c>
      <c r="K10" s="419">
        <v>0</v>
      </c>
      <c r="L10" s="419">
        <v>0</v>
      </c>
      <c r="M10" s="419">
        <v>0</v>
      </c>
      <c r="N10" s="419">
        <v>0</v>
      </c>
      <c r="O10" s="419">
        <v>0</v>
      </c>
      <c r="P10" s="419">
        <v>0</v>
      </c>
      <c r="Q10" s="419">
        <v>0</v>
      </c>
      <c r="R10" s="419">
        <v>0</v>
      </c>
      <c r="S10" s="419"/>
      <c r="T10" s="419">
        <v>0</v>
      </c>
      <c r="U10" s="419">
        <v>0</v>
      </c>
      <c r="V10" s="419">
        <v>0</v>
      </c>
      <c r="W10" s="419">
        <v>0</v>
      </c>
      <c r="X10" s="419">
        <v>0</v>
      </c>
      <c r="Y10" s="419">
        <v>0</v>
      </c>
      <c r="Z10" s="419">
        <v>0</v>
      </c>
      <c r="AA10" s="419">
        <v>0</v>
      </c>
      <c r="AB10" s="419"/>
      <c r="AC10" s="419">
        <v>0</v>
      </c>
      <c r="AD10" s="419">
        <v>0</v>
      </c>
      <c r="AE10" s="419">
        <v>0</v>
      </c>
      <c r="AF10" s="419">
        <v>0</v>
      </c>
      <c r="AG10" s="419">
        <v>0</v>
      </c>
      <c r="AH10" s="419">
        <v>0</v>
      </c>
      <c r="AI10" s="419">
        <v>0</v>
      </c>
      <c r="AJ10" s="419">
        <v>0</v>
      </c>
      <c r="AK10" s="419"/>
      <c r="AL10" s="419">
        <v>0</v>
      </c>
      <c r="AM10" s="419">
        <v>0</v>
      </c>
      <c r="AN10" s="419">
        <v>0</v>
      </c>
      <c r="AO10" s="419">
        <v>0</v>
      </c>
      <c r="AP10" s="419">
        <v>0</v>
      </c>
      <c r="AQ10" s="419">
        <v>0</v>
      </c>
      <c r="AR10" s="419">
        <v>0</v>
      </c>
      <c r="AS10" s="419">
        <v>0</v>
      </c>
      <c r="BB10" s="420"/>
      <c r="BC10" s="420"/>
      <c r="BD10" s="420"/>
      <c r="BE10" s="420"/>
      <c r="BF10" s="420"/>
      <c r="BG10" s="420"/>
      <c r="BH10" s="420"/>
      <c r="BI10" s="420"/>
      <c r="BJ10" s="420"/>
    </row>
    <row r="11" spans="1:69" s="17" customFormat="1" ht="15" customHeight="1" x14ac:dyDescent="0.2">
      <c r="A11" s="421" t="s">
        <v>63</v>
      </c>
      <c r="B11" s="421" t="s">
        <v>63</v>
      </c>
      <c r="C11" s="422" t="s">
        <v>64</v>
      </c>
      <c r="D11" s="151">
        <v>0</v>
      </c>
      <c r="E11" s="151">
        <v>0</v>
      </c>
      <c r="F11" s="151"/>
      <c r="G11" s="151">
        <v>0</v>
      </c>
      <c r="H11" s="154"/>
      <c r="I11" s="155"/>
      <c r="J11" s="156"/>
      <c r="K11" s="155"/>
      <c r="L11" s="156"/>
      <c r="M11" s="155"/>
      <c r="N11" s="156"/>
      <c r="O11" s="155"/>
      <c r="P11" s="193"/>
      <c r="Q11" s="423"/>
      <c r="R11" s="423"/>
      <c r="S11" s="367"/>
      <c r="T11" s="155"/>
      <c r="U11" s="156"/>
      <c r="V11" s="155"/>
      <c r="W11" s="156"/>
      <c r="X11" s="155"/>
      <c r="Y11" s="156"/>
      <c r="Z11" s="423"/>
      <c r="AA11" s="423"/>
      <c r="AB11" s="367"/>
      <c r="AC11" s="155"/>
      <c r="AD11" s="156"/>
      <c r="AE11" s="155"/>
      <c r="AF11" s="156"/>
      <c r="AG11" s="155"/>
      <c r="AH11" s="156"/>
      <c r="AI11" s="423"/>
      <c r="AJ11" s="423"/>
      <c r="AK11" s="157"/>
      <c r="AL11" s="155"/>
      <c r="AM11" s="156"/>
      <c r="AN11" s="155"/>
      <c r="AO11" s="156"/>
      <c r="AP11" s="155"/>
      <c r="AQ11" s="156"/>
      <c r="AR11" s="423"/>
      <c r="AS11" s="423"/>
      <c r="BB11" s="39"/>
      <c r="BC11" s="406"/>
      <c r="BD11" s="401"/>
      <c r="BE11" s="401"/>
      <c r="BF11" s="401"/>
      <c r="BG11" s="401"/>
      <c r="BH11" s="401"/>
      <c r="BI11" s="401"/>
      <c r="BJ11" s="39"/>
    </row>
    <row r="12" spans="1:69" s="17" customFormat="1" ht="17.25" hidden="1" customHeight="1" outlineLevel="1" x14ac:dyDescent="0.2">
      <c r="A12" s="424">
        <v>1</v>
      </c>
      <c r="B12" s="424">
        <v>1</v>
      </c>
      <c r="C12" s="369">
        <f>'Отримання майна (3)'!C12</f>
        <v>0</v>
      </c>
      <c r="D12" s="369">
        <f>'Отримання майна (3)'!D12</f>
        <v>0</v>
      </c>
      <c r="E12" s="369">
        <f>'Отримання майна (3)'!E12</f>
        <v>0</v>
      </c>
      <c r="F12" s="200">
        <f>'Отримання майна (3)'!F12</f>
        <v>0</v>
      </c>
      <c r="G12" s="369">
        <f>'Отримання майна (3)'!G12</f>
        <v>0</v>
      </c>
      <c r="H12" s="425">
        <f>'Отримання майна (3)'!H12</f>
        <v>1</v>
      </c>
      <c r="I12" s="426">
        <f>SUM(K12,M12,O12,T12,V12,X12,AC12,AE12,AG12,AL12,AN12,AP12)</f>
        <v>0</v>
      </c>
      <c r="J12" s="427">
        <f>SUM(L12,N12,P12,U12,W12,Y12,AD12,AF12,AH12,AM12,AO12,AQ12)</f>
        <v>0</v>
      </c>
      <c r="K12" s="428">
        <f>'Видаток за видами діяльнос(4,1)'!K12+'Видаток за видами діяльнос(4,1)'!L12+'Видаток за видами діяльнос(4,1)'!M12+'Видаток за видами діяльнос(4,1)'!N12</f>
        <v>0</v>
      </c>
      <c r="L12" s="429">
        <f>K12*$H12</f>
        <v>0</v>
      </c>
      <c r="M12" s="428">
        <f>'Видаток за видами діяльнос(4,1)'!O12+'Видаток за видами діяльнос(4,1)'!P12+'Видаток за видами діяльнос(4,1)'!Q12+'Видаток за видами діяльнос(4,1)'!R12</f>
        <v>0</v>
      </c>
      <c r="N12" s="429">
        <f>M12*$H12</f>
        <v>0</v>
      </c>
      <c r="O12" s="428">
        <f>'Видаток за видами діяльнос(4,1)'!S12+'Видаток за видами діяльнос(4,1)'!T12+'Видаток за видами діяльнос(4,1)'!U12+'Видаток за видами діяльнос(4,1)'!V12</f>
        <v>0</v>
      </c>
      <c r="P12" s="430">
        <f>O12*$H12</f>
        <v>0</v>
      </c>
      <c r="Q12" s="431">
        <f>K12+M12+O12</f>
        <v>0</v>
      </c>
      <c r="R12" s="432">
        <f>L12+N12+P12</f>
        <v>0</v>
      </c>
      <c r="S12" s="433"/>
      <c r="T12" s="428">
        <f>'Видаток за видами діяльнос(4,1)'!Z12+'Видаток за видами діяльнос(4,1)'!AA12+'Видаток за видами діяльнос(4,1)'!AB12+'Видаток за видами діяльнос(4,1)'!AC12</f>
        <v>0</v>
      </c>
      <c r="U12" s="429">
        <f>T12*$H12</f>
        <v>0</v>
      </c>
      <c r="V12" s="428">
        <f>'Видаток за видами діяльнос(4,1)'!AD12+'Видаток за видами діяльнос(4,1)'!AE12+'Видаток за видами діяльнос(4,1)'!AF12+'Видаток за видами діяльнос(4,1)'!AG12</f>
        <v>0</v>
      </c>
      <c r="W12" s="429">
        <f>V12*$H12</f>
        <v>0</v>
      </c>
      <c r="X12" s="428">
        <f>'Видаток за видами діяльнос(4,1)'!AH12+'Видаток за видами діяльнос(4,1)'!AI12+'Видаток за видами діяльнос(4,1)'!AJ12+'Видаток за видами діяльнос(4,1)'!AK12</f>
        <v>0</v>
      </c>
      <c r="Y12" s="429">
        <f>X12*$H12</f>
        <v>0</v>
      </c>
      <c r="Z12" s="431">
        <f>T12+V12+X12</f>
        <v>0</v>
      </c>
      <c r="AA12" s="432">
        <f>U12+W12+Y12</f>
        <v>0</v>
      </c>
      <c r="AB12" s="433"/>
      <c r="AC12" s="428">
        <f>'Видаток за видами діяльнос(4,1)'!AO12+'Видаток за видами діяльнос(4,1)'!AP12+'Видаток за видами діяльнос(4,1)'!AQ12+'Видаток за видами діяльнос(4,1)'!AR12</f>
        <v>0</v>
      </c>
      <c r="AD12" s="429">
        <f>AC12*$H12</f>
        <v>0</v>
      </c>
      <c r="AE12" s="428">
        <f>'Видаток за видами діяльнос(4,1)'!AS12+'Видаток за видами діяльнос(4,1)'!AT12+'Видаток за видами діяльнос(4,1)'!AU12+'Видаток за видами діяльнос(4,1)'!AV12</f>
        <v>0</v>
      </c>
      <c r="AF12" s="429">
        <f>AE12*$H12</f>
        <v>0</v>
      </c>
      <c r="AG12" s="428">
        <f>'Видаток за видами діяльнос(4,1)'!AW12+'Видаток за видами діяльнос(4,1)'!AX12+'Видаток за видами діяльнос(4,1)'!AY12+'Видаток за видами діяльнос(4,1)'!AZ12</f>
        <v>0</v>
      </c>
      <c r="AH12" s="429">
        <f>AG12*$H12</f>
        <v>0</v>
      </c>
      <c r="AI12" s="431">
        <f>AC12+AE12+AG12</f>
        <v>0</v>
      </c>
      <c r="AJ12" s="432">
        <f>AD12+AF12+AH12</f>
        <v>0</v>
      </c>
      <c r="AK12" s="434"/>
      <c r="AL12" s="428">
        <f>'Видаток за видами діяльнос(4,1)'!BD12+'Видаток за видами діяльнос(4,1)'!BE12+'Видаток за видами діяльнос(4,1)'!BF12+'Видаток за видами діяльнос(4,1)'!BG12</f>
        <v>0</v>
      </c>
      <c r="AM12" s="429">
        <f>AL12*$H12</f>
        <v>0</v>
      </c>
      <c r="AN12" s="428">
        <f>'Видаток за видами діяльнос(4,1)'!BH12+'Видаток за видами діяльнос(4,1)'!BI12+'Видаток за видами діяльнос(4,1)'!BJ12+'Видаток за видами діяльнос(4,1)'!BK12</f>
        <v>0</v>
      </c>
      <c r="AO12" s="429">
        <f>AN12*$H12</f>
        <v>0</v>
      </c>
      <c r="AP12" s="428">
        <f>'Видаток за видами діяльнос(4,1)'!BL12+'Видаток за видами діяльнос(4,1)'!BM12+'Видаток за видами діяльнос(4,1)'!BN12+'Видаток за видами діяльнос(4,1)'!BO12</f>
        <v>0</v>
      </c>
      <c r="AQ12" s="429">
        <f>AP12*$H12</f>
        <v>0</v>
      </c>
      <c r="AR12" s="431">
        <f>AL12+AN12+AP12</f>
        <v>0</v>
      </c>
      <c r="AS12" s="432">
        <f>AM12+AO12+AQ12</f>
        <v>0</v>
      </c>
      <c r="BB12" s="39"/>
      <c r="BC12" s="406"/>
      <c r="BD12" s="401"/>
      <c r="BE12" s="401"/>
      <c r="BF12" s="401"/>
      <c r="BG12" s="401"/>
      <c r="BH12" s="401"/>
      <c r="BI12" s="401"/>
      <c r="BJ12" s="39"/>
    </row>
    <row r="13" spans="1:69" s="17" customFormat="1" ht="28.5" hidden="1" customHeight="1" outlineLevel="1" x14ac:dyDescent="0.2">
      <c r="A13" s="424">
        <v>1</v>
      </c>
      <c r="B13" s="424">
        <f>B12+1</f>
        <v>2</v>
      </c>
      <c r="C13" s="369">
        <f>'Отримання майна (3)'!C13</f>
        <v>0</v>
      </c>
      <c r="D13" s="369">
        <f>'Отримання майна (3)'!D13</f>
        <v>0</v>
      </c>
      <c r="E13" s="369">
        <f>'Отримання майна (3)'!E13</f>
        <v>0</v>
      </c>
      <c r="F13" s="200">
        <f>'Отримання майна (3)'!F13</f>
        <v>0</v>
      </c>
      <c r="G13" s="369">
        <f>'Отримання майна (3)'!G13</f>
        <v>0</v>
      </c>
      <c r="H13" s="425">
        <f>'Отримання майна (3)'!H13</f>
        <v>1</v>
      </c>
      <c r="I13" s="426">
        <f t="shared" ref="I13:I26" si="0">SUM(K13,M13,O13,T13,V13,X13,AC13,AE13,AG13,AL13,AN13,AP13)</f>
        <v>0</v>
      </c>
      <c r="J13" s="427">
        <f t="shared" ref="J13:J26" si="1">SUM(L13,N13,P13,U13,W13,Y13,AD13,AF13,AH13,AM13,AO13,AQ13)</f>
        <v>0</v>
      </c>
      <c r="K13" s="428">
        <f>'Видаток за видами діяльнос(4,1)'!K13+'Видаток за видами діяльнос(4,1)'!L13+'Видаток за видами діяльнос(4,1)'!M13+'Видаток за видами діяльнос(4,1)'!N13</f>
        <v>0</v>
      </c>
      <c r="L13" s="429">
        <f t="shared" ref="L13:L26" si="2">K13*$H13</f>
        <v>0</v>
      </c>
      <c r="M13" s="428">
        <f>'Видаток за видами діяльнос(4,1)'!O13+'Видаток за видами діяльнос(4,1)'!P13+'Видаток за видами діяльнос(4,1)'!Q13+'Видаток за видами діяльнос(4,1)'!R13</f>
        <v>0</v>
      </c>
      <c r="N13" s="429">
        <f t="shared" ref="N13:N26" si="3">M13*$H13</f>
        <v>0</v>
      </c>
      <c r="O13" s="428">
        <f>'Видаток за видами діяльнос(4,1)'!S13+'Видаток за видами діяльнос(4,1)'!T13+'Видаток за видами діяльнос(4,1)'!U13+'Видаток за видами діяльнос(4,1)'!V13</f>
        <v>0</v>
      </c>
      <c r="P13" s="430">
        <f t="shared" ref="P13:P26" si="4">O13*$H13</f>
        <v>0</v>
      </c>
      <c r="Q13" s="431">
        <f t="shared" ref="Q13:Q26" si="5">K13+M13+O13</f>
        <v>0</v>
      </c>
      <c r="R13" s="432">
        <f t="shared" ref="R13:R26" si="6">L13+N13+P13</f>
        <v>0</v>
      </c>
      <c r="S13" s="433"/>
      <c r="T13" s="428">
        <f>'Видаток за видами діяльнос(4,1)'!Z13+'Видаток за видами діяльнос(4,1)'!AA13+'Видаток за видами діяльнос(4,1)'!AB13+'Видаток за видами діяльнос(4,1)'!AC13</f>
        <v>0</v>
      </c>
      <c r="U13" s="429">
        <f t="shared" ref="U13:U26" si="7">T13*$H13</f>
        <v>0</v>
      </c>
      <c r="V13" s="428">
        <f>'Видаток за видами діяльнос(4,1)'!AD13+'Видаток за видами діяльнос(4,1)'!AE13+'Видаток за видами діяльнос(4,1)'!AF13+'Видаток за видами діяльнос(4,1)'!AG13</f>
        <v>0</v>
      </c>
      <c r="W13" s="429">
        <f t="shared" ref="W13:W26" si="8">V13*$H13</f>
        <v>0</v>
      </c>
      <c r="X13" s="428">
        <f>'Видаток за видами діяльнос(4,1)'!AH13+'Видаток за видами діяльнос(4,1)'!AI13+'Видаток за видами діяльнос(4,1)'!AJ13+'Видаток за видами діяльнос(4,1)'!AK13</f>
        <v>0</v>
      </c>
      <c r="Y13" s="429">
        <f t="shared" ref="Y13:Y26" si="9">X13*$H13</f>
        <v>0</v>
      </c>
      <c r="Z13" s="431">
        <f t="shared" ref="Z13:Z26" si="10">T13+V13+X13</f>
        <v>0</v>
      </c>
      <c r="AA13" s="432">
        <f t="shared" ref="AA13:AA26" si="11">U13+W13+Y13</f>
        <v>0</v>
      </c>
      <c r="AB13" s="433"/>
      <c r="AC13" s="428">
        <f>'Видаток за видами діяльнос(4,1)'!AO13+'Видаток за видами діяльнос(4,1)'!AP13+'Видаток за видами діяльнос(4,1)'!AQ13+'Видаток за видами діяльнос(4,1)'!AR13</f>
        <v>0</v>
      </c>
      <c r="AD13" s="429">
        <f t="shared" ref="AD13:AD26" si="12">AC13*$H13</f>
        <v>0</v>
      </c>
      <c r="AE13" s="428">
        <f>'Видаток за видами діяльнос(4,1)'!AS13+'Видаток за видами діяльнос(4,1)'!AT13+'Видаток за видами діяльнос(4,1)'!AU13+'Видаток за видами діяльнос(4,1)'!AV13</f>
        <v>0</v>
      </c>
      <c r="AF13" s="429">
        <f t="shared" ref="AF13:AF26" si="13">AE13*$H13</f>
        <v>0</v>
      </c>
      <c r="AG13" s="428">
        <f>'Видаток за видами діяльнос(4,1)'!AW13+'Видаток за видами діяльнос(4,1)'!AX13+'Видаток за видами діяльнос(4,1)'!AY13+'Видаток за видами діяльнос(4,1)'!AZ13</f>
        <v>0</v>
      </c>
      <c r="AH13" s="429">
        <f t="shared" ref="AH13:AH26" si="14">AG13*$H13</f>
        <v>0</v>
      </c>
      <c r="AI13" s="431">
        <f t="shared" ref="AI13:AI26" si="15">AC13+AE13+AG13</f>
        <v>0</v>
      </c>
      <c r="AJ13" s="432">
        <f t="shared" ref="AJ13:AJ26" si="16">AD13+AF13+AH13</f>
        <v>0</v>
      </c>
      <c r="AK13" s="434"/>
      <c r="AL13" s="428">
        <f>'Видаток за видами діяльнос(4,1)'!BD13+'Видаток за видами діяльнос(4,1)'!BE13+'Видаток за видами діяльнос(4,1)'!BF13+'Видаток за видами діяльнос(4,1)'!BG13</f>
        <v>0</v>
      </c>
      <c r="AM13" s="429">
        <f t="shared" ref="AM13:AM26" si="17">AL13*$H13</f>
        <v>0</v>
      </c>
      <c r="AN13" s="428">
        <f>'Видаток за видами діяльнос(4,1)'!BH13+'Видаток за видами діяльнос(4,1)'!BI13+'Видаток за видами діяльнос(4,1)'!BJ13+'Видаток за видами діяльнос(4,1)'!BK13</f>
        <v>0</v>
      </c>
      <c r="AO13" s="429">
        <f t="shared" ref="AO13:AO26" si="18">AN13*$H13</f>
        <v>0</v>
      </c>
      <c r="AP13" s="428">
        <f>'Видаток за видами діяльнос(4,1)'!BL13+'Видаток за видами діяльнос(4,1)'!BM13+'Видаток за видами діяльнос(4,1)'!BN13+'Видаток за видами діяльнос(4,1)'!BO13</f>
        <v>0</v>
      </c>
      <c r="AQ13" s="429">
        <f t="shared" ref="AQ13:AQ26" si="19">AP13*$H13</f>
        <v>0</v>
      </c>
      <c r="AR13" s="431">
        <f t="shared" ref="AR13:AR26" si="20">AL13+AN13+AP13</f>
        <v>0</v>
      </c>
      <c r="AS13" s="432">
        <f t="shared" ref="AS13:AS26" si="21">AM13+AO13+AQ13</f>
        <v>0</v>
      </c>
      <c r="BB13" s="39"/>
      <c r="BC13" s="406"/>
      <c r="BD13" s="401"/>
      <c r="BE13" s="401"/>
      <c r="BF13" s="401"/>
      <c r="BG13" s="401"/>
      <c r="BH13" s="401"/>
      <c r="BI13" s="401"/>
      <c r="BJ13" s="39"/>
      <c r="BQ13" s="435" t="s">
        <v>135</v>
      </c>
    </row>
    <row r="14" spans="1:69" s="17" customFormat="1" ht="12.75" hidden="1" outlineLevel="1" x14ac:dyDescent="0.2">
      <c r="A14" s="424">
        <v>1</v>
      </c>
      <c r="B14" s="424">
        <f t="shared" ref="B14:B26" si="22">B13+1</f>
        <v>3</v>
      </c>
      <c r="C14" s="369">
        <f>'Отримання майна (3)'!C14</f>
        <v>0</v>
      </c>
      <c r="D14" s="369">
        <f>'Отримання майна (3)'!D14</f>
        <v>0</v>
      </c>
      <c r="E14" s="369">
        <f>'Отримання майна (3)'!E14</f>
        <v>0</v>
      </c>
      <c r="F14" s="200">
        <f>'Отримання майна (3)'!F14</f>
        <v>0</v>
      </c>
      <c r="G14" s="369">
        <f>'Отримання майна (3)'!G14</f>
        <v>0</v>
      </c>
      <c r="H14" s="425">
        <f>'Отримання майна (3)'!H14</f>
        <v>0</v>
      </c>
      <c r="I14" s="426">
        <f t="shared" si="0"/>
        <v>0</v>
      </c>
      <c r="J14" s="427">
        <f t="shared" si="1"/>
        <v>0</v>
      </c>
      <c r="K14" s="428">
        <f>'Видаток за видами діяльнос(4,1)'!K14+'Видаток за видами діяльнос(4,1)'!L14+'Видаток за видами діяльнос(4,1)'!M14+'Видаток за видами діяльнос(4,1)'!N14</f>
        <v>0</v>
      </c>
      <c r="L14" s="429">
        <f t="shared" si="2"/>
        <v>0</v>
      </c>
      <c r="M14" s="428">
        <f>'Видаток за видами діяльнос(4,1)'!O14+'Видаток за видами діяльнос(4,1)'!P14+'Видаток за видами діяльнос(4,1)'!Q14+'Видаток за видами діяльнос(4,1)'!R14</f>
        <v>0</v>
      </c>
      <c r="N14" s="429">
        <f t="shared" si="3"/>
        <v>0</v>
      </c>
      <c r="O14" s="428">
        <f>'Видаток за видами діяльнос(4,1)'!S14+'Видаток за видами діяльнос(4,1)'!T14+'Видаток за видами діяльнос(4,1)'!U14+'Видаток за видами діяльнос(4,1)'!V14</f>
        <v>0</v>
      </c>
      <c r="P14" s="430">
        <f t="shared" si="4"/>
        <v>0</v>
      </c>
      <c r="Q14" s="431">
        <f t="shared" si="5"/>
        <v>0</v>
      </c>
      <c r="R14" s="432">
        <f t="shared" si="6"/>
        <v>0</v>
      </c>
      <c r="S14" s="433"/>
      <c r="T14" s="428">
        <f>'Видаток за видами діяльнос(4,1)'!Z14+'Видаток за видами діяльнос(4,1)'!AA14+'Видаток за видами діяльнос(4,1)'!AB14+'Видаток за видами діяльнос(4,1)'!AC14</f>
        <v>0</v>
      </c>
      <c r="U14" s="429">
        <f t="shared" si="7"/>
        <v>0</v>
      </c>
      <c r="V14" s="428">
        <f>'Видаток за видами діяльнос(4,1)'!AD14+'Видаток за видами діяльнос(4,1)'!AE14+'Видаток за видами діяльнос(4,1)'!AF14+'Видаток за видами діяльнос(4,1)'!AG14</f>
        <v>0</v>
      </c>
      <c r="W14" s="429">
        <f t="shared" si="8"/>
        <v>0</v>
      </c>
      <c r="X14" s="428">
        <f>'Видаток за видами діяльнос(4,1)'!AH14+'Видаток за видами діяльнос(4,1)'!AI14+'Видаток за видами діяльнос(4,1)'!AJ14+'Видаток за видами діяльнос(4,1)'!AK14</f>
        <v>0</v>
      </c>
      <c r="Y14" s="429">
        <f t="shared" si="9"/>
        <v>0</v>
      </c>
      <c r="Z14" s="431">
        <f t="shared" si="10"/>
        <v>0</v>
      </c>
      <c r="AA14" s="432">
        <f t="shared" si="11"/>
        <v>0</v>
      </c>
      <c r="AB14" s="433"/>
      <c r="AC14" s="428">
        <f>'Видаток за видами діяльнос(4,1)'!AO14+'Видаток за видами діяльнос(4,1)'!AP14+'Видаток за видами діяльнос(4,1)'!AQ14+'Видаток за видами діяльнос(4,1)'!AR14</f>
        <v>0</v>
      </c>
      <c r="AD14" s="429">
        <f t="shared" si="12"/>
        <v>0</v>
      </c>
      <c r="AE14" s="428">
        <f>'Видаток за видами діяльнос(4,1)'!AS14+'Видаток за видами діяльнос(4,1)'!AT14+'Видаток за видами діяльнос(4,1)'!AU14+'Видаток за видами діяльнос(4,1)'!AV14</f>
        <v>0</v>
      </c>
      <c r="AF14" s="429">
        <f t="shared" si="13"/>
        <v>0</v>
      </c>
      <c r="AG14" s="428">
        <f>'Видаток за видами діяльнос(4,1)'!AW14+'Видаток за видами діяльнос(4,1)'!AX14+'Видаток за видами діяльнос(4,1)'!AY14+'Видаток за видами діяльнос(4,1)'!AZ14</f>
        <v>0</v>
      </c>
      <c r="AH14" s="429">
        <f t="shared" si="14"/>
        <v>0</v>
      </c>
      <c r="AI14" s="431">
        <f t="shared" si="15"/>
        <v>0</v>
      </c>
      <c r="AJ14" s="432">
        <f t="shared" si="16"/>
        <v>0</v>
      </c>
      <c r="AK14" s="434"/>
      <c r="AL14" s="428">
        <f>'Видаток за видами діяльнос(4,1)'!BD14+'Видаток за видами діяльнос(4,1)'!BE14+'Видаток за видами діяльнос(4,1)'!BF14+'Видаток за видами діяльнос(4,1)'!BG14</f>
        <v>0</v>
      </c>
      <c r="AM14" s="429">
        <f t="shared" si="17"/>
        <v>0</v>
      </c>
      <c r="AN14" s="428">
        <f>'Видаток за видами діяльнос(4,1)'!BH14+'Видаток за видами діяльнос(4,1)'!BI14+'Видаток за видами діяльнос(4,1)'!BJ14+'Видаток за видами діяльнос(4,1)'!BK14</f>
        <v>0</v>
      </c>
      <c r="AO14" s="429">
        <f t="shared" si="18"/>
        <v>0</v>
      </c>
      <c r="AP14" s="428">
        <f>'Видаток за видами діяльнос(4,1)'!BL14+'Видаток за видами діяльнос(4,1)'!BM14+'Видаток за видами діяльнос(4,1)'!BN14+'Видаток за видами діяльнос(4,1)'!BO14</f>
        <v>0</v>
      </c>
      <c r="AQ14" s="429">
        <f t="shared" si="19"/>
        <v>0</v>
      </c>
      <c r="AR14" s="431">
        <f t="shared" si="20"/>
        <v>0</v>
      </c>
      <c r="AS14" s="432">
        <f t="shared" si="21"/>
        <v>0</v>
      </c>
      <c r="BB14" s="39"/>
      <c r="BC14" s="406"/>
      <c r="BD14" s="401"/>
      <c r="BE14" s="401"/>
      <c r="BF14" s="401"/>
      <c r="BG14" s="401"/>
      <c r="BH14" s="401"/>
      <c r="BI14" s="401"/>
      <c r="BJ14" s="39"/>
      <c r="BQ14" s="435" t="s">
        <v>136</v>
      </c>
    </row>
    <row r="15" spans="1:69" s="17" customFormat="1" ht="12.75" hidden="1" outlineLevel="1" x14ac:dyDescent="0.2">
      <c r="A15" s="424">
        <v>1</v>
      </c>
      <c r="B15" s="424">
        <f t="shared" si="22"/>
        <v>4</v>
      </c>
      <c r="C15" s="369">
        <f>'Отримання майна (3)'!C15</f>
        <v>0</v>
      </c>
      <c r="D15" s="369">
        <f>'Отримання майна (3)'!D15</f>
        <v>0</v>
      </c>
      <c r="E15" s="369">
        <f>'Отримання майна (3)'!E15</f>
        <v>0</v>
      </c>
      <c r="F15" s="200">
        <f>'Отримання майна (3)'!F15</f>
        <v>0</v>
      </c>
      <c r="G15" s="369">
        <f>'Отримання майна (3)'!G15</f>
        <v>0</v>
      </c>
      <c r="H15" s="425">
        <f>'Отримання майна (3)'!H15</f>
        <v>0</v>
      </c>
      <c r="I15" s="426">
        <f t="shared" si="0"/>
        <v>0</v>
      </c>
      <c r="J15" s="427">
        <f t="shared" si="1"/>
        <v>0</v>
      </c>
      <c r="K15" s="428">
        <f>'Видаток за видами діяльнос(4,1)'!K15+'Видаток за видами діяльнос(4,1)'!L15+'Видаток за видами діяльнос(4,1)'!M15+'Видаток за видами діяльнос(4,1)'!N15</f>
        <v>0</v>
      </c>
      <c r="L15" s="429">
        <f t="shared" si="2"/>
        <v>0</v>
      </c>
      <c r="M15" s="428">
        <f>'Видаток за видами діяльнос(4,1)'!O15+'Видаток за видами діяльнос(4,1)'!P15+'Видаток за видами діяльнос(4,1)'!Q15+'Видаток за видами діяльнос(4,1)'!R15</f>
        <v>0</v>
      </c>
      <c r="N15" s="429">
        <f t="shared" si="3"/>
        <v>0</v>
      </c>
      <c r="O15" s="428">
        <f>'Видаток за видами діяльнос(4,1)'!S15+'Видаток за видами діяльнос(4,1)'!T15+'Видаток за видами діяльнос(4,1)'!U15+'Видаток за видами діяльнос(4,1)'!V15</f>
        <v>0</v>
      </c>
      <c r="P15" s="430">
        <f t="shared" si="4"/>
        <v>0</v>
      </c>
      <c r="Q15" s="431">
        <f t="shared" si="5"/>
        <v>0</v>
      </c>
      <c r="R15" s="432">
        <f t="shared" si="6"/>
        <v>0</v>
      </c>
      <c r="S15" s="433"/>
      <c r="T15" s="428">
        <f>'Видаток за видами діяльнос(4,1)'!Z15+'Видаток за видами діяльнос(4,1)'!AA15+'Видаток за видами діяльнос(4,1)'!AB15+'Видаток за видами діяльнос(4,1)'!AC15</f>
        <v>0</v>
      </c>
      <c r="U15" s="429">
        <f t="shared" si="7"/>
        <v>0</v>
      </c>
      <c r="V15" s="428">
        <f>'Видаток за видами діяльнос(4,1)'!AD15+'Видаток за видами діяльнос(4,1)'!AE15+'Видаток за видами діяльнос(4,1)'!AF15+'Видаток за видами діяльнос(4,1)'!AG15</f>
        <v>0</v>
      </c>
      <c r="W15" s="429">
        <f t="shared" si="8"/>
        <v>0</v>
      </c>
      <c r="X15" s="428">
        <f>'Видаток за видами діяльнос(4,1)'!AH15+'Видаток за видами діяльнос(4,1)'!AI15+'Видаток за видами діяльнос(4,1)'!AJ15+'Видаток за видами діяльнос(4,1)'!AK15</f>
        <v>0</v>
      </c>
      <c r="Y15" s="429">
        <f t="shared" si="9"/>
        <v>0</v>
      </c>
      <c r="Z15" s="431">
        <f t="shared" si="10"/>
        <v>0</v>
      </c>
      <c r="AA15" s="432">
        <f t="shared" si="11"/>
        <v>0</v>
      </c>
      <c r="AB15" s="433"/>
      <c r="AC15" s="428">
        <f>'Видаток за видами діяльнос(4,1)'!AO15+'Видаток за видами діяльнос(4,1)'!AP15+'Видаток за видами діяльнос(4,1)'!AQ15+'Видаток за видами діяльнос(4,1)'!AR15</f>
        <v>0</v>
      </c>
      <c r="AD15" s="429">
        <f t="shared" si="12"/>
        <v>0</v>
      </c>
      <c r="AE15" s="428">
        <f>'Видаток за видами діяльнос(4,1)'!AS15+'Видаток за видами діяльнос(4,1)'!AT15+'Видаток за видами діяльнос(4,1)'!AU15+'Видаток за видами діяльнос(4,1)'!AV15</f>
        <v>0</v>
      </c>
      <c r="AF15" s="429">
        <f t="shared" si="13"/>
        <v>0</v>
      </c>
      <c r="AG15" s="428">
        <f>'Видаток за видами діяльнос(4,1)'!AW15+'Видаток за видами діяльнос(4,1)'!AX15+'Видаток за видами діяльнос(4,1)'!AY15+'Видаток за видами діяльнос(4,1)'!AZ15</f>
        <v>0</v>
      </c>
      <c r="AH15" s="429">
        <f t="shared" si="14"/>
        <v>0</v>
      </c>
      <c r="AI15" s="431">
        <f t="shared" si="15"/>
        <v>0</v>
      </c>
      <c r="AJ15" s="432">
        <f t="shared" si="16"/>
        <v>0</v>
      </c>
      <c r="AK15" s="434"/>
      <c r="AL15" s="428">
        <f>'Видаток за видами діяльнос(4,1)'!BD15+'Видаток за видами діяльнос(4,1)'!BE15+'Видаток за видами діяльнос(4,1)'!BF15+'Видаток за видами діяльнос(4,1)'!BG15</f>
        <v>0</v>
      </c>
      <c r="AM15" s="429">
        <f t="shared" si="17"/>
        <v>0</v>
      </c>
      <c r="AN15" s="428">
        <f>'Видаток за видами діяльнос(4,1)'!BH15+'Видаток за видами діяльнос(4,1)'!BI15+'Видаток за видами діяльнос(4,1)'!BJ15+'Видаток за видами діяльнос(4,1)'!BK15</f>
        <v>0</v>
      </c>
      <c r="AO15" s="429">
        <f t="shared" si="18"/>
        <v>0</v>
      </c>
      <c r="AP15" s="428">
        <f>'Видаток за видами діяльнос(4,1)'!BL15+'Видаток за видами діяльнос(4,1)'!BM15+'Видаток за видами діяльнос(4,1)'!BN15+'Видаток за видами діяльнос(4,1)'!BO15</f>
        <v>0</v>
      </c>
      <c r="AQ15" s="429">
        <f t="shared" si="19"/>
        <v>0</v>
      </c>
      <c r="AR15" s="431">
        <f t="shared" si="20"/>
        <v>0</v>
      </c>
      <c r="AS15" s="432">
        <f t="shared" si="21"/>
        <v>0</v>
      </c>
      <c r="BB15" s="39"/>
      <c r="BC15" s="406"/>
      <c r="BD15" s="401"/>
      <c r="BE15" s="401"/>
      <c r="BF15" s="401"/>
      <c r="BG15" s="401"/>
      <c r="BH15" s="401"/>
      <c r="BI15" s="401"/>
      <c r="BJ15" s="39"/>
      <c r="BQ15" s="435"/>
    </row>
    <row r="16" spans="1:69" s="17" customFormat="1" ht="12.75" hidden="1" outlineLevel="1" x14ac:dyDescent="0.2">
      <c r="A16" s="424">
        <v>1</v>
      </c>
      <c r="B16" s="424">
        <f t="shared" si="22"/>
        <v>5</v>
      </c>
      <c r="C16" s="369">
        <f>'Отримання майна (3)'!C16</f>
        <v>0</v>
      </c>
      <c r="D16" s="369">
        <f>'Отримання майна (3)'!D16</f>
        <v>0</v>
      </c>
      <c r="E16" s="369">
        <f>'Отримання майна (3)'!E16</f>
        <v>0</v>
      </c>
      <c r="F16" s="200">
        <f>'Отримання майна (3)'!F16</f>
        <v>0</v>
      </c>
      <c r="G16" s="369">
        <f>'Отримання майна (3)'!G16</f>
        <v>0</v>
      </c>
      <c r="H16" s="425">
        <f>'Отримання майна (3)'!H16</f>
        <v>0</v>
      </c>
      <c r="I16" s="426">
        <f t="shared" si="0"/>
        <v>0</v>
      </c>
      <c r="J16" s="427">
        <f t="shared" si="1"/>
        <v>0</v>
      </c>
      <c r="K16" s="428">
        <f>'Видаток за видами діяльнос(4,1)'!K16+'Видаток за видами діяльнос(4,1)'!L16+'Видаток за видами діяльнос(4,1)'!M16+'Видаток за видами діяльнос(4,1)'!N16</f>
        <v>0</v>
      </c>
      <c r="L16" s="429">
        <f t="shared" si="2"/>
        <v>0</v>
      </c>
      <c r="M16" s="428">
        <f>'Видаток за видами діяльнос(4,1)'!O16+'Видаток за видами діяльнос(4,1)'!P16+'Видаток за видами діяльнос(4,1)'!Q16+'Видаток за видами діяльнос(4,1)'!R16</f>
        <v>0</v>
      </c>
      <c r="N16" s="429">
        <f t="shared" si="3"/>
        <v>0</v>
      </c>
      <c r="O16" s="428">
        <f>'Видаток за видами діяльнос(4,1)'!S16+'Видаток за видами діяльнос(4,1)'!T16+'Видаток за видами діяльнос(4,1)'!U16+'Видаток за видами діяльнос(4,1)'!V16</f>
        <v>0</v>
      </c>
      <c r="P16" s="430">
        <f t="shared" si="4"/>
        <v>0</v>
      </c>
      <c r="Q16" s="431">
        <f t="shared" si="5"/>
        <v>0</v>
      </c>
      <c r="R16" s="432">
        <f t="shared" si="6"/>
        <v>0</v>
      </c>
      <c r="S16" s="433"/>
      <c r="T16" s="428">
        <f>'Видаток за видами діяльнос(4,1)'!Z16+'Видаток за видами діяльнос(4,1)'!AA16+'Видаток за видами діяльнос(4,1)'!AB16+'Видаток за видами діяльнос(4,1)'!AC16</f>
        <v>0</v>
      </c>
      <c r="U16" s="429">
        <f t="shared" si="7"/>
        <v>0</v>
      </c>
      <c r="V16" s="428">
        <f>'Видаток за видами діяльнос(4,1)'!AD16+'Видаток за видами діяльнос(4,1)'!AE16+'Видаток за видами діяльнос(4,1)'!AF16+'Видаток за видами діяльнос(4,1)'!AG16</f>
        <v>0</v>
      </c>
      <c r="W16" s="429">
        <f t="shared" si="8"/>
        <v>0</v>
      </c>
      <c r="X16" s="428">
        <f>'Видаток за видами діяльнос(4,1)'!AH16+'Видаток за видами діяльнос(4,1)'!AI16+'Видаток за видами діяльнос(4,1)'!AJ16+'Видаток за видами діяльнос(4,1)'!AK16</f>
        <v>0</v>
      </c>
      <c r="Y16" s="429">
        <f t="shared" si="9"/>
        <v>0</v>
      </c>
      <c r="Z16" s="431">
        <f t="shared" si="10"/>
        <v>0</v>
      </c>
      <c r="AA16" s="432">
        <f t="shared" si="11"/>
        <v>0</v>
      </c>
      <c r="AB16" s="433"/>
      <c r="AC16" s="428">
        <f>'Видаток за видами діяльнос(4,1)'!AO16+'Видаток за видами діяльнос(4,1)'!AP16+'Видаток за видами діяльнос(4,1)'!AQ16+'Видаток за видами діяльнос(4,1)'!AR16</f>
        <v>0</v>
      </c>
      <c r="AD16" s="429">
        <f t="shared" si="12"/>
        <v>0</v>
      </c>
      <c r="AE16" s="428">
        <f>'Видаток за видами діяльнос(4,1)'!AS16+'Видаток за видами діяльнос(4,1)'!AT16+'Видаток за видами діяльнос(4,1)'!AU16+'Видаток за видами діяльнос(4,1)'!AV16</f>
        <v>0</v>
      </c>
      <c r="AF16" s="429">
        <f t="shared" si="13"/>
        <v>0</v>
      </c>
      <c r="AG16" s="428">
        <f>'Видаток за видами діяльнос(4,1)'!AW16+'Видаток за видами діяльнос(4,1)'!AX16+'Видаток за видами діяльнос(4,1)'!AY16+'Видаток за видами діяльнос(4,1)'!AZ16</f>
        <v>0</v>
      </c>
      <c r="AH16" s="429">
        <f t="shared" si="14"/>
        <v>0</v>
      </c>
      <c r="AI16" s="431">
        <f t="shared" si="15"/>
        <v>0</v>
      </c>
      <c r="AJ16" s="432">
        <f t="shared" si="16"/>
        <v>0</v>
      </c>
      <c r="AK16" s="434"/>
      <c r="AL16" s="428">
        <f>'Видаток за видами діяльнос(4,1)'!BD16+'Видаток за видами діяльнос(4,1)'!BE16+'Видаток за видами діяльнос(4,1)'!BF16+'Видаток за видами діяльнос(4,1)'!BG16</f>
        <v>0</v>
      </c>
      <c r="AM16" s="429">
        <f t="shared" si="17"/>
        <v>0</v>
      </c>
      <c r="AN16" s="428">
        <f>'Видаток за видами діяльнос(4,1)'!BH16+'Видаток за видами діяльнос(4,1)'!BI16+'Видаток за видами діяльнос(4,1)'!BJ16+'Видаток за видами діяльнос(4,1)'!BK16</f>
        <v>0</v>
      </c>
      <c r="AO16" s="429">
        <f t="shared" si="18"/>
        <v>0</v>
      </c>
      <c r="AP16" s="428">
        <f>'Видаток за видами діяльнос(4,1)'!BL16+'Видаток за видами діяльнос(4,1)'!BM16+'Видаток за видами діяльнос(4,1)'!BN16+'Видаток за видами діяльнос(4,1)'!BO16</f>
        <v>0</v>
      </c>
      <c r="AQ16" s="429">
        <f t="shared" si="19"/>
        <v>0</v>
      </c>
      <c r="AR16" s="431">
        <f t="shared" si="20"/>
        <v>0</v>
      </c>
      <c r="AS16" s="432">
        <f t="shared" si="21"/>
        <v>0</v>
      </c>
      <c r="BB16" s="39"/>
      <c r="BC16" s="406"/>
      <c r="BD16" s="401"/>
      <c r="BE16" s="401"/>
      <c r="BF16" s="401"/>
      <c r="BG16" s="401"/>
      <c r="BH16" s="401"/>
      <c r="BI16" s="401"/>
      <c r="BJ16" s="39"/>
      <c r="BQ16" s="435"/>
    </row>
    <row r="17" spans="1:69" s="17" customFormat="1" ht="12.75" hidden="1" outlineLevel="1" x14ac:dyDescent="0.2">
      <c r="A17" s="424">
        <v>1</v>
      </c>
      <c r="B17" s="424">
        <f t="shared" si="22"/>
        <v>6</v>
      </c>
      <c r="C17" s="369">
        <f>'Отримання майна (3)'!C17</f>
        <v>0</v>
      </c>
      <c r="D17" s="369">
        <f>'Отримання майна (3)'!D17</f>
        <v>0</v>
      </c>
      <c r="E17" s="369">
        <f>'Отримання майна (3)'!E17</f>
        <v>0</v>
      </c>
      <c r="F17" s="200">
        <f>'Отримання майна (3)'!F17</f>
        <v>0</v>
      </c>
      <c r="G17" s="369">
        <f>'Отримання майна (3)'!G17</f>
        <v>0</v>
      </c>
      <c r="H17" s="425">
        <f>'Отримання майна (3)'!H17</f>
        <v>0</v>
      </c>
      <c r="I17" s="426">
        <f t="shared" si="0"/>
        <v>0</v>
      </c>
      <c r="J17" s="427">
        <f t="shared" si="1"/>
        <v>0</v>
      </c>
      <c r="K17" s="428">
        <f>'Видаток за видами діяльнос(4,1)'!K17+'Видаток за видами діяльнос(4,1)'!L17+'Видаток за видами діяльнос(4,1)'!M17+'Видаток за видами діяльнос(4,1)'!N17</f>
        <v>0</v>
      </c>
      <c r="L17" s="429">
        <f t="shared" si="2"/>
        <v>0</v>
      </c>
      <c r="M17" s="428">
        <f>'Видаток за видами діяльнос(4,1)'!O17+'Видаток за видами діяльнос(4,1)'!P17+'Видаток за видами діяльнос(4,1)'!Q17+'Видаток за видами діяльнос(4,1)'!R17</f>
        <v>0</v>
      </c>
      <c r="N17" s="429">
        <f t="shared" si="3"/>
        <v>0</v>
      </c>
      <c r="O17" s="428">
        <f>'Видаток за видами діяльнос(4,1)'!S17+'Видаток за видами діяльнос(4,1)'!T17+'Видаток за видами діяльнос(4,1)'!U17+'Видаток за видами діяльнос(4,1)'!V17</f>
        <v>0</v>
      </c>
      <c r="P17" s="430">
        <f t="shared" si="4"/>
        <v>0</v>
      </c>
      <c r="Q17" s="431">
        <f t="shared" si="5"/>
        <v>0</v>
      </c>
      <c r="R17" s="432">
        <f t="shared" si="6"/>
        <v>0</v>
      </c>
      <c r="S17" s="433"/>
      <c r="T17" s="428">
        <f>'Видаток за видами діяльнос(4,1)'!Z17+'Видаток за видами діяльнос(4,1)'!AA17+'Видаток за видами діяльнос(4,1)'!AB17+'Видаток за видами діяльнос(4,1)'!AC17</f>
        <v>0</v>
      </c>
      <c r="U17" s="429">
        <f t="shared" si="7"/>
        <v>0</v>
      </c>
      <c r="V17" s="428">
        <f>'Видаток за видами діяльнос(4,1)'!AD17+'Видаток за видами діяльнос(4,1)'!AE17+'Видаток за видами діяльнос(4,1)'!AF17+'Видаток за видами діяльнос(4,1)'!AG17</f>
        <v>0</v>
      </c>
      <c r="W17" s="429">
        <f t="shared" si="8"/>
        <v>0</v>
      </c>
      <c r="X17" s="428">
        <f>'Видаток за видами діяльнос(4,1)'!AH17+'Видаток за видами діяльнос(4,1)'!AI17+'Видаток за видами діяльнос(4,1)'!AJ17+'Видаток за видами діяльнос(4,1)'!AK17</f>
        <v>0</v>
      </c>
      <c r="Y17" s="429">
        <f t="shared" si="9"/>
        <v>0</v>
      </c>
      <c r="Z17" s="431">
        <f t="shared" si="10"/>
        <v>0</v>
      </c>
      <c r="AA17" s="432">
        <f t="shared" si="11"/>
        <v>0</v>
      </c>
      <c r="AB17" s="433"/>
      <c r="AC17" s="428">
        <f>'Видаток за видами діяльнос(4,1)'!AO17+'Видаток за видами діяльнос(4,1)'!AP17+'Видаток за видами діяльнос(4,1)'!AQ17+'Видаток за видами діяльнос(4,1)'!AR17</f>
        <v>0</v>
      </c>
      <c r="AD17" s="429">
        <f t="shared" si="12"/>
        <v>0</v>
      </c>
      <c r="AE17" s="428">
        <f>'Видаток за видами діяльнос(4,1)'!AS17+'Видаток за видами діяльнос(4,1)'!AT17+'Видаток за видами діяльнос(4,1)'!AU17+'Видаток за видами діяльнос(4,1)'!AV17</f>
        <v>0</v>
      </c>
      <c r="AF17" s="429">
        <f t="shared" si="13"/>
        <v>0</v>
      </c>
      <c r="AG17" s="428">
        <f>'Видаток за видами діяльнос(4,1)'!AW17+'Видаток за видами діяльнос(4,1)'!AX17+'Видаток за видами діяльнос(4,1)'!AY17+'Видаток за видами діяльнос(4,1)'!AZ17</f>
        <v>0</v>
      </c>
      <c r="AH17" s="429">
        <f t="shared" si="14"/>
        <v>0</v>
      </c>
      <c r="AI17" s="431">
        <f t="shared" si="15"/>
        <v>0</v>
      </c>
      <c r="AJ17" s="432">
        <f t="shared" si="16"/>
        <v>0</v>
      </c>
      <c r="AK17" s="434"/>
      <c r="AL17" s="428">
        <f>'Видаток за видами діяльнос(4,1)'!BD17+'Видаток за видами діяльнос(4,1)'!BE17+'Видаток за видами діяльнос(4,1)'!BF17+'Видаток за видами діяльнос(4,1)'!BG17</f>
        <v>0</v>
      </c>
      <c r="AM17" s="429">
        <f t="shared" si="17"/>
        <v>0</v>
      </c>
      <c r="AN17" s="428">
        <f>'Видаток за видами діяльнос(4,1)'!BH17+'Видаток за видами діяльнос(4,1)'!BI17+'Видаток за видами діяльнос(4,1)'!BJ17+'Видаток за видами діяльнос(4,1)'!BK17</f>
        <v>0</v>
      </c>
      <c r="AO17" s="429">
        <f t="shared" si="18"/>
        <v>0</v>
      </c>
      <c r="AP17" s="428">
        <f>'Видаток за видами діяльнос(4,1)'!BL17+'Видаток за видами діяльнос(4,1)'!BM17+'Видаток за видами діяльнос(4,1)'!BN17+'Видаток за видами діяльнос(4,1)'!BO17</f>
        <v>0</v>
      </c>
      <c r="AQ17" s="429">
        <f t="shared" si="19"/>
        <v>0</v>
      </c>
      <c r="AR17" s="431">
        <f t="shared" si="20"/>
        <v>0</v>
      </c>
      <c r="AS17" s="432">
        <f t="shared" si="21"/>
        <v>0</v>
      </c>
      <c r="BB17" s="39"/>
      <c r="BC17" s="406"/>
      <c r="BD17" s="401"/>
      <c r="BE17" s="401"/>
      <c r="BF17" s="401"/>
      <c r="BG17" s="401"/>
      <c r="BH17" s="401"/>
      <c r="BI17" s="401"/>
      <c r="BJ17" s="39"/>
      <c r="BQ17" s="435"/>
    </row>
    <row r="18" spans="1:69" s="17" customFormat="1" ht="12.75" hidden="1" outlineLevel="1" x14ac:dyDescent="0.2">
      <c r="A18" s="424">
        <v>1</v>
      </c>
      <c r="B18" s="424">
        <f t="shared" si="22"/>
        <v>7</v>
      </c>
      <c r="C18" s="369">
        <f>'Отримання майна (3)'!C18</f>
        <v>0</v>
      </c>
      <c r="D18" s="369">
        <f>'Отримання майна (3)'!D18</f>
        <v>0</v>
      </c>
      <c r="E18" s="369">
        <f>'Отримання майна (3)'!E18</f>
        <v>0</v>
      </c>
      <c r="F18" s="200">
        <f>'Отримання майна (3)'!F18</f>
        <v>0</v>
      </c>
      <c r="G18" s="369">
        <f>'Отримання майна (3)'!G18</f>
        <v>0</v>
      </c>
      <c r="H18" s="425">
        <f>'Отримання майна (3)'!H18</f>
        <v>0</v>
      </c>
      <c r="I18" s="426">
        <f t="shared" si="0"/>
        <v>0</v>
      </c>
      <c r="J18" s="427">
        <f t="shared" si="1"/>
        <v>0</v>
      </c>
      <c r="K18" s="428">
        <f>'Видаток за видами діяльнос(4,1)'!K18+'Видаток за видами діяльнос(4,1)'!L18+'Видаток за видами діяльнос(4,1)'!M18+'Видаток за видами діяльнос(4,1)'!N18</f>
        <v>0</v>
      </c>
      <c r="L18" s="429">
        <f t="shared" si="2"/>
        <v>0</v>
      </c>
      <c r="M18" s="428">
        <f>'Видаток за видами діяльнос(4,1)'!O18+'Видаток за видами діяльнос(4,1)'!P18+'Видаток за видами діяльнос(4,1)'!Q18+'Видаток за видами діяльнос(4,1)'!R18</f>
        <v>0</v>
      </c>
      <c r="N18" s="429">
        <f t="shared" si="3"/>
        <v>0</v>
      </c>
      <c r="O18" s="428">
        <f>'Видаток за видами діяльнос(4,1)'!S18+'Видаток за видами діяльнос(4,1)'!T18+'Видаток за видами діяльнос(4,1)'!U18+'Видаток за видами діяльнос(4,1)'!V18</f>
        <v>0</v>
      </c>
      <c r="P18" s="430">
        <f t="shared" si="4"/>
        <v>0</v>
      </c>
      <c r="Q18" s="431">
        <f t="shared" si="5"/>
        <v>0</v>
      </c>
      <c r="R18" s="432">
        <f t="shared" si="6"/>
        <v>0</v>
      </c>
      <c r="S18" s="433"/>
      <c r="T18" s="428">
        <f>'Видаток за видами діяльнос(4,1)'!Z18+'Видаток за видами діяльнос(4,1)'!AA18+'Видаток за видами діяльнос(4,1)'!AB18+'Видаток за видами діяльнос(4,1)'!AC18</f>
        <v>0</v>
      </c>
      <c r="U18" s="429">
        <f t="shared" si="7"/>
        <v>0</v>
      </c>
      <c r="V18" s="428">
        <f>'Видаток за видами діяльнос(4,1)'!AD18+'Видаток за видами діяльнос(4,1)'!AE18+'Видаток за видами діяльнос(4,1)'!AF18+'Видаток за видами діяльнос(4,1)'!AG18</f>
        <v>0</v>
      </c>
      <c r="W18" s="429">
        <f t="shared" si="8"/>
        <v>0</v>
      </c>
      <c r="X18" s="428">
        <f>'Видаток за видами діяльнос(4,1)'!AH18+'Видаток за видами діяльнос(4,1)'!AI18+'Видаток за видами діяльнос(4,1)'!AJ18+'Видаток за видами діяльнос(4,1)'!AK18</f>
        <v>0</v>
      </c>
      <c r="Y18" s="429">
        <f t="shared" si="9"/>
        <v>0</v>
      </c>
      <c r="Z18" s="431">
        <f t="shared" si="10"/>
        <v>0</v>
      </c>
      <c r="AA18" s="432">
        <f t="shared" si="11"/>
        <v>0</v>
      </c>
      <c r="AB18" s="433"/>
      <c r="AC18" s="428">
        <f>'Видаток за видами діяльнос(4,1)'!AO18+'Видаток за видами діяльнос(4,1)'!AP18+'Видаток за видами діяльнос(4,1)'!AQ18+'Видаток за видами діяльнос(4,1)'!AR18</f>
        <v>0</v>
      </c>
      <c r="AD18" s="429">
        <f t="shared" si="12"/>
        <v>0</v>
      </c>
      <c r="AE18" s="428">
        <f>'Видаток за видами діяльнос(4,1)'!AS18+'Видаток за видами діяльнос(4,1)'!AT18+'Видаток за видами діяльнос(4,1)'!AU18+'Видаток за видами діяльнос(4,1)'!AV18</f>
        <v>0</v>
      </c>
      <c r="AF18" s="429">
        <f t="shared" si="13"/>
        <v>0</v>
      </c>
      <c r="AG18" s="428">
        <f>'Видаток за видами діяльнос(4,1)'!AW18+'Видаток за видами діяльнос(4,1)'!AX18+'Видаток за видами діяльнос(4,1)'!AY18+'Видаток за видами діяльнос(4,1)'!AZ18</f>
        <v>0</v>
      </c>
      <c r="AH18" s="429">
        <f t="shared" si="14"/>
        <v>0</v>
      </c>
      <c r="AI18" s="431">
        <f t="shared" si="15"/>
        <v>0</v>
      </c>
      <c r="AJ18" s="432">
        <f t="shared" si="16"/>
        <v>0</v>
      </c>
      <c r="AK18" s="434"/>
      <c r="AL18" s="428">
        <f>'Видаток за видами діяльнос(4,1)'!BD18+'Видаток за видами діяльнос(4,1)'!BE18+'Видаток за видами діяльнос(4,1)'!BF18+'Видаток за видами діяльнос(4,1)'!BG18</f>
        <v>0</v>
      </c>
      <c r="AM18" s="429">
        <f t="shared" si="17"/>
        <v>0</v>
      </c>
      <c r="AN18" s="428">
        <f>'Видаток за видами діяльнос(4,1)'!BH18+'Видаток за видами діяльнос(4,1)'!BI18+'Видаток за видами діяльнос(4,1)'!BJ18+'Видаток за видами діяльнос(4,1)'!BK18</f>
        <v>0</v>
      </c>
      <c r="AO18" s="429">
        <f t="shared" si="18"/>
        <v>0</v>
      </c>
      <c r="AP18" s="428">
        <f>'Видаток за видами діяльнос(4,1)'!BL18+'Видаток за видами діяльнос(4,1)'!BM18+'Видаток за видами діяльнос(4,1)'!BN18+'Видаток за видами діяльнос(4,1)'!BO18</f>
        <v>0</v>
      </c>
      <c r="AQ18" s="429">
        <f t="shared" si="19"/>
        <v>0</v>
      </c>
      <c r="AR18" s="431">
        <f t="shared" si="20"/>
        <v>0</v>
      </c>
      <c r="AS18" s="432">
        <f t="shared" si="21"/>
        <v>0</v>
      </c>
      <c r="BB18" s="39"/>
      <c r="BC18" s="406"/>
      <c r="BD18" s="401"/>
      <c r="BE18" s="401"/>
      <c r="BF18" s="401"/>
      <c r="BG18" s="401"/>
      <c r="BH18" s="401"/>
      <c r="BI18" s="401"/>
      <c r="BJ18" s="39"/>
      <c r="BQ18" s="435"/>
    </row>
    <row r="19" spans="1:69" s="17" customFormat="1" ht="12.75" hidden="1" outlineLevel="1" x14ac:dyDescent="0.2">
      <c r="A19" s="424">
        <v>1</v>
      </c>
      <c r="B19" s="424">
        <f t="shared" si="22"/>
        <v>8</v>
      </c>
      <c r="C19" s="369">
        <f>'Отримання майна (3)'!C19</f>
        <v>0</v>
      </c>
      <c r="D19" s="369">
        <f>'Отримання майна (3)'!D19</f>
        <v>0</v>
      </c>
      <c r="E19" s="369">
        <f>'Отримання майна (3)'!E19</f>
        <v>0</v>
      </c>
      <c r="F19" s="200">
        <f>'Отримання майна (3)'!F19</f>
        <v>0</v>
      </c>
      <c r="G19" s="369">
        <f>'Отримання майна (3)'!G19</f>
        <v>0</v>
      </c>
      <c r="H19" s="425">
        <f>'Отримання майна (3)'!H19</f>
        <v>0</v>
      </c>
      <c r="I19" s="426">
        <f t="shared" si="0"/>
        <v>0</v>
      </c>
      <c r="J19" s="427">
        <f t="shared" si="1"/>
        <v>0</v>
      </c>
      <c r="K19" s="428">
        <f>'Видаток за видами діяльнос(4,1)'!K19+'Видаток за видами діяльнос(4,1)'!L19+'Видаток за видами діяльнос(4,1)'!M19+'Видаток за видами діяльнос(4,1)'!N19</f>
        <v>0</v>
      </c>
      <c r="L19" s="429">
        <f t="shared" si="2"/>
        <v>0</v>
      </c>
      <c r="M19" s="428">
        <f>'Видаток за видами діяльнос(4,1)'!O19+'Видаток за видами діяльнос(4,1)'!P19+'Видаток за видами діяльнос(4,1)'!Q19+'Видаток за видами діяльнос(4,1)'!R19</f>
        <v>0</v>
      </c>
      <c r="N19" s="429">
        <f t="shared" si="3"/>
        <v>0</v>
      </c>
      <c r="O19" s="428">
        <f>'Видаток за видами діяльнос(4,1)'!S19+'Видаток за видами діяльнос(4,1)'!T19+'Видаток за видами діяльнос(4,1)'!U19+'Видаток за видами діяльнос(4,1)'!V19</f>
        <v>0</v>
      </c>
      <c r="P19" s="430">
        <f t="shared" si="4"/>
        <v>0</v>
      </c>
      <c r="Q19" s="431">
        <f t="shared" si="5"/>
        <v>0</v>
      </c>
      <c r="R19" s="432">
        <f t="shared" si="6"/>
        <v>0</v>
      </c>
      <c r="S19" s="433"/>
      <c r="T19" s="428">
        <f>'Видаток за видами діяльнос(4,1)'!Z19+'Видаток за видами діяльнос(4,1)'!AA19+'Видаток за видами діяльнос(4,1)'!AB19+'Видаток за видами діяльнос(4,1)'!AC19</f>
        <v>0</v>
      </c>
      <c r="U19" s="429">
        <f t="shared" si="7"/>
        <v>0</v>
      </c>
      <c r="V19" s="428">
        <f>'Видаток за видами діяльнос(4,1)'!AD19+'Видаток за видами діяльнос(4,1)'!AE19+'Видаток за видами діяльнос(4,1)'!AF19+'Видаток за видами діяльнос(4,1)'!AG19</f>
        <v>0</v>
      </c>
      <c r="W19" s="429">
        <f t="shared" si="8"/>
        <v>0</v>
      </c>
      <c r="X19" s="428">
        <f>'Видаток за видами діяльнос(4,1)'!AH19+'Видаток за видами діяльнос(4,1)'!AI19+'Видаток за видами діяльнос(4,1)'!AJ19+'Видаток за видами діяльнос(4,1)'!AK19</f>
        <v>0</v>
      </c>
      <c r="Y19" s="429">
        <f t="shared" si="9"/>
        <v>0</v>
      </c>
      <c r="Z19" s="431">
        <f t="shared" si="10"/>
        <v>0</v>
      </c>
      <c r="AA19" s="432">
        <f t="shared" si="11"/>
        <v>0</v>
      </c>
      <c r="AB19" s="433"/>
      <c r="AC19" s="428">
        <f>'Видаток за видами діяльнос(4,1)'!AO19+'Видаток за видами діяльнос(4,1)'!AP19+'Видаток за видами діяльнос(4,1)'!AQ19+'Видаток за видами діяльнос(4,1)'!AR19</f>
        <v>0</v>
      </c>
      <c r="AD19" s="429">
        <f t="shared" si="12"/>
        <v>0</v>
      </c>
      <c r="AE19" s="428">
        <f>'Видаток за видами діяльнос(4,1)'!AS19+'Видаток за видами діяльнос(4,1)'!AT19+'Видаток за видами діяльнос(4,1)'!AU19+'Видаток за видами діяльнос(4,1)'!AV19</f>
        <v>0</v>
      </c>
      <c r="AF19" s="429">
        <f t="shared" si="13"/>
        <v>0</v>
      </c>
      <c r="AG19" s="428">
        <f>'Видаток за видами діяльнос(4,1)'!AW19+'Видаток за видами діяльнос(4,1)'!AX19+'Видаток за видами діяльнос(4,1)'!AY19+'Видаток за видами діяльнос(4,1)'!AZ19</f>
        <v>0</v>
      </c>
      <c r="AH19" s="429">
        <f t="shared" si="14"/>
        <v>0</v>
      </c>
      <c r="AI19" s="431">
        <f t="shared" si="15"/>
        <v>0</v>
      </c>
      <c r="AJ19" s="432">
        <f t="shared" si="16"/>
        <v>0</v>
      </c>
      <c r="AK19" s="434"/>
      <c r="AL19" s="428">
        <f>'Видаток за видами діяльнос(4,1)'!BD19+'Видаток за видами діяльнос(4,1)'!BE19+'Видаток за видами діяльнос(4,1)'!BF19+'Видаток за видами діяльнос(4,1)'!BG19</f>
        <v>0</v>
      </c>
      <c r="AM19" s="429">
        <f t="shared" si="17"/>
        <v>0</v>
      </c>
      <c r="AN19" s="428">
        <f>'Видаток за видами діяльнос(4,1)'!BH19+'Видаток за видами діяльнос(4,1)'!BI19+'Видаток за видами діяльнос(4,1)'!BJ19+'Видаток за видами діяльнос(4,1)'!BK19</f>
        <v>0</v>
      </c>
      <c r="AO19" s="429">
        <f t="shared" si="18"/>
        <v>0</v>
      </c>
      <c r="AP19" s="428">
        <f>'Видаток за видами діяльнос(4,1)'!BL19+'Видаток за видами діяльнос(4,1)'!BM19+'Видаток за видами діяльнос(4,1)'!BN19+'Видаток за видами діяльнос(4,1)'!BO19</f>
        <v>0</v>
      </c>
      <c r="AQ19" s="429">
        <f t="shared" si="19"/>
        <v>0</v>
      </c>
      <c r="AR19" s="431">
        <f t="shared" si="20"/>
        <v>0</v>
      </c>
      <c r="AS19" s="432">
        <f t="shared" si="21"/>
        <v>0</v>
      </c>
      <c r="BB19" s="39"/>
      <c r="BC19" s="406"/>
      <c r="BD19" s="401"/>
      <c r="BE19" s="401"/>
      <c r="BF19" s="401"/>
      <c r="BG19" s="401"/>
      <c r="BH19" s="401"/>
      <c r="BI19" s="401"/>
      <c r="BJ19" s="39"/>
      <c r="BQ19" s="435"/>
    </row>
    <row r="20" spans="1:69" s="17" customFormat="1" ht="12.75" hidden="1" outlineLevel="1" x14ac:dyDescent="0.2">
      <c r="A20" s="424">
        <v>1</v>
      </c>
      <c r="B20" s="424">
        <f t="shared" si="22"/>
        <v>9</v>
      </c>
      <c r="C20" s="369">
        <f>'Отримання майна (3)'!C20</f>
        <v>0</v>
      </c>
      <c r="D20" s="369">
        <f>'Отримання майна (3)'!D20</f>
        <v>0</v>
      </c>
      <c r="E20" s="369">
        <f>'Отримання майна (3)'!E20</f>
        <v>0</v>
      </c>
      <c r="F20" s="200">
        <f>'Отримання майна (3)'!F20</f>
        <v>0</v>
      </c>
      <c r="G20" s="369">
        <f>'Отримання майна (3)'!G20</f>
        <v>0</v>
      </c>
      <c r="H20" s="425">
        <f>'Отримання майна (3)'!H20</f>
        <v>0</v>
      </c>
      <c r="I20" s="426">
        <f t="shared" si="0"/>
        <v>0</v>
      </c>
      <c r="J20" s="427">
        <f t="shared" si="1"/>
        <v>0</v>
      </c>
      <c r="K20" s="428">
        <f>'Видаток за видами діяльнос(4,1)'!K20+'Видаток за видами діяльнос(4,1)'!L20+'Видаток за видами діяльнос(4,1)'!M20+'Видаток за видами діяльнос(4,1)'!N20</f>
        <v>0</v>
      </c>
      <c r="L20" s="429">
        <f t="shared" si="2"/>
        <v>0</v>
      </c>
      <c r="M20" s="428">
        <f>'Видаток за видами діяльнос(4,1)'!O20+'Видаток за видами діяльнос(4,1)'!P20+'Видаток за видами діяльнос(4,1)'!Q20+'Видаток за видами діяльнос(4,1)'!R20</f>
        <v>0</v>
      </c>
      <c r="N20" s="429">
        <f t="shared" si="3"/>
        <v>0</v>
      </c>
      <c r="O20" s="428">
        <f>'Видаток за видами діяльнос(4,1)'!S20+'Видаток за видами діяльнос(4,1)'!T20+'Видаток за видами діяльнос(4,1)'!U20+'Видаток за видами діяльнос(4,1)'!V20</f>
        <v>0</v>
      </c>
      <c r="P20" s="430">
        <f t="shared" si="4"/>
        <v>0</v>
      </c>
      <c r="Q20" s="431">
        <f t="shared" si="5"/>
        <v>0</v>
      </c>
      <c r="R20" s="432">
        <f t="shared" si="6"/>
        <v>0</v>
      </c>
      <c r="S20" s="433"/>
      <c r="T20" s="428">
        <f>'Видаток за видами діяльнос(4,1)'!Z20+'Видаток за видами діяльнос(4,1)'!AA20+'Видаток за видами діяльнос(4,1)'!AB20+'Видаток за видами діяльнос(4,1)'!AC20</f>
        <v>0</v>
      </c>
      <c r="U20" s="429">
        <f t="shared" si="7"/>
        <v>0</v>
      </c>
      <c r="V20" s="428">
        <f>'Видаток за видами діяльнос(4,1)'!AD20+'Видаток за видами діяльнос(4,1)'!AE20+'Видаток за видами діяльнос(4,1)'!AF20+'Видаток за видами діяльнос(4,1)'!AG20</f>
        <v>0</v>
      </c>
      <c r="W20" s="429">
        <f t="shared" si="8"/>
        <v>0</v>
      </c>
      <c r="X20" s="428">
        <f>'Видаток за видами діяльнос(4,1)'!AH20+'Видаток за видами діяльнос(4,1)'!AI20+'Видаток за видами діяльнос(4,1)'!AJ20+'Видаток за видами діяльнос(4,1)'!AK20</f>
        <v>0</v>
      </c>
      <c r="Y20" s="429">
        <f t="shared" si="9"/>
        <v>0</v>
      </c>
      <c r="Z20" s="431">
        <f t="shared" si="10"/>
        <v>0</v>
      </c>
      <c r="AA20" s="432">
        <f t="shared" si="11"/>
        <v>0</v>
      </c>
      <c r="AB20" s="433"/>
      <c r="AC20" s="428">
        <f>'Видаток за видами діяльнос(4,1)'!AO20+'Видаток за видами діяльнос(4,1)'!AP20+'Видаток за видами діяльнос(4,1)'!AQ20+'Видаток за видами діяльнос(4,1)'!AR20</f>
        <v>0</v>
      </c>
      <c r="AD20" s="429">
        <f t="shared" si="12"/>
        <v>0</v>
      </c>
      <c r="AE20" s="428">
        <f>'Видаток за видами діяльнос(4,1)'!AS20+'Видаток за видами діяльнос(4,1)'!AT20+'Видаток за видами діяльнос(4,1)'!AU20+'Видаток за видами діяльнос(4,1)'!AV20</f>
        <v>0</v>
      </c>
      <c r="AF20" s="429">
        <f t="shared" si="13"/>
        <v>0</v>
      </c>
      <c r="AG20" s="428">
        <f>'Видаток за видами діяльнос(4,1)'!AW20+'Видаток за видами діяльнос(4,1)'!AX20+'Видаток за видами діяльнос(4,1)'!AY20+'Видаток за видами діяльнос(4,1)'!AZ20</f>
        <v>0</v>
      </c>
      <c r="AH20" s="429">
        <f t="shared" si="14"/>
        <v>0</v>
      </c>
      <c r="AI20" s="431">
        <f t="shared" si="15"/>
        <v>0</v>
      </c>
      <c r="AJ20" s="432">
        <f t="shared" si="16"/>
        <v>0</v>
      </c>
      <c r="AK20" s="434"/>
      <c r="AL20" s="428">
        <f>'Видаток за видами діяльнос(4,1)'!BD20+'Видаток за видами діяльнос(4,1)'!BE20+'Видаток за видами діяльнос(4,1)'!BF20+'Видаток за видами діяльнос(4,1)'!BG20</f>
        <v>0</v>
      </c>
      <c r="AM20" s="429">
        <f t="shared" si="17"/>
        <v>0</v>
      </c>
      <c r="AN20" s="428">
        <f>'Видаток за видами діяльнос(4,1)'!BH20+'Видаток за видами діяльнос(4,1)'!BI20+'Видаток за видами діяльнос(4,1)'!BJ20+'Видаток за видами діяльнос(4,1)'!BK20</f>
        <v>0</v>
      </c>
      <c r="AO20" s="429">
        <f t="shared" si="18"/>
        <v>0</v>
      </c>
      <c r="AP20" s="428">
        <f>'Видаток за видами діяльнос(4,1)'!BL20+'Видаток за видами діяльнос(4,1)'!BM20+'Видаток за видами діяльнос(4,1)'!BN20+'Видаток за видами діяльнос(4,1)'!BO20</f>
        <v>0</v>
      </c>
      <c r="AQ20" s="429">
        <f t="shared" si="19"/>
        <v>0</v>
      </c>
      <c r="AR20" s="431">
        <f t="shared" si="20"/>
        <v>0</v>
      </c>
      <c r="AS20" s="432">
        <f t="shared" si="21"/>
        <v>0</v>
      </c>
      <c r="BB20" s="39"/>
      <c r="BC20" s="406"/>
      <c r="BD20" s="401"/>
      <c r="BE20" s="401"/>
      <c r="BF20" s="401"/>
      <c r="BG20" s="401"/>
      <c r="BH20" s="401"/>
      <c r="BI20" s="401"/>
      <c r="BJ20" s="39"/>
      <c r="BQ20" s="435"/>
    </row>
    <row r="21" spans="1:69" s="17" customFormat="1" ht="12.75" hidden="1" outlineLevel="1" x14ac:dyDescent="0.2">
      <c r="A21" s="424">
        <v>1</v>
      </c>
      <c r="B21" s="424">
        <f t="shared" si="22"/>
        <v>10</v>
      </c>
      <c r="C21" s="369">
        <f>'Отримання майна (3)'!C21</f>
        <v>0</v>
      </c>
      <c r="D21" s="369">
        <f>'Отримання майна (3)'!D21</f>
        <v>0</v>
      </c>
      <c r="E21" s="369">
        <f>'Отримання майна (3)'!E21</f>
        <v>0</v>
      </c>
      <c r="F21" s="200">
        <f>'Отримання майна (3)'!F21</f>
        <v>0</v>
      </c>
      <c r="G21" s="369">
        <f>'Отримання майна (3)'!G21</f>
        <v>0</v>
      </c>
      <c r="H21" s="425">
        <f>'Отримання майна (3)'!H21</f>
        <v>0</v>
      </c>
      <c r="I21" s="426">
        <f t="shared" si="0"/>
        <v>0</v>
      </c>
      <c r="J21" s="427">
        <f t="shared" si="1"/>
        <v>0</v>
      </c>
      <c r="K21" s="428">
        <f>'Видаток за видами діяльнос(4,1)'!K21+'Видаток за видами діяльнос(4,1)'!L21+'Видаток за видами діяльнос(4,1)'!M21+'Видаток за видами діяльнос(4,1)'!N21</f>
        <v>0</v>
      </c>
      <c r="L21" s="429">
        <f t="shared" si="2"/>
        <v>0</v>
      </c>
      <c r="M21" s="428">
        <f>'Видаток за видами діяльнос(4,1)'!O21+'Видаток за видами діяльнос(4,1)'!P21+'Видаток за видами діяльнос(4,1)'!Q21+'Видаток за видами діяльнос(4,1)'!R21</f>
        <v>0</v>
      </c>
      <c r="N21" s="429">
        <f t="shared" si="3"/>
        <v>0</v>
      </c>
      <c r="O21" s="428">
        <f>'Видаток за видами діяльнос(4,1)'!S21+'Видаток за видами діяльнос(4,1)'!T21+'Видаток за видами діяльнос(4,1)'!U21+'Видаток за видами діяльнос(4,1)'!V21</f>
        <v>0</v>
      </c>
      <c r="P21" s="430">
        <f t="shared" si="4"/>
        <v>0</v>
      </c>
      <c r="Q21" s="431">
        <f t="shared" si="5"/>
        <v>0</v>
      </c>
      <c r="R21" s="432">
        <f t="shared" si="6"/>
        <v>0</v>
      </c>
      <c r="S21" s="433"/>
      <c r="T21" s="428">
        <f>'Видаток за видами діяльнос(4,1)'!Z21+'Видаток за видами діяльнос(4,1)'!AA21+'Видаток за видами діяльнос(4,1)'!AB21+'Видаток за видами діяльнос(4,1)'!AC21</f>
        <v>0</v>
      </c>
      <c r="U21" s="429">
        <f t="shared" si="7"/>
        <v>0</v>
      </c>
      <c r="V21" s="428">
        <f>'Видаток за видами діяльнос(4,1)'!AD21+'Видаток за видами діяльнос(4,1)'!AE21+'Видаток за видами діяльнос(4,1)'!AF21+'Видаток за видами діяльнос(4,1)'!AG21</f>
        <v>0</v>
      </c>
      <c r="W21" s="429">
        <f t="shared" si="8"/>
        <v>0</v>
      </c>
      <c r="X21" s="428">
        <f>'Видаток за видами діяльнос(4,1)'!AH21+'Видаток за видами діяльнос(4,1)'!AI21+'Видаток за видами діяльнос(4,1)'!AJ21+'Видаток за видами діяльнос(4,1)'!AK21</f>
        <v>0</v>
      </c>
      <c r="Y21" s="429">
        <f t="shared" si="9"/>
        <v>0</v>
      </c>
      <c r="Z21" s="431">
        <f t="shared" si="10"/>
        <v>0</v>
      </c>
      <c r="AA21" s="432">
        <f t="shared" si="11"/>
        <v>0</v>
      </c>
      <c r="AB21" s="433"/>
      <c r="AC21" s="428">
        <f>'Видаток за видами діяльнос(4,1)'!AO21+'Видаток за видами діяльнос(4,1)'!AP21+'Видаток за видами діяльнос(4,1)'!AQ21+'Видаток за видами діяльнос(4,1)'!AR21</f>
        <v>0</v>
      </c>
      <c r="AD21" s="429">
        <f t="shared" si="12"/>
        <v>0</v>
      </c>
      <c r="AE21" s="428">
        <f>'Видаток за видами діяльнос(4,1)'!AS21+'Видаток за видами діяльнос(4,1)'!AT21+'Видаток за видами діяльнос(4,1)'!AU21+'Видаток за видами діяльнос(4,1)'!AV21</f>
        <v>0</v>
      </c>
      <c r="AF21" s="429">
        <f t="shared" si="13"/>
        <v>0</v>
      </c>
      <c r="AG21" s="428">
        <f>'Видаток за видами діяльнос(4,1)'!AW21+'Видаток за видами діяльнос(4,1)'!AX21+'Видаток за видами діяльнос(4,1)'!AY21+'Видаток за видами діяльнос(4,1)'!AZ21</f>
        <v>0</v>
      </c>
      <c r="AH21" s="429">
        <f t="shared" si="14"/>
        <v>0</v>
      </c>
      <c r="AI21" s="431">
        <f t="shared" si="15"/>
        <v>0</v>
      </c>
      <c r="AJ21" s="432">
        <f t="shared" si="16"/>
        <v>0</v>
      </c>
      <c r="AK21" s="434"/>
      <c r="AL21" s="428">
        <f>'Видаток за видами діяльнос(4,1)'!BD21+'Видаток за видами діяльнос(4,1)'!BE21+'Видаток за видами діяльнос(4,1)'!BF21+'Видаток за видами діяльнос(4,1)'!BG21</f>
        <v>0</v>
      </c>
      <c r="AM21" s="429">
        <f t="shared" si="17"/>
        <v>0</v>
      </c>
      <c r="AN21" s="428">
        <f>'Видаток за видами діяльнос(4,1)'!BH21+'Видаток за видами діяльнос(4,1)'!BI21+'Видаток за видами діяльнос(4,1)'!BJ21+'Видаток за видами діяльнос(4,1)'!BK21</f>
        <v>0</v>
      </c>
      <c r="AO21" s="429">
        <f t="shared" si="18"/>
        <v>0</v>
      </c>
      <c r="AP21" s="428">
        <f>'Видаток за видами діяльнос(4,1)'!BL21+'Видаток за видами діяльнос(4,1)'!BM21+'Видаток за видами діяльнос(4,1)'!BN21+'Видаток за видами діяльнос(4,1)'!BO21</f>
        <v>0</v>
      </c>
      <c r="AQ21" s="429">
        <f t="shared" si="19"/>
        <v>0</v>
      </c>
      <c r="AR21" s="431">
        <f t="shared" si="20"/>
        <v>0</v>
      </c>
      <c r="AS21" s="432">
        <f t="shared" si="21"/>
        <v>0</v>
      </c>
      <c r="BB21" s="39"/>
      <c r="BC21" s="406"/>
      <c r="BD21" s="401"/>
      <c r="BE21" s="401"/>
      <c r="BF21" s="401"/>
      <c r="BG21" s="401"/>
      <c r="BH21" s="401"/>
      <c r="BI21" s="401"/>
      <c r="BJ21" s="39"/>
      <c r="BQ21" s="435"/>
    </row>
    <row r="22" spans="1:69" s="17" customFormat="1" ht="12.75" hidden="1" outlineLevel="1" x14ac:dyDescent="0.2">
      <c r="A22" s="424">
        <v>1</v>
      </c>
      <c r="B22" s="424">
        <f t="shared" si="22"/>
        <v>11</v>
      </c>
      <c r="C22" s="369">
        <f>'Отримання майна (3)'!C22</f>
        <v>0</v>
      </c>
      <c r="D22" s="369">
        <f>'Отримання майна (3)'!D22</f>
        <v>0</v>
      </c>
      <c r="E22" s="369">
        <f>'Отримання майна (3)'!E22</f>
        <v>0</v>
      </c>
      <c r="F22" s="200">
        <f>'Отримання майна (3)'!F22</f>
        <v>0</v>
      </c>
      <c r="G22" s="369">
        <f>'Отримання майна (3)'!G22</f>
        <v>0</v>
      </c>
      <c r="H22" s="425">
        <f>'Отримання майна (3)'!H22</f>
        <v>0</v>
      </c>
      <c r="I22" s="426">
        <f t="shared" si="0"/>
        <v>0</v>
      </c>
      <c r="J22" s="427">
        <f t="shared" si="1"/>
        <v>0</v>
      </c>
      <c r="K22" s="428">
        <f>'Видаток за видами діяльнос(4,1)'!K22+'Видаток за видами діяльнос(4,1)'!L22+'Видаток за видами діяльнос(4,1)'!M22+'Видаток за видами діяльнос(4,1)'!N22</f>
        <v>0</v>
      </c>
      <c r="L22" s="429">
        <f t="shared" si="2"/>
        <v>0</v>
      </c>
      <c r="M22" s="428">
        <f>'Видаток за видами діяльнос(4,1)'!O22+'Видаток за видами діяльнос(4,1)'!P22+'Видаток за видами діяльнос(4,1)'!Q22+'Видаток за видами діяльнос(4,1)'!R22</f>
        <v>0</v>
      </c>
      <c r="N22" s="429">
        <f t="shared" si="3"/>
        <v>0</v>
      </c>
      <c r="O22" s="428">
        <f>'Видаток за видами діяльнос(4,1)'!S22+'Видаток за видами діяльнос(4,1)'!T22+'Видаток за видами діяльнос(4,1)'!U22+'Видаток за видами діяльнос(4,1)'!V22</f>
        <v>0</v>
      </c>
      <c r="P22" s="430">
        <f t="shared" si="4"/>
        <v>0</v>
      </c>
      <c r="Q22" s="431">
        <f t="shared" si="5"/>
        <v>0</v>
      </c>
      <c r="R22" s="432">
        <f t="shared" si="6"/>
        <v>0</v>
      </c>
      <c r="S22" s="433"/>
      <c r="T22" s="428">
        <f>'Видаток за видами діяльнос(4,1)'!Z22+'Видаток за видами діяльнос(4,1)'!AA22+'Видаток за видами діяльнос(4,1)'!AB22+'Видаток за видами діяльнос(4,1)'!AC22</f>
        <v>0</v>
      </c>
      <c r="U22" s="429">
        <f t="shared" si="7"/>
        <v>0</v>
      </c>
      <c r="V22" s="428">
        <f>'Видаток за видами діяльнос(4,1)'!AD22+'Видаток за видами діяльнос(4,1)'!AE22+'Видаток за видами діяльнос(4,1)'!AF22+'Видаток за видами діяльнос(4,1)'!AG22</f>
        <v>0</v>
      </c>
      <c r="W22" s="429">
        <f t="shared" si="8"/>
        <v>0</v>
      </c>
      <c r="X22" s="428">
        <f>'Видаток за видами діяльнос(4,1)'!AH22+'Видаток за видами діяльнос(4,1)'!AI22+'Видаток за видами діяльнос(4,1)'!AJ22+'Видаток за видами діяльнос(4,1)'!AK22</f>
        <v>0</v>
      </c>
      <c r="Y22" s="429">
        <f t="shared" si="9"/>
        <v>0</v>
      </c>
      <c r="Z22" s="431">
        <f t="shared" si="10"/>
        <v>0</v>
      </c>
      <c r="AA22" s="432">
        <f t="shared" si="11"/>
        <v>0</v>
      </c>
      <c r="AB22" s="433"/>
      <c r="AC22" s="428">
        <f>'Видаток за видами діяльнос(4,1)'!AO22+'Видаток за видами діяльнос(4,1)'!AP22+'Видаток за видами діяльнос(4,1)'!AQ22+'Видаток за видами діяльнос(4,1)'!AR22</f>
        <v>0</v>
      </c>
      <c r="AD22" s="429">
        <f t="shared" si="12"/>
        <v>0</v>
      </c>
      <c r="AE22" s="428">
        <f>'Видаток за видами діяльнос(4,1)'!AS22+'Видаток за видами діяльнос(4,1)'!AT22+'Видаток за видами діяльнос(4,1)'!AU22+'Видаток за видами діяльнос(4,1)'!AV22</f>
        <v>0</v>
      </c>
      <c r="AF22" s="429">
        <f t="shared" si="13"/>
        <v>0</v>
      </c>
      <c r="AG22" s="428">
        <f>'Видаток за видами діяльнос(4,1)'!AW22+'Видаток за видами діяльнос(4,1)'!AX22+'Видаток за видами діяльнос(4,1)'!AY22+'Видаток за видами діяльнос(4,1)'!AZ22</f>
        <v>0</v>
      </c>
      <c r="AH22" s="429">
        <f t="shared" si="14"/>
        <v>0</v>
      </c>
      <c r="AI22" s="431">
        <f t="shared" si="15"/>
        <v>0</v>
      </c>
      <c r="AJ22" s="432">
        <f t="shared" si="16"/>
        <v>0</v>
      </c>
      <c r="AK22" s="434"/>
      <c r="AL22" s="428">
        <f>'Видаток за видами діяльнос(4,1)'!BD22+'Видаток за видами діяльнос(4,1)'!BE22+'Видаток за видами діяльнос(4,1)'!BF22+'Видаток за видами діяльнос(4,1)'!BG22</f>
        <v>0</v>
      </c>
      <c r="AM22" s="429">
        <f t="shared" si="17"/>
        <v>0</v>
      </c>
      <c r="AN22" s="428">
        <f>'Видаток за видами діяльнос(4,1)'!BH22+'Видаток за видами діяльнос(4,1)'!BI22+'Видаток за видами діяльнос(4,1)'!BJ22+'Видаток за видами діяльнос(4,1)'!BK22</f>
        <v>0</v>
      </c>
      <c r="AO22" s="429">
        <f t="shared" si="18"/>
        <v>0</v>
      </c>
      <c r="AP22" s="428">
        <f>'Видаток за видами діяльнос(4,1)'!BL22+'Видаток за видами діяльнос(4,1)'!BM22+'Видаток за видами діяльнос(4,1)'!BN22+'Видаток за видами діяльнос(4,1)'!BO22</f>
        <v>0</v>
      </c>
      <c r="AQ22" s="429">
        <f t="shared" si="19"/>
        <v>0</v>
      </c>
      <c r="AR22" s="431">
        <f t="shared" si="20"/>
        <v>0</v>
      </c>
      <c r="AS22" s="432">
        <f t="shared" si="21"/>
        <v>0</v>
      </c>
      <c r="BB22" s="39"/>
      <c r="BC22" s="406"/>
      <c r="BD22" s="401"/>
      <c r="BE22" s="401"/>
      <c r="BF22" s="401"/>
      <c r="BG22" s="401"/>
      <c r="BH22" s="401"/>
      <c r="BI22" s="401"/>
      <c r="BJ22" s="39"/>
      <c r="BQ22" s="435"/>
    </row>
    <row r="23" spans="1:69" s="17" customFormat="1" ht="12.75" hidden="1" outlineLevel="1" x14ac:dyDescent="0.2">
      <c r="A23" s="424">
        <v>1</v>
      </c>
      <c r="B23" s="424">
        <f t="shared" si="22"/>
        <v>12</v>
      </c>
      <c r="C23" s="369">
        <f>'Отримання майна (3)'!C23</f>
        <v>0</v>
      </c>
      <c r="D23" s="369">
        <f>'Отримання майна (3)'!D23</f>
        <v>0</v>
      </c>
      <c r="E23" s="369">
        <f>'Отримання майна (3)'!E23</f>
        <v>0</v>
      </c>
      <c r="F23" s="200">
        <f>'Отримання майна (3)'!F23</f>
        <v>0</v>
      </c>
      <c r="G23" s="369">
        <f>'Отримання майна (3)'!G23</f>
        <v>0</v>
      </c>
      <c r="H23" s="425">
        <f>'Отримання майна (3)'!H23</f>
        <v>0</v>
      </c>
      <c r="I23" s="426">
        <f t="shared" si="0"/>
        <v>0</v>
      </c>
      <c r="J23" s="427">
        <f t="shared" si="1"/>
        <v>0</v>
      </c>
      <c r="K23" s="428">
        <f>'Видаток за видами діяльнос(4,1)'!K23+'Видаток за видами діяльнос(4,1)'!L23+'Видаток за видами діяльнос(4,1)'!M23+'Видаток за видами діяльнос(4,1)'!N23</f>
        <v>0</v>
      </c>
      <c r="L23" s="429">
        <f t="shared" si="2"/>
        <v>0</v>
      </c>
      <c r="M23" s="428">
        <f>'Видаток за видами діяльнос(4,1)'!O23+'Видаток за видами діяльнос(4,1)'!P23+'Видаток за видами діяльнос(4,1)'!Q23+'Видаток за видами діяльнос(4,1)'!R23</f>
        <v>0</v>
      </c>
      <c r="N23" s="429">
        <f t="shared" si="3"/>
        <v>0</v>
      </c>
      <c r="O23" s="428">
        <f>'Видаток за видами діяльнос(4,1)'!S23+'Видаток за видами діяльнос(4,1)'!T23+'Видаток за видами діяльнос(4,1)'!U23+'Видаток за видами діяльнос(4,1)'!V23</f>
        <v>0</v>
      </c>
      <c r="P23" s="430">
        <f t="shared" si="4"/>
        <v>0</v>
      </c>
      <c r="Q23" s="431">
        <f t="shared" si="5"/>
        <v>0</v>
      </c>
      <c r="R23" s="432">
        <f t="shared" si="6"/>
        <v>0</v>
      </c>
      <c r="S23" s="433"/>
      <c r="T23" s="428">
        <f>'Видаток за видами діяльнос(4,1)'!Z23+'Видаток за видами діяльнос(4,1)'!AA23+'Видаток за видами діяльнос(4,1)'!AB23+'Видаток за видами діяльнос(4,1)'!AC23</f>
        <v>0</v>
      </c>
      <c r="U23" s="429">
        <f t="shared" si="7"/>
        <v>0</v>
      </c>
      <c r="V23" s="428">
        <f>'Видаток за видами діяльнос(4,1)'!AD23+'Видаток за видами діяльнос(4,1)'!AE23+'Видаток за видами діяльнос(4,1)'!AF23+'Видаток за видами діяльнос(4,1)'!AG23</f>
        <v>0</v>
      </c>
      <c r="W23" s="429">
        <f t="shared" si="8"/>
        <v>0</v>
      </c>
      <c r="X23" s="428">
        <f>'Видаток за видами діяльнос(4,1)'!AH23+'Видаток за видами діяльнос(4,1)'!AI23+'Видаток за видами діяльнос(4,1)'!AJ23+'Видаток за видами діяльнос(4,1)'!AK23</f>
        <v>0</v>
      </c>
      <c r="Y23" s="429">
        <f t="shared" si="9"/>
        <v>0</v>
      </c>
      <c r="Z23" s="431">
        <f t="shared" si="10"/>
        <v>0</v>
      </c>
      <c r="AA23" s="432">
        <f t="shared" si="11"/>
        <v>0</v>
      </c>
      <c r="AB23" s="433"/>
      <c r="AC23" s="428">
        <f>'Видаток за видами діяльнос(4,1)'!AO23+'Видаток за видами діяльнос(4,1)'!AP23+'Видаток за видами діяльнос(4,1)'!AQ23+'Видаток за видами діяльнос(4,1)'!AR23</f>
        <v>0</v>
      </c>
      <c r="AD23" s="429">
        <f t="shared" si="12"/>
        <v>0</v>
      </c>
      <c r="AE23" s="428">
        <f>'Видаток за видами діяльнос(4,1)'!AS23+'Видаток за видами діяльнос(4,1)'!AT23+'Видаток за видами діяльнос(4,1)'!AU23+'Видаток за видами діяльнос(4,1)'!AV23</f>
        <v>0</v>
      </c>
      <c r="AF23" s="429">
        <f t="shared" si="13"/>
        <v>0</v>
      </c>
      <c r="AG23" s="428">
        <f>'Видаток за видами діяльнос(4,1)'!AW23+'Видаток за видами діяльнос(4,1)'!AX23+'Видаток за видами діяльнос(4,1)'!AY23+'Видаток за видами діяльнос(4,1)'!AZ23</f>
        <v>0</v>
      </c>
      <c r="AH23" s="429">
        <f t="shared" si="14"/>
        <v>0</v>
      </c>
      <c r="AI23" s="431">
        <f t="shared" si="15"/>
        <v>0</v>
      </c>
      <c r="AJ23" s="432">
        <f t="shared" si="16"/>
        <v>0</v>
      </c>
      <c r="AK23" s="434"/>
      <c r="AL23" s="428">
        <f>'Видаток за видами діяльнос(4,1)'!BD23+'Видаток за видами діяльнос(4,1)'!BE23+'Видаток за видами діяльнос(4,1)'!BF23+'Видаток за видами діяльнос(4,1)'!BG23</f>
        <v>0</v>
      </c>
      <c r="AM23" s="429">
        <f t="shared" si="17"/>
        <v>0</v>
      </c>
      <c r="AN23" s="428">
        <f>'Видаток за видами діяльнос(4,1)'!BH23+'Видаток за видами діяльнос(4,1)'!BI23+'Видаток за видами діяльнос(4,1)'!BJ23+'Видаток за видами діяльнос(4,1)'!BK23</f>
        <v>0</v>
      </c>
      <c r="AO23" s="429">
        <f t="shared" si="18"/>
        <v>0</v>
      </c>
      <c r="AP23" s="428">
        <f>'Видаток за видами діяльнос(4,1)'!BL23+'Видаток за видами діяльнос(4,1)'!BM23+'Видаток за видами діяльнос(4,1)'!BN23+'Видаток за видами діяльнос(4,1)'!BO23</f>
        <v>0</v>
      </c>
      <c r="AQ23" s="429">
        <f t="shared" si="19"/>
        <v>0</v>
      </c>
      <c r="AR23" s="431">
        <f t="shared" si="20"/>
        <v>0</v>
      </c>
      <c r="AS23" s="432">
        <f t="shared" si="21"/>
        <v>0</v>
      </c>
      <c r="BB23" s="39"/>
      <c r="BC23" s="406"/>
      <c r="BD23" s="401"/>
      <c r="BE23" s="401"/>
      <c r="BF23" s="401"/>
      <c r="BG23" s="401"/>
      <c r="BH23" s="401"/>
      <c r="BI23" s="401"/>
      <c r="BJ23" s="39"/>
      <c r="BQ23" s="435"/>
    </row>
    <row r="24" spans="1:69" s="17" customFormat="1" ht="12.75" hidden="1" outlineLevel="1" x14ac:dyDescent="0.2">
      <c r="A24" s="424">
        <v>1</v>
      </c>
      <c r="B24" s="424">
        <f t="shared" si="22"/>
        <v>13</v>
      </c>
      <c r="C24" s="369">
        <f>'Отримання майна (3)'!C24</f>
        <v>0</v>
      </c>
      <c r="D24" s="369">
        <f>'Отримання майна (3)'!D24</f>
        <v>0</v>
      </c>
      <c r="E24" s="369">
        <f>'Отримання майна (3)'!E24</f>
        <v>0</v>
      </c>
      <c r="F24" s="200">
        <f>'Отримання майна (3)'!F24</f>
        <v>0</v>
      </c>
      <c r="G24" s="369">
        <f>'Отримання майна (3)'!G24</f>
        <v>0</v>
      </c>
      <c r="H24" s="425">
        <f>'Отримання майна (3)'!H24</f>
        <v>0</v>
      </c>
      <c r="I24" s="426">
        <f t="shared" si="0"/>
        <v>0</v>
      </c>
      <c r="J24" s="427">
        <f t="shared" si="1"/>
        <v>0</v>
      </c>
      <c r="K24" s="428">
        <f>'Видаток за видами діяльнос(4,1)'!K24+'Видаток за видами діяльнос(4,1)'!L24+'Видаток за видами діяльнос(4,1)'!M24+'Видаток за видами діяльнос(4,1)'!N24</f>
        <v>0</v>
      </c>
      <c r="L24" s="429">
        <f t="shared" si="2"/>
        <v>0</v>
      </c>
      <c r="M24" s="428">
        <f>'Видаток за видами діяльнос(4,1)'!O24+'Видаток за видами діяльнос(4,1)'!P24+'Видаток за видами діяльнос(4,1)'!Q24+'Видаток за видами діяльнос(4,1)'!R24</f>
        <v>0</v>
      </c>
      <c r="N24" s="429">
        <f t="shared" si="3"/>
        <v>0</v>
      </c>
      <c r="O24" s="428">
        <f>'Видаток за видами діяльнос(4,1)'!S24+'Видаток за видами діяльнос(4,1)'!T24+'Видаток за видами діяльнос(4,1)'!U24+'Видаток за видами діяльнос(4,1)'!V24</f>
        <v>0</v>
      </c>
      <c r="P24" s="430">
        <f t="shared" si="4"/>
        <v>0</v>
      </c>
      <c r="Q24" s="431">
        <f t="shared" si="5"/>
        <v>0</v>
      </c>
      <c r="R24" s="432">
        <f t="shared" si="6"/>
        <v>0</v>
      </c>
      <c r="S24" s="433"/>
      <c r="T24" s="428">
        <f>'Видаток за видами діяльнос(4,1)'!Z24+'Видаток за видами діяльнос(4,1)'!AA24+'Видаток за видами діяльнос(4,1)'!AB24+'Видаток за видами діяльнос(4,1)'!AC24</f>
        <v>0</v>
      </c>
      <c r="U24" s="429">
        <f t="shared" si="7"/>
        <v>0</v>
      </c>
      <c r="V24" s="428">
        <f>'Видаток за видами діяльнос(4,1)'!AD24+'Видаток за видами діяльнос(4,1)'!AE24+'Видаток за видами діяльнос(4,1)'!AF24+'Видаток за видами діяльнос(4,1)'!AG24</f>
        <v>0</v>
      </c>
      <c r="W24" s="429">
        <f t="shared" si="8"/>
        <v>0</v>
      </c>
      <c r="X24" s="428">
        <f>'Видаток за видами діяльнос(4,1)'!AH24+'Видаток за видами діяльнос(4,1)'!AI24+'Видаток за видами діяльнос(4,1)'!AJ24+'Видаток за видами діяльнос(4,1)'!AK24</f>
        <v>0</v>
      </c>
      <c r="Y24" s="429">
        <f t="shared" si="9"/>
        <v>0</v>
      </c>
      <c r="Z24" s="431">
        <f t="shared" si="10"/>
        <v>0</v>
      </c>
      <c r="AA24" s="432">
        <f t="shared" si="11"/>
        <v>0</v>
      </c>
      <c r="AB24" s="433"/>
      <c r="AC24" s="428">
        <f>'Видаток за видами діяльнос(4,1)'!AO24+'Видаток за видами діяльнос(4,1)'!AP24+'Видаток за видами діяльнос(4,1)'!AQ24+'Видаток за видами діяльнос(4,1)'!AR24</f>
        <v>0</v>
      </c>
      <c r="AD24" s="429">
        <f t="shared" si="12"/>
        <v>0</v>
      </c>
      <c r="AE24" s="428">
        <f>'Видаток за видами діяльнос(4,1)'!AS24+'Видаток за видами діяльнос(4,1)'!AT24+'Видаток за видами діяльнос(4,1)'!AU24+'Видаток за видами діяльнос(4,1)'!AV24</f>
        <v>0</v>
      </c>
      <c r="AF24" s="429">
        <f t="shared" si="13"/>
        <v>0</v>
      </c>
      <c r="AG24" s="428">
        <f>'Видаток за видами діяльнос(4,1)'!AW24+'Видаток за видами діяльнос(4,1)'!AX24+'Видаток за видами діяльнос(4,1)'!AY24+'Видаток за видами діяльнос(4,1)'!AZ24</f>
        <v>0</v>
      </c>
      <c r="AH24" s="429">
        <f t="shared" si="14"/>
        <v>0</v>
      </c>
      <c r="AI24" s="431">
        <f t="shared" si="15"/>
        <v>0</v>
      </c>
      <c r="AJ24" s="432">
        <f t="shared" si="16"/>
        <v>0</v>
      </c>
      <c r="AK24" s="434"/>
      <c r="AL24" s="428">
        <f>'Видаток за видами діяльнос(4,1)'!BD24+'Видаток за видами діяльнос(4,1)'!BE24+'Видаток за видами діяльнос(4,1)'!BF24+'Видаток за видами діяльнос(4,1)'!BG24</f>
        <v>0</v>
      </c>
      <c r="AM24" s="429">
        <f t="shared" si="17"/>
        <v>0</v>
      </c>
      <c r="AN24" s="428">
        <f>'Видаток за видами діяльнос(4,1)'!BH24+'Видаток за видами діяльнос(4,1)'!BI24+'Видаток за видами діяльнос(4,1)'!BJ24+'Видаток за видами діяльнос(4,1)'!BK24</f>
        <v>0</v>
      </c>
      <c r="AO24" s="429">
        <f t="shared" si="18"/>
        <v>0</v>
      </c>
      <c r="AP24" s="428">
        <f>'Видаток за видами діяльнос(4,1)'!BL24+'Видаток за видами діяльнос(4,1)'!BM24+'Видаток за видами діяльнос(4,1)'!BN24+'Видаток за видами діяльнос(4,1)'!BO24</f>
        <v>0</v>
      </c>
      <c r="AQ24" s="429">
        <f t="shared" si="19"/>
        <v>0</v>
      </c>
      <c r="AR24" s="431">
        <f t="shared" si="20"/>
        <v>0</v>
      </c>
      <c r="AS24" s="432">
        <f t="shared" si="21"/>
        <v>0</v>
      </c>
      <c r="BB24" s="39"/>
      <c r="BC24" s="406"/>
      <c r="BD24" s="401"/>
      <c r="BE24" s="401"/>
      <c r="BF24" s="401"/>
      <c r="BG24" s="401"/>
      <c r="BH24" s="401"/>
      <c r="BI24" s="401"/>
      <c r="BJ24" s="39"/>
      <c r="BQ24" s="435"/>
    </row>
    <row r="25" spans="1:69" s="17" customFormat="1" ht="12.75" hidden="1" outlineLevel="1" x14ac:dyDescent="0.2">
      <c r="A25" s="424">
        <v>1</v>
      </c>
      <c r="B25" s="424">
        <f t="shared" si="22"/>
        <v>14</v>
      </c>
      <c r="C25" s="369">
        <f>'Отримання майна (3)'!C25</f>
        <v>0</v>
      </c>
      <c r="D25" s="369">
        <f>'Отримання майна (3)'!D25</f>
        <v>0</v>
      </c>
      <c r="E25" s="369">
        <f>'Отримання майна (3)'!E25</f>
        <v>0</v>
      </c>
      <c r="F25" s="200">
        <f>'Отримання майна (3)'!F25</f>
        <v>0</v>
      </c>
      <c r="G25" s="369">
        <f>'Отримання майна (3)'!G25</f>
        <v>0</v>
      </c>
      <c r="H25" s="425">
        <f>'Отримання майна (3)'!H25</f>
        <v>0</v>
      </c>
      <c r="I25" s="426">
        <f t="shared" si="0"/>
        <v>0</v>
      </c>
      <c r="J25" s="427">
        <f t="shared" si="1"/>
        <v>0</v>
      </c>
      <c r="K25" s="428">
        <f>'Видаток за видами діяльнос(4,1)'!K25+'Видаток за видами діяльнос(4,1)'!L25+'Видаток за видами діяльнос(4,1)'!M25+'Видаток за видами діяльнос(4,1)'!N25</f>
        <v>0</v>
      </c>
      <c r="L25" s="429">
        <f t="shared" si="2"/>
        <v>0</v>
      </c>
      <c r="M25" s="428">
        <f>'Видаток за видами діяльнос(4,1)'!O25+'Видаток за видами діяльнос(4,1)'!P25+'Видаток за видами діяльнос(4,1)'!Q25+'Видаток за видами діяльнос(4,1)'!R25</f>
        <v>0</v>
      </c>
      <c r="N25" s="429">
        <f t="shared" si="3"/>
        <v>0</v>
      </c>
      <c r="O25" s="428">
        <f>'Видаток за видами діяльнос(4,1)'!S25+'Видаток за видами діяльнос(4,1)'!T25+'Видаток за видами діяльнос(4,1)'!U25+'Видаток за видами діяльнос(4,1)'!V25</f>
        <v>0</v>
      </c>
      <c r="P25" s="430">
        <f t="shared" si="4"/>
        <v>0</v>
      </c>
      <c r="Q25" s="431">
        <f t="shared" si="5"/>
        <v>0</v>
      </c>
      <c r="R25" s="432">
        <f t="shared" si="6"/>
        <v>0</v>
      </c>
      <c r="S25" s="433"/>
      <c r="T25" s="428">
        <f>'Видаток за видами діяльнос(4,1)'!Z25+'Видаток за видами діяльнос(4,1)'!AA25+'Видаток за видами діяльнос(4,1)'!AB25+'Видаток за видами діяльнос(4,1)'!AC25</f>
        <v>0</v>
      </c>
      <c r="U25" s="429">
        <f t="shared" si="7"/>
        <v>0</v>
      </c>
      <c r="V25" s="428">
        <f>'Видаток за видами діяльнос(4,1)'!AD25+'Видаток за видами діяльнос(4,1)'!AE25+'Видаток за видами діяльнос(4,1)'!AF25+'Видаток за видами діяльнос(4,1)'!AG25</f>
        <v>0</v>
      </c>
      <c r="W25" s="429">
        <f t="shared" si="8"/>
        <v>0</v>
      </c>
      <c r="X25" s="428">
        <f>'Видаток за видами діяльнос(4,1)'!AH25+'Видаток за видами діяльнос(4,1)'!AI25+'Видаток за видами діяльнос(4,1)'!AJ25+'Видаток за видами діяльнос(4,1)'!AK25</f>
        <v>0</v>
      </c>
      <c r="Y25" s="429">
        <f t="shared" si="9"/>
        <v>0</v>
      </c>
      <c r="Z25" s="431">
        <f t="shared" si="10"/>
        <v>0</v>
      </c>
      <c r="AA25" s="432">
        <f t="shared" si="11"/>
        <v>0</v>
      </c>
      <c r="AB25" s="433"/>
      <c r="AC25" s="428">
        <f>'Видаток за видами діяльнос(4,1)'!AO25+'Видаток за видами діяльнос(4,1)'!AP25+'Видаток за видами діяльнос(4,1)'!AQ25+'Видаток за видами діяльнос(4,1)'!AR25</f>
        <v>0</v>
      </c>
      <c r="AD25" s="429">
        <f t="shared" si="12"/>
        <v>0</v>
      </c>
      <c r="AE25" s="428">
        <f>'Видаток за видами діяльнос(4,1)'!AS25+'Видаток за видами діяльнос(4,1)'!AT25+'Видаток за видами діяльнос(4,1)'!AU25+'Видаток за видами діяльнос(4,1)'!AV25</f>
        <v>0</v>
      </c>
      <c r="AF25" s="429">
        <f t="shared" si="13"/>
        <v>0</v>
      </c>
      <c r="AG25" s="428">
        <f>'Видаток за видами діяльнос(4,1)'!AW25+'Видаток за видами діяльнос(4,1)'!AX25+'Видаток за видами діяльнос(4,1)'!AY25+'Видаток за видами діяльнос(4,1)'!AZ25</f>
        <v>0</v>
      </c>
      <c r="AH25" s="429">
        <f t="shared" si="14"/>
        <v>0</v>
      </c>
      <c r="AI25" s="431">
        <f t="shared" si="15"/>
        <v>0</v>
      </c>
      <c r="AJ25" s="432">
        <f t="shared" si="16"/>
        <v>0</v>
      </c>
      <c r="AK25" s="434"/>
      <c r="AL25" s="428">
        <f>'Видаток за видами діяльнос(4,1)'!BD25+'Видаток за видами діяльнос(4,1)'!BE25+'Видаток за видами діяльнос(4,1)'!BF25+'Видаток за видами діяльнос(4,1)'!BG25</f>
        <v>0</v>
      </c>
      <c r="AM25" s="429">
        <f t="shared" si="17"/>
        <v>0</v>
      </c>
      <c r="AN25" s="428">
        <f>'Видаток за видами діяльнос(4,1)'!BH25+'Видаток за видами діяльнос(4,1)'!BI25+'Видаток за видами діяльнос(4,1)'!BJ25+'Видаток за видами діяльнос(4,1)'!BK25</f>
        <v>0</v>
      </c>
      <c r="AO25" s="429">
        <f t="shared" si="18"/>
        <v>0</v>
      </c>
      <c r="AP25" s="428">
        <f>'Видаток за видами діяльнос(4,1)'!BL25+'Видаток за видами діяльнос(4,1)'!BM25+'Видаток за видами діяльнос(4,1)'!BN25+'Видаток за видами діяльнос(4,1)'!BO25</f>
        <v>0</v>
      </c>
      <c r="AQ25" s="429">
        <f t="shared" si="19"/>
        <v>0</v>
      </c>
      <c r="AR25" s="431">
        <f t="shared" si="20"/>
        <v>0</v>
      </c>
      <c r="AS25" s="432">
        <f t="shared" si="21"/>
        <v>0</v>
      </c>
      <c r="BB25" s="39"/>
      <c r="BC25" s="406"/>
      <c r="BD25" s="401"/>
      <c r="BE25" s="401"/>
      <c r="BF25" s="401"/>
      <c r="BG25" s="401"/>
      <c r="BH25" s="401"/>
      <c r="BI25" s="401"/>
      <c r="BJ25" s="39"/>
      <c r="BQ25" s="435"/>
    </row>
    <row r="26" spans="1:69" s="17" customFormat="1" ht="12.75" hidden="1" outlineLevel="1" x14ac:dyDescent="0.2">
      <c r="A26" s="424">
        <v>1</v>
      </c>
      <c r="B26" s="424">
        <f t="shared" si="22"/>
        <v>15</v>
      </c>
      <c r="C26" s="369">
        <f>'Отримання майна (3)'!C26</f>
        <v>0</v>
      </c>
      <c r="D26" s="369">
        <f>'Отримання майна (3)'!D26</f>
        <v>0</v>
      </c>
      <c r="E26" s="369">
        <f>'Отримання майна (3)'!E26</f>
        <v>0</v>
      </c>
      <c r="F26" s="200">
        <f>'Отримання майна (3)'!F26</f>
        <v>0</v>
      </c>
      <c r="G26" s="369">
        <f>'Отримання майна (3)'!G26</f>
        <v>0</v>
      </c>
      <c r="H26" s="425">
        <f>'Отримання майна (3)'!H26</f>
        <v>0</v>
      </c>
      <c r="I26" s="426">
        <f t="shared" si="0"/>
        <v>0</v>
      </c>
      <c r="J26" s="427">
        <f t="shared" si="1"/>
        <v>0</v>
      </c>
      <c r="K26" s="428">
        <f>'Видаток за видами діяльнос(4,1)'!K26+'Видаток за видами діяльнос(4,1)'!L26+'Видаток за видами діяльнос(4,1)'!M26+'Видаток за видами діяльнос(4,1)'!N26</f>
        <v>0</v>
      </c>
      <c r="L26" s="429">
        <f t="shared" si="2"/>
        <v>0</v>
      </c>
      <c r="M26" s="428">
        <f>'Видаток за видами діяльнос(4,1)'!O26+'Видаток за видами діяльнос(4,1)'!P26+'Видаток за видами діяльнос(4,1)'!Q26+'Видаток за видами діяльнос(4,1)'!R26</f>
        <v>0</v>
      </c>
      <c r="N26" s="429">
        <f t="shared" si="3"/>
        <v>0</v>
      </c>
      <c r="O26" s="428">
        <f>'Видаток за видами діяльнос(4,1)'!S26+'Видаток за видами діяльнос(4,1)'!T26+'Видаток за видами діяльнос(4,1)'!U26+'Видаток за видами діяльнос(4,1)'!V26</f>
        <v>0</v>
      </c>
      <c r="P26" s="430">
        <f t="shared" si="4"/>
        <v>0</v>
      </c>
      <c r="Q26" s="431">
        <f t="shared" si="5"/>
        <v>0</v>
      </c>
      <c r="R26" s="432">
        <f t="shared" si="6"/>
        <v>0</v>
      </c>
      <c r="S26" s="433"/>
      <c r="T26" s="428">
        <f>'Видаток за видами діяльнос(4,1)'!Z26+'Видаток за видами діяльнос(4,1)'!AA26+'Видаток за видами діяльнос(4,1)'!AB26+'Видаток за видами діяльнос(4,1)'!AC26</f>
        <v>0</v>
      </c>
      <c r="U26" s="429">
        <f t="shared" si="7"/>
        <v>0</v>
      </c>
      <c r="V26" s="428">
        <f>'Видаток за видами діяльнос(4,1)'!AD26+'Видаток за видами діяльнос(4,1)'!AE26+'Видаток за видами діяльнос(4,1)'!AF26+'Видаток за видами діяльнос(4,1)'!AG26</f>
        <v>0</v>
      </c>
      <c r="W26" s="429">
        <f t="shared" si="8"/>
        <v>0</v>
      </c>
      <c r="X26" s="428">
        <f>'Видаток за видами діяльнос(4,1)'!AH26+'Видаток за видами діяльнос(4,1)'!AI26+'Видаток за видами діяльнос(4,1)'!AJ26+'Видаток за видами діяльнос(4,1)'!AK26</f>
        <v>0</v>
      </c>
      <c r="Y26" s="429">
        <f t="shared" si="9"/>
        <v>0</v>
      </c>
      <c r="Z26" s="431">
        <f t="shared" si="10"/>
        <v>0</v>
      </c>
      <c r="AA26" s="432">
        <f t="shared" si="11"/>
        <v>0</v>
      </c>
      <c r="AB26" s="433"/>
      <c r="AC26" s="428">
        <f>'Видаток за видами діяльнос(4,1)'!AO26+'Видаток за видами діяльнос(4,1)'!AP26+'Видаток за видами діяльнос(4,1)'!AQ26+'Видаток за видами діяльнос(4,1)'!AR26</f>
        <v>0</v>
      </c>
      <c r="AD26" s="429">
        <f t="shared" si="12"/>
        <v>0</v>
      </c>
      <c r="AE26" s="428">
        <f>'Видаток за видами діяльнос(4,1)'!AS26+'Видаток за видами діяльнос(4,1)'!AT26+'Видаток за видами діяльнос(4,1)'!AU26+'Видаток за видами діяльнос(4,1)'!AV26</f>
        <v>0</v>
      </c>
      <c r="AF26" s="429">
        <f t="shared" si="13"/>
        <v>0</v>
      </c>
      <c r="AG26" s="428">
        <f>'Видаток за видами діяльнос(4,1)'!AW26+'Видаток за видами діяльнос(4,1)'!AX26+'Видаток за видами діяльнос(4,1)'!AY26+'Видаток за видами діяльнос(4,1)'!AZ26</f>
        <v>0</v>
      </c>
      <c r="AH26" s="429">
        <f t="shared" si="14"/>
        <v>0</v>
      </c>
      <c r="AI26" s="431">
        <f t="shared" si="15"/>
        <v>0</v>
      </c>
      <c r="AJ26" s="432">
        <f t="shared" si="16"/>
        <v>0</v>
      </c>
      <c r="AK26" s="434"/>
      <c r="AL26" s="428">
        <f>'Видаток за видами діяльнос(4,1)'!BD26+'Видаток за видами діяльнос(4,1)'!BE26+'Видаток за видами діяльнос(4,1)'!BF26+'Видаток за видами діяльнос(4,1)'!BG26</f>
        <v>0</v>
      </c>
      <c r="AM26" s="429">
        <f t="shared" si="17"/>
        <v>0</v>
      </c>
      <c r="AN26" s="428">
        <f>'Видаток за видами діяльнос(4,1)'!BH26+'Видаток за видами діяльнос(4,1)'!BI26+'Видаток за видами діяльнос(4,1)'!BJ26+'Видаток за видами діяльнос(4,1)'!BK26</f>
        <v>0</v>
      </c>
      <c r="AO26" s="429">
        <f t="shared" si="18"/>
        <v>0</v>
      </c>
      <c r="AP26" s="428">
        <f>'Видаток за видами діяльнос(4,1)'!BL26+'Видаток за видами діяльнос(4,1)'!BM26+'Видаток за видами діяльнос(4,1)'!BN26+'Видаток за видами діяльнос(4,1)'!BO26</f>
        <v>0</v>
      </c>
      <c r="AQ26" s="429">
        <f t="shared" si="19"/>
        <v>0</v>
      </c>
      <c r="AR26" s="431">
        <f t="shared" si="20"/>
        <v>0</v>
      </c>
      <c r="AS26" s="432">
        <f t="shared" si="21"/>
        <v>0</v>
      </c>
      <c r="BB26" s="39"/>
      <c r="BC26" s="406"/>
      <c r="BD26" s="401"/>
      <c r="BE26" s="401"/>
      <c r="BF26" s="401"/>
      <c r="BG26" s="401"/>
      <c r="BH26" s="401"/>
      <c r="BI26" s="401"/>
      <c r="BJ26" s="39"/>
      <c r="BQ26" s="435"/>
    </row>
    <row r="27" spans="1:69" s="17" customFormat="1" ht="18" customHeight="1" collapsed="1" x14ac:dyDescent="0.2">
      <c r="A27" s="436" t="s">
        <v>63</v>
      </c>
      <c r="B27" s="437" t="s">
        <v>63</v>
      </c>
      <c r="C27" s="438" t="s">
        <v>65</v>
      </c>
      <c r="D27" s="439"/>
      <c r="E27" s="440"/>
      <c r="F27" s="440"/>
      <c r="G27" s="440"/>
      <c r="H27" s="300" t="e">
        <f>'Отримання майна (3)'!H27</f>
        <v>#DIV/0!</v>
      </c>
      <c r="I27" s="441">
        <f t="shared" ref="I27:R27" si="23">SUM(I12:I26)</f>
        <v>0</v>
      </c>
      <c r="J27" s="442">
        <f t="shared" si="23"/>
        <v>0</v>
      </c>
      <c r="K27" s="441">
        <f>SUM(K12:K26)</f>
        <v>0</v>
      </c>
      <c r="L27" s="442">
        <f t="shared" si="23"/>
        <v>0</v>
      </c>
      <c r="M27" s="441">
        <f t="shared" si="23"/>
        <v>0</v>
      </c>
      <c r="N27" s="442">
        <f t="shared" si="23"/>
        <v>0</v>
      </c>
      <c r="O27" s="441">
        <f t="shared" si="23"/>
        <v>0</v>
      </c>
      <c r="P27" s="442">
        <f t="shared" si="23"/>
        <v>0</v>
      </c>
      <c r="Q27" s="441">
        <f t="shared" si="23"/>
        <v>0</v>
      </c>
      <c r="R27" s="442">
        <f t="shared" si="23"/>
        <v>0</v>
      </c>
      <c r="S27" s="443"/>
      <c r="T27" s="441">
        <f t="shared" ref="T27:AA27" si="24">SUM(T12:T26)</f>
        <v>0</v>
      </c>
      <c r="U27" s="442">
        <f t="shared" si="24"/>
        <v>0</v>
      </c>
      <c r="V27" s="441">
        <f t="shared" si="24"/>
        <v>0</v>
      </c>
      <c r="W27" s="442">
        <f t="shared" si="24"/>
        <v>0</v>
      </c>
      <c r="X27" s="441">
        <f t="shared" si="24"/>
        <v>0</v>
      </c>
      <c r="Y27" s="442">
        <f t="shared" si="24"/>
        <v>0</v>
      </c>
      <c r="Z27" s="441">
        <f t="shared" si="24"/>
        <v>0</v>
      </c>
      <c r="AA27" s="442">
        <f t="shared" si="24"/>
        <v>0</v>
      </c>
      <c r="AB27" s="443"/>
      <c r="AC27" s="441">
        <f t="shared" ref="AC27:AJ27" si="25">SUM(AC12:AC26)</f>
        <v>0</v>
      </c>
      <c r="AD27" s="442">
        <f t="shared" si="25"/>
        <v>0</v>
      </c>
      <c r="AE27" s="441">
        <f t="shared" si="25"/>
        <v>0</v>
      </c>
      <c r="AF27" s="442">
        <f t="shared" si="25"/>
        <v>0</v>
      </c>
      <c r="AG27" s="441">
        <f t="shared" si="25"/>
        <v>0</v>
      </c>
      <c r="AH27" s="442">
        <f t="shared" si="25"/>
        <v>0</v>
      </c>
      <c r="AI27" s="441">
        <f t="shared" si="25"/>
        <v>0</v>
      </c>
      <c r="AJ27" s="442">
        <f t="shared" si="25"/>
        <v>0</v>
      </c>
      <c r="AK27" s="444"/>
      <c r="AL27" s="441">
        <f t="shared" ref="AL27:AS27" si="26">SUM(AL12:AL26)</f>
        <v>0</v>
      </c>
      <c r="AM27" s="442">
        <f t="shared" si="26"/>
        <v>0</v>
      </c>
      <c r="AN27" s="441">
        <f t="shared" si="26"/>
        <v>0</v>
      </c>
      <c r="AO27" s="442">
        <f t="shared" si="26"/>
        <v>0</v>
      </c>
      <c r="AP27" s="441">
        <f t="shared" si="26"/>
        <v>0</v>
      </c>
      <c r="AQ27" s="442">
        <f t="shared" si="26"/>
        <v>0</v>
      </c>
      <c r="AR27" s="441">
        <f t="shared" si="26"/>
        <v>0</v>
      </c>
      <c r="AS27" s="442">
        <f t="shared" si="26"/>
        <v>0</v>
      </c>
      <c r="BB27" s="39"/>
      <c r="BC27" s="401"/>
      <c r="BD27" s="401"/>
      <c r="BE27" s="401"/>
      <c r="BF27" s="401"/>
      <c r="BG27" s="401"/>
      <c r="BH27" s="401"/>
      <c r="BI27" s="401"/>
      <c r="BJ27" s="39"/>
    </row>
    <row r="28" spans="1:69" s="394" customFormat="1" ht="13.5" customHeight="1" x14ac:dyDescent="0.2">
      <c r="A28" s="419">
        <v>0</v>
      </c>
      <c r="B28" s="419">
        <v>0</v>
      </c>
      <c r="C28" s="419">
        <v>0</v>
      </c>
      <c r="D28" s="419">
        <v>0</v>
      </c>
      <c r="E28" s="419">
        <v>0</v>
      </c>
      <c r="F28" s="419"/>
      <c r="G28" s="419">
        <v>0</v>
      </c>
      <c r="H28" s="419">
        <v>0</v>
      </c>
      <c r="I28" s="419">
        <v>0</v>
      </c>
      <c r="J28" s="419">
        <v>0</v>
      </c>
      <c r="K28" s="419">
        <v>0</v>
      </c>
      <c r="L28" s="419">
        <v>0</v>
      </c>
      <c r="M28" s="419">
        <v>0</v>
      </c>
      <c r="N28" s="419">
        <v>0</v>
      </c>
      <c r="O28" s="419">
        <v>0</v>
      </c>
      <c r="P28" s="419">
        <v>0</v>
      </c>
      <c r="Q28" s="419">
        <v>0</v>
      </c>
      <c r="R28" s="419">
        <v>0</v>
      </c>
      <c r="S28" s="419">
        <v>0</v>
      </c>
      <c r="T28" s="419">
        <v>0</v>
      </c>
      <c r="U28" s="419">
        <v>0</v>
      </c>
      <c r="V28" s="419">
        <v>0</v>
      </c>
      <c r="W28" s="419">
        <v>0</v>
      </c>
      <c r="X28" s="419">
        <v>0</v>
      </c>
      <c r="Y28" s="419">
        <v>0</v>
      </c>
      <c r="Z28" s="419">
        <v>0</v>
      </c>
      <c r="AA28" s="419">
        <v>0</v>
      </c>
      <c r="AB28" s="419">
        <v>0</v>
      </c>
      <c r="AC28" s="419">
        <v>0</v>
      </c>
      <c r="AD28" s="419">
        <v>0</v>
      </c>
      <c r="AE28" s="419">
        <v>0</v>
      </c>
      <c r="AF28" s="419">
        <v>0</v>
      </c>
      <c r="AG28" s="419">
        <v>0</v>
      </c>
      <c r="AH28" s="419">
        <v>0</v>
      </c>
      <c r="AI28" s="419">
        <v>0</v>
      </c>
      <c r="AJ28" s="419">
        <v>0</v>
      </c>
      <c r="AK28" s="419">
        <v>0</v>
      </c>
      <c r="AL28" s="419">
        <v>0</v>
      </c>
      <c r="AM28" s="419">
        <v>0</v>
      </c>
      <c r="AN28" s="419">
        <v>0</v>
      </c>
      <c r="AO28" s="419">
        <v>0</v>
      </c>
      <c r="AP28" s="419">
        <v>0</v>
      </c>
      <c r="AQ28" s="419">
        <v>0</v>
      </c>
      <c r="AR28" s="419">
        <v>0</v>
      </c>
      <c r="AS28" s="419">
        <v>0</v>
      </c>
      <c r="BB28" s="420"/>
      <c r="BC28" s="420"/>
      <c r="BD28" s="420"/>
      <c r="BE28" s="420"/>
      <c r="BF28" s="420"/>
      <c r="BG28" s="420"/>
      <c r="BH28" s="420"/>
      <c r="BI28" s="420"/>
      <c r="BJ28" s="420"/>
    </row>
    <row r="29" spans="1:69" s="17" customFormat="1" ht="15" customHeight="1" x14ac:dyDescent="0.2">
      <c r="A29" s="445" t="s">
        <v>66</v>
      </c>
      <c r="B29" s="445" t="s">
        <v>67</v>
      </c>
      <c r="C29" s="446" t="s">
        <v>68</v>
      </c>
      <c r="D29" s="189"/>
      <c r="E29" s="190"/>
      <c r="F29" s="190"/>
      <c r="G29" s="190"/>
      <c r="H29" s="154"/>
      <c r="I29" s="155"/>
      <c r="J29" s="156"/>
      <c r="K29" s="155"/>
      <c r="L29" s="156"/>
      <c r="M29" s="155"/>
      <c r="N29" s="156"/>
      <c r="O29" s="155"/>
      <c r="P29" s="156"/>
      <c r="Q29" s="155"/>
      <c r="R29" s="156"/>
      <c r="S29" s="367"/>
      <c r="T29" s="155"/>
      <c r="U29" s="156"/>
      <c r="V29" s="155"/>
      <c r="W29" s="156"/>
      <c r="X29" s="155"/>
      <c r="Y29" s="156"/>
      <c r="Z29" s="155"/>
      <c r="AA29" s="156"/>
      <c r="AB29" s="367"/>
      <c r="AC29" s="155"/>
      <c r="AD29" s="156"/>
      <c r="AE29" s="155"/>
      <c r="AF29" s="156"/>
      <c r="AG29" s="155"/>
      <c r="AH29" s="156"/>
      <c r="AI29" s="155"/>
      <c r="AJ29" s="156"/>
      <c r="AK29" s="157"/>
      <c r="AL29" s="155"/>
      <c r="AM29" s="156"/>
      <c r="AN29" s="155"/>
      <c r="AO29" s="156"/>
      <c r="AP29" s="155"/>
      <c r="AQ29" s="156"/>
      <c r="AR29" s="155"/>
      <c r="AS29" s="156"/>
      <c r="BB29" s="39"/>
      <c r="BC29" s="39"/>
      <c r="BD29" s="401"/>
      <c r="BE29" s="401"/>
      <c r="BF29" s="401"/>
      <c r="BG29" s="401"/>
      <c r="BH29" s="401"/>
      <c r="BI29" s="401"/>
      <c r="BJ29" s="39"/>
    </row>
    <row r="30" spans="1:69" s="17" customFormat="1" ht="12.75" hidden="1" outlineLevel="1" x14ac:dyDescent="0.2">
      <c r="A30" s="424">
        <v>2</v>
      </c>
      <c r="B30" s="424">
        <v>1</v>
      </c>
      <c r="C30" s="369">
        <f>'Отримання майна (3)'!C30</f>
        <v>0</v>
      </c>
      <c r="D30" s="369">
        <f>'Отримання майна (3)'!D30</f>
        <v>0</v>
      </c>
      <c r="E30" s="369">
        <f>'Отримання майна (3)'!E30</f>
        <v>0</v>
      </c>
      <c r="F30" s="200">
        <f>'Отримання майна (3)'!F30</f>
        <v>0</v>
      </c>
      <c r="G30" s="369">
        <f>'Отримання майна (3)'!G30</f>
        <v>0</v>
      </c>
      <c r="H30" s="425">
        <f>'Отримання майна (3)'!H30</f>
        <v>0</v>
      </c>
      <c r="I30" s="426">
        <f>SUM(K30,M30,O30,T30,V30,X30,AC30,AE30,AG30,AL30,AN30,AP30)</f>
        <v>0</v>
      </c>
      <c r="J30" s="427">
        <f>SUM(L30,N30,P30,U30,W30,Y30,AD30,AF30,AH30,AM30,AO30,AQ30)</f>
        <v>0</v>
      </c>
      <c r="K30" s="428">
        <f>'Видаток за видами діяльнос(4,1)'!K30+'Видаток за видами діяльнос(4,1)'!L30+'Видаток за видами діяльнос(4,1)'!M30+'Видаток за видами діяльнос(4,1)'!N30</f>
        <v>0</v>
      </c>
      <c r="L30" s="429">
        <f>K30*$H30</f>
        <v>0</v>
      </c>
      <c r="M30" s="428">
        <f>'Видаток за видами діяльнос(4,1)'!O30+'Видаток за видами діяльнос(4,1)'!P30+'Видаток за видами діяльнос(4,1)'!Q30+'Видаток за видами діяльнос(4,1)'!R30</f>
        <v>0</v>
      </c>
      <c r="N30" s="429">
        <f>M30*$H30</f>
        <v>0</v>
      </c>
      <c r="O30" s="428">
        <f>'Видаток за видами діяльнос(4,1)'!S30+'Видаток за видами діяльнос(4,1)'!T30+'Видаток за видами діяльнос(4,1)'!U30+'Видаток за видами діяльнос(4,1)'!V30</f>
        <v>0</v>
      </c>
      <c r="P30" s="430">
        <f>O30*$H30</f>
        <v>0</v>
      </c>
      <c r="Q30" s="431">
        <f>K30+M30+O30</f>
        <v>0</v>
      </c>
      <c r="R30" s="432">
        <f>L30+N30+P30</f>
        <v>0</v>
      </c>
      <c r="S30" s="433"/>
      <c r="T30" s="428">
        <f>'Видаток за видами діяльнос(4,1)'!Z30+'Видаток за видами діяльнос(4,1)'!AA30+'Видаток за видами діяльнос(4,1)'!AB30+'Видаток за видами діяльнос(4,1)'!AC30</f>
        <v>0</v>
      </c>
      <c r="U30" s="429">
        <f>T30*$H30</f>
        <v>0</v>
      </c>
      <c r="V30" s="428">
        <f>'Видаток за видами діяльнос(4,1)'!AD30+'Видаток за видами діяльнос(4,1)'!AE30+'Видаток за видами діяльнос(4,1)'!AF30+'Видаток за видами діяльнос(4,1)'!AG30</f>
        <v>0</v>
      </c>
      <c r="W30" s="429">
        <f>V30*$H30</f>
        <v>0</v>
      </c>
      <c r="X30" s="428">
        <f>'Видаток за видами діяльнос(4,1)'!AH30+'Видаток за видами діяльнос(4,1)'!AI30+'Видаток за видами діяльнос(4,1)'!AJ30+'Видаток за видами діяльнос(4,1)'!AK30</f>
        <v>0</v>
      </c>
      <c r="Y30" s="429">
        <f>X30*$H30</f>
        <v>0</v>
      </c>
      <c r="Z30" s="431">
        <f t="shared" ref="Z30:Z44" si="27">T30+V30+X30</f>
        <v>0</v>
      </c>
      <c r="AA30" s="432">
        <f t="shared" ref="AA30:AA44" si="28">U30+W30+Y30</f>
        <v>0</v>
      </c>
      <c r="AB30" s="433"/>
      <c r="AC30" s="428">
        <f>'Видаток за видами діяльнос(4,1)'!AO30+'Видаток за видами діяльнос(4,1)'!AP30+'Видаток за видами діяльнос(4,1)'!AQ30+'Видаток за видами діяльнос(4,1)'!AR30</f>
        <v>0</v>
      </c>
      <c r="AD30" s="429">
        <f>AC30*$H30</f>
        <v>0</v>
      </c>
      <c r="AE30" s="428">
        <f>'Видаток за видами діяльнос(4,1)'!AS30+'Видаток за видами діяльнос(4,1)'!AT30+'Видаток за видами діяльнос(4,1)'!AU30+'Видаток за видами діяльнос(4,1)'!AV30</f>
        <v>0</v>
      </c>
      <c r="AF30" s="429">
        <f>AE30*$H30</f>
        <v>0</v>
      </c>
      <c r="AG30" s="428">
        <f>'Видаток за видами діяльнос(4,1)'!AW30+'Видаток за видами діяльнос(4,1)'!AX30+'Видаток за видами діяльнос(4,1)'!AY30+'Видаток за видами діяльнос(4,1)'!AZ30</f>
        <v>0</v>
      </c>
      <c r="AH30" s="429">
        <f>AG30*$H30</f>
        <v>0</v>
      </c>
      <c r="AI30" s="431">
        <f t="shared" ref="AI30:AI44" si="29">AC30+AE30+AG30</f>
        <v>0</v>
      </c>
      <c r="AJ30" s="432">
        <f t="shared" ref="AJ30:AJ44" si="30">AD30+AF30+AH30</f>
        <v>0</v>
      </c>
      <c r="AK30" s="434"/>
      <c r="AL30" s="428">
        <f>'Видаток за видами діяльнос(4,1)'!BD30+'Видаток за видами діяльнос(4,1)'!BE30+'Видаток за видами діяльнос(4,1)'!BF30+'Видаток за видами діяльнос(4,1)'!BG30</f>
        <v>0</v>
      </c>
      <c r="AM30" s="429">
        <f>AL30*$H30</f>
        <v>0</v>
      </c>
      <c r="AN30" s="428">
        <f>'Видаток за видами діяльнос(4,1)'!BH30+'Видаток за видами діяльнос(4,1)'!BI30+'Видаток за видами діяльнос(4,1)'!BJ30+'Видаток за видами діяльнос(4,1)'!BK30</f>
        <v>0</v>
      </c>
      <c r="AO30" s="429">
        <f>AN30*$H30</f>
        <v>0</v>
      </c>
      <c r="AP30" s="428">
        <f>'Видаток за видами діяльнос(4,1)'!BL30+'Видаток за видами діяльнос(4,1)'!BM30+'Видаток за видами діяльнос(4,1)'!BN30+'Видаток за видами діяльнос(4,1)'!BO30</f>
        <v>0</v>
      </c>
      <c r="AQ30" s="429">
        <f>AP30*$H30</f>
        <v>0</v>
      </c>
      <c r="AR30" s="431">
        <f>AL30+AN30+AP30</f>
        <v>0</v>
      </c>
      <c r="AS30" s="432">
        <f>AM30+AO30+AQ30</f>
        <v>0</v>
      </c>
      <c r="BB30" s="39"/>
      <c r="BC30" s="39"/>
      <c r="BD30" s="401"/>
      <c r="BE30" s="401"/>
      <c r="BF30" s="401"/>
      <c r="BG30" s="401"/>
      <c r="BH30" s="401"/>
      <c r="BI30" s="401"/>
      <c r="BJ30" s="39"/>
    </row>
    <row r="31" spans="1:69" s="17" customFormat="1" ht="12.75" hidden="1" outlineLevel="1" x14ac:dyDescent="0.2">
      <c r="A31" s="424">
        <v>2</v>
      </c>
      <c r="B31" s="424">
        <f>B30+1</f>
        <v>2</v>
      </c>
      <c r="C31" s="369">
        <f>'Отримання майна (3)'!C31</f>
        <v>0</v>
      </c>
      <c r="D31" s="369">
        <f>'Отримання майна (3)'!D31</f>
        <v>0</v>
      </c>
      <c r="E31" s="369">
        <f>'Отримання майна (3)'!E31</f>
        <v>0</v>
      </c>
      <c r="F31" s="200">
        <f>'Отримання майна (3)'!F31</f>
        <v>0</v>
      </c>
      <c r="G31" s="369">
        <f>'Отримання майна (3)'!G31</f>
        <v>0</v>
      </c>
      <c r="H31" s="425">
        <f>'Отримання майна (3)'!H31</f>
        <v>0</v>
      </c>
      <c r="I31" s="426">
        <f t="shared" ref="I31:I44" si="31">SUM(K31,M31,O31,T31,V31,X31,AC31,AE31,AG31,AL31,AN31,AP31)</f>
        <v>0</v>
      </c>
      <c r="J31" s="427">
        <f t="shared" ref="J31:J44" si="32">SUM(L31,N31,P31,U31,W31,Y31,AD31,AF31,AH31,AM31,AO31,AQ31)</f>
        <v>0</v>
      </c>
      <c r="K31" s="428">
        <f>'Видаток за видами діяльнос(4,1)'!K31+'Видаток за видами діяльнос(4,1)'!L31+'Видаток за видами діяльнос(4,1)'!M31+'Видаток за видами діяльнос(4,1)'!N31</f>
        <v>0</v>
      </c>
      <c r="L31" s="429">
        <f t="shared" ref="L31:L44" si="33">K31*$H31</f>
        <v>0</v>
      </c>
      <c r="M31" s="428">
        <f>'Видаток за видами діяльнос(4,1)'!O31+'Видаток за видами діяльнос(4,1)'!P31+'Видаток за видами діяльнос(4,1)'!Q31+'Видаток за видами діяльнос(4,1)'!R31</f>
        <v>0</v>
      </c>
      <c r="N31" s="429">
        <f t="shared" ref="N31:N44" si="34">M31*$H31</f>
        <v>0</v>
      </c>
      <c r="O31" s="428">
        <f>'Видаток за видами діяльнос(4,1)'!S31+'Видаток за видами діяльнос(4,1)'!T31+'Видаток за видами діяльнос(4,1)'!U31+'Видаток за видами діяльнос(4,1)'!V31</f>
        <v>0</v>
      </c>
      <c r="P31" s="430">
        <f t="shared" ref="P31:P44" si="35">O31*$H31</f>
        <v>0</v>
      </c>
      <c r="Q31" s="431">
        <f t="shared" ref="Q31:Q44" si="36">K31+M31+O31</f>
        <v>0</v>
      </c>
      <c r="R31" s="432">
        <f t="shared" ref="R31:R44" si="37">L31+N31+P31</f>
        <v>0</v>
      </c>
      <c r="S31" s="433"/>
      <c r="T31" s="428">
        <f>'Видаток за видами діяльнос(4,1)'!Z31+'Видаток за видами діяльнос(4,1)'!AA31+'Видаток за видами діяльнос(4,1)'!AB31+'Видаток за видами діяльнос(4,1)'!AC31</f>
        <v>0</v>
      </c>
      <c r="U31" s="429">
        <f t="shared" ref="U31:U44" si="38">T31*$H31</f>
        <v>0</v>
      </c>
      <c r="V31" s="428">
        <f>'Видаток за видами діяльнос(4,1)'!AD31+'Видаток за видами діяльнос(4,1)'!AE31+'Видаток за видами діяльнос(4,1)'!AF31+'Видаток за видами діяльнос(4,1)'!AG31</f>
        <v>0</v>
      </c>
      <c r="W31" s="429">
        <f t="shared" ref="W31:W44" si="39">V31*$H31</f>
        <v>0</v>
      </c>
      <c r="X31" s="428">
        <f>'Видаток за видами діяльнос(4,1)'!AH31+'Видаток за видами діяльнос(4,1)'!AI31+'Видаток за видами діяльнос(4,1)'!AJ31+'Видаток за видами діяльнос(4,1)'!AK31</f>
        <v>0</v>
      </c>
      <c r="Y31" s="429">
        <f t="shared" ref="Y31:Y44" si="40">X31*$H31</f>
        <v>0</v>
      </c>
      <c r="Z31" s="431">
        <f t="shared" si="27"/>
        <v>0</v>
      </c>
      <c r="AA31" s="432">
        <f t="shared" si="28"/>
        <v>0</v>
      </c>
      <c r="AB31" s="433"/>
      <c r="AC31" s="428">
        <f>'Видаток за видами діяльнос(4,1)'!AO31+'Видаток за видами діяльнос(4,1)'!AP31+'Видаток за видами діяльнос(4,1)'!AQ31+'Видаток за видами діяльнос(4,1)'!AR31</f>
        <v>0</v>
      </c>
      <c r="AD31" s="429">
        <f t="shared" ref="AD31:AD44" si="41">AC31*$H31</f>
        <v>0</v>
      </c>
      <c r="AE31" s="428">
        <f>'Видаток за видами діяльнос(4,1)'!AS31+'Видаток за видами діяльнос(4,1)'!AT31+'Видаток за видами діяльнос(4,1)'!AU31+'Видаток за видами діяльнос(4,1)'!AV31</f>
        <v>0</v>
      </c>
      <c r="AF31" s="429">
        <f t="shared" ref="AF31:AF44" si="42">AE31*$H31</f>
        <v>0</v>
      </c>
      <c r="AG31" s="428">
        <f>'Видаток за видами діяльнос(4,1)'!AW31+'Видаток за видами діяльнос(4,1)'!AX31+'Видаток за видами діяльнос(4,1)'!AY31+'Видаток за видами діяльнос(4,1)'!AZ31</f>
        <v>0</v>
      </c>
      <c r="AH31" s="429">
        <f t="shared" ref="AH31:AH44" si="43">AG31*$H31</f>
        <v>0</v>
      </c>
      <c r="AI31" s="431">
        <f t="shared" si="29"/>
        <v>0</v>
      </c>
      <c r="AJ31" s="432">
        <f t="shared" si="30"/>
        <v>0</v>
      </c>
      <c r="AK31" s="434"/>
      <c r="AL31" s="428">
        <f>'Видаток за видами діяльнос(4,1)'!BD31+'Видаток за видами діяльнос(4,1)'!BE31+'Видаток за видами діяльнос(4,1)'!BF31+'Видаток за видами діяльнос(4,1)'!BG31</f>
        <v>0</v>
      </c>
      <c r="AM31" s="429">
        <f t="shared" ref="AM31:AM44" si="44">AL31*$H31</f>
        <v>0</v>
      </c>
      <c r="AN31" s="428">
        <f>'Видаток за видами діяльнос(4,1)'!BH31+'Видаток за видами діяльнос(4,1)'!BI31+'Видаток за видами діяльнос(4,1)'!BJ31+'Видаток за видами діяльнос(4,1)'!BK31</f>
        <v>0</v>
      </c>
      <c r="AO31" s="429">
        <f t="shared" ref="AO31:AO44" si="45">AN31*$H31</f>
        <v>0</v>
      </c>
      <c r="AP31" s="428">
        <f>'Видаток за видами діяльнос(4,1)'!BL31+'Видаток за видами діяльнос(4,1)'!BM31+'Видаток за видами діяльнос(4,1)'!BN31+'Видаток за видами діяльнос(4,1)'!BO31</f>
        <v>0</v>
      </c>
      <c r="AQ31" s="429">
        <f t="shared" ref="AQ31:AQ44" si="46">AP31*$H31</f>
        <v>0</v>
      </c>
      <c r="AR31" s="431">
        <f t="shared" ref="AR31:AR44" si="47">AL31+AN31+AP31</f>
        <v>0</v>
      </c>
      <c r="AS31" s="432">
        <f t="shared" ref="AS31:AS44" si="48">AM31+AO31+AQ31</f>
        <v>0</v>
      </c>
      <c r="BD31"/>
      <c r="BE31"/>
      <c r="BF31"/>
      <c r="BG31"/>
      <c r="BH31"/>
      <c r="BI31"/>
    </row>
    <row r="32" spans="1:69" s="17" customFormat="1" ht="12.75" hidden="1" outlineLevel="1" x14ac:dyDescent="0.2">
      <c r="A32" s="424">
        <v>2</v>
      </c>
      <c r="B32" s="424">
        <f t="shared" ref="B32:B44" si="49">B31+1</f>
        <v>3</v>
      </c>
      <c r="C32" s="369">
        <f>'Отримання майна (3)'!C32</f>
        <v>0</v>
      </c>
      <c r="D32" s="369">
        <f>'Отримання майна (3)'!D32</f>
        <v>0</v>
      </c>
      <c r="E32" s="369">
        <f>'Отримання майна (3)'!E32</f>
        <v>0</v>
      </c>
      <c r="F32" s="200">
        <f>'Отримання майна (3)'!F32</f>
        <v>0</v>
      </c>
      <c r="G32" s="369">
        <f>'Отримання майна (3)'!G32</f>
        <v>0</v>
      </c>
      <c r="H32" s="425">
        <f>'Отримання майна (3)'!H32</f>
        <v>0</v>
      </c>
      <c r="I32" s="426">
        <f t="shared" si="31"/>
        <v>0</v>
      </c>
      <c r="J32" s="427">
        <f t="shared" si="32"/>
        <v>0</v>
      </c>
      <c r="K32" s="428">
        <f>'Видаток за видами діяльнос(4,1)'!K32+'Видаток за видами діяльнос(4,1)'!L32+'Видаток за видами діяльнос(4,1)'!M32+'Видаток за видами діяльнос(4,1)'!N32</f>
        <v>0</v>
      </c>
      <c r="L32" s="429">
        <f t="shared" si="33"/>
        <v>0</v>
      </c>
      <c r="M32" s="428">
        <f>'Видаток за видами діяльнос(4,1)'!O32+'Видаток за видами діяльнос(4,1)'!P32+'Видаток за видами діяльнос(4,1)'!Q32+'Видаток за видами діяльнос(4,1)'!R32</f>
        <v>0</v>
      </c>
      <c r="N32" s="429">
        <f t="shared" si="34"/>
        <v>0</v>
      </c>
      <c r="O32" s="428">
        <f>'Видаток за видами діяльнос(4,1)'!S32+'Видаток за видами діяльнос(4,1)'!T32+'Видаток за видами діяльнос(4,1)'!U32+'Видаток за видами діяльнос(4,1)'!V32</f>
        <v>0</v>
      </c>
      <c r="P32" s="430">
        <f t="shared" si="35"/>
        <v>0</v>
      </c>
      <c r="Q32" s="431">
        <f t="shared" si="36"/>
        <v>0</v>
      </c>
      <c r="R32" s="432">
        <f t="shared" si="37"/>
        <v>0</v>
      </c>
      <c r="S32" s="433"/>
      <c r="T32" s="428">
        <f>'Видаток за видами діяльнос(4,1)'!Z32+'Видаток за видами діяльнос(4,1)'!AA32+'Видаток за видами діяльнос(4,1)'!AB32+'Видаток за видами діяльнос(4,1)'!AC32</f>
        <v>0</v>
      </c>
      <c r="U32" s="429">
        <f t="shared" si="38"/>
        <v>0</v>
      </c>
      <c r="V32" s="428">
        <f>'Видаток за видами діяльнос(4,1)'!AD32+'Видаток за видами діяльнос(4,1)'!AE32+'Видаток за видами діяльнос(4,1)'!AF32+'Видаток за видами діяльнос(4,1)'!AG32</f>
        <v>0</v>
      </c>
      <c r="W32" s="429">
        <f t="shared" si="39"/>
        <v>0</v>
      </c>
      <c r="X32" s="428">
        <f>'Видаток за видами діяльнос(4,1)'!AH32+'Видаток за видами діяльнос(4,1)'!AI32+'Видаток за видами діяльнос(4,1)'!AJ32+'Видаток за видами діяльнос(4,1)'!AK32</f>
        <v>0</v>
      </c>
      <c r="Y32" s="429">
        <f t="shared" si="40"/>
        <v>0</v>
      </c>
      <c r="Z32" s="431">
        <f t="shared" si="27"/>
        <v>0</v>
      </c>
      <c r="AA32" s="432">
        <f t="shared" si="28"/>
        <v>0</v>
      </c>
      <c r="AB32" s="433"/>
      <c r="AC32" s="428">
        <f>'Видаток за видами діяльнос(4,1)'!AO32+'Видаток за видами діяльнос(4,1)'!AP32+'Видаток за видами діяльнос(4,1)'!AQ32+'Видаток за видами діяльнос(4,1)'!AR32</f>
        <v>0</v>
      </c>
      <c r="AD32" s="429">
        <f t="shared" si="41"/>
        <v>0</v>
      </c>
      <c r="AE32" s="428">
        <f>'Видаток за видами діяльнос(4,1)'!AS32+'Видаток за видами діяльнос(4,1)'!AT32+'Видаток за видами діяльнос(4,1)'!AU32+'Видаток за видами діяльнос(4,1)'!AV32</f>
        <v>0</v>
      </c>
      <c r="AF32" s="429">
        <f t="shared" si="42"/>
        <v>0</v>
      </c>
      <c r="AG32" s="428">
        <f>'Видаток за видами діяльнос(4,1)'!AW32+'Видаток за видами діяльнос(4,1)'!AX32+'Видаток за видами діяльнос(4,1)'!AY32+'Видаток за видами діяльнос(4,1)'!AZ32</f>
        <v>0</v>
      </c>
      <c r="AH32" s="429">
        <f t="shared" si="43"/>
        <v>0</v>
      </c>
      <c r="AI32" s="431">
        <f t="shared" si="29"/>
        <v>0</v>
      </c>
      <c r="AJ32" s="432">
        <f t="shared" si="30"/>
        <v>0</v>
      </c>
      <c r="AK32" s="434"/>
      <c r="AL32" s="428">
        <f>'Видаток за видами діяльнос(4,1)'!BD32+'Видаток за видами діяльнос(4,1)'!BE32+'Видаток за видами діяльнос(4,1)'!BF32+'Видаток за видами діяльнос(4,1)'!BG32</f>
        <v>0</v>
      </c>
      <c r="AM32" s="429">
        <f t="shared" si="44"/>
        <v>0</v>
      </c>
      <c r="AN32" s="428">
        <f>'Видаток за видами діяльнос(4,1)'!BH32+'Видаток за видами діяльнос(4,1)'!BI32+'Видаток за видами діяльнос(4,1)'!BJ32+'Видаток за видами діяльнос(4,1)'!BK32</f>
        <v>0</v>
      </c>
      <c r="AO32" s="429">
        <f t="shared" si="45"/>
        <v>0</v>
      </c>
      <c r="AP32" s="428">
        <f>'Видаток за видами діяльнос(4,1)'!BL32+'Видаток за видами діяльнос(4,1)'!BM32+'Видаток за видами діяльнос(4,1)'!BN32+'Видаток за видами діяльнос(4,1)'!BO32</f>
        <v>0</v>
      </c>
      <c r="AQ32" s="429">
        <f t="shared" si="46"/>
        <v>0</v>
      </c>
      <c r="AR32" s="431">
        <f t="shared" si="47"/>
        <v>0</v>
      </c>
      <c r="AS32" s="432">
        <f t="shared" si="48"/>
        <v>0</v>
      </c>
      <c r="BD32"/>
      <c r="BE32"/>
      <c r="BF32"/>
      <c r="BG32"/>
      <c r="BH32"/>
      <c r="BI32"/>
    </row>
    <row r="33" spans="1:61" s="17" customFormat="1" ht="12.75" hidden="1" outlineLevel="1" x14ac:dyDescent="0.2">
      <c r="A33" s="424">
        <v>2</v>
      </c>
      <c r="B33" s="424">
        <f t="shared" si="49"/>
        <v>4</v>
      </c>
      <c r="C33" s="369">
        <f>'Отримання майна (3)'!C33</f>
        <v>0</v>
      </c>
      <c r="D33" s="369">
        <f>'Отримання майна (3)'!D33</f>
        <v>0</v>
      </c>
      <c r="E33" s="369">
        <f>'Отримання майна (3)'!E33</f>
        <v>0</v>
      </c>
      <c r="F33" s="200">
        <f>'Отримання майна (3)'!F33</f>
        <v>0</v>
      </c>
      <c r="G33" s="369">
        <f>'Отримання майна (3)'!G33</f>
        <v>0</v>
      </c>
      <c r="H33" s="425">
        <f>'Отримання майна (3)'!H33</f>
        <v>0</v>
      </c>
      <c r="I33" s="426">
        <f t="shared" si="31"/>
        <v>0</v>
      </c>
      <c r="J33" s="427">
        <f t="shared" si="32"/>
        <v>0</v>
      </c>
      <c r="K33" s="428">
        <f>'Видаток за видами діяльнос(4,1)'!K33+'Видаток за видами діяльнос(4,1)'!L33+'Видаток за видами діяльнос(4,1)'!M33+'Видаток за видами діяльнос(4,1)'!N33</f>
        <v>0</v>
      </c>
      <c r="L33" s="429">
        <f t="shared" si="33"/>
        <v>0</v>
      </c>
      <c r="M33" s="428">
        <f>'Видаток за видами діяльнос(4,1)'!O33+'Видаток за видами діяльнос(4,1)'!P33+'Видаток за видами діяльнос(4,1)'!Q33+'Видаток за видами діяльнос(4,1)'!R33</f>
        <v>0</v>
      </c>
      <c r="N33" s="429">
        <f t="shared" si="34"/>
        <v>0</v>
      </c>
      <c r="O33" s="428">
        <f>'Видаток за видами діяльнос(4,1)'!S33+'Видаток за видами діяльнос(4,1)'!T33+'Видаток за видами діяльнос(4,1)'!U33+'Видаток за видами діяльнос(4,1)'!V33</f>
        <v>0</v>
      </c>
      <c r="P33" s="430">
        <f t="shared" si="35"/>
        <v>0</v>
      </c>
      <c r="Q33" s="431">
        <f t="shared" si="36"/>
        <v>0</v>
      </c>
      <c r="R33" s="432">
        <f t="shared" si="37"/>
        <v>0</v>
      </c>
      <c r="S33" s="433"/>
      <c r="T33" s="428">
        <f>'Видаток за видами діяльнос(4,1)'!Z33+'Видаток за видами діяльнос(4,1)'!AA33+'Видаток за видами діяльнос(4,1)'!AB33+'Видаток за видами діяльнос(4,1)'!AC33</f>
        <v>0</v>
      </c>
      <c r="U33" s="429">
        <f t="shared" si="38"/>
        <v>0</v>
      </c>
      <c r="V33" s="428">
        <f>'Видаток за видами діяльнос(4,1)'!AD33+'Видаток за видами діяльнос(4,1)'!AE33+'Видаток за видами діяльнос(4,1)'!AF33+'Видаток за видами діяльнос(4,1)'!AG33</f>
        <v>0</v>
      </c>
      <c r="W33" s="429">
        <f t="shared" si="39"/>
        <v>0</v>
      </c>
      <c r="X33" s="428">
        <f>'Видаток за видами діяльнос(4,1)'!AH33+'Видаток за видами діяльнос(4,1)'!AI33+'Видаток за видами діяльнос(4,1)'!AJ33+'Видаток за видами діяльнос(4,1)'!AK33</f>
        <v>0</v>
      </c>
      <c r="Y33" s="429">
        <f t="shared" si="40"/>
        <v>0</v>
      </c>
      <c r="Z33" s="431">
        <f t="shared" si="27"/>
        <v>0</v>
      </c>
      <c r="AA33" s="432">
        <f t="shared" si="28"/>
        <v>0</v>
      </c>
      <c r="AB33" s="433"/>
      <c r="AC33" s="428">
        <f>'Видаток за видами діяльнос(4,1)'!AO33+'Видаток за видами діяльнос(4,1)'!AP33+'Видаток за видами діяльнос(4,1)'!AQ33+'Видаток за видами діяльнос(4,1)'!AR33</f>
        <v>0</v>
      </c>
      <c r="AD33" s="429">
        <f t="shared" si="41"/>
        <v>0</v>
      </c>
      <c r="AE33" s="428">
        <f>'Видаток за видами діяльнос(4,1)'!AS33+'Видаток за видами діяльнос(4,1)'!AT33+'Видаток за видами діяльнос(4,1)'!AU33+'Видаток за видами діяльнос(4,1)'!AV33</f>
        <v>0</v>
      </c>
      <c r="AF33" s="429">
        <f t="shared" si="42"/>
        <v>0</v>
      </c>
      <c r="AG33" s="428">
        <f>'Видаток за видами діяльнос(4,1)'!AW33+'Видаток за видами діяльнос(4,1)'!AX33+'Видаток за видами діяльнос(4,1)'!AY33+'Видаток за видами діяльнос(4,1)'!AZ33</f>
        <v>0</v>
      </c>
      <c r="AH33" s="429">
        <f t="shared" si="43"/>
        <v>0</v>
      </c>
      <c r="AI33" s="431">
        <f t="shared" si="29"/>
        <v>0</v>
      </c>
      <c r="AJ33" s="432">
        <f t="shared" si="30"/>
        <v>0</v>
      </c>
      <c r="AK33" s="434"/>
      <c r="AL33" s="428">
        <f>'Видаток за видами діяльнос(4,1)'!BD33+'Видаток за видами діяльнос(4,1)'!BE33+'Видаток за видами діяльнос(4,1)'!BF33+'Видаток за видами діяльнос(4,1)'!BG33</f>
        <v>0</v>
      </c>
      <c r="AM33" s="429">
        <f t="shared" si="44"/>
        <v>0</v>
      </c>
      <c r="AN33" s="428">
        <f>'Видаток за видами діяльнос(4,1)'!BH33+'Видаток за видами діяльнос(4,1)'!BI33+'Видаток за видами діяльнос(4,1)'!BJ33+'Видаток за видами діяльнос(4,1)'!BK33</f>
        <v>0</v>
      </c>
      <c r="AO33" s="429">
        <f t="shared" si="45"/>
        <v>0</v>
      </c>
      <c r="AP33" s="428">
        <f>'Видаток за видами діяльнос(4,1)'!BL33+'Видаток за видами діяльнос(4,1)'!BM33+'Видаток за видами діяльнос(4,1)'!BN33+'Видаток за видами діяльнос(4,1)'!BO33</f>
        <v>0</v>
      </c>
      <c r="AQ33" s="429">
        <f t="shared" si="46"/>
        <v>0</v>
      </c>
      <c r="AR33" s="431">
        <f t="shared" si="47"/>
        <v>0</v>
      </c>
      <c r="AS33" s="432">
        <f t="shared" si="48"/>
        <v>0</v>
      </c>
      <c r="BD33"/>
      <c r="BE33"/>
      <c r="BF33"/>
      <c r="BG33"/>
      <c r="BH33"/>
      <c r="BI33"/>
    </row>
    <row r="34" spans="1:61" s="17" customFormat="1" ht="12.75" hidden="1" outlineLevel="1" x14ac:dyDescent="0.2">
      <c r="A34" s="424">
        <v>2</v>
      </c>
      <c r="B34" s="424">
        <f t="shared" si="49"/>
        <v>5</v>
      </c>
      <c r="C34" s="369">
        <f>'Отримання майна (3)'!C34</f>
        <v>0</v>
      </c>
      <c r="D34" s="369">
        <f>'Отримання майна (3)'!D34</f>
        <v>0</v>
      </c>
      <c r="E34" s="369">
        <f>'Отримання майна (3)'!E34</f>
        <v>0</v>
      </c>
      <c r="F34" s="200">
        <f>'Отримання майна (3)'!F34</f>
        <v>0</v>
      </c>
      <c r="G34" s="369">
        <f>'Отримання майна (3)'!G34</f>
        <v>0</v>
      </c>
      <c r="H34" s="425">
        <f>'Отримання майна (3)'!H34</f>
        <v>0</v>
      </c>
      <c r="I34" s="426">
        <f t="shared" si="31"/>
        <v>0</v>
      </c>
      <c r="J34" s="427">
        <f t="shared" si="32"/>
        <v>0</v>
      </c>
      <c r="K34" s="428">
        <f>'Видаток за видами діяльнос(4,1)'!K34+'Видаток за видами діяльнос(4,1)'!L34+'Видаток за видами діяльнос(4,1)'!M34+'Видаток за видами діяльнос(4,1)'!N34</f>
        <v>0</v>
      </c>
      <c r="L34" s="429">
        <f t="shared" si="33"/>
        <v>0</v>
      </c>
      <c r="M34" s="428">
        <f>'Видаток за видами діяльнос(4,1)'!O34+'Видаток за видами діяльнос(4,1)'!P34+'Видаток за видами діяльнос(4,1)'!Q34+'Видаток за видами діяльнос(4,1)'!R34</f>
        <v>0</v>
      </c>
      <c r="N34" s="429">
        <f t="shared" si="34"/>
        <v>0</v>
      </c>
      <c r="O34" s="428">
        <f>'Видаток за видами діяльнос(4,1)'!S34+'Видаток за видами діяльнос(4,1)'!T34+'Видаток за видами діяльнос(4,1)'!U34+'Видаток за видами діяльнос(4,1)'!V34</f>
        <v>0</v>
      </c>
      <c r="P34" s="430">
        <f t="shared" si="35"/>
        <v>0</v>
      </c>
      <c r="Q34" s="431">
        <f t="shared" si="36"/>
        <v>0</v>
      </c>
      <c r="R34" s="432">
        <f t="shared" si="37"/>
        <v>0</v>
      </c>
      <c r="S34" s="433"/>
      <c r="T34" s="428">
        <f>'Видаток за видами діяльнос(4,1)'!Z34+'Видаток за видами діяльнос(4,1)'!AA34+'Видаток за видами діяльнос(4,1)'!AB34+'Видаток за видами діяльнос(4,1)'!AC34</f>
        <v>0</v>
      </c>
      <c r="U34" s="429">
        <f t="shared" si="38"/>
        <v>0</v>
      </c>
      <c r="V34" s="428">
        <f>'Видаток за видами діяльнос(4,1)'!AD34+'Видаток за видами діяльнос(4,1)'!AE34+'Видаток за видами діяльнос(4,1)'!AF34+'Видаток за видами діяльнос(4,1)'!AG34</f>
        <v>0</v>
      </c>
      <c r="W34" s="429">
        <f t="shared" si="39"/>
        <v>0</v>
      </c>
      <c r="X34" s="428">
        <f>'Видаток за видами діяльнос(4,1)'!AH34+'Видаток за видами діяльнос(4,1)'!AI34+'Видаток за видами діяльнос(4,1)'!AJ34+'Видаток за видами діяльнос(4,1)'!AK34</f>
        <v>0</v>
      </c>
      <c r="Y34" s="429">
        <f t="shared" si="40"/>
        <v>0</v>
      </c>
      <c r="Z34" s="431">
        <f t="shared" si="27"/>
        <v>0</v>
      </c>
      <c r="AA34" s="432">
        <f t="shared" si="28"/>
        <v>0</v>
      </c>
      <c r="AB34" s="433"/>
      <c r="AC34" s="428">
        <f>'Видаток за видами діяльнос(4,1)'!AO34+'Видаток за видами діяльнос(4,1)'!AP34+'Видаток за видами діяльнос(4,1)'!AQ34+'Видаток за видами діяльнос(4,1)'!AR34</f>
        <v>0</v>
      </c>
      <c r="AD34" s="429">
        <f t="shared" si="41"/>
        <v>0</v>
      </c>
      <c r="AE34" s="428">
        <f>'Видаток за видами діяльнос(4,1)'!AS34+'Видаток за видами діяльнос(4,1)'!AT34+'Видаток за видами діяльнос(4,1)'!AU34+'Видаток за видами діяльнос(4,1)'!AV34</f>
        <v>0</v>
      </c>
      <c r="AF34" s="429">
        <f t="shared" si="42"/>
        <v>0</v>
      </c>
      <c r="AG34" s="428">
        <f>'Видаток за видами діяльнос(4,1)'!AW34+'Видаток за видами діяльнос(4,1)'!AX34+'Видаток за видами діяльнос(4,1)'!AY34+'Видаток за видами діяльнос(4,1)'!AZ34</f>
        <v>0</v>
      </c>
      <c r="AH34" s="429">
        <f t="shared" si="43"/>
        <v>0</v>
      </c>
      <c r="AI34" s="431">
        <f t="shared" si="29"/>
        <v>0</v>
      </c>
      <c r="AJ34" s="432">
        <f t="shared" si="30"/>
        <v>0</v>
      </c>
      <c r="AK34" s="434"/>
      <c r="AL34" s="428">
        <f>'Видаток за видами діяльнос(4,1)'!BD34+'Видаток за видами діяльнос(4,1)'!BE34+'Видаток за видами діяльнос(4,1)'!BF34+'Видаток за видами діяльнос(4,1)'!BG34</f>
        <v>0</v>
      </c>
      <c r="AM34" s="429">
        <f t="shared" si="44"/>
        <v>0</v>
      </c>
      <c r="AN34" s="428">
        <f>'Видаток за видами діяльнос(4,1)'!BH34+'Видаток за видами діяльнос(4,1)'!BI34+'Видаток за видами діяльнос(4,1)'!BJ34+'Видаток за видами діяльнос(4,1)'!BK34</f>
        <v>0</v>
      </c>
      <c r="AO34" s="429">
        <f t="shared" si="45"/>
        <v>0</v>
      </c>
      <c r="AP34" s="428">
        <f>'Видаток за видами діяльнос(4,1)'!BL34+'Видаток за видами діяльнос(4,1)'!BM34+'Видаток за видами діяльнос(4,1)'!BN34+'Видаток за видами діяльнос(4,1)'!BO34</f>
        <v>0</v>
      </c>
      <c r="AQ34" s="429">
        <f t="shared" si="46"/>
        <v>0</v>
      </c>
      <c r="AR34" s="431">
        <f t="shared" si="47"/>
        <v>0</v>
      </c>
      <c r="AS34" s="432">
        <f t="shared" si="48"/>
        <v>0</v>
      </c>
      <c r="BD34"/>
      <c r="BE34"/>
      <c r="BF34"/>
      <c r="BG34"/>
      <c r="BH34"/>
      <c r="BI34"/>
    </row>
    <row r="35" spans="1:61" s="17" customFormat="1" ht="12.75" hidden="1" outlineLevel="1" x14ac:dyDescent="0.2">
      <c r="A35" s="424">
        <v>2</v>
      </c>
      <c r="B35" s="424">
        <f t="shared" si="49"/>
        <v>6</v>
      </c>
      <c r="C35" s="369">
        <f>'Отримання майна (3)'!C35</f>
        <v>0</v>
      </c>
      <c r="D35" s="369">
        <f>'Отримання майна (3)'!D35</f>
        <v>0</v>
      </c>
      <c r="E35" s="369">
        <f>'Отримання майна (3)'!E35</f>
        <v>0</v>
      </c>
      <c r="F35" s="200">
        <f>'Отримання майна (3)'!F35</f>
        <v>0</v>
      </c>
      <c r="G35" s="369">
        <f>'Отримання майна (3)'!G35</f>
        <v>0</v>
      </c>
      <c r="H35" s="425">
        <f>'Отримання майна (3)'!H35</f>
        <v>0</v>
      </c>
      <c r="I35" s="426">
        <f t="shared" si="31"/>
        <v>0</v>
      </c>
      <c r="J35" s="427">
        <f t="shared" si="32"/>
        <v>0</v>
      </c>
      <c r="K35" s="428">
        <f>'Видаток за видами діяльнос(4,1)'!K35+'Видаток за видами діяльнос(4,1)'!L35+'Видаток за видами діяльнос(4,1)'!M35+'Видаток за видами діяльнос(4,1)'!N35</f>
        <v>0</v>
      </c>
      <c r="L35" s="429">
        <f t="shared" si="33"/>
        <v>0</v>
      </c>
      <c r="M35" s="428">
        <f>'Видаток за видами діяльнос(4,1)'!O35+'Видаток за видами діяльнос(4,1)'!P35+'Видаток за видами діяльнос(4,1)'!Q35+'Видаток за видами діяльнос(4,1)'!R35</f>
        <v>0</v>
      </c>
      <c r="N35" s="429">
        <f t="shared" si="34"/>
        <v>0</v>
      </c>
      <c r="O35" s="428">
        <f>'Видаток за видами діяльнос(4,1)'!S35+'Видаток за видами діяльнос(4,1)'!T35+'Видаток за видами діяльнос(4,1)'!U35+'Видаток за видами діяльнос(4,1)'!V35</f>
        <v>0</v>
      </c>
      <c r="P35" s="430">
        <f t="shared" si="35"/>
        <v>0</v>
      </c>
      <c r="Q35" s="431">
        <f t="shared" si="36"/>
        <v>0</v>
      </c>
      <c r="R35" s="432">
        <f t="shared" si="37"/>
        <v>0</v>
      </c>
      <c r="S35" s="433"/>
      <c r="T35" s="428">
        <f>'Видаток за видами діяльнос(4,1)'!Z35+'Видаток за видами діяльнос(4,1)'!AA35+'Видаток за видами діяльнос(4,1)'!AB35+'Видаток за видами діяльнос(4,1)'!AC35</f>
        <v>0</v>
      </c>
      <c r="U35" s="429">
        <f t="shared" si="38"/>
        <v>0</v>
      </c>
      <c r="V35" s="428">
        <f>'Видаток за видами діяльнос(4,1)'!AD35+'Видаток за видами діяльнос(4,1)'!AE35+'Видаток за видами діяльнос(4,1)'!AF35+'Видаток за видами діяльнос(4,1)'!AG35</f>
        <v>0</v>
      </c>
      <c r="W35" s="429">
        <f t="shared" si="39"/>
        <v>0</v>
      </c>
      <c r="X35" s="428">
        <f>'Видаток за видами діяльнос(4,1)'!AH35+'Видаток за видами діяльнос(4,1)'!AI35+'Видаток за видами діяльнос(4,1)'!AJ35+'Видаток за видами діяльнос(4,1)'!AK35</f>
        <v>0</v>
      </c>
      <c r="Y35" s="429">
        <f t="shared" si="40"/>
        <v>0</v>
      </c>
      <c r="Z35" s="431">
        <f t="shared" si="27"/>
        <v>0</v>
      </c>
      <c r="AA35" s="432">
        <f t="shared" si="28"/>
        <v>0</v>
      </c>
      <c r="AB35" s="433"/>
      <c r="AC35" s="428">
        <f>'Видаток за видами діяльнос(4,1)'!AO35+'Видаток за видами діяльнос(4,1)'!AP35+'Видаток за видами діяльнос(4,1)'!AQ35+'Видаток за видами діяльнос(4,1)'!AR35</f>
        <v>0</v>
      </c>
      <c r="AD35" s="429">
        <f t="shared" si="41"/>
        <v>0</v>
      </c>
      <c r="AE35" s="428">
        <f>'Видаток за видами діяльнос(4,1)'!AS35+'Видаток за видами діяльнос(4,1)'!AT35+'Видаток за видами діяльнос(4,1)'!AU35+'Видаток за видами діяльнос(4,1)'!AV35</f>
        <v>0</v>
      </c>
      <c r="AF35" s="429">
        <f t="shared" si="42"/>
        <v>0</v>
      </c>
      <c r="AG35" s="428">
        <f>'Видаток за видами діяльнос(4,1)'!AW35+'Видаток за видами діяльнос(4,1)'!AX35+'Видаток за видами діяльнос(4,1)'!AY35+'Видаток за видами діяльнос(4,1)'!AZ35</f>
        <v>0</v>
      </c>
      <c r="AH35" s="429">
        <f t="shared" si="43"/>
        <v>0</v>
      </c>
      <c r="AI35" s="431">
        <f t="shared" si="29"/>
        <v>0</v>
      </c>
      <c r="AJ35" s="432">
        <f t="shared" si="30"/>
        <v>0</v>
      </c>
      <c r="AK35" s="434"/>
      <c r="AL35" s="428">
        <f>'Видаток за видами діяльнос(4,1)'!BD35+'Видаток за видами діяльнос(4,1)'!BE35+'Видаток за видами діяльнос(4,1)'!BF35+'Видаток за видами діяльнос(4,1)'!BG35</f>
        <v>0</v>
      </c>
      <c r="AM35" s="429">
        <f t="shared" si="44"/>
        <v>0</v>
      </c>
      <c r="AN35" s="428">
        <f>'Видаток за видами діяльнос(4,1)'!BH35+'Видаток за видами діяльнос(4,1)'!BI35+'Видаток за видами діяльнос(4,1)'!BJ35+'Видаток за видами діяльнос(4,1)'!BK35</f>
        <v>0</v>
      </c>
      <c r="AO35" s="429">
        <f t="shared" si="45"/>
        <v>0</v>
      </c>
      <c r="AP35" s="428">
        <f>'Видаток за видами діяльнос(4,1)'!BL35+'Видаток за видами діяльнос(4,1)'!BM35+'Видаток за видами діяльнос(4,1)'!BN35+'Видаток за видами діяльнос(4,1)'!BO35</f>
        <v>0</v>
      </c>
      <c r="AQ35" s="429">
        <f t="shared" si="46"/>
        <v>0</v>
      </c>
      <c r="AR35" s="431">
        <f t="shared" si="47"/>
        <v>0</v>
      </c>
      <c r="AS35" s="432">
        <f t="shared" si="48"/>
        <v>0</v>
      </c>
      <c r="BD35"/>
      <c r="BE35"/>
      <c r="BF35"/>
      <c r="BG35"/>
      <c r="BH35"/>
      <c r="BI35"/>
    </row>
    <row r="36" spans="1:61" s="17" customFormat="1" ht="12.75" hidden="1" outlineLevel="1" x14ac:dyDescent="0.2">
      <c r="A36" s="424">
        <v>2</v>
      </c>
      <c r="B36" s="424">
        <f t="shared" si="49"/>
        <v>7</v>
      </c>
      <c r="C36" s="369">
        <f>'Отримання майна (3)'!C36</f>
        <v>0</v>
      </c>
      <c r="D36" s="369">
        <f>'Отримання майна (3)'!D36</f>
        <v>0</v>
      </c>
      <c r="E36" s="369">
        <f>'Отримання майна (3)'!E36</f>
        <v>0</v>
      </c>
      <c r="F36" s="200">
        <f>'Отримання майна (3)'!F36</f>
        <v>0</v>
      </c>
      <c r="G36" s="369">
        <f>'Отримання майна (3)'!G36</f>
        <v>0</v>
      </c>
      <c r="H36" s="425">
        <f>'Отримання майна (3)'!H36</f>
        <v>0</v>
      </c>
      <c r="I36" s="426">
        <f t="shared" si="31"/>
        <v>0</v>
      </c>
      <c r="J36" s="427">
        <f t="shared" si="32"/>
        <v>0</v>
      </c>
      <c r="K36" s="428">
        <f>'Видаток за видами діяльнос(4,1)'!K36+'Видаток за видами діяльнос(4,1)'!L36+'Видаток за видами діяльнос(4,1)'!M36+'Видаток за видами діяльнос(4,1)'!N36</f>
        <v>0</v>
      </c>
      <c r="L36" s="429">
        <f t="shared" si="33"/>
        <v>0</v>
      </c>
      <c r="M36" s="428">
        <f>'Видаток за видами діяльнос(4,1)'!O36+'Видаток за видами діяльнос(4,1)'!P36+'Видаток за видами діяльнос(4,1)'!Q36+'Видаток за видами діяльнос(4,1)'!R36</f>
        <v>0</v>
      </c>
      <c r="N36" s="429">
        <f t="shared" si="34"/>
        <v>0</v>
      </c>
      <c r="O36" s="428">
        <f>'Видаток за видами діяльнос(4,1)'!S36+'Видаток за видами діяльнос(4,1)'!T36+'Видаток за видами діяльнос(4,1)'!U36+'Видаток за видами діяльнос(4,1)'!V36</f>
        <v>0</v>
      </c>
      <c r="P36" s="430">
        <f t="shared" si="35"/>
        <v>0</v>
      </c>
      <c r="Q36" s="431">
        <f t="shared" si="36"/>
        <v>0</v>
      </c>
      <c r="R36" s="432">
        <f t="shared" si="37"/>
        <v>0</v>
      </c>
      <c r="S36" s="433"/>
      <c r="T36" s="428">
        <f>'Видаток за видами діяльнос(4,1)'!Z36+'Видаток за видами діяльнос(4,1)'!AA36+'Видаток за видами діяльнос(4,1)'!AB36+'Видаток за видами діяльнос(4,1)'!AC36</f>
        <v>0</v>
      </c>
      <c r="U36" s="429">
        <f t="shared" si="38"/>
        <v>0</v>
      </c>
      <c r="V36" s="428">
        <f>'Видаток за видами діяльнос(4,1)'!AD36+'Видаток за видами діяльнос(4,1)'!AE36+'Видаток за видами діяльнос(4,1)'!AF36+'Видаток за видами діяльнос(4,1)'!AG36</f>
        <v>0</v>
      </c>
      <c r="W36" s="429">
        <f t="shared" si="39"/>
        <v>0</v>
      </c>
      <c r="X36" s="428">
        <f>'Видаток за видами діяльнос(4,1)'!AH36+'Видаток за видами діяльнос(4,1)'!AI36+'Видаток за видами діяльнос(4,1)'!AJ36+'Видаток за видами діяльнос(4,1)'!AK36</f>
        <v>0</v>
      </c>
      <c r="Y36" s="429">
        <f t="shared" si="40"/>
        <v>0</v>
      </c>
      <c r="Z36" s="431">
        <f t="shared" si="27"/>
        <v>0</v>
      </c>
      <c r="AA36" s="432">
        <f t="shared" si="28"/>
        <v>0</v>
      </c>
      <c r="AB36" s="433"/>
      <c r="AC36" s="428">
        <f>'Видаток за видами діяльнос(4,1)'!AO36+'Видаток за видами діяльнос(4,1)'!AP36+'Видаток за видами діяльнос(4,1)'!AQ36+'Видаток за видами діяльнос(4,1)'!AR36</f>
        <v>0</v>
      </c>
      <c r="AD36" s="429">
        <f t="shared" si="41"/>
        <v>0</v>
      </c>
      <c r="AE36" s="428">
        <f>'Видаток за видами діяльнос(4,1)'!AS36+'Видаток за видами діяльнос(4,1)'!AT36+'Видаток за видами діяльнос(4,1)'!AU36+'Видаток за видами діяльнос(4,1)'!AV36</f>
        <v>0</v>
      </c>
      <c r="AF36" s="429">
        <f t="shared" si="42"/>
        <v>0</v>
      </c>
      <c r="AG36" s="428">
        <f>'Видаток за видами діяльнос(4,1)'!AW36+'Видаток за видами діяльнос(4,1)'!AX36+'Видаток за видами діяльнос(4,1)'!AY36+'Видаток за видами діяльнос(4,1)'!AZ36</f>
        <v>0</v>
      </c>
      <c r="AH36" s="429">
        <f t="shared" si="43"/>
        <v>0</v>
      </c>
      <c r="AI36" s="431">
        <f t="shared" si="29"/>
        <v>0</v>
      </c>
      <c r="AJ36" s="432">
        <f t="shared" si="30"/>
        <v>0</v>
      </c>
      <c r="AK36" s="434"/>
      <c r="AL36" s="428">
        <f>'Видаток за видами діяльнос(4,1)'!BD36+'Видаток за видами діяльнос(4,1)'!BE36+'Видаток за видами діяльнос(4,1)'!BF36+'Видаток за видами діяльнос(4,1)'!BG36</f>
        <v>0</v>
      </c>
      <c r="AM36" s="429">
        <f t="shared" si="44"/>
        <v>0</v>
      </c>
      <c r="AN36" s="428">
        <f>'Видаток за видами діяльнос(4,1)'!BH36+'Видаток за видами діяльнос(4,1)'!BI36+'Видаток за видами діяльнос(4,1)'!BJ36+'Видаток за видами діяльнос(4,1)'!BK36</f>
        <v>0</v>
      </c>
      <c r="AO36" s="429">
        <f t="shared" si="45"/>
        <v>0</v>
      </c>
      <c r="AP36" s="428">
        <f>'Видаток за видами діяльнос(4,1)'!BL36+'Видаток за видами діяльнос(4,1)'!BM36+'Видаток за видами діяльнос(4,1)'!BN36+'Видаток за видами діяльнос(4,1)'!BO36</f>
        <v>0</v>
      </c>
      <c r="AQ36" s="429">
        <f t="shared" si="46"/>
        <v>0</v>
      </c>
      <c r="AR36" s="431">
        <f t="shared" si="47"/>
        <v>0</v>
      </c>
      <c r="AS36" s="432">
        <f t="shared" si="48"/>
        <v>0</v>
      </c>
      <c r="BD36"/>
      <c r="BE36"/>
      <c r="BF36"/>
      <c r="BG36"/>
      <c r="BH36"/>
      <c r="BI36"/>
    </row>
    <row r="37" spans="1:61" s="17" customFormat="1" ht="12.75" hidden="1" outlineLevel="1" x14ac:dyDescent="0.2">
      <c r="A37" s="424">
        <v>2</v>
      </c>
      <c r="B37" s="424">
        <f t="shared" si="49"/>
        <v>8</v>
      </c>
      <c r="C37" s="369">
        <f>'Отримання майна (3)'!C37</f>
        <v>0</v>
      </c>
      <c r="D37" s="369">
        <f>'Отримання майна (3)'!D37</f>
        <v>0</v>
      </c>
      <c r="E37" s="369">
        <f>'Отримання майна (3)'!E37</f>
        <v>0</v>
      </c>
      <c r="F37" s="200">
        <f>'Отримання майна (3)'!F37</f>
        <v>0</v>
      </c>
      <c r="G37" s="369">
        <f>'Отримання майна (3)'!G37</f>
        <v>0</v>
      </c>
      <c r="H37" s="425">
        <f>'Отримання майна (3)'!H37</f>
        <v>0</v>
      </c>
      <c r="I37" s="426">
        <f t="shared" si="31"/>
        <v>0</v>
      </c>
      <c r="J37" s="427">
        <f t="shared" si="32"/>
        <v>0</v>
      </c>
      <c r="K37" s="428">
        <f>'Видаток за видами діяльнос(4,1)'!K37+'Видаток за видами діяльнос(4,1)'!L37+'Видаток за видами діяльнос(4,1)'!M37+'Видаток за видами діяльнос(4,1)'!N37</f>
        <v>0</v>
      </c>
      <c r="L37" s="429">
        <f t="shared" si="33"/>
        <v>0</v>
      </c>
      <c r="M37" s="428">
        <f>'Видаток за видами діяльнос(4,1)'!O37+'Видаток за видами діяльнос(4,1)'!P37+'Видаток за видами діяльнос(4,1)'!Q37+'Видаток за видами діяльнос(4,1)'!R37</f>
        <v>0</v>
      </c>
      <c r="N37" s="429">
        <f t="shared" si="34"/>
        <v>0</v>
      </c>
      <c r="O37" s="428">
        <f>'Видаток за видами діяльнос(4,1)'!S37+'Видаток за видами діяльнос(4,1)'!T37+'Видаток за видами діяльнос(4,1)'!U37+'Видаток за видами діяльнос(4,1)'!V37</f>
        <v>0</v>
      </c>
      <c r="P37" s="430">
        <f t="shared" si="35"/>
        <v>0</v>
      </c>
      <c r="Q37" s="431">
        <f t="shared" si="36"/>
        <v>0</v>
      </c>
      <c r="R37" s="432">
        <f t="shared" si="37"/>
        <v>0</v>
      </c>
      <c r="S37" s="433"/>
      <c r="T37" s="428">
        <f>'Видаток за видами діяльнос(4,1)'!Z37+'Видаток за видами діяльнос(4,1)'!AA37+'Видаток за видами діяльнос(4,1)'!AB37+'Видаток за видами діяльнос(4,1)'!AC37</f>
        <v>0</v>
      </c>
      <c r="U37" s="429">
        <f t="shared" si="38"/>
        <v>0</v>
      </c>
      <c r="V37" s="428">
        <f>'Видаток за видами діяльнос(4,1)'!AD37+'Видаток за видами діяльнос(4,1)'!AE37+'Видаток за видами діяльнос(4,1)'!AF37+'Видаток за видами діяльнос(4,1)'!AG37</f>
        <v>0</v>
      </c>
      <c r="W37" s="429">
        <f t="shared" si="39"/>
        <v>0</v>
      </c>
      <c r="X37" s="428">
        <f>'Видаток за видами діяльнос(4,1)'!AH37+'Видаток за видами діяльнос(4,1)'!AI37+'Видаток за видами діяльнос(4,1)'!AJ37+'Видаток за видами діяльнос(4,1)'!AK37</f>
        <v>0</v>
      </c>
      <c r="Y37" s="429">
        <f t="shared" si="40"/>
        <v>0</v>
      </c>
      <c r="Z37" s="431">
        <f t="shared" si="27"/>
        <v>0</v>
      </c>
      <c r="AA37" s="432">
        <f t="shared" si="28"/>
        <v>0</v>
      </c>
      <c r="AB37" s="433"/>
      <c r="AC37" s="428">
        <f>'Видаток за видами діяльнос(4,1)'!AO37+'Видаток за видами діяльнос(4,1)'!AP37+'Видаток за видами діяльнос(4,1)'!AQ37+'Видаток за видами діяльнос(4,1)'!AR37</f>
        <v>0</v>
      </c>
      <c r="AD37" s="429">
        <f t="shared" si="41"/>
        <v>0</v>
      </c>
      <c r="AE37" s="428">
        <f>'Видаток за видами діяльнос(4,1)'!AS37+'Видаток за видами діяльнос(4,1)'!AT37+'Видаток за видами діяльнос(4,1)'!AU37+'Видаток за видами діяльнос(4,1)'!AV37</f>
        <v>0</v>
      </c>
      <c r="AF37" s="429">
        <f t="shared" si="42"/>
        <v>0</v>
      </c>
      <c r="AG37" s="428">
        <f>'Видаток за видами діяльнос(4,1)'!AW37+'Видаток за видами діяльнос(4,1)'!AX37+'Видаток за видами діяльнос(4,1)'!AY37+'Видаток за видами діяльнос(4,1)'!AZ37</f>
        <v>0</v>
      </c>
      <c r="AH37" s="429">
        <f t="shared" si="43"/>
        <v>0</v>
      </c>
      <c r="AI37" s="431">
        <f t="shared" si="29"/>
        <v>0</v>
      </c>
      <c r="AJ37" s="432">
        <f t="shared" si="30"/>
        <v>0</v>
      </c>
      <c r="AK37" s="434"/>
      <c r="AL37" s="428">
        <f>'Видаток за видами діяльнос(4,1)'!BD37+'Видаток за видами діяльнос(4,1)'!BE37+'Видаток за видами діяльнос(4,1)'!BF37+'Видаток за видами діяльнос(4,1)'!BG37</f>
        <v>0</v>
      </c>
      <c r="AM37" s="429">
        <f t="shared" si="44"/>
        <v>0</v>
      </c>
      <c r="AN37" s="428">
        <f>'Видаток за видами діяльнос(4,1)'!BH37+'Видаток за видами діяльнос(4,1)'!BI37+'Видаток за видами діяльнос(4,1)'!BJ37+'Видаток за видами діяльнос(4,1)'!BK37</f>
        <v>0</v>
      </c>
      <c r="AO37" s="429">
        <f t="shared" si="45"/>
        <v>0</v>
      </c>
      <c r="AP37" s="428">
        <f>'Видаток за видами діяльнос(4,1)'!BL37+'Видаток за видами діяльнос(4,1)'!BM37+'Видаток за видами діяльнос(4,1)'!BN37+'Видаток за видами діяльнос(4,1)'!BO37</f>
        <v>0</v>
      </c>
      <c r="AQ37" s="429">
        <f t="shared" si="46"/>
        <v>0</v>
      </c>
      <c r="AR37" s="431">
        <f t="shared" si="47"/>
        <v>0</v>
      </c>
      <c r="AS37" s="432">
        <f t="shared" si="48"/>
        <v>0</v>
      </c>
      <c r="BD37"/>
      <c r="BE37"/>
      <c r="BF37"/>
      <c r="BG37"/>
      <c r="BH37"/>
      <c r="BI37"/>
    </row>
    <row r="38" spans="1:61" s="17" customFormat="1" ht="12.75" hidden="1" outlineLevel="1" x14ac:dyDescent="0.2">
      <c r="A38" s="424">
        <v>2</v>
      </c>
      <c r="B38" s="424">
        <f t="shared" si="49"/>
        <v>9</v>
      </c>
      <c r="C38" s="369">
        <f>'Отримання майна (3)'!C38</f>
        <v>0</v>
      </c>
      <c r="D38" s="369">
        <f>'Отримання майна (3)'!D38</f>
        <v>0</v>
      </c>
      <c r="E38" s="369">
        <f>'Отримання майна (3)'!E38</f>
        <v>0</v>
      </c>
      <c r="F38" s="200">
        <f>'Отримання майна (3)'!F38</f>
        <v>0</v>
      </c>
      <c r="G38" s="369">
        <f>'Отримання майна (3)'!G38</f>
        <v>0</v>
      </c>
      <c r="H38" s="425">
        <f>'Отримання майна (3)'!H38</f>
        <v>0</v>
      </c>
      <c r="I38" s="426">
        <f t="shared" si="31"/>
        <v>0</v>
      </c>
      <c r="J38" s="427">
        <f t="shared" si="32"/>
        <v>0</v>
      </c>
      <c r="K38" s="428">
        <f>'Видаток за видами діяльнос(4,1)'!K38+'Видаток за видами діяльнос(4,1)'!L38+'Видаток за видами діяльнос(4,1)'!M38+'Видаток за видами діяльнос(4,1)'!N38</f>
        <v>0</v>
      </c>
      <c r="L38" s="429">
        <f t="shared" si="33"/>
        <v>0</v>
      </c>
      <c r="M38" s="428">
        <f>'Видаток за видами діяльнос(4,1)'!O38+'Видаток за видами діяльнос(4,1)'!P38+'Видаток за видами діяльнос(4,1)'!Q38+'Видаток за видами діяльнос(4,1)'!R38</f>
        <v>0</v>
      </c>
      <c r="N38" s="429">
        <f t="shared" si="34"/>
        <v>0</v>
      </c>
      <c r="O38" s="428">
        <f>'Видаток за видами діяльнос(4,1)'!S38+'Видаток за видами діяльнос(4,1)'!T38+'Видаток за видами діяльнос(4,1)'!U38+'Видаток за видами діяльнос(4,1)'!V38</f>
        <v>0</v>
      </c>
      <c r="P38" s="430">
        <f t="shared" si="35"/>
        <v>0</v>
      </c>
      <c r="Q38" s="431">
        <f t="shared" si="36"/>
        <v>0</v>
      </c>
      <c r="R38" s="432">
        <f t="shared" si="37"/>
        <v>0</v>
      </c>
      <c r="S38" s="433"/>
      <c r="T38" s="428">
        <f>'Видаток за видами діяльнос(4,1)'!Z38+'Видаток за видами діяльнос(4,1)'!AA38+'Видаток за видами діяльнос(4,1)'!AB38+'Видаток за видами діяльнос(4,1)'!AC38</f>
        <v>0</v>
      </c>
      <c r="U38" s="429">
        <f t="shared" si="38"/>
        <v>0</v>
      </c>
      <c r="V38" s="428">
        <f>'Видаток за видами діяльнос(4,1)'!AD38+'Видаток за видами діяльнос(4,1)'!AE38+'Видаток за видами діяльнос(4,1)'!AF38+'Видаток за видами діяльнос(4,1)'!AG38</f>
        <v>0</v>
      </c>
      <c r="W38" s="429">
        <f t="shared" si="39"/>
        <v>0</v>
      </c>
      <c r="X38" s="428">
        <f>'Видаток за видами діяльнос(4,1)'!AH38+'Видаток за видами діяльнос(4,1)'!AI38+'Видаток за видами діяльнос(4,1)'!AJ38+'Видаток за видами діяльнос(4,1)'!AK38</f>
        <v>0</v>
      </c>
      <c r="Y38" s="429">
        <f t="shared" si="40"/>
        <v>0</v>
      </c>
      <c r="Z38" s="431">
        <f t="shared" si="27"/>
        <v>0</v>
      </c>
      <c r="AA38" s="432">
        <f t="shared" si="28"/>
        <v>0</v>
      </c>
      <c r="AB38" s="433"/>
      <c r="AC38" s="428">
        <f>'Видаток за видами діяльнос(4,1)'!AO38+'Видаток за видами діяльнос(4,1)'!AP38+'Видаток за видами діяльнос(4,1)'!AQ38+'Видаток за видами діяльнос(4,1)'!AR38</f>
        <v>0</v>
      </c>
      <c r="AD38" s="429">
        <f t="shared" si="41"/>
        <v>0</v>
      </c>
      <c r="AE38" s="428">
        <f>'Видаток за видами діяльнос(4,1)'!AS38+'Видаток за видами діяльнос(4,1)'!AT38+'Видаток за видами діяльнос(4,1)'!AU38+'Видаток за видами діяльнос(4,1)'!AV38</f>
        <v>0</v>
      </c>
      <c r="AF38" s="429">
        <f t="shared" si="42"/>
        <v>0</v>
      </c>
      <c r="AG38" s="428">
        <f>'Видаток за видами діяльнос(4,1)'!AW38+'Видаток за видами діяльнос(4,1)'!AX38+'Видаток за видами діяльнос(4,1)'!AY38+'Видаток за видами діяльнос(4,1)'!AZ38</f>
        <v>0</v>
      </c>
      <c r="AH38" s="429">
        <f t="shared" si="43"/>
        <v>0</v>
      </c>
      <c r="AI38" s="431">
        <f t="shared" si="29"/>
        <v>0</v>
      </c>
      <c r="AJ38" s="432">
        <f t="shared" si="30"/>
        <v>0</v>
      </c>
      <c r="AK38" s="434"/>
      <c r="AL38" s="428">
        <f>'Видаток за видами діяльнос(4,1)'!BD38+'Видаток за видами діяльнос(4,1)'!BE38+'Видаток за видами діяльнос(4,1)'!BF38+'Видаток за видами діяльнос(4,1)'!BG38</f>
        <v>0</v>
      </c>
      <c r="AM38" s="429">
        <f t="shared" si="44"/>
        <v>0</v>
      </c>
      <c r="AN38" s="428">
        <f>'Видаток за видами діяльнос(4,1)'!BH38+'Видаток за видами діяльнос(4,1)'!BI38+'Видаток за видами діяльнос(4,1)'!BJ38+'Видаток за видами діяльнос(4,1)'!BK38</f>
        <v>0</v>
      </c>
      <c r="AO38" s="429">
        <f t="shared" si="45"/>
        <v>0</v>
      </c>
      <c r="AP38" s="428">
        <f>'Видаток за видами діяльнос(4,1)'!BL38+'Видаток за видами діяльнос(4,1)'!BM38+'Видаток за видами діяльнос(4,1)'!BN38+'Видаток за видами діяльнос(4,1)'!BO38</f>
        <v>0</v>
      </c>
      <c r="AQ38" s="429">
        <f t="shared" si="46"/>
        <v>0</v>
      </c>
      <c r="AR38" s="431">
        <f t="shared" si="47"/>
        <v>0</v>
      </c>
      <c r="AS38" s="432">
        <f t="shared" si="48"/>
        <v>0</v>
      </c>
      <c r="BD38"/>
      <c r="BE38"/>
      <c r="BF38"/>
      <c r="BG38"/>
      <c r="BH38"/>
      <c r="BI38"/>
    </row>
    <row r="39" spans="1:61" s="17" customFormat="1" ht="12.75" hidden="1" outlineLevel="1" x14ac:dyDescent="0.2">
      <c r="A39" s="424">
        <v>2</v>
      </c>
      <c r="B39" s="424">
        <f t="shared" si="49"/>
        <v>10</v>
      </c>
      <c r="C39" s="369">
        <f>'Отримання майна (3)'!C39</f>
        <v>0</v>
      </c>
      <c r="D39" s="369">
        <f>'Отримання майна (3)'!D39</f>
        <v>0</v>
      </c>
      <c r="E39" s="369">
        <f>'Отримання майна (3)'!E39</f>
        <v>0</v>
      </c>
      <c r="F39" s="200">
        <f>'Отримання майна (3)'!F39</f>
        <v>0</v>
      </c>
      <c r="G39" s="369">
        <f>'Отримання майна (3)'!G39</f>
        <v>0</v>
      </c>
      <c r="H39" s="425">
        <f>'Отримання майна (3)'!H39</f>
        <v>0</v>
      </c>
      <c r="I39" s="426">
        <f t="shared" si="31"/>
        <v>0</v>
      </c>
      <c r="J39" s="427">
        <f t="shared" si="32"/>
        <v>0</v>
      </c>
      <c r="K39" s="428">
        <f>'Видаток за видами діяльнос(4,1)'!K39+'Видаток за видами діяльнос(4,1)'!L39+'Видаток за видами діяльнос(4,1)'!M39+'Видаток за видами діяльнос(4,1)'!N39</f>
        <v>0</v>
      </c>
      <c r="L39" s="429">
        <f t="shared" si="33"/>
        <v>0</v>
      </c>
      <c r="M39" s="428">
        <f>'Видаток за видами діяльнос(4,1)'!O39+'Видаток за видами діяльнос(4,1)'!P39+'Видаток за видами діяльнос(4,1)'!Q39+'Видаток за видами діяльнос(4,1)'!R39</f>
        <v>0</v>
      </c>
      <c r="N39" s="429">
        <f t="shared" si="34"/>
        <v>0</v>
      </c>
      <c r="O39" s="428">
        <f>'Видаток за видами діяльнос(4,1)'!S39+'Видаток за видами діяльнос(4,1)'!T39+'Видаток за видами діяльнос(4,1)'!U39+'Видаток за видами діяльнос(4,1)'!V39</f>
        <v>0</v>
      </c>
      <c r="P39" s="430">
        <f t="shared" si="35"/>
        <v>0</v>
      </c>
      <c r="Q39" s="431">
        <f t="shared" si="36"/>
        <v>0</v>
      </c>
      <c r="R39" s="432">
        <f t="shared" si="37"/>
        <v>0</v>
      </c>
      <c r="S39" s="433"/>
      <c r="T39" s="428">
        <f>'Видаток за видами діяльнос(4,1)'!Z39+'Видаток за видами діяльнос(4,1)'!AA39+'Видаток за видами діяльнос(4,1)'!AB39+'Видаток за видами діяльнос(4,1)'!AC39</f>
        <v>0</v>
      </c>
      <c r="U39" s="429">
        <f t="shared" si="38"/>
        <v>0</v>
      </c>
      <c r="V39" s="428">
        <f>'Видаток за видами діяльнос(4,1)'!AD39+'Видаток за видами діяльнос(4,1)'!AE39+'Видаток за видами діяльнос(4,1)'!AF39+'Видаток за видами діяльнос(4,1)'!AG39</f>
        <v>0</v>
      </c>
      <c r="W39" s="429">
        <f t="shared" si="39"/>
        <v>0</v>
      </c>
      <c r="X39" s="428">
        <f>'Видаток за видами діяльнос(4,1)'!AH39+'Видаток за видами діяльнос(4,1)'!AI39+'Видаток за видами діяльнос(4,1)'!AJ39+'Видаток за видами діяльнос(4,1)'!AK39</f>
        <v>0</v>
      </c>
      <c r="Y39" s="429">
        <f t="shared" si="40"/>
        <v>0</v>
      </c>
      <c r="Z39" s="431">
        <f t="shared" si="27"/>
        <v>0</v>
      </c>
      <c r="AA39" s="432">
        <f t="shared" si="28"/>
        <v>0</v>
      </c>
      <c r="AB39" s="433"/>
      <c r="AC39" s="428">
        <f>'Видаток за видами діяльнос(4,1)'!AO39+'Видаток за видами діяльнос(4,1)'!AP39+'Видаток за видами діяльнос(4,1)'!AQ39+'Видаток за видами діяльнос(4,1)'!AR39</f>
        <v>0</v>
      </c>
      <c r="AD39" s="429">
        <f t="shared" si="41"/>
        <v>0</v>
      </c>
      <c r="AE39" s="428">
        <f>'Видаток за видами діяльнос(4,1)'!AS39+'Видаток за видами діяльнос(4,1)'!AT39+'Видаток за видами діяльнос(4,1)'!AU39+'Видаток за видами діяльнос(4,1)'!AV39</f>
        <v>0</v>
      </c>
      <c r="AF39" s="429">
        <f t="shared" si="42"/>
        <v>0</v>
      </c>
      <c r="AG39" s="428">
        <f>'Видаток за видами діяльнос(4,1)'!AW39+'Видаток за видами діяльнос(4,1)'!AX39+'Видаток за видами діяльнос(4,1)'!AY39+'Видаток за видами діяльнос(4,1)'!AZ39</f>
        <v>0</v>
      </c>
      <c r="AH39" s="429">
        <f t="shared" si="43"/>
        <v>0</v>
      </c>
      <c r="AI39" s="431">
        <f t="shared" si="29"/>
        <v>0</v>
      </c>
      <c r="AJ39" s="432">
        <f t="shared" si="30"/>
        <v>0</v>
      </c>
      <c r="AK39" s="434"/>
      <c r="AL39" s="428">
        <f>'Видаток за видами діяльнос(4,1)'!BD39+'Видаток за видами діяльнос(4,1)'!BE39+'Видаток за видами діяльнос(4,1)'!BF39+'Видаток за видами діяльнос(4,1)'!BG39</f>
        <v>0</v>
      </c>
      <c r="AM39" s="429">
        <f t="shared" si="44"/>
        <v>0</v>
      </c>
      <c r="AN39" s="428">
        <f>'Видаток за видами діяльнос(4,1)'!BH39+'Видаток за видами діяльнос(4,1)'!BI39+'Видаток за видами діяльнос(4,1)'!BJ39+'Видаток за видами діяльнос(4,1)'!BK39</f>
        <v>0</v>
      </c>
      <c r="AO39" s="429">
        <f t="shared" si="45"/>
        <v>0</v>
      </c>
      <c r="AP39" s="428">
        <f>'Видаток за видами діяльнос(4,1)'!BL39+'Видаток за видами діяльнос(4,1)'!BM39+'Видаток за видами діяльнос(4,1)'!BN39+'Видаток за видами діяльнос(4,1)'!BO39</f>
        <v>0</v>
      </c>
      <c r="AQ39" s="429">
        <f t="shared" si="46"/>
        <v>0</v>
      </c>
      <c r="AR39" s="431">
        <f t="shared" si="47"/>
        <v>0</v>
      </c>
      <c r="AS39" s="432">
        <f t="shared" si="48"/>
        <v>0</v>
      </c>
      <c r="BD39"/>
      <c r="BE39"/>
      <c r="BF39"/>
      <c r="BG39"/>
      <c r="BH39"/>
      <c r="BI39"/>
    </row>
    <row r="40" spans="1:61" s="17" customFormat="1" ht="12.75" hidden="1" outlineLevel="1" x14ac:dyDescent="0.2">
      <c r="A40" s="424">
        <v>2</v>
      </c>
      <c r="B40" s="424">
        <f t="shared" si="49"/>
        <v>11</v>
      </c>
      <c r="C40" s="369">
        <f>'Отримання майна (3)'!C40</f>
        <v>0</v>
      </c>
      <c r="D40" s="369">
        <f>'Отримання майна (3)'!D40</f>
        <v>0</v>
      </c>
      <c r="E40" s="369">
        <f>'Отримання майна (3)'!E40</f>
        <v>0</v>
      </c>
      <c r="F40" s="200">
        <f>'Отримання майна (3)'!F40</f>
        <v>0</v>
      </c>
      <c r="G40" s="369">
        <f>'Отримання майна (3)'!G40</f>
        <v>0</v>
      </c>
      <c r="H40" s="425">
        <f>'Отримання майна (3)'!H40</f>
        <v>0</v>
      </c>
      <c r="I40" s="426">
        <f t="shared" si="31"/>
        <v>0</v>
      </c>
      <c r="J40" s="427">
        <f t="shared" si="32"/>
        <v>0</v>
      </c>
      <c r="K40" s="428">
        <f>'Видаток за видами діяльнос(4,1)'!K40+'Видаток за видами діяльнос(4,1)'!L40+'Видаток за видами діяльнос(4,1)'!M40+'Видаток за видами діяльнос(4,1)'!N40</f>
        <v>0</v>
      </c>
      <c r="L40" s="429">
        <f t="shared" si="33"/>
        <v>0</v>
      </c>
      <c r="M40" s="428">
        <f>'Видаток за видами діяльнос(4,1)'!O40+'Видаток за видами діяльнос(4,1)'!P40+'Видаток за видами діяльнос(4,1)'!Q40+'Видаток за видами діяльнос(4,1)'!R40</f>
        <v>0</v>
      </c>
      <c r="N40" s="429">
        <f t="shared" si="34"/>
        <v>0</v>
      </c>
      <c r="O40" s="428">
        <f>'Видаток за видами діяльнос(4,1)'!S40+'Видаток за видами діяльнос(4,1)'!T40+'Видаток за видами діяльнос(4,1)'!U40+'Видаток за видами діяльнос(4,1)'!V40</f>
        <v>0</v>
      </c>
      <c r="P40" s="430">
        <f t="shared" si="35"/>
        <v>0</v>
      </c>
      <c r="Q40" s="431">
        <f t="shared" si="36"/>
        <v>0</v>
      </c>
      <c r="R40" s="432">
        <f t="shared" si="37"/>
        <v>0</v>
      </c>
      <c r="S40" s="433"/>
      <c r="T40" s="428">
        <f>'Видаток за видами діяльнос(4,1)'!Z40+'Видаток за видами діяльнос(4,1)'!AA40+'Видаток за видами діяльнос(4,1)'!AB40+'Видаток за видами діяльнос(4,1)'!AC40</f>
        <v>0</v>
      </c>
      <c r="U40" s="429">
        <f t="shared" si="38"/>
        <v>0</v>
      </c>
      <c r="V40" s="428">
        <f>'Видаток за видами діяльнос(4,1)'!AD40+'Видаток за видами діяльнос(4,1)'!AE40+'Видаток за видами діяльнос(4,1)'!AF40+'Видаток за видами діяльнос(4,1)'!AG40</f>
        <v>0</v>
      </c>
      <c r="W40" s="429">
        <f t="shared" si="39"/>
        <v>0</v>
      </c>
      <c r="X40" s="428">
        <f>'Видаток за видами діяльнос(4,1)'!AH40+'Видаток за видами діяльнос(4,1)'!AI40+'Видаток за видами діяльнос(4,1)'!AJ40+'Видаток за видами діяльнос(4,1)'!AK40</f>
        <v>0</v>
      </c>
      <c r="Y40" s="429">
        <f t="shared" si="40"/>
        <v>0</v>
      </c>
      <c r="Z40" s="431">
        <f t="shared" si="27"/>
        <v>0</v>
      </c>
      <c r="AA40" s="432">
        <f t="shared" si="28"/>
        <v>0</v>
      </c>
      <c r="AB40" s="433"/>
      <c r="AC40" s="428">
        <f>'Видаток за видами діяльнос(4,1)'!AO40+'Видаток за видами діяльнос(4,1)'!AP40+'Видаток за видами діяльнос(4,1)'!AQ40+'Видаток за видами діяльнос(4,1)'!AR40</f>
        <v>0</v>
      </c>
      <c r="AD40" s="429">
        <f t="shared" si="41"/>
        <v>0</v>
      </c>
      <c r="AE40" s="428">
        <f>'Видаток за видами діяльнос(4,1)'!AS40+'Видаток за видами діяльнос(4,1)'!AT40+'Видаток за видами діяльнос(4,1)'!AU40+'Видаток за видами діяльнос(4,1)'!AV40</f>
        <v>0</v>
      </c>
      <c r="AF40" s="429">
        <f t="shared" si="42"/>
        <v>0</v>
      </c>
      <c r="AG40" s="428">
        <f>'Видаток за видами діяльнос(4,1)'!AW40+'Видаток за видами діяльнос(4,1)'!AX40+'Видаток за видами діяльнос(4,1)'!AY40+'Видаток за видами діяльнос(4,1)'!AZ40</f>
        <v>0</v>
      </c>
      <c r="AH40" s="429">
        <f t="shared" si="43"/>
        <v>0</v>
      </c>
      <c r="AI40" s="431">
        <f t="shared" si="29"/>
        <v>0</v>
      </c>
      <c r="AJ40" s="432">
        <f t="shared" si="30"/>
        <v>0</v>
      </c>
      <c r="AK40" s="434"/>
      <c r="AL40" s="428">
        <f>'Видаток за видами діяльнос(4,1)'!BD40+'Видаток за видами діяльнос(4,1)'!BE40+'Видаток за видами діяльнос(4,1)'!BF40+'Видаток за видами діяльнос(4,1)'!BG40</f>
        <v>0</v>
      </c>
      <c r="AM40" s="429">
        <f t="shared" si="44"/>
        <v>0</v>
      </c>
      <c r="AN40" s="428">
        <f>'Видаток за видами діяльнос(4,1)'!BH40+'Видаток за видами діяльнос(4,1)'!BI40+'Видаток за видами діяльнос(4,1)'!BJ40+'Видаток за видами діяльнос(4,1)'!BK40</f>
        <v>0</v>
      </c>
      <c r="AO40" s="429">
        <f t="shared" si="45"/>
        <v>0</v>
      </c>
      <c r="AP40" s="428">
        <f>'Видаток за видами діяльнос(4,1)'!BL40+'Видаток за видами діяльнос(4,1)'!BM40+'Видаток за видами діяльнос(4,1)'!BN40+'Видаток за видами діяльнос(4,1)'!BO40</f>
        <v>0</v>
      </c>
      <c r="AQ40" s="429">
        <f t="shared" si="46"/>
        <v>0</v>
      </c>
      <c r="AR40" s="431">
        <f t="shared" si="47"/>
        <v>0</v>
      </c>
      <c r="AS40" s="432">
        <f t="shared" si="48"/>
        <v>0</v>
      </c>
      <c r="BD40"/>
      <c r="BE40"/>
      <c r="BF40"/>
      <c r="BG40"/>
      <c r="BH40"/>
      <c r="BI40"/>
    </row>
    <row r="41" spans="1:61" s="17" customFormat="1" ht="12.75" hidden="1" outlineLevel="1" x14ac:dyDescent="0.2">
      <c r="A41" s="424">
        <v>2</v>
      </c>
      <c r="B41" s="424">
        <f t="shared" si="49"/>
        <v>12</v>
      </c>
      <c r="C41" s="369">
        <f>'Отримання майна (3)'!C41</f>
        <v>0</v>
      </c>
      <c r="D41" s="369">
        <f>'Отримання майна (3)'!D41</f>
        <v>0</v>
      </c>
      <c r="E41" s="369">
        <f>'Отримання майна (3)'!E41</f>
        <v>0</v>
      </c>
      <c r="F41" s="200">
        <f>'Отримання майна (3)'!F41</f>
        <v>0</v>
      </c>
      <c r="G41" s="369">
        <f>'Отримання майна (3)'!G41</f>
        <v>0</v>
      </c>
      <c r="H41" s="425">
        <f>'Отримання майна (3)'!H41</f>
        <v>0</v>
      </c>
      <c r="I41" s="426">
        <f t="shared" si="31"/>
        <v>0</v>
      </c>
      <c r="J41" s="427">
        <f t="shared" si="32"/>
        <v>0</v>
      </c>
      <c r="K41" s="428">
        <f>'Видаток за видами діяльнос(4,1)'!K41+'Видаток за видами діяльнос(4,1)'!L41+'Видаток за видами діяльнос(4,1)'!M41+'Видаток за видами діяльнос(4,1)'!N41</f>
        <v>0</v>
      </c>
      <c r="L41" s="429">
        <f t="shared" si="33"/>
        <v>0</v>
      </c>
      <c r="M41" s="428">
        <f>'Видаток за видами діяльнос(4,1)'!O41+'Видаток за видами діяльнос(4,1)'!P41+'Видаток за видами діяльнос(4,1)'!Q41+'Видаток за видами діяльнос(4,1)'!R41</f>
        <v>0</v>
      </c>
      <c r="N41" s="429">
        <f t="shared" si="34"/>
        <v>0</v>
      </c>
      <c r="O41" s="428">
        <f>'Видаток за видами діяльнос(4,1)'!S41+'Видаток за видами діяльнос(4,1)'!T41+'Видаток за видами діяльнос(4,1)'!U41+'Видаток за видами діяльнос(4,1)'!V41</f>
        <v>0</v>
      </c>
      <c r="P41" s="430">
        <f t="shared" si="35"/>
        <v>0</v>
      </c>
      <c r="Q41" s="431">
        <f t="shared" si="36"/>
        <v>0</v>
      </c>
      <c r="R41" s="432">
        <f t="shared" si="37"/>
        <v>0</v>
      </c>
      <c r="S41" s="433"/>
      <c r="T41" s="428">
        <f>'Видаток за видами діяльнос(4,1)'!Z41+'Видаток за видами діяльнос(4,1)'!AA41+'Видаток за видами діяльнос(4,1)'!AB41+'Видаток за видами діяльнос(4,1)'!AC41</f>
        <v>0</v>
      </c>
      <c r="U41" s="429">
        <f t="shared" si="38"/>
        <v>0</v>
      </c>
      <c r="V41" s="428">
        <f>'Видаток за видами діяльнос(4,1)'!AD41+'Видаток за видами діяльнос(4,1)'!AE41+'Видаток за видами діяльнос(4,1)'!AF41+'Видаток за видами діяльнос(4,1)'!AG41</f>
        <v>0</v>
      </c>
      <c r="W41" s="429">
        <f t="shared" si="39"/>
        <v>0</v>
      </c>
      <c r="X41" s="428">
        <f>'Видаток за видами діяльнос(4,1)'!AH41+'Видаток за видами діяльнос(4,1)'!AI41+'Видаток за видами діяльнос(4,1)'!AJ41+'Видаток за видами діяльнос(4,1)'!AK41</f>
        <v>0</v>
      </c>
      <c r="Y41" s="429">
        <f t="shared" si="40"/>
        <v>0</v>
      </c>
      <c r="Z41" s="431">
        <f t="shared" si="27"/>
        <v>0</v>
      </c>
      <c r="AA41" s="432">
        <f t="shared" si="28"/>
        <v>0</v>
      </c>
      <c r="AB41" s="433"/>
      <c r="AC41" s="428">
        <f>'Видаток за видами діяльнос(4,1)'!AO41+'Видаток за видами діяльнос(4,1)'!AP41+'Видаток за видами діяльнос(4,1)'!AQ41+'Видаток за видами діяльнос(4,1)'!AR41</f>
        <v>0</v>
      </c>
      <c r="AD41" s="429">
        <f t="shared" si="41"/>
        <v>0</v>
      </c>
      <c r="AE41" s="428">
        <f>'Видаток за видами діяльнос(4,1)'!AS41+'Видаток за видами діяльнос(4,1)'!AT41+'Видаток за видами діяльнос(4,1)'!AU41+'Видаток за видами діяльнос(4,1)'!AV41</f>
        <v>0</v>
      </c>
      <c r="AF41" s="429">
        <f t="shared" si="42"/>
        <v>0</v>
      </c>
      <c r="AG41" s="428">
        <f>'Видаток за видами діяльнос(4,1)'!AW41+'Видаток за видами діяльнос(4,1)'!AX41+'Видаток за видами діяльнос(4,1)'!AY41+'Видаток за видами діяльнос(4,1)'!AZ41</f>
        <v>0</v>
      </c>
      <c r="AH41" s="429">
        <f t="shared" si="43"/>
        <v>0</v>
      </c>
      <c r="AI41" s="431">
        <f t="shared" si="29"/>
        <v>0</v>
      </c>
      <c r="AJ41" s="432">
        <f t="shared" si="30"/>
        <v>0</v>
      </c>
      <c r="AK41" s="434"/>
      <c r="AL41" s="428">
        <f>'Видаток за видами діяльнос(4,1)'!BD41+'Видаток за видами діяльнос(4,1)'!BE41+'Видаток за видами діяльнос(4,1)'!BF41+'Видаток за видами діяльнос(4,1)'!BG41</f>
        <v>0</v>
      </c>
      <c r="AM41" s="429">
        <f t="shared" si="44"/>
        <v>0</v>
      </c>
      <c r="AN41" s="428">
        <f>'Видаток за видами діяльнос(4,1)'!BH41+'Видаток за видами діяльнос(4,1)'!BI41+'Видаток за видами діяльнос(4,1)'!BJ41+'Видаток за видами діяльнос(4,1)'!BK41</f>
        <v>0</v>
      </c>
      <c r="AO41" s="429">
        <f t="shared" si="45"/>
        <v>0</v>
      </c>
      <c r="AP41" s="428">
        <f>'Видаток за видами діяльнос(4,1)'!BL41+'Видаток за видами діяльнос(4,1)'!BM41+'Видаток за видами діяльнос(4,1)'!BN41+'Видаток за видами діяльнос(4,1)'!BO41</f>
        <v>0</v>
      </c>
      <c r="AQ41" s="429">
        <f t="shared" si="46"/>
        <v>0</v>
      </c>
      <c r="AR41" s="431">
        <f t="shared" si="47"/>
        <v>0</v>
      </c>
      <c r="AS41" s="432">
        <f t="shared" si="48"/>
        <v>0</v>
      </c>
      <c r="BD41"/>
      <c r="BE41"/>
      <c r="BF41"/>
      <c r="BG41"/>
      <c r="BH41"/>
      <c r="BI41"/>
    </row>
    <row r="42" spans="1:61" s="17" customFormat="1" ht="12.75" hidden="1" outlineLevel="1" x14ac:dyDescent="0.2">
      <c r="A42" s="424">
        <v>2</v>
      </c>
      <c r="B42" s="424">
        <f t="shared" si="49"/>
        <v>13</v>
      </c>
      <c r="C42" s="369">
        <f>'Отримання майна (3)'!C42</f>
        <v>0</v>
      </c>
      <c r="D42" s="369">
        <f>'Отримання майна (3)'!D42</f>
        <v>0</v>
      </c>
      <c r="E42" s="369">
        <f>'Отримання майна (3)'!E42</f>
        <v>0</v>
      </c>
      <c r="F42" s="200">
        <f>'Отримання майна (3)'!F42</f>
        <v>0</v>
      </c>
      <c r="G42" s="369">
        <f>'Отримання майна (3)'!G42</f>
        <v>0</v>
      </c>
      <c r="H42" s="425">
        <f>'Отримання майна (3)'!H42</f>
        <v>0</v>
      </c>
      <c r="I42" s="426">
        <f t="shared" si="31"/>
        <v>0</v>
      </c>
      <c r="J42" s="427">
        <f t="shared" si="32"/>
        <v>0</v>
      </c>
      <c r="K42" s="428">
        <f>'Видаток за видами діяльнос(4,1)'!K42+'Видаток за видами діяльнос(4,1)'!L42+'Видаток за видами діяльнос(4,1)'!M42+'Видаток за видами діяльнос(4,1)'!N42</f>
        <v>0</v>
      </c>
      <c r="L42" s="429">
        <f t="shared" si="33"/>
        <v>0</v>
      </c>
      <c r="M42" s="428">
        <f>'Видаток за видами діяльнос(4,1)'!O42+'Видаток за видами діяльнос(4,1)'!P42+'Видаток за видами діяльнос(4,1)'!Q42+'Видаток за видами діяльнос(4,1)'!R42</f>
        <v>0</v>
      </c>
      <c r="N42" s="429">
        <f t="shared" si="34"/>
        <v>0</v>
      </c>
      <c r="O42" s="428">
        <f>'Видаток за видами діяльнос(4,1)'!S42+'Видаток за видами діяльнос(4,1)'!T42+'Видаток за видами діяльнос(4,1)'!U42+'Видаток за видами діяльнос(4,1)'!V42</f>
        <v>0</v>
      </c>
      <c r="P42" s="430">
        <f t="shared" si="35"/>
        <v>0</v>
      </c>
      <c r="Q42" s="431">
        <f t="shared" si="36"/>
        <v>0</v>
      </c>
      <c r="R42" s="432">
        <f t="shared" si="37"/>
        <v>0</v>
      </c>
      <c r="S42" s="433"/>
      <c r="T42" s="428">
        <f>'Видаток за видами діяльнос(4,1)'!Z42+'Видаток за видами діяльнос(4,1)'!AA42+'Видаток за видами діяльнос(4,1)'!AB42+'Видаток за видами діяльнос(4,1)'!AC42</f>
        <v>0</v>
      </c>
      <c r="U42" s="429">
        <f t="shared" si="38"/>
        <v>0</v>
      </c>
      <c r="V42" s="428">
        <f>'Видаток за видами діяльнос(4,1)'!AD42+'Видаток за видами діяльнос(4,1)'!AE42+'Видаток за видами діяльнос(4,1)'!AF42+'Видаток за видами діяльнос(4,1)'!AG42</f>
        <v>0</v>
      </c>
      <c r="W42" s="429">
        <f t="shared" si="39"/>
        <v>0</v>
      </c>
      <c r="X42" s="428">
        <f>'Видаток за видами діяльнос(4,1)'!AH42+'Видаток за видами діяльнос(4,1)'!AI42+'Видаток за видами діяльнос(4,1)'!AJ42+'Видаток за видами діяльнос(4,1)'!AK42</f>
        <v>0</v>
      </c>
      <c r="Y42" s="429">
        <f t="shared" si="40"/>
        <v>0</v>
      </c>
      <c r="Z42" s="431">
        <f t="shared" si="27"/>
        <v>0</v>
      </c>
      <c r="AA42" s="432">
        <f t="shared" si="28"/>
        <v>0</v>
      </c>
      <c r="AB42" s="433"/>
      <c r="AC42" s="428">
        <f>'Видаток за видами діяльнос(4,1)'!AO42+'Видаток за видами діяльнос(4,1)'!AP42+'Видаток за видами діяльнос(4,1)'!AQ42+'Видаток за видами діяльнос(4,1)'!AR42</f>
        <v>0</v>
      </c>
      <c r="AD42" s="429">
        <f t="shared" si="41"/>
        <v>0</v>
      </c>
      <c r="AE42" s="428">
        <f>'Видаток за видами діяльнос(4,1)'!AS42+'Видаток за видами діяльнос(4,1)'!AT42+'Видаток за видами діяльнос(4,1)'!AU42+'Видаток за видами діяльнос(4,1)'!AV42</f>
        <v>0</v>
      </c>
      <c r="AF42" s="429">
        <f t="shared" si="42"/>
        <v>0</v>
      </c>
      <c r="AG42" s="428">
        <f>'Видаток за видами діяльнос(4,1)'!AW42+'Видаток за видами діяльнос(4,1)'!AX42+'Видаток за видами діяльнос(4,1)'!AY42+'Видаток за видами діяльнос(4,1)'!AZ42</f>
        <v>0</v>
      </c>
      <c r="AH42" s="429">
        <f t="shared" si="43"/>
        <v>0</v>
      </c>
      <c r="AI42" s="431">
        <f t="shared" si="29"/>
        <v>0</v>
      </c>
      <c r="AJ42" s="432">
        <f t="shared" si="30"/>
        <v>0</v>
      </c>
      <c r="AK42" s="434"/>
      <c r="AL42" s="428">
        <f>'Видаток за видами діяльнос(4,1)'!BD42+'Видаток за видами діяльнос(4,1)'!BE42+'Видаток за видами діяльнос(4,1)'!BF42+'Видаток за видами діяльнос(4,1)'!BG42</f>
        <v>0</v>
      </c>
      <c r="AM42" s="429">
        <f t="shared" si="44"/>
        <v>0</v>
      </c>
      <c r="AN42" s="428">
        <f>'Видаток за видами діяльнос(4,1)'!BH42+'Видаток за видами діяльнос(4,1)'!BI42+'Видаток за видами діяльнос(4,1)'!BJ42+'Видаток за видами діяльнос(4,1)'!BK42</f>
        <v>0</v>
      </c>
      <c r="AO42" s="429">
        <f t="shared" si="45"/>
        <v>0</v>
      </c>
      <c r="AP42" s="428">
        <f>'Видаток за видами діяльнос(4,1)'!BL42+'Видаток за видами діяльнос(4,1)'!BM42+'Видаток за видами діяльнос(4,1)'!BN42+'Видаток за видами діяльнос(4,1)'!BO42</f>
        <v>0</v>
      </c>
      <c r="AQ42" s="429">
        <f t="shared" si="46"/>
        <v>0</v>
      </c>
      <c r="AR42" s="431">
        <f t="shared" si="47"/>
        <v>0</v>
      </c>
      <c r="AS42" s="432">
        <f t="shared" si="48"/>
        <v>0</v>
      </c>
      <c r="BD42"/>
      <c r="BE42"/>
      <c r="BF42"/>
      <c r="BG42"/>
      <c r="BH42"/>
      <c r="BI42"/>
    </row>
    <row r="43" spans="1:61" s="17" customFormat="1" ht="12.75" hidden="1" outlineLevel="1" x14ac:dyDescent="0.2">
      <c r="A43" s="424">
        <v>2</v>
      </c>
      <c r="B43" s="424">
        <f t="shared" si="49"/>
        <v>14</v>
      </c>
      <c r="C43" s="369">
        <f>'Отримання майна (3)'!C43</f>
        <v>0</v>
      </c>
      <c r="D43" s="369">
        <f>'Отримання майна (3)'!D43</f>
        <v>0</v>
      </c>
      <c r="E43" s="369">
        <f>'Отримання майна (3)'!E43</f>
        <v>0</v>
      </c>
      <c r="F43" s="200">
        <f>'Отримання майна (3)'!F43</f>
        <v>0</v>
      </c>
      <c r="G43" s="369">
        <f>'Отримання майна (3)'!G43</f>
        <v>0</v>
      </c>
      <c r="H43" s="425">
        <f>'Отримання майна (3)'!H43</f>
        <v>0</v>
      </c>
      <c r="I43" s="426">
        <f t="shared" si="31"/>
        <v>0</v>
      </c>
      <c r="J43" s="427">
        <f t="shared" si="32"/>
        <v>0</v>
      </c>
      <c r="K43" s="428">
        <f>'Видаток за видами діяльнос(4,1)'!K43+'Видаток за видами діяльнос(4,1)'!L43+'Видаток за видами діяльнос(4,1)'!M43+'Видаток за видами діяльнос(4,1)'!N43</f>
        <v>0</v>
      </c>
      <c r="L43" s="429">
        <f t="shared" si="33"/>
        <v>0</v>
      </c>
      <c r="M43" s="428">
        <f>'Видаток за видами діяльнос(4,1)'!O43+'Видаток за видами діяльнос(4,1)'!P43+'Видаток за видами діяльнос(4,1)'!Q43+'Видаток за видами діяльнос(4,1)'!R43</f>
        <v>0</v>
      </c>
      <c r="N43" s="429">
        <f t="shared" si="34"/>
        <v>0</v>
      </c>
      <c r="O43" s="428">
        <f>'Видаток за видами діяльнос(4,1)'!S43+'Видаток за видами діяльнос(4,1)'!T43+'Видаток за видами діяльнос(4,1)'!U43+'Видаток за видами діяльнос(4,1)'!V43</f>
        <v>0</v>
      </c>
      <c r="P43" s="430">
        <f t="shared" si="35"/>
        <v>0</v>
      </c>
      <c r="Q43" s="431">
        <f t="shared" si="36"/>
        <v>0</v>
      </c>
      <c r="R43" s="432">
        <f t="shared" si="37"/>
        <v>0</v>
      </c>
      <c r="S43" s="433"/>
      <c r="T43" s="428">
        <f>'Видаток за видами діяльнос(4,1)'!Z43+'Видаток за видами діяльнос(4,1)'!AA43+'Видаток за видами діяльнос(4,1)'!AB43+'Видаток за видами діяльнос(4,1)'!AC43</f>
        <v>0</v>
      </c>
      <c r="U43" s="429">
        <f t="shared" si="38"/>
        <v>0</v>
      </c>
      <c r="V43" s="428">
        <f>'Видаток за видами діяльнос(4,1)'!AD43+'Видаток за видами діяльнос(4,1)'!AE43+'Видаток за видами діяльнос(4,1)'!AF43+'Видаток за видами діяльнос(4,1)'!AG43</f>
        <v>0</v>
      </c>
      <c r="W43" s="429">
        <f t="shared" si="39"/>
        <v>0</v>
      </c>
      <c r="X43" s="428">
        <f>'Видаток за видами діяльнос(4,1)'!AH43+'Видаток за видами діяльнос(4,1)'!AI43+'Видаток за видами діяльнос(4,1)'!AJ43+'Видаток за видами діяльнос(4,1)'!AK43</f>
        <v>0</v>
      </c>
      <c r="Y43" s="429">
        <f t="shared" si="40"/>
        <v>0</v>
      </c>
      <c r="Z43" s="431">
        <f t="shared" si="27"/>
        <v>0</v>
      </c>
      <c r="AA43" s="432">
        <f t="shared" si="28"/>
        <v>0</v>
      </c>
      <c r="AB43" s="433"/>
      <c r="AC43" s="428">
        <f>'Видаток за видами діяльнос(4,1)'!AO43+'Видаток за видами діяльнос(4,1)'!AP43+'Видаток за видами діяльнос(4,1)'!AQ43+'Видаток за видами діяльнос(4,1)'!AR43</f>
        <v>0</v>
      </c>
      <c r="AD43" s="429">
        <f t="shared" si="41"/>
        <v>0</v>
      </c>
      <c r="AE43" s="428">
        <f>'Видаток за видами діяльнос(4,1)'!AS43+'Видаток за видами діяльнос(4,1)'!AT43+'Видаток за видами діяльнос(4,1)'!AU43+'Видаток за видами діяльнос(4,1)'!AV43</f>
        <v>0</v>
      </c>
      <c r="AF43" s="429">
        <f t="shared" si="42"/>
        <v>0</v>
      </c>
      <c r="AG43" s="428">
        <f>'Видаток за видами діяльнос(4,1)'!AW43+'Видаток за видами діяльнос(4,1)'!AX43+'Видаток за видами діяльнос(4,1)'!AY43+'Видаток за видами діяльнос(4,1)'!AZ43</f>
        <v>0</v>
      </c>
      <c r="AH43" s="429">
        <f t="shared" si="43"/>
        <v>0</v>
      </c>
      <c r="AI43" s="431">
        <f t="shared" si="29"/>
        <v>0</v>
      </c>
      <c r="AJ43" s="432">
        <f t="shared" si="30"/>
        <v>0</v>
      </c>
      <c r="AK43" s="434"/>
      <c r="AL43" s="428">
        <f>'Видаток за видами діяльнос(4,1)'!BD43+'Видаток за видами діяльнос(4,1)'!BE43+'Видаток за видами діяльнос(4,1)'!BF43+'Видаток за видами діяльнос(4,1)'!BG43</f>
        <v>0</v>
      </c>
      <c r="AM43" s="429">
        <f t="shared" si="44"/>
        <v>0</v>
      </c>
      <c r="AN43" s="428">
        <f>'Видаток за видами діяльнос(4,1)'!BH43+'Видаток за видами діяльнос(4,1)'!BI43+'Видаток за видами діяльнос(4,1)'!BJ43+'Видаток за видами діяльнос(4,1)'!BK43</f>
        <v>0</v>
      </c>
      <c r="AO43" s="429">
        <f t="shared" si="45"/>
        <v>0</v>
      </c>
      <c r="AP43" s="428">
        <f>'Видаток за видами діяльнос(4,1)'!BL43+'Видаток за видами діяльнос(4,1)'!BM43+'Видаток за видами діяльнос(4,1)'!BN43+'Видаток за видами діяльнос(4,1)'!BO43</f>
        <v>0</v>
      </c>
      <c r="AQ43" s="429">
        <f t="shared" si="46"/>
        <v>0</v>
      </c>
      <c r="AR43" s="431">
        <f t="shared" si="47"/>
        <v>0</v>
      </c>
      <c r="AS43" s="432">
        <f t="shared" si="48"/>
        <v>0</v>
      </c>
      <c r="BD43"/>
      <c r="BE43"/>
      <c r="BF43"/>
      <c r="BG43"/>
      <c r="BH43"/>
      <c r="BI43"/>
    </row>
    <row r="44" spans="1:61" s="17" customFormat="1" ht="12.75" hidden="1" outlineLevel="1" x14ac:dyDescent="0.2">
      <c r="A44" s="424">
        <v>2</v>
      </c>
      <c r="B44" s="424">
        <f t="shared" si="49"/>
        <v>15</v>
      </c>
      <c r="C44" s="369">
        <f>'Отримання майна (3)'!C44</f>
        <v>0</v>
      </c>
      <c r="D44" s="369">
        <f>'Отримання майна (3)'!D44</f>
        <v>0</v>
      </c>
      <c r="E44" s="369">
        <f>'Отримання майна (3)'!E44</f>
        <v>0</v>
      </c>
      <c r="F44" s="200">
        <f>'Отримання майна (3)'!F44</f>
        <v>0</v>
      </c>
      <c r="G44" s="369">
        <f>'Отримання майна (3)'!G44</f>
        <v>0</v>
      </c>
      <c r="H44" s="425">
        <f>'Отримання майна (3)'!H44</f>
        <v>0</v>
      </c>
      <c r="I44" s="426">
        <f t="shared" si="31"/>
        <v>0</v>
      </c>
      <c r="J44" s="427">
        <f t="shared" si="32"/>
        <v>0</v>
      </c>
      <c r="K44" s="428">
        <f>'Видаток за видами діяльнос(4,1)'!K44+'Видаток за видами діяльнос(4,1)'!L44+'Видаток за видами діяльнос(4,1)'!M44+'Видаток за видами діяльнос(4,1)'!N44</f>
        <v>0</v>
      </c>
      <c r="L44" s="429">
        <f t="shared" si="33"/>
        <v>0</v>
      </c>
      <c r="M44" s="428">
        <f>'Видаток за видами діяльнос(4,1)'!O44+'Видаток за видами діяльнос(4,1)'!P44+'Видаток за видами діяльнос(4,1)'!Q44+'Видаток за видами діяльнос(4,1)'!R44</f>
        <v>0</v>
      </c>
      <c r="N44" s="429">
        <f t="shared" si="34"/>
        <v>0</v>
      </c>
      <c r="O44" s="428">
        <f>'Видаток за видами діяльнос(4,1)'!S44+'Видаток за видами діяльнос(4,1)'!T44+'Видаток за видами діяльнос(4,1)'!U44+'Видаток за видами діяльнос(4,1)'!V44</f>
        <v>0</v>
      </c>
      <c r="P44" s="430">
        <f t="shared" si="35"/>
        <v>0</v>
      </c>
      <c r="Q44" s="431">
        <f t="shared" si="36"/>
        <v>0</v>
      </c>
      <c r="R44" s="432">
        <f t="shared" si="37"/>
        <v>0</v>
      </c>
      <c r="S44" s="433"/>
      <c r="T44" s="428">
        <f>'Видаток за видами діяльнос(4,1)'!Z44+'Видаток за видами діяльнос(4,1)'!AA44+'Видаток за видами діяльнос(4,1)'!AB44+'Видаток за видами діяльнос(4,1)'!AC44</f>
        <v>0</v>
      </c>
      <c r="U44" s="429">
        <f t="shared" si="38"/>
        <v>0</v>
      </c>
      <c r="V44" s="428">
        <f>'Видаток за видами діяльнос(4,1)'!AD44+'Видаток за видами діяльнос(4,1)'!AE44+'Видаток за видами діяльнос(4,1)'!AF44+'Видаток за видами діяльнос(4,1)'!AG44</f>
        <v>0</v>
      </c>
      <c r="W44" s="429">
        <f t="shared" si="39"/>
        <v>0</v>
      </c>
      <c r="X44" s="428">
        <f>'Видаток за видами діяльнос(4,1)'!AH44+'Видаток за видами діяльнос(4,1)'!AI44+'Видаток за видами діяльнос(4,1)'!AJ44+'Видаток за видами діяльнос(4,1)'!AK44</f>
        <v>0</v>
      </c>
      <c r="Y44" s="429">
        <f t="shared" si="40"/>
        <v>0</v>
      </c>
      <c r="Z44" s="431">
        <f t="shared" si="27"/>
        <v>0</v>
      </c>
      <c r="AA44" s="432">
        <f t="shared" si="28"/>
        <v>0</v>
      </c>
      <c r="AB44" s="433"/>
      <c r="AC44" s="428">
        <f>'Видаток за видами діяльнос(4,1)'!AO44+'Видаток за видами діяльнос(4,1)'!AP44+'Видаток за видами діяльнос(4,1)'!AQ44+'Видаток за видами діяльнос(4,1)'!AR44</f>
        <v>0</v>
      </c>
      <c r="AD44" s="429">
        <f t="shared" si="41"/>
        <v>0</v>
      </c>
      <c r="AE44" s="428">
        <f>'Видаток за видами діяльнос(4,1)'!AS44+'Видаток за видами діяльнос(4,1)'!AT44+'Видаток за видами діяльнос(4,1)'!AU44+'Видаток за видами діяльнос(4,1)'!AV44</f>
        <v>0</v>
      </c>
      <c r="AF44" s="429">
        <f t="shared" si="42"/>
        <v>0</v>
      </c>
      <c r="AG44" s="428">
        <f>'Видаток за видами діяльнос(4,1)'!AW44+'Видаток за видами діяльнос(4,1)'!AX44+'Видаток за видами діяльнос(4,1)'!AY44+'Видаток за видами діяльнос(4,1)'!AZ44</f>
        <v>0</v>
      </c>
      <c r="AH44" s="429">
        <f t="shared" si="43"/>
        <v>0</v>
      </c>
      <c r="AI44" s="431">
        <f t="shared" si="29"/>
        <v>0</v>
      </c>
      <c r="AJ44" s="432">
        <f t="shared" si="30"/>
        <v>0</v>
      </c>
      <c r="AK44" s="434"/>
      <c r="AL44" s="428">
        <f>'Видаток за видами діяльнос(4,1)'!BD44+'Видаток за видами діяльнос(4,1)'!BE44+'Видаток за видами діяльнос(4,1)'!BF44+'Видаток за видами діяльнос(4,1)'!BG44</f>
        <v>0</v>
      </c>
      <c r="AM44" s="429">
        <f t="shared" si="44"/>
        <v>0</v>
      </c>
      <c r="AN44" s="428">
        <f>'Видаток за видами діяльнос(4,1)'!BH44+'Видаток за видами діяльнос(4,1)'!BI44+'Видаток за видами діяльнос(4,1)'!BJ44+'Видаток за видами діяльнос(4,1)'!BK44</f>
        <v>0</v>
      </c>
      <c r="AO44" s="429">
        <f t="shared" si="45"/>
        <v>0</v>
      </c>
      <c r="AP44" s="428">
        <f>'Видаток за видами діяльнос(4,1)'!BL44+'Видаток за видами діяльнос(4,1)'!BM44+'Видаток за видами діяльнос(4,1)'!BN44+'Видаток за видами діяльнос(4,1)'!BO44</f>
        <v>0</v>
      </c>
      <c r="AQ44" s="429">
        <f t="shared" si="46"/>
        <v>0</v>
      </c>
      <c r="AR44" s="431">
        <f t="shared" si="47"/>
        <v>0</v>
      </c>
      <c r="AS44" s="432">
        <f t="shared" si="48"/>
        <v>0</v>
      </c>
      <c r="BD44"/>
      <c r="BE44"/>
      <c r="BF44"/>
      <c r="BG44"/>
      <c r="BH44"/>
      <c r="BI44"/>
    </row>
    <row r="45" spans="1:61" s="17" customFormat="1" ht="15" customHeight="1" collapsed="1" x14ac:dyDescent="0.2">
      <c r="A45" s="436" t="s">
        <v>66</v>
      </c>
      <c r="B45" s="437" t="s">
        <v>67</v>
      </c>
      <c r="C45" s="438" t="s">
        <v>69</v>
      </c>
      <c r="D45" s="439"/>
      <c r="E45" s="440"/>
      <c r="F45" s="440"/>
      <c r="G45" s="440"/>
      <c r="H45" s="300" t="e">
        <f>'Отримання майна (3)'!H45</f>
        <v>#DIV/0!</v>
      </c>
      <c r="I45" s="441">
        <f t="shared" ref="I45:R45" si="50">SUM(I30:I44)</f>
        <v>0</v>
      </c>
      <c r="J45" s="442">
        <f t="shared" si="50"/>
        <v>0</v>
      </c>
      <c r="K45" s="441">
        <f t="shared" si="50"/>
        <v>0</v>
      </c>
      <c r="L45" s="442">
        <f t="shared" si="50"/>
        <v>0</v>
      </c>
      <c r="M45" s="441">
        <f t="shared" si="50"/>
        <v>0</v>
      </c>
      <c r="N45" s="442">
        <f t="shared" si="50"/>
        <v>0</v>
      </c>
      <c r="O45" s="441">
        <f t="shared" si="50"/>
        <v>0</v>
      </c>
      <c r="P45" s="442">
        <f t="shared" si="50"/>
        <v>0</v>
      </c>
      <c r="Q45" s="441">
        <f t="shared" si="50"/>
        <v>0</v>
      </c>
      <c r="R45" s="442">
        <f t="shared" si="50"/>
        <v>0</v>
      </c>
      <c r="S45" s="443"/>
      <c r="T45" s="441">
        <f t="shared" ref="T45:AA45" si="51">SUM(T30:T44)</f>
        <v>0</v>
      </c>
      <c r="U45" s="442">
        <f t="shared" si="51"/>
        <v>0</v>
      </c>
      <c r="V45" s="441">
        <f t="shared" si="51"/>
        <v>0</v>
      </c>
      <c r="W45" s="442">
        <f t="shared" si="51"/>
        <v>0</v>
      </c>
      <c r="X45" s="441">
        <f t="shared" si="51"/>
        <v>0</v>
      </c>
      <c r="Y45" s="442">
        <f t="shared" si="51"/>
        <v>0</v>
      </c>
      <c r="Z45" s="441">
        <f t="shared" si="51"/>
        <v>0</v>
      </c>
      <c r="AA45" s="442">
        <f t="shared" si="51"/>
        <v>0</v>
      </c>
      <c r="AB45" s="443"/>
      <c r="AC45" s="441">
        <f t="shared" ref="AC45:AJ45" si="52">SUM(AC30:AC44)</f>
        <v>0</v>
      </c>
      <c r="AD45" s="442">
        <f t="shared" si="52"/>
        <v>0</v>
      </c>
      <c r="AE45" s="441">
        <f t="shared" si="52"/>
        <v>0</v>
      </c>
      <c r="AF45" s="442">
        <f t="shared" si="52"/>
        <v>0</v>
      </c>
      <c r="AG45" s="441">
        <f t="shared" si="52"/>
        <v>0</v>
      </c>
      <c r="AH45" s="442">
        <f t="shared" si="52"/>
        <v>0</v>
      </c>
      <c r="AI45" s="441">
        <f t="shared" si="52"/>
        <v>0</v>
      </c>
      <c r="AJ45" s="442">
        <f t="shared" si="52"/>
        <v>0</v>
      </c>
      <c r="AK45" s="443"/>
      <c r="AL45" s="441">
        <f t="shared" ref="AL45:AS45" si="53">SUM(AL30:AL44)</f>
        <v>0</v>
      </c>
      <c r="AM45" s="442">
        <f t="shared" si="53"/>
        <v>0</v>
      </c>
      <c r="AN45" s="441">
        <f t="shared" si="53"/>
        <v>0</v>
      </c>
      <c r="AO45" s="442">
        <f t="shared" si="53"/>
        <v>0</v>
      </c>
      <c r="AP45" s="441">
        <f t="shared" si="53"/>
        <v>0</v>
      </c>
      <c r="AQ45" s="442">
        <f t="shared" si="53"/>
        <v>0</v>
      </c>
      <c r="AR45" s="441">
        <f t="shared" si="53"/>
        <v>0</v>
      </c>
      <c r="AS45" s="442">
        <f t="shared" si="53"/>
        <v>0</v>
      </c>
    </row>
    <row r="46" spans="1:61" s="394" customFormat="1" ht="13.5" customHeight="1" x14ac:dyDescent="0.2">
      <c r="A46" s="419">
        <v>0</v>
      </c>
      <c r="B46" s="419">
        <v>0</v>
      </c>
      <c r="C46" s="419">
        <v>0</v>
      </c>
      <c r="D46" s="419">
        <v>0</v>
      </c>
      <c r="E46" s="419">
        <v>0</v>
      </c>
      <c r="F46" s="419"/>
      <c r="G46" s="419">
        <v>0</v>
      </c>
      <c r="H46" s="419">
        <v>0</v>
      </c>
      <c r="I46" s="419">
        <v>0</v>
      </c>
      <c r="J46" s="419">
        <v>0</v>
      </c>
      <c r="K46" s="419">
        <v>0</v>
      </c>
      <c r="L46" s="419">
        <v>0</v>
      </c>
      <c r="M46" s="419">
        <v>0</v>
      </c>
      <c r="N46" s="419">
        <v>0</v>
      </c>
      <c r="O46" s="419">
        <v>0</v>
      </c>
      <c r="P46" s="419">
        <v>0</v>
      </c>
      <c r="Q46" s="419">
        <v>0</v>
      </c>
      <c r="R46" s="419">
        <v>0</v>
      </c>
      <c r="S46" s="419">
        <v>0</v>
      </c>
      <c r="T46" s="419">
        <v>0</v>
      </c>
      <c r="U46" s="419">
        <v>0</v>
      </c>
      <c r="V46" s="419">
        <v>0</v>
      </c>
      <c r="W46" s="419">
        <v>0</v>
      </c>
      <c r="X46" s="419">
        <v>0</v>
      </c>
      <c r="Y46" s="419">
        <v>0</v>
      </c>
      <c r="Z46" s="419">
        <v>0</v>
      </c>
      <c r="AA46" s="419">
        <v>0</v>
      </c>
      <c r="AB46" s="419">
        <v>0</v>
      </c>
      <c r="AC46" s="419">
        <v>0</v>
      </c>
      <c r="AD46" s="419">
        <v>0</v>
      </c>
      <c r="AE46" s="419">
        <v>0</v>
      </c>
      <c r="AF46" s="419">
        <v>0</v>
      </c>
      <c r="AG46" s="419">
        <v>0</v>
      </c>
      <c r="AH46" s="419">
        <v>0</v>
      </c>
      <c r="AI46" s="419">
        <v>0</v>
      </c>
      <c r="AJ46" s="419">
        <v>0</v>
      </c>
      <c r="AK46" s="419">
        <v>0</v>
      </c>
      <c r="AL46" s="419">
        <v>0</v>
      </c>
      <c r="AM46" s="419">
        <v>0</v>
      </c>
      <c r="AN46" s="419">
        <v>0</v>
      </c>
      <c r="AO46" s="419">
        <v>0</v>
      </c>
      <c r="AP46" s="419">
        <v>0</v>
      </c>
      <c r="AQ46" s="419">
        <v>0</v>
      </c>
      <c r="AR46" s="419">
        <v>0</v>
      </c>
      <c r="AS46" s="419">
        <v>0</v>
      </c>
    </row>
    <row r="47" spans="1:61" s="17" customFormat="1" ht="15" customHeight="1" x14ac:dyDescent="0.2">
      <c r="A47" s="447" t="s">
        <v>70</v>
      </c>
      <c r="B47" s="445" t="s">
        <v>70</v>
      </c>
      <c r="C47" s="313" t="s">
        <v>71</v>
      </c>
      <c r="D47" s="189"/>
      <c r="E47" s="190"/>
      <c r="F47" s="190"/>
      <c r="G47" s="190"/>
      <c r="H47" s="154"/>
      <c r="I47" s="155"/>
      <c r="J47" s="156"/>
      <c r="K47" s="155"/>
      <c r="L47" s="156"/>
      <c r="M47" s="155"/>
      <c r="N47" s="156"/>
      <c r="O47" s="155"/>
      <c r="P47" s="156"/>
      <c r="Q47" s="155"/>
      <c r="R47" s="156"/>
      <c r="S47" s="367"/>
      <c r="T47" s="155"/>
      <c r="U47" s="156"/>
      <c r="V47" s="155"/>
      <c r="W47" s="156"/>
      <c r="X47" s="155"/>
      <c r="Y47" s="156"/>
      <c r="Z47" s="155"/>
      <c r="AA47" s="156"/>
      <c r="AB47" s="367"/>
      <c r="AC47" s="155"/>
      <c r="AD47" s="156"/>
      <c r="AE47" s="155"/>
      <c r="AF47" s="156"/>
      <c r="AG47" s="155"/>
      <c r="AH47" s="156"/>
      <c r="AI47" s="155"/>
      <c r="AJ47" s="156"/>
      <c r="AK47" s="367"/>
      <c r="AL47" s="155"/>
      <c r="AM47" s="156"/>
      <c r="AN47" s="155"/>
      <c r="AO47" s="156"/>
      <c r="AP47" s="155"/>
      <c r="AQ47" s="156"/>
      <c r="AR47" s="155"/>
      <c r="AS47" s="156"/>
    </row>
    <row r="48" spans="1:61" s="17" customFormat="1" ht="12" hidden="1" outlineLevel="1" x14ac:dyDescent="0.2">
      <c r="A48" s="424">
        <v>3</v>
      </c>
      <c r="B48" s="424">
        <v>1</v>
      </c>
      <c r="C48" s="369">
        <f>'Отримання майна (3)'!C48</f>
        <v>0</v>
      </c>
      <c r="D48" s="369">
        <f>'Отримання майна (3)'!D48</f>
        <v>0</v>
      </c>
      <c r="E48" s="369">
        <f>'Отримання майна (3)'!E48</f>
        <v>0</v>
      </c>
      <c r="F48" s="200">
        <f>'Отримання майна (3)'!F48</f>
        <v>0</v>
      </c>
      <c r="G48" s="369">
        <f>'Отримання майна (3)'!G48</f>
        <v>0</v>
      </c>
      <c r="H48" s="425">
        <f>'Отримання майна (3)'!H48</f>
        <v>0</v>
      </c>
      <c r="I48" s="426">
        <f>SUM(K48,M48,O48,T48,V48,X48,AC48,AE48,AG48,AL48,AN48,AP48)</f>
        <v>0</v>
      </c>
      <c r="J48" s="427">
        <f>SUM(L48,N48,P48,U48,W48,Y48,AD48,AF48,AH48,AM48,AO48,AQ48)</f>
        <v>0</v>
      </c>
      <c r="K48" s="428">
        <f>'Видаток за видами діяльнос(4,1)'!K48+'Видаток за видами діяльнос(4,1)'!L48+'Видаток за видами діяльнос(4,1)'!M48+'Видаток за видами діяльнос(4,1)'!N48</f>
        <v>0</v>
      </c>
      <c r="L48" s="429">
        <f>K48*$H48</f>
        <v>0</v>
      </c>
      <c r="M48" s="428">
        <f>'Видаток за видами діяльнос(4,1)'!O48+'Видаток за видами діяльнос(4,1)'!P48+'Видаток за видами діяльнос(4,1)'!Q48+'Видаток за видами діяльнос(4,1)'!R48</f>
        <v>0</v>
      </c>
      <c r="N48" s="429">
        <f>M48*$H48</f>
        <v>0</v>
      </c>
      <c r="O48" s="428">
        <f>'Видаток за видами діяльнос(4,1)'!S48+'Видаток за видами діяльнос(4,1)'!T48+'Видаток за видами діяльнос(4,1)'!U48+'Видаток за видами діяльнос(4,1)'!V48</f>
        <v>0</v>
      </c>
      <c r="P48" s="430">
        <f>O48*$H48</f>
        <v>0</v>
      </c>
      <c r="Q48" s="431">
        <f>K48+M48+O48</f>
        <v>0</v>
      </c>
      <c r="R48" s="432">
        <f>L48+N48+P48</f>
        <v>0</v>
      </c>
      <c r="S48" s="433"/>
      <c r="T48" s="428">
        <f>'Видаток за видами діяльнос(4,1)'!Z48+'Видаток за видами діяльнос(4,1)'!AA48+'Видаток за видами діяльнос(4,1)'!AB48+'Видаток за видами діяльнос(4,1)'!AC48</f>
        <v>0</v>
      </c>
      <c r="U48" s="429">
        <f>T48*$H48</f>
        <v>0</v>
      </c>
      <c r="V48" s="428">
        <f>'Видаток за видами діяльнос(4,1)'!AD48+'Видаток за видами діяльнос(4,1)'!AE48+'Видаток за видами діяльнос(4,1)'!AF48+'Видаток за видами діяльнос(4,1)'!AG48</f>
        <v>0</v>
      </c>
      <c r="W48" s="429">
        <f>V48*$H48</f>
        <v>0</v>
      </c>
      <c r="X48" s="428">
        <f>'Видаток за видами діяльнос(4,1)'!AH48+'Видаток за видами діяльнос(4,1)'!AI48+'Видаток за видами діяльнос(4,1)'!AJ48+'Видаток за видами діяльнос(4,1)'!AK48</f>
        <v>0</v>
      </c>
      <c r="Y48" s="429">
        <f>X48*$H48</f>
        <v>0</v>
      </c>
      <c r="Z48" s="431">
        <f t="shared" ref="Z48:Z62" si="54">T48+V48+X48</f>
        <v>0</v>
      </c>
      <c r="AA48" s="432">
        <f t="shared" ref="AA48:AA62" si="55">U48+W48+Y48</f>
        <v>0</v>
      </c>
      <c r="AB48" s="433"/>
      <c r="AC48" s="428">
        <f>'Видаток за видами діяльнос(4,1)'!AO48+'Видаток за видами діяльнос(4,1)'!AP48+'Видаток за видами діяльнос(4,1)'!AQ48+'Видаток за видами діяльнос(4,1)'!AR48</f>
        <v>0</v>
      </c>
      <c r="AD48" s="429">
        <f>AC48*$H48</f>
        <v>0</v>
      </c>
      <c r="AE48" s="428">
        <f>'Видаток за видами діяльнос(4,1)'!AS48+'Видаток за видами діяльнос(4,1)'!AT48+'Видаток за видами діяльнос(4,1)'!AU48+'Видаток за видами діяльнос(4,1)'!AV48</f>
        <v>0</v>
      </c>
      <c r="AF48" s="429">
        <f>AE48*$H48</f>
        <v>0</v>
      </c>
      <c r="AG48" s="428">
        <f>'Видаток за видами діяльнос(4,1)'!AW48+'Видаток за видами діяльнос(4,1)'!AX48+'Видаток за видами діяльнос(4,1)'!AY48+'Видаток за видами діяльнос(4,1)'!AZ48</f>
        <v>0</v>
      </c>
      <c r="AH48" s="429">
        <f>AG48*$H48</f>
        <v>0</v>
      </c>
      <c r="AI48" s="431">
        <f t="shared" ref="AI48:AI62" si="56">AC48+AE48+AG48</f>
        <v>0</v>
      </c>
      <c r="AJ48" s="432">
        <f t="shared" ref="AJ48:AJ62" si="57">AD48+AF48+AH48</f>
        <v>0</v>
      </c>
      <c r="AK48" s="434"/>
      <c r="AL48" s="428">
        <f>'Видаток за видами діяльнос(4,1)'!BD48+'Видаток за видами діяльнос(4,1)'!BE48+'Видаток за видами діяльнос(4,1)'!BF48+'Видаток за видами діяльнос(4,1)'!BG48</f>
        <v>0</v>
      </c>
      <c r="AM48" s="429">
        <f>AL48*$H48</f>
        <v>0</v>
      </c>
      <c r="AN48" s="428">
        <f>'Видаток за видами діяльнос(4,1)'!BH48+'Видаток за видами діяльнос(4,1)'!BI48+'Видаток за видами діяльнос(4,1)'!BJ48+'Видаток за видами діяльнос(4,1)'!BK48</f>
        <v>0</v>
      </c>
      <c r="AO48" s="429">
        <f>AN48*$H48</f>
        <v>0</v>
      </c>
      <c r="AP48" s="428">
        <f>'Видаток за видами діяльнос(4,1)'!BL48+'Видаток за видами діяльнос(4,1)'!BM48+'Видаток за видами діяльнос(4,1)'!BN48+'Видаток за видами діяльнос(4,1)'!BO48</f>
        <v>0</v>
      </c>
      <c r="AQ48" s="429">
        <f>AP48*$H48</f>
        <v>0</v>
      </c>
      <c r="AR48" s="431">
        <f>AL48+AN48+AP48</f>
        <v>0</v>
      </c>
      <c r="AS48" s="432">
        <f>AM48+AO48+AQ48</f>
        <v>0</v>
      </c>
    </row>
    <row r="49" spans="1:55" s="17" customFormat="1" ht="12" hidden="1" outlineLevel="1" x14ac:dyDescent="0.2">
      <c r="A49" s="424">
        <v>3</v>
      </c>
      <c r="B49" s="424">
        <f>1+B48</f>
        <v>2</v>
      </c>
      <c r="C49" s="369">
        <f>'Отримання майна (3)'!C49</f>
        <v>0</v>
      </c>
      <c r="D49" s="369">
        <f>'Отримання майна (3)'!D49</f>
        <v>0</v>
      </c>
      <c r="E49" s="369">
        <f>'Отримання майна (3)'!E49</f>
        <v>0</v>
      </c>
      <c r="F49" s="200">
        <f>'Отримання майна (3)'!F49</f>
        <v>0</v>
      </c>
      <c r="G49" s="369">
        <f>'Отримання майна (3)'!G49</f>
        <v>0</v>
      </c>
      <c r="H49" s="425">
        <f>'Отримання майна (3)'!H49</f>
        <v>0</v>
      </c>
      <c r="I49" s="426">
        <f t="shared" ref="I49:I62" si="58">SUM(K49,M49,O49,T49,V49,X49,AC49,AE49,AG49,AL49,AN49,AP49)</f>
        <v>0</v>
      </c>
      <c r="J49" s="427">
        <f t="shared" ref="J49:J62" si="59">SUM(L49,N49,P49,U49,W49,Y49,AD49,AF49,AH49,AM49,AO49,AQ49)</f>
        <v>0</v>
      </c>
      <c r="K49" s="428">
        <f>'Видаток за видами діяльнос(4,1)'!K49+'Видаток за видами діяльнос(4,1)'!L49+'Видаток за видами діяльнос(4,1)'!M49+'Видаток за видами діяльнос(4,1)'!N49</f>
        <v>0</v>
      </c>
      <c r="L49" s="429">
        <f t="shared" ref="L49:L62" si="60">K49*$H49</f>
        <v>0</v>
      </c>
      <c r="M49" s="428">
        <f>'Видаток за видами діяльнос(4,1)'!O49+'Видаток за видами діяльнос(4,1)'!P49+'Видаток за видами діяльнос(4,1)'!Q49+'Видаток за видами діяльнос(4,1)'!R49</f>
        <v>0</v>
      </c>
      <c r="N49" s="429">
        <f t="shared" ref="N49:N62" si="61">M49*$H49</f>
        <v>0</v>
      </c>
      <c r="O49" s="428">
        <f>'Видаток за видами діяльнос(4,1)'!S49+'Видаток за видами діяльнос(4,1)'!T49+'Видаток за видами діяльнос(4,1)'!U49+'Видаток за видами діяльнос(4,1)'!V49</f>
        <v>0</v>
      </c>
      <c r="P49" s="430">
        <f t="shared" ref="P49:P62" si="62">O49*$H49</f>
        <v>0</v>
      </c>
      <c r="Q49" s="431">
        <f t="shared" ref="Q49:Q62" si="63">K49+M49+O49</f>
        <v>0</v>
      </c>
      <c r="R49" s="432">
        <f t="shared" ref="R49:R62" si="64">L49+N49+P49</f>
        <v>0</v>
      </c>
      <c r="S49" s="433"/>
      <c r="T49" s="428">
        <f>'Видаток за видами діяльнос(4,1)'!Z49+'Видаток за видами діяльнос(4,1)'!AA49+'Видаток за видами діяльнос(4,1)'!AB49+'Видаток за видами діяльнос(4,1)'!AC49</f>
        <v>0</v>
      </c>
      <c r="U49" s="429">
        <f t="shared" ref="U49:U62" si="65">T49*$H49</f>
        <v>0</v>
      </c>
      <c r="V49" s="428">
        <f>'Видаток за видами діяльнос(4,1)'!AD49+'Видаток за видами діяльнос(4,1)'!AE49+'Видаток за видами діяльнос(4,1)'!AF49+'Видаток за видами діяльнос(4,1)'!AG49</f>
        <v>0</v>
      </c>
      <c r="W49" s="429">
        <f t="shared" ref="W49:W62" si="66">V49*$H49</f>
        <v>0</v>
      </c>
      <c r="X49" s="428">
        <f>'Видаток за видами діяльнос(4,1)'!AH49+'Видаток за видами діяльнос(4,1)'!AI49+'Видаток за видами діяльнос(4,1)'!AJ49+'Видаток за видами діяльнос(4,1)'!AK49</f>
        <v>0</v>
      </c>
      <c r="Y49" s="429">
        <f t="shared" ref="Y49:Y62" si="67">X49*$H49</f>
        <v>0</v>
      </c>
      <c r="Z49" s="431">
        <f t="shared" si="54"/>
        <v>0</v>
      </c>
      <c r="AA49" s="432">
        <f t="shared" si="55"/>
        <v>0</v>
      </c>
      <c r="AB49" s="433"/>
      <c r="AC49" s="428">
        <f>'Видаток за видами діяльнос(4,1)'!AO49+'Видаток за видами діяльнос(4,1)'!AP49+'Видаток за видами діяльнос(4,1)'!AQ49+'Видаток за видами діяльнос(4,1)'!AR49</f>
        <v>0</v>
      </c>
      <c r="AD49" s="429">
        <f t="shared" ref="AD49:AD62" si="68">AC49*$H49</f>
        <v>0</v>
      </c>
      <c r="AE49" s="428">
        <f>'Видаток за видами діяльнос(4,1)'!AS49+'Видаток за видами діяльнос(4,1)'!AT49+'Видаток за видами діяльнос(4,1)'!AU49+'Видаток за видами діяльнос(4,1)'!AV49</f>
        <v>0</v>
      </c>
      <c r="AF49" s="429">
        <f t="shared" ref="AF49:AF62" si="69">AE49*$H49</f>
        <v>0</v>
      </c>
      <c r="AG49" s="428">
        <f>'Видаток за видами діяльнос(4,1)'!AW49+'Видаток за видами діяльнос(4,1)'!AX49+'Видаток за видами діяльнос(4,1)'!AY49+'Видаток за видами діяльнос(4,1)'!AZ49</f>
        <v>0</v>
      </c>
      <c r="AH49" s="429">
        <f t="shared" ref="AH49:AH62" si="70">AG49*$H49</f>
        <v>0</v>
      </c>
      <c r="AI49" s="431">
        <f t="shared" si="56"/>
        <v>0</v>
      </c>
      <c r="AJ49" s="432">
        <f t="shared" si="57"/>
        <v>0</v>
      </c>
      <c r="AK49" s="434"/>
      <c r="AL49" s="428">
        <f>'Видаток за видами діяльнос(4,1)'!BD49+'Видаток за видами діяльнос(4,1)'!BE49+'Видаток за видами діяльнос(4,1)'!BF49+'Видаток за видами діяльнос(4,1)'!BG49</f>
        <v>0</v>
      </c>
      <c r="AM49" s="429">
        <f t="shared" ref="AM49:AM62" si="71">AL49*$H49</f>
        <v>0</v>
      </c>
      <c r="AN49" s="428">
        <f>'Видаток за видами діяльнос(4,1)'!BH49+'Видаток за видами діяльнос(4,1)'!BI49+'Видаток за видами діяльнос(4,1)'!BJ49+'Видаток за видами діяльнос(4,1)'!BK49</f>
        <v>0</v>
      </c>
      <c r="AO49" s="429">
        <f t="shared" ref="AO49:AO62" si="72">AN49*$H49</f>
        <v>0</v>
      </c>
      <c r="AP49" s="428">
        <f>'Видаток за видами діяльнос(4,1)'!BL49+'Видаток за видами діяльнос(4,1)'!BM49+'Видаток за видами діяльнос(4,1)'!BN49+'Видаток за видами діяльнос(4,1)'!BO49</f>
        <v>0</v>
      </c>
      <c r="AQ49" s="429">
        <f t="shared" ref="AQ49:AQ62" si="73">AP49*$H49</f>
        <v>0</v>
      </c>
      <c r="AR49" s="431">
        <f t="shared" ref="AR49:AR62" si="74">AL49+AN49+AP49</f>
        <v>0</v>
      </c>
      <c r="AS49" s="432">
        <f t="shared" ref="AS49:AS62" si="75">AM49+AO49+AQ49</f>
        <v>0</v>
      </c>
    </row>
    <row r="50" spans="1:55" s="17" customFormat="1" ht="12" hidden="1" outlineLevel="1" x14ac:dyDescent="0.2">
      <c r="A50" s="424">
        <v>3</v>
      </c>
      <c r="B50" s="424">
        <f t="shared" ref="B50:B62" si="76">1+B49</f>
        <v>3</v>
      </c>
      <c r="C50" s="369">
        <f>'Отримання майна (3)'!C50</f>
        <v>0</v>
      </c>
      <c r="D50" s="369">
        <f>'Отримання майна (3)'!D50</f>
        <v>0</v>
      </c>
      <c r="E50" s="369">
        <f>'Отримання майна (3)'!E50</f>
        <v>0</v>
      </c>
      <c r="F50" s="200">
        <f>'Отримання майна (3)'!F50</f>
        <v>0</v>
      </c>
      <c r="G50" s="369">
        <f>'Отримання майна (3)'!G50</f>
        <v>0</v>
      </c>
      <c r="H50" s="425">
        <f>'Отримання майна (3)'!H50</f>
        <v>0</v>
      </c>
      <c r="I50" s="426">
        <f t="shared" si="58"/>
        <v>0</v>
      </c>
      <c r="J50" s="427">
        <f t="shared" si="59"/>
        <v>0</v>
      </c>
      <c r="K50" s="428">
        <f>'Видаток за видами діяльнос(4,1)'!K50+'Видаток за видами діяльнос(4,1)'!L50+'Видаток за видами діяльнос(4,1)'!M50+'Видаток за видами діяльнос(4,1)'!N50</f>
        <v>0</v>
      </c>
      <c r="L50" s="429">
        <f t="shared" si="60"/>
        <v>0</v>
      </c>
      <c r="M50" s="428">
        <f>'Видаток за видами діяльнос(4,1)'!O50+'Видаток за видами діяльнос(4,1)'!P50+'Видаток за видами діяльнос(4,1)'!Q50+'Видаток за видами діяльнос(4,1)'!R50</f>
        <v>0</v>
      </c>
      <c r="N50" s="429">
        <f t="shared" si="61"/>
        <v>0</v>
      </c>
      <c r="O50" s="428">
        <f>'Видаток за видами діяльнос(4,1)'!S50+'Видаток за видами діяльнос(4,1)'!T50+'Видаток за видами діяльнос(4,1)'!U50+'Видаток за видами діяльнос(4,1)'!V50</f>
        <v>0</v>
      </c>
      <c r="P50" s="430">
        <f t="shared" si="62"/>
        <v>0</v>
      </c>
      <c r="Q50" s="431">
        <f t="shared" si="63"/>
        <v>0</v>
      </c>
      <c r="R50" s="432">
        <f t="shared" si="64"/>
        <v>0</v>
      </c>
      <c r="S50" s="433"/>
      <c r="T50" s="428">
        <f>'Видаток за видами діяльнос(4,1)'!Z50+'Видаток за видами діяльнос(4,1)'!AA50+'Видаток за видами діяльнос(4,1)'!AB50+'Видаток за видами діяльнос(4,1)'!AC50</f>
        <v>0</v>
      </c>
      <c r="U50" s="429">
        <f t="shared" si="65"/>
        <v>0</v>
      </c>
      <c r="V50" s="428">
        <f>'Видаток за видами діяльнос(4,1)'!AD50+'Видаток за видами діяльнос(4,1)'!AE50+'Видаток за видами діяльнос(4,1)'!AF50+'Видаток за видами діяльнос(4,1)'!AG50</f>
        <v>0</v>
      </c>
      <c r="W50" s="429">
        <f t="shared" si="66"/>
        <v>0</v>
      </c>
      <c r="X50" s="428">
        <f>'Видаток за видами діяльнос(4,1)'!AH50+'Видаток за видами діяльнос(4,1)'!AI50+'Видаток за видами діяльнос(4,1)'!AJ50+'Видаток за видами діяльнос(4,1)'!AK50</f>
        <v>0</v>
      </c>
      <c r="Y50" s="429">
        <f t="shared" si="67"/>
        <v>0</v>
      </c>
      <c r="Z50" s="431">
        <f t="shared" si="54"/>
        <v>0</v>
      </c>
      <c r="AA50" s="432">
        <f t="shared" si="55"/>
        <v>0</v>
      </c>
      <c r="AB50" s="433"/>
      <c r="AC50" s="428">
        <f>'Видаток за видами діяльнос(4,1)'!AO50+'Видаток за видами діяльнос(4,1)'!AP50+'Видаток за видами діяльнос(4,1)'!AQ50+'Видаток за видами діяльнос(4,1)'!AR50</f>
        <v>0</v>
      </c>
      <c r="AD50" s="429">
        <f t="shared" si="68"/>
        <v>0</v>
      </c>
      <c r="AE50" s="428">
        <f>'Видаток за видами діяльнос(4,1)'!AS50+'Видаток за видами діяльнос(4,1)'!AT50+'Видаток за видами діяльнос(4,1)'!AU50+'Видаток за видами діяльнос(4,1)'!AV50</f>
        <v>0</v>
      </c>
      <c r="AF50" s="429">
        <f t="shared" si="69"/>
        <v>0</v>
      </c>
      <c r="AG50" s="428">
        <f>'Видаток за видами діяльнос(4,1)'!AW50+'Видаток за видами діяльнос(4,1)'!AX50+'Видаток за видами діяльнос(4,1)'!AY50+'Видаток за видами діяльнос(4,1)'!AZ50</f>
        <v>0</v>
      </c>
      <c r="AH50" s="429">
        <f t="shared" si="70"/>
        <v>0</v>
      </c>
      <c r="AI50" s="431">
        <f t="shared" si="56"/>
        <v>0</v>
      </c>
      <c r="AJ50" s="432">
        <f t="shared" si="57"/>
        <v>0</v>
      </c>
      <c r="AK50" s="434"/>
      <c r="AL50" s="428">
        <f>'Видаток за видами діяльнос(4,1)'!BD50+'Видаток за видами діяльнос(4,1)'!BE50+'Видаток за видами діяльнос(4,1)'!BF50+'Видаток за видами діяльнос(4,1)'!BG50</f>
        <v>0</v>
      </c>
      <c r="AM50" s="429">
        <f t="shared" si="71"/>
        <v>0</v>
      </c>
      <c r="AN50" s="428">
        <f>'Видаток за видами діяльнос(4,1)'!BH50+'Видаток за видами діяльнос(4,1)'!BI50+'Видаток за видами діяльнос(4,1)'!BJ50+'Видаток за видами діяльнос(4,1)'!BK50</f>
        <v>0</v>
      </c>
      <c r="AO50" s="429">
        <f t="shared" si="72"/>
        <v>0</v>
      </c>
      <c r="AP50" s="428">
        <f>'Видаток за видами діяльнос(4,1)'!BL50+'Видаток за видами діяльнос(4,1)'!BM50+'Видаток за видами діяльнос(4,1)'!BN50+'Видаток за видами діяльнос(4,1)'!BO50</f>
        <v>0</v>
      </c>
      <c r="AQ50" s="429">
        <f t="shared" si="73"/>
        <v>0</v>
      </c>
      <c r="AR50" s="431">
        <f t="shared" si="74"/>
        <v>0</v>
      </c>
      <c r="AS50" s="432">
        <f t="shared" si="75"/>
        <v>0</v>
      </c>
    </row>
    <row r="51" spans="1:55" s="17" customFormat="1" ht="12" hidden="1" outlineLevel="1" x14ac:dyDescent="0.2">
      <c r="A51" s="424">
        <v>3</v>
      </c>
      <c r="B51" s="424">
        <f t="shared" si="76"/>
        <v>4</v>
      </c>
      <c r="C51" s="369">
        <f>'Отримання майна (3)'!C51</f>
        <v>0</v>
      </c>
      <c r="D51" s="369">
        <f>'Отримання майна (3)'!D51</f>
        <v>0</v>
      </c>
      <c r="E51" s="369">
        <f>'Отримання майна (3)'!E51</f>
        <v>0</v>
      </c>
      <c r="F51" s="200">
        <f>'Отримання майна (3)'!F51</f>
        <v>0</v>
      </c>
      <c r="G51" s="369">
        <f>'Отримання майна (3)'!G51</f>
        <v>0</v>
      </c>
      <c r="H51" s="425">
        <f>'Отримання майна (3)'!H51</f>
        <v>0</v>
      </c>
      <c r="I51" s="426">
        <f t="shared" si="58"/>
        <v>0</v>
      </c>
      <c r="J51" s="427">
        <f t="shared" si="59"/>
        <v>0</v>
      </c>
      <c r="K51" s="428">
        <f>'Видаток за видами діяльнос(4,1)'!K51+'Видаток за видами діяльнос(4,1)'!L51+'Видаток за видами діяльнос(4,1)'!M51+'Видаток за видами діяльнос(4,1)'!N51</f>
        <v>0</v>
      </c>
      <c r="L51" s="429">
        <f t="shared" si="60"/>
        <v>0</v>
      </c>
      <c r="M51" s="428">
        <f>'Видаток за видами діяльнос(4,1)'!O51+'Видаток за видами діяльнос(4,1)'!P51+'Видаток за видами діяльнос(4,1)'!Q51+'Видаток за видами діяльнос(4,1)'!R51</f>
        <v>0</v>
      </c>
      <c r="N51" s="429">
        <f t="shared" si="61"/>
        <v>0</v>
      </c>
      <c r="O51" s="428">
        <f>'Видаток за видами діяльнос(4,1)'!S51+'Видаток за видами діяльнос(4,1)'!T51+'Видаток за видами діяльнос(4,1)'!U51+'Видаток за видами діяльнос(4,1)'!V51</f>
        <v>0</v>
      </c>
      <c r="P51" s="430">
        <f t="shared" si="62"/>
        <v>0</v>
      </c>
      <c r="Q51" s="431">
        <f t="shared" si="63"/>
        <v>0</v>
      </c>
      <c r="R51" s="432">
        <f t="shared" si="64"/>
        <v>0</v>
      </c>
      <c r="S51" s="433"/>
      <c r="T51" s="428">
        <f>'Видаток за видами діяльнос(4,1)'!Z51+'Видаток за видами діяльнос(4,1)'!AA51+'Видаток за видами діяльнос(4,1)'!AB51+'Видаток за видами діяльнос(4,1)'!AC51</f>
        <v>0</v>
      </c>
      <c r="U51" s="429">
        <f t="shared" si="65"/>
        <v>0</v>
      </c>
      <c r="V51" s="428">
        <f>'Видаток за видами діяльнос(4,1)'!AD51+'Видаток за видами діяльнос(4,1)'!AE51+'Видаток за видами діяльнос(4,1)'!AF51+'Видаток за видами діяльнос(4,1)'!AG51</f>
        <v>0</v>
      </c>
      <c r="W51" s="429">
        <f t="shared" si="66"/>
        <v>0</v>
      </c>
      <c r="X51" s="428">
        <f>'Видаток за видами діяльнос(4,1)'!AH51+'Видаток за видами діяльнос(4,1)'!AI51+'Видаток за видами діяльнос(4,1)'!AJ51+'Видаток за видами діяльнос(4,1)'!AK51</f>
        <v>0</v>
      </c>
      <c r="Y51" s="429">
        <f t="shared" si="67"/>
        <v>0</v>
      </c>
      <c r="Z51" s="431">
        <f t="shared" si="54"/>
        <v>0</v>
      </c>
      <c r="AA51" s="432">
        <f t="shared" si="55"/>
        <v>0</v>
      </c>
      <c r="AB51" s="433"/>
      <c r="AC51" s="428">
        <f>'Видаток за видами діяльнос(4,1)'!AO51+'Видаток за видами діяльнос(4,1)'!AP51+'Видаток за видами діяльнос(4,1)'!AQ51+'Видаток за видами діяльнос(4,1)'!AR51</f>
        <v>0</v>
      </c>
      <c r="AD51" s="429">
        <f t="shared" si="68"/>
        <v>0</v>
      </c>
      <c r="AE51" s="428">
        <f>'Видаток за видами діяльнос(4,1)'!AS51+'Видаток за видами діяльнос(4,1)'!AT51+'Видаток за видами діяльнос(4,1)'!AU51+'Видаток за видами діяльнос(4,1)'!AV51</f>
        <v>0</v>
      </c>
      <c r="AF51" s="429">
        <f t="shared" si="69"/>
        <v>0</v>
      </c>
      <c r="AG51" s="428">
        <f>'Видаток за видами діяльнос(4,1)'!AW51+'Видаток за видами діяльнос(4,1)'!AX51+'Видаток за видами діяльнос(4,1)'!AY51+'Видаток за видами діяльнос(4,1)'!AZ51</f>
        <v>0</v>
      </c>
      <c r="AH51" s="429">
        <f t="shared" si="70"/>
        <v>0</v>
      </c>
      <c r="AI51" s="431">
        <f t="shared" si="56"/>
        <v>0</v>
      </c>
      <c r="AJ51" s="432">
        <f t="shared" si="57"/>
        <v>0</v>
      </c>
      <c r="AK51" s="434"/>
      <c r="AL51" s="428">
        <f>'Видаток за видами діяльнос(4,1)'!BD51+'Видаток за видами діяльнос(4,1)'!BE51+'Видаток за видами діяльнос(4,1)'!BF51+'Видаток за видами діяльнос(4,1)'!BG51</f>
        <v>0</v>
      </c>
      <c r="AM51" s="429">
        <f t="shared" si="71"/>
        <v>0</v>
      </c>
      <c r="AN51" s="428">
        <f>'Видаток за видами діяльнос(4,1)'!BH51+'Видаток за видами діяльнос(4,1)'!BI51+'Видаток за видами діяльнос(4,1)'!BJ51+'Видаток за видами діяльнос(4,1)'!BK51</f>
        <v>0</v>
      </c>
      <c r="AO51" s="429">
        <f t="shared" si="72"/>
        <v>0</v>
      </c>
      <c r="AP51" s="428">
        <f>'Видаток за видами діяльнос(4,1)'!BL51+'Видаток за видами діяльнос(4,1)'!BM51+'Видаток за видами діяльнос(4,1)'!BN51+'Видаток за видами діяльнос(4,1)'!BO51</f>
        <v>0</v>
      </c>
      <c r="AQ51" s="429">
        <f t="shared" si="73"/>
        <v>0</v>
      </c>
      <c r="AR51" s="431">
        <f t="shared" si="74"/>
        <v>0</v>
      </c>
      <c r="AS51" s="432">
        <f t="shared" si="75"/>
        <v>0</v>
      </c>
    </row>
    <row r="52" spans="1:55" s="17" customFormat="1" ht="12" hidden="1" outlineLevel="1" x14ac:dyDescent="0.2">
      <c r="A52" s="424">
        <v>3</v>
      </c>
      <c r="B52" s="424">
        <f t="shared" si="76"/>
        <v>5</v>
      </c>
      <c r="C52" s="369">
        <f>'Отримання майна (3)'!C52</f>
        <v>0</v>
      </c>
      <c r="D52" s="369">
        <f>'Отримання майна (3)'!D52</f>
        <v>0</v>
      </c>
      <c r="E52" s="369">
        <f>'Отримання майна (3)'!E52</f>
        <v>0</v>
      </c>
      <c r="F52" s="200">
        <f>'Отримання майна (3)'!F52</f>
        <v>0</v>
      </c>
      <c r="G52" s="369">
        <f>'Отримання майна (3)'!G52</f>
        <v>0</v>
      </c>
      <c r="H52" s="425">
        <f>'Отримання майна (3)'!H52</f>
        <v>0</v>
      </c>
      <c r="I52" s="426">
        <f t="shared" si="58"/>
        <v>0</v>
      </c>
      <c r="J52" s="427">
        <f t="shared" si="59"/>
        <v>0</v>
      </c>
      <c r="K52" s="428">
        <f>'Видаток за видами діяльнос(4,1)'!K52+'Видаток за видами діяльнос(4,1)'!L52+'Видаток за видами діяльнос(4,1)'!M52+'Видаток за видами діяльнос(4,1)'!N52</f>
        <v>0</v>
      </c>
      <c r="L52" s="429">
        <f t="shared" si="60"/>
        <v>0</v>
      </c>
      <c r="M52" s="428">
        <f>'Видаток за видами діяльнос(4,1)'!O52+'Видаток за видами діяльнос(4,1)'!P52+'Видаток за видами діяльнос(4,1)'!Q52+'Видаток за видами діяльнос(4,1)'!R52</f>
        <v>0</v>
      </c>
      <c r="N52" s="429">
        <f t="shared" si="61"/>
        <v>0</v>
      </c>
      <c r="O52" s="428">
        <f>'Видаток за видами діяльнос(4,1)'!S52+'Видаток за видами діяльнос(4,1)'!T52+'Видаток за видами діяльнос(4,1)'!U52+'Видаток за видами діяльнос(4,1)'!V52</f>
        <v>0</v>
      </c>
      <c r="P52" s="430">
        <f t="shared" si="62"/>
        <v>0</v>
      </c>
      <c r="Q52" s="431">
        <f t="shared" si="63"/>
        <v>0</v>
      </c>
      <c r="R52" s="432">
        <f t="shared" si="64"/>
        <v>0</v>
      </c>
      <c r="S52" s="433"/>
      <c r="T52" s="428">
        <f>'Видаток за видами діяльнос(4,1)'!Z52+'Видаток за видами діяльнос(4,1)'!AA52+'Видаток за видами діяльнос(4,1)'!AB52+'Видаток за видами діяльнос(4,1)'!AC52</f>
        <v>0</v>
      </c>
      <c r="U52" s="429">
        <f t="shared" si="65"/>
        <v>0</v>
      </c>
      <c r="V52" s="428">
        <f>'Видаток за видами діяльнос(4,1)'!AD52+'Видаток за видами діяльнос(4,1)'!AE52+'Видаток за видами діяльнос(4,1)'!AF52+'Видаток за видами діяльнос(4,1)'!AG52</f>
        <v>0</v>
      </c>
      <c r="W52" s="429">
        <f t="shared" si="66"/>
        <v>0</v>
      </c>
      <c r="X52" s="428">
        <f>'Видаток за видами діяльнос(4,1)'!AH52+'Видаток за видами діяльнос(4,1)'!AI52+'Видаток за видами діяльнос(4,1)'!AJ52+'Видаток за видами діяльнос(4,1)'!AK52</f>
        <v>0</v>
      </c>
      <c r="Y52" s="429">
        <f t="shared" si="67"/>
        <v>0</v>
      </c>
      <c r="Z52" s="431">
        <f t="shared" si="54"/>
        <v>0</v>
      </c>
      <c r="AA52" s="432">
        <f t="shared" si="55"/>
        <v>0</v>
      </c>
      <c r="AB52" s="433"/>
      <c r="AC52" s="428">
        <f>'Видаток за видами діяльнос(4,1)'!AO52+'Видаток за видами діяльнос(4,1)'!AP52+'Видаток за видами діяльнос(4,1)'!AQ52+'Видаток за видами діяльнос(4,1)'!AR52</f>
        <v>0</v>
      </c>
      <c r="AD52" s="429">
        <f t="shared" si="68"/>
        <v>0</v>
      </c>
      <c r="AE52" s="428">
        <f>'Видаток за видами діяльнос(4,1)'!AS52+'Видаток за видами діяльнос(4,1)'!AT52+'Видаток за видами діяльнос(4,1)'!AU52+'Видаток за видами діяльнос(4,1)'!AV52</f>
        <v>0</v>
      </c>
      <c r="AF52" s="429">
        <f t="shared" si="69"/>
        <v>0</v>
      </c>
      <c r="AG52" s="428">
        <f>'Видаток за видами діяльнос(4,1)'!AW52+'Видаток за видами діяльнос(4,1)'!AX52+'Видаток за видами діяльнос(4,1)'!AY52+'Видаток за видами діяльнос(4,1)'!AZ52</f>
        <v>0</v>
      </c>
      <c r="AH52" s="429">
        <f t="shared" si="70"/>
        <v>0</v>
      </c>
      <c r="AI52" s="431">
        <f t="shared" si="56"/>
        <v>0</v>
      </c>
      <c r="AJ52" s="432">
        <f t="shared" si="57"/>
        <v>0</v>
      </c>
      <c r="AK52" s="434"/>
      <c r="AL52" s="428">
        <f>'Видаток за видами діяльнос(4,1)'!BD52+'Видаток за видами діяльнос(4,1)'!BE52+'Видаток за видами діяльнос(4,1)'!BF52+'Видаток за видами діяльнос(4,1)'!BG52</f>
        <v>0</v>
      </c>
      <c r="AM52" s="429">
        <f t="shared" si="71"/>
        <v>0</v>
      </c>
      <c r="AN52" s="428">
        <f>'Видаток за видами діяльнос(4,1)'!BH52+'Видаток за видами діяльнос(4,1)'!BI52+'Видаток за видами діяльнос(4,1)'!BJ52+'Видаток за видами діяльнос(4,1)'!BK52</f>
        <v>0</v>
      </c>
      <c r="AO52" s="429">
        <f t="shared" si="72"/>
        <v>0</v>
      </c>
      <c r="AP52" s="428">
        <f>'Видаток за видами діяльнос(4,1)'!BL52+'Видаток за видами діяльнос(4,1)'!BM52+'Видаток за видами діяльнос(4,1)'!BN52+'Видаток за видами діяльнос(4,1)'!BO52</f>
        <v>0</v>
      </c>
      <c r="AQ52" s="429">
        <f t="shared" si="73"/>
        <v>0</v>
      </c>
      <c r="AR52" s="431">
        <f t="shared" si="74"/>
        <v>0</v>
      </c>
      <c r="AS52" s="432">
        <f t="shared" si="75"/>
        <v>0</v>
      </c>
    </row>
    <row r="53" spans="1:55" s="17" customFormat="1" ht="12" hidden="1" outlineLevel="1" x14ac:dyDescent="0.2">
      <c r="A53" s="424">
        <v>3</v>
      </c>
      <c r="B53" s="424">
        <f t="shared" si="76"/>
        <v>6</v>
      </c>
      <c r="C53" s="369">
        <f>'Отримання майна (3)'!C53</f>
        <v>0</v>
      </c>
      <c r="D53" s="369">
        <f>'Отримання майна (3)'!D53</f>
        <v>0</v>
      </c>
      <c r="E53" s="369">
        <f>'Отримання майна (3)'!E53</f>
        <v>0</v>
      </c>
      <c r="F53" s="200">
        <f>'Отримання майна (3)'!F53</f>
        <v>0</v>
      </c>
      <c r="G53" s="369">
        <f>'Отримання майна (3)'!G53</f>
        <v>0</v>
      </c>
      <c r="H53" s="425">
        <f>'Отримання майна (3)'!H53</f>
        <v>0</v>
      </c>
      <c r="I53" s="426">
        <f t="shared" si="58"/>
        <v>0</v>
      </c>
      <c r="J53" s="427">
        <f t="shared" si="59"/>
        <v>0</v>
      </c>
      <c r="K53" s="428">
        <f>'Видаток за видами діяльнос(4,1)'!K53+'Видаток за видами діяльнос(4,1)'!L53+'Видаток за видами діяльнос(4,1)'!M53+'Видаток за видами діяльнос(4,1)'!N53</f>
        <v>0</v>
      </c>
      <c r="L53" s="429">
        <f t="shared" si="60"/>
        <v>0</v>
      </c>
      <c r="M53" s="428">
        <f>'Видаток за видами діяльнос(4,1)'!O53+'Видаток за видами діяльнос(4,1)'!P53+'Видаток за видами діяльнос(4,1)'!Q53+'Видаток за видами діяльнос(4,1)'!R53</f>
        <v>0</v>
      </c>
      <c r="N53" s="429">
        <f t="shared" si="61"/>
        <v>0</v>
      </c>
      <c r="O53" s="428">
        <f>'Видаток за видами діяльнос(4,1)'!S53+'Видаток за видами діяльнос(4,1)'!T53+'Видаток за видами діяльнос(4,1)'!U53+'Видаток за видами діяльнос(4,1)'!V53</f>
        <v>0</v>
      </c>
      <c r="P53" s="430">
        <f t="shared" si="62"/>
        <v>0</v>
      </c>
      <c r="Q53" s="431">
        <f t="shared" si="63"/>
        <v>0</v>
      </c>
      <c r="R53" s="432">
        <f t="shared" si="64"/>
        <v>0</v>
      </c>
      <c r="S53" s="433"/>
      <c r="T53" s="428">
        <f>'Видаток за видами діяльнос(4,1)'!Z53+'Видаток за видами діяльнос(4,1)'!AA53+'Видаток за видами діяльнос(4,1)'!AB53+'Видаток за видами діяльнос(4,1)'!AC53</f>
        <v>0</v>
      </c>
      <c r="U53" s="429">
        <f t="shared" si="65"/>
        <v>0</v>
      </c>
      <c r="V53" s="428">
        <f>'Видаток за видами діяльнос(4,1)'!AD53+'Видаток за видами діяльнос(4,1)'!AE53+'Видаток за видами діяльнос(4,1)'!AF53+'Видаток за видами діяльнос(4,1)'!AG53</f>
        <v>0</v>
      </c>
      <c r="W53" s="429">
        <f t="shared" si="66"/>
        <v>0</v>
      </c>
      <c r="X53" s="428">
        <f>'Видаток за видами діяльнос(4,1)'!AH53+'Видаток за видами діяльнос(4,1)'!AI53+'Видаток за видами діяльнос(4,1)'!AJ53+'Видаток за видами діяльнос(4,1)'!AK53</f>
        <v>0</v>
      </c>
      <c r="Y53" s="429">
        <f t="shared" si="67"/>
        <v>0</v>
      </c>
      <c r="Z53" s="431">
        <f t="shared" si="54"/>
        <v>0</v>
      </c>
      <c r="AA53" s="432">
        <f t="shared" si="55"/>
        <v>0</v>
      </c>
      <c r="AB53" s="433"/>
      <c r="AC53" s="428">
        <f>'Видаток за видами діяльнос(4,1)'!AO53+'Видаток за видами діяльнос(4,1)'!AP53+'Видаток за видами діяльнос(4,1)'!AQ53+'Видаток за видами діяльнос(4,1)'!AR53</f>
        <v>0</v>
      </c>
      <c r="AD53" s="429">
        <f t="shared" si="68"/>
        <v>0</v>
      </c>
      <c r="AE53" s="428">
        <f>'Видаток за видами діяльнос(4,1)'!AS53+'Видаток за видами діяльнос(4,1)'!AT53+'Видаток за видами діяльнос(4,1)'!AU53+'Видаток за видами діяльнос(4,1)'!AV53</f>
        <v>0</v>
      </c>
      <c r="AF53" s="429">
        <f t="shared" si="69"/>
        <v>0</v>
      </c>
      <c r="AG53" s="428">
        <f>'Видаток за видами діяльнос(4,1)'!AW53+'Видаток за видами діяльнос(4,1)'!AX53+'Видаток за видами діяльнос(4,1)'!AY53+'Видаток за видами діяльнос(4,1)'!AZ53</f>
        <v>0</v>
      </c>
      <c r="AH53" s="429">
        <f t="shared" si="70"/>
        <v>0</v>
      </c>
      <c r="AI53" s="431">
        <f t="shared" si="56"/>
        <v>0</v>
      </c>
      <c r="AJ53" s="432">
        <f t="shared" si="57"/>
        <v>0</v>
      </c>
      <c r="AK53" s="434"/>
      <c r="AL53" s="428">
        <f>'Видаток за видами діяльнос(4,1)'!BD53+'Видаток за видами діяльнос(4,1)'!BE53+'Видаток за видами діяльнос(4,1)'!BF53+'Видаток за видами діяльнос(4,1)'!BG53</f>
        <v>0</v>
      </c>
      <c r="AM53" s="429">
        <f t="shared" si="71"/>
        <v>0</v>
      </c>
      <c r="AN53" s="428">
        <f>'Видаток за видами діяльнос(4,1)'!BH53+'Видаток за видами діяльнос(4,1)'!BI53+'Видаток за видами діяльнос(4,1)'!BJ53+'Видаток за видами діяльнос(4,1)'!BK53</f>
        <v>0</v>
      </c>
      <c r="AO53" s="429">
        <f t="shared" si="72"/>
        <v>0</v>
      </c>
      <c r="AP53" s="428">
        <f>'Видаток за видами діяльнос(4,1)'!BL53+'Видаток за видами діяльнос(4,1)'!BM53+'Видаток за видами діяльнос(4,1)'!BN53+'Видаток за видами діяльнос(4,1)'!BO53</f>
        <v>0</v>
      </c>
      <c r="AQ53" s="429">
        <f t="shared" si="73"/>
        <v>0</v>
      </c>
      <c r="AR53" s="431">
        <f t="shared" si="74"/>
        <v>0</v>
      </c>
      <c r="AS53" s="432">
        <f t="shared" si="75"/>
        <v>0</v>
      </c>
    </row>
    <row r="54" spans="1:55" s="17" customFormat="1" ht="12" hidden="1" outlineLevel="1" x14ac:dyDescent="0.2">
      <c r="A54" s="424">
        <v>3</v>
      </c>
      <c r="B54" s="424">
        <f t="shared" si="76"/>
        <v>7</v>
      </c>
      <c r="C54" s="369">
        <f>'Отримання майна (3)'!C54</f>
        <v>0</v>
      </c>
      <c r="D54" s="369">
        <f>'Отримання майна (3)'!D54</f>
        <v>0</v>
      </c>
      <c r="E54" s="369">
        <f>'Отримання майна (3)'!E54</f>
        <v>0</v>
      </c>
      <c r="F54" s="200">
        <f>'Отримання майна (3)'!F54</f>
        <v>0</v>
      </c>
      <c r="G54" s="369">
        <f>'Отримання майна (3)'!G54</f>
        <v>0</v>
      </c>
      <c r="H54" s="425">
        <f>'Отримання майна (3)'!H54</f>
        <v>0</v>
      </c>
      <c r="I54" s="426">
        <f t="shared" si="58"/>
        <v>0</v>
      </c>
      <c r="J54" s="427">
        <f t="shared" si="59"/>
        <v>0</v>
      </c>
      <c r="K54" s="428">
        <f>'Видаток за видами діяльнос(4,1)'!K54+'Видаток за видами діяльнос(4,1)'!L54+'Видаток за видами діяльнос(4,1)'!M54+'Видаток за видами діяльнос(4,1)'!N54</f>
        <v>0</v>
      </c>
      <c r="L54" s="429">
        <f t="shared" si="60"/>
        <v>0</v>
      </c>
      <c r="M54" s="428">
        <f>'Видаток за видами діяльнос(4,1)'!O54+'Видаток за видами діяльнос(4,1)'!P54+'Видаток за видами діяльнос(4,1)'!Q54+'Видаток за видами діяльнос(4,1)'!R54</f>
        <v>0</v>
      </c>
      <c r="N54" s="429">
        <f t="shared" si="61"/>
        <v>0</v>
      </c>
      <c r="O54" s="428">
        <f>'Видаток за видами діяльнос(4,1)'!S54+'Видаток за видами діяльнос(4,1)'!T54+'Видаток за видами діяльнос(4,1)'!U54+'Видаток за видами діяльнос(4,1)'!V54</f>
        <v>0</v>
      </c>
      <c r="P54" s="430">
        <f t="shared" si="62"/>
        <v>0</v>
      </c>
      <c r="Q54" s="431">
        <f t="shared" si="63"/>
        <v>0</v>
      </c>
      <c r="R54" s="432">
        <f t="shared" si="64"/>
        <v>0</v>
      </c>
      <c r="S54" s="433"/>
      <c r="T54" s="428">
        <f>'Видаток за видами діяльнос(4,1)'!Z54+'Видаток за видами діяльнос(4,1)'!AA54+'Видаток за видами діяльнос(4,1)'!AB54+'Видаток за видами діяльнос(4,1)'!AC54</f>
        <v>0</v>
      </c>
      <c r="U54" s="429">
        <f t="shared" si="65"/>
        <v>0</v>
      </c>
      <c r="V54" s="428">
        <f>'Видаток за видами діяльнос(4,1)'!AD54+'Видаток за видами діяльнос(4,1)'!AE54+'Видаток за видами діяльнос(4,1)'!AF54+'Видаток за видами діяльнос(4,1)'!AG54</f>
        <v>0</v>
      </c>
      <c r="W54" s="429">
        <f t="shared" si="66"/>
        <v>0</v>
      </c>
      <c r="X54" s="428">
        <f>'Видаток за видами діяльнос(4,1)'!AH54+'Видаток за видами діяльнос(4,1)'!AI54+'Видаток за видами діяльнос(4,1)'!AJ54+'Видаток за видами діяльнос(4,1)'!AK54</f>
        <v>0</v>
      </c>
      <c r="Y54" s="429">
        <f t="shared" si="67"/>
        <v>0</v>
      </c>
      <c r="Z54" s="431">
        <f t="shared" si="54"/>
        <v>0</v>
      </c>
      <c r="AA54" s="432">
        <f t="shared" si="55"/>
        <v>0</v>
      </c>
      <c r="AB54" s="433"/>
      <c r="AC54" s="428">
        <f>'Видаток за видами діяльнос(4,1)'!AO54+'Видаток за видами діяльнос(4,1)'!AP54+'Видаток за видами діяльнос(4,1)'!AQ54+'Видаток за видами діяльнос(4,1)'!AR54</f>
        <v>0</v>
      </c>
      <c r="AD54" s="429">
        <f t="shared" si="68"/>
        <v>0</v>
      </c>
      <c r="AE54" s="428">
        <f>'Видаток за видами діяльнос(4,1)'!AS54+'Видаток за видами діяльнос(4,1)'!AT54+'Видаток за видами діяльнос(4,1)'!AU54+'Видаток за видами діяльнос(4,1)'!AV54</f>
        <v>0</v>
      </c>
      <c r="AF54" s="429">
        <f t="shared" si="69"/>
        <v>0</v>
      </c>
      <c r="AG54" s="428">
        <f>'Видаток за видами діяльнос(4,1)'!AW54+'Видаток за видами діяльнос(4,1)'!AX54+'Видаток за видами діяльнос(4,1)'!AY54+'Видаток за видами діяльнос(4,1)'!AZ54</f>
        <v>0</v>
      </c>
      <c r="AH54" s="429">
        <f t="shared" si="70"/>
        <v>0</v>
      </c>
      <c r="AI54" s="431">
        <f t="shared" si="56"/>
        <v>0</v>
      </c>
      <c r="AJ54" s="432">
        <f t="shared" si="57"/>
        <v>0</v>
      </c>
      <c r="AK54" s="434"/>
      <c r="AL54" s="428">
        <f>'Видаток за видами діяльнос(4,1)'!BD54+'Видаток за видами діяльнос(4,1)'!BE54+'Видаток за видами діяльнос(4,1)'!BF54+'Видаток за видами діяльнос(4,1)'!BG54</f>
        <v>0</v>
      </c>
      <c r="AM54" s="429">
        <f t="shared" si="71"/>
        <v>0</v>
      </c>
      <c r="AN54" s="428">
        <f>'Видаток за видами діяльнос(4,1)'!BH54+'Видаток за видами діяльнос(4,1)'!BI54+'Видаток за видами діяльнос(4,1)'!BJ54+'Видаток за видами діяльнос(4,1)'!BK54</f>
        <v>0</v>
      </c>
      <c r="AO54" s="429">
        <f t="shared" si="72"/>
        <v>0</v>
      </c>
      <c r="AP54" s="428">
        <f>'Видаток за видами діяльнос(4,1)'!BL54+'Видаток за видами діяльнос(4,1)'!BM54+'Видаток за видами діяльнос(4,1)'!BN54+'Видаток за видами діяльнос(4,1)'!BO54</f>
        <v>0</v>
      </c>
      <c r="AQ54" s="429">
        <f t="shared" si="73"/>
        <v>0</v>
      </c>
      <c r="AR54" s="431">
        <f t="shared" si="74"/>
        <v>0</v>
      </c>
      <c r="AS54" s="432">
        <f t="shared" si="75"/>
        <v>0</v>
      </c>
    </row>
    <row r="55" spans="1:55" s="17" customFormat="1" ht="12" hidden="1" outlineLevel="1" x14ac:dyDescent="0.2">
      <c r="A55" s="424">
        <v>3</v>
      </c>
      <c r="B55" s="424">
        <f t="shared" si="76"/>
        <v>8</v>
      </c>
      <c r="C55" s="369">
        <f>'Отримання майна (3)'!C55</f>
        <v>0</v>
      </c>
      <c r="D55" s="369">
        <f>'Отримання майна (3)'!D55</f>
        <v>0</v>
      </c>
      <c r="E55" s="369">
        <f>'Отримання майна (3)'!E55</f>
        <v>0</v>
      </c>
      <c r="F55" s="200">
        <f>'Отримання майна (3)'!F55</f>
        <v>0</v>
      </c>
      <c r="G55" s="369">
        <f>'Отримання майна (3)'!G55</f>
        <v>0</v>
      </c>
      <c r="H55" s="425">
        <f>'Отримання майна (3)'!H55</f>
        <v>0</v>
      </c>
      <c r="I55" s="426">
        <f t="shared" si="58"/>
        <v>0</v>
      </c>
      <c r="J55" s="427">
        <f t="shared" si="59"/>
        <v>0</v>
      </c>
      <c r="K55" s="428">
        <f>'Видаток за видами діяльнос(4,1)'!K55+'Видаток за видами діяльнос(4,1)'!L55+'Видаток за видами діяльнос(4,1)'!M55+'Видаток за видами діяльнос(4,1)'!N55</f>
        <v>0</v>
      </c>
      <c r="L55" s="429">
        <f t="shared" si="60"/>
        <v>0</v>
      </c>
      <c r="M55" s="428">
        <f>'Видаток за видами діяльнос(4,1)'!O55+'Видаток за видами діяльнос(4,1)'!P55+'Видаток за видами діяльнос(4,1)'!Q55+'Видаток за видами діяльнос(4,1)'!R55</f>
        <v>0</v>
      </c>
      <c r="N55" s="429">
        <f t="shared" si="61"/>
        <v>0</v>
      </c>
      <c r="O55" s="428">
        <f>'Видаток за видами діяльнос(4,1)'!S55+'Видаток за видами діяльнос(4,1)'!T55+'Видаток за видами діяльнос(4,1)'!U55+'Видаток за видами діяльнос(4,1)'!V55</f>
        <v>0</v>
      </c>
      <c r="P55" s="430">
        <f t="shared" si="62"/>
        <v>0</v>
      </c>
      <c r="Q55" s="431">
        <f t="shared" si="63"/>
        <v>0</v>
      </c>
      <c r="R55" s="432">
        <f t="shared" si="64"/>
        <v>0</v>
      </c>
      <c r="S55" s="433"/>
      <c r="T55" s="428">
        <f>'Видаток за видами діяльнос(4,1)'!Z55+'Видаток за видами діяльнос(4,1)'!AA55+'Видаток за видами діяльнос(4,1)'!AB55+'Видаток за видами діяльнос(4,1)'!AC55</f>
        <v>0</v>
      </c>
      <c r="U55" s="429">
        <f t="shared" si="65"/>
        <v>0</v>
      </c>
      <c r="V55" s="428">
        <f>'Видаток за видами діяльнос(4,1)'!AD55+'Видаток за видами діяльнос(4,1)'!AE55+'Видаток за видами діяльнос(4,1)'!AF55+'Видаток за видами діяльнос(4,1)'!AG55</f>
        <v>0</v>
      </c>
      <c r="W55" s="429">
        <f t="shared" si="66"/>
        <v>0</v>
      </c>
      <c r="X55" s="428">
        <f>'Видаток за видами діяльнос(4,1)'!AH55+'Видаток за видами діяльнос(4,1)'!AI55+'Видаток за видами діяльнос(4,1)'!AJ55+'Видаток за видами діяльнос(4,1)'!AK55</f>
        <v>0</v>
      </c>
      <c r="Y55" s="429">
        <f t="shared" si="67"/>
        <v>0</v>
      </c>
      <c r="Z55" s="431">
        <f t="shared" si="54"/>
        <v>0</v>
      </c>
      <c r="AA55" s="432">
        <f t="shared" si="55"/>
        <v>0</v>
      </c>
      <c r="AB55" s="433"/>
      <c r="AC55" s="428">
        <f>'Видаток за видами діяльнос(4,1)'!AO55+'Видаток за видами діяльнос(4,1)'!AP55+'Видаток за видами діяльнос(4,1)'!AQ55+'Видаток за видами діяльнос(4,1)'!AR55</f>
        <v>0</v>
      </c>
      <c r="AD55" s="429">
        <f t="shared" si="68"/>
        <v>0</v>
      </c>
      <c r="AE55" s="428">
        <f>'Видаток за видами діяльнос(4,1)'!AS55+'Видаток за видами діяльнос(4,1)'!AT55+'Видаток за видами діяльнос(4,1)'!AU55+'Видаток за видами діяльнос(4,1)'!AV55</f>
        <v>0</v>
      </c>
      <c r="AF55" s="429">
        <f t="shared" si="69"/>
        <v>0</v>
      </c>
      <c r="AG55" s="428">
        <f>'Видаток за видами діяльнос(4,1)'!AW55+'Видаток за видами діяльнос(4,1)'!AX55+'Видаток за видами діяльнос(4,1)'!AY55+'Видаток за видами діяльнос(4,1)'!AZ55</f>
        <v>0</v>
      </c>
      <c r="AH55" s="429">
        <f t="shared" si="70"/>
        <v>0</v>
      </c>
      <c r="AI55" s="431">
        <f t="shared" si="56"/>
        <v>0</v>
      </c>
      <c r="AJ55" s="432">
        <f t="shared" si="57"/>
        <v>0</v>
      </c>
      <c r="AK55" s="434"/>
      <c r="AL55" s="428">
        <f>'Видаток за видами діяльнос(4,1)'!BD55+'Видаток за видами діяльнос(4,1)'!BE55+'Видаток за видами діяльнос(4,1)'!BF55+'Видаток за видами діяльнос(4,1)'!BG55</f>
        <v>0</v>
      </c>
      <c r="AM55" s="429">
        <f t="shared" si="71"/>
        <v>0</v>
      </c>
      <c r="AN55" s="428">
        <f>'Видаток за видами діяльнос(4,1)'!BH55+'Видаток за видами діяльнос(4,1)'!BI55+'Видаток за видами діяльнос(4,1)'!BJ55+'Видаток за видами діяльнос(4,1)'!BK55</f>
        <v>0</v>
      </c>
      <c r="AO55" s="429">
        <f t="shared" si="72"/>
        <v>0</v>
      </c>
      <c r="AP55" s="428">
        <f>'Видаток за видами діяльнос(4,1)'!BL55+'Видаток за видами діяльнос(4,1)'!BM55+'Видаток за видами діяльнос(4,1)'!BN55+'Видаток за видами діяльнос(4,1)'!BO55</f>
        <v>0</v>
      </c>
      <c r="AQ55" s="429">
        <f t="shared" si="73"/>
        <v>0</v>
      </c>
      <c r="AR55" s="431">
        <f t="shared" si="74"/>
        <v>0</v>
      </c>
      <c r="AS55" s="432">
        <f t="shared" si="75"/>
        <v>0</v>
      </c>
    </row>
    <row r="56" spans="1:55" s="17" customFormat="1" ht="12" hidden="1" outlineLevel="1" x14ac:dyDescent="0.2">
      <c r="A56" s="424">
        <v>3</v>
      </c>
      <c r="B56" s="424">
        <f t="shared" si="76"/>
        <v>9</v>
      </c>
      <c r="C56" s="369">
        <f>'Отримання майна (3)'!C56</f>
        <v>0</v>
      </c>
      <c r="D56" s="369">
        <f>'Отримання майна (3)'!D56</f>
        <v>0</v>
      </c>
      <c r="E56" s="369">
        <f>'Отримання майна (3)'!E56</f>
        <v>0</v>
      </c>
      <c r="F56" s="200">
        <f>'Отримання майна (3)'!F56</f>
        <v>0</v>
      </c>
      <c r="G56" s="369">
        <f>'Отримання майна (3)'!G56</f>
        <v>0</v>
      </c>
      <c r="H56" s="425">
        <f>'Отримання майна (3)'!H56</f>
        <v>0</v>
      </c>
      <c r="I56" s="426">
        <f t="shared" si="58"/>
        <v>0</v>
      </c>
      <c r="J56" s="427">
        <f t="shared" si="59"/>
        <v>0</v>
      </c>
      <c r="K56" s="428">
        <f>'Видаток за видами діяльнос(4,1)'!K56+'Видаток за видами діяльнос(4,1)'!L56+'Видаток за видами діяльнос(4,1)'!M56+'Видаток за видами діяльнос(4,1)'!N56</f>
        <v>0</v>
      </c>
      <c r="L56" s="429">
        <f t="shared" si="60"/>
        <v>0</v>
      </c>
      <c r="M56" s="428">
        <f>'Видаток за видами діяльнос(4,1)'!O56+'Видаток за видами діяльнос(4,1)'!P56+'Видаток за видами діяльнос(4,1)'!Q56+'Видаток за видами діяльнос(4,1)'!R56</f>
        <v>0</v>
      </c>
      <c r="N56" s="429">
        <f t="shared" si="61"/>
        <v>0</v>
      </c>
      <c r="O56" s="428">
        <f>'Видаток за видами діяльнос(4,1)'!S56+'Видаток за видами діяльнос(4,1)'!T56+'Видаток за видами діяльнос(4,1)'!U56+'Видаток за видами діяльнос(4,1)'!V56</f>
        <v>0</v>
      </c>
      <c r="P56" s="430">
        <f t="shared" si="62"/>
        <v>0</v>
      </c>
      <c r="Q56" s="431">
        <f t="shared" si="63"/>
        <v>0</v>
      </c>
      <c r="R56" s="432">
        <f t="shared" si="64"/>
        <v>0</v>
      </c>
      <c r="S56" s="433"/>
      <c r="T56" s="428">
        <f>'Видаток за видами діяльнос(4,1)'!Z56+'Видаток за видами діяльнос(4,1)'!AA56+'Видаток за видами діяльнос(4,1)'!AB56+'Видаток за видами діяльнос(4,1)'!AC56</f>
        <v>0</v>
      </c>
      <c r="U56" s="429">
        <f t="shared" si="65"/>
        <v>0</v>
      </c>
      <c r="V56" s="428">
        <f>'Видаток за видами діяльнос(4,1)'!AD56+'Видаток за видами діяльнос(4,1)'!AE56+'Видаток за видами діяльнос(4,1)'!AF56+'Видаток за видами діяльнос(4,1)'!AG56</f>
        <v>0</v>
      </c>
      <c r="W56" s="429">
        <f t="shared" si="66"/>
        <v>0</v>
      </c>
      <c r="X56" s="428">
        <f>'Видаток за видами діяльнос(4,1)'!AH56+'Видаток за видами діяльнос(4,1)'!AI56+'Видаток за видами діяльнос(4,1)'!AJ56+'Видаток за видами діяльнос(4,1)'!AK56</f>
        <v>0</v>
      </c>
      <c r="Y56" s="429">
        <f t="shared" si="67"/>
        <v>0</v>
      </c>
      <c r="Z56" s="431">
        <f t="shared" si="54"/>
        <v>0</v>
      </c>
      <c r="AA56" s="432">
        <f t="shared" si="55"/>
        <v>0</v>
      </c>
      <c r="AB56" s="433"/>
      <c r="AC56" s="428">
        <f>'Видаток за видами діяльнос(4,1)'!AO56+'Видаток за видами діяльнос(4,1)'!AP56+'Видаток за видами діяльнос(4,1)'!AQ56+'Видаток за видами діяльнос(4,1)'!AR56</f>
        <v>0</v>
      </c>
      <c r="AD56" s="429">
        <f t="shared" si="68"/>
        <v>0</v>
      </c>
      <c r="AE56" s="428">
        <f>'Видаток за видами діяльнос(4,1)'!AS56+'Видаток за видами діяльнос(4,1)'!AT56+'Видаток за видами діяльнос(4,1)'!AU56+'Видаток за видами діяльнос(4,1)'!AV56</f>
        <v>0</v>
      </c>
      <c r="AF56" s="429">
        <f t="shared" si="69"/>
        <v>0</v>
      </c>
      <c r="AG56" s="428">
        <f>'Видаток за видами діяльнос(4,1)'!AW56+'Видаток за видами діяльнос(4,1)'!AX56+'Видаток за видами діяльнос(4,1)'!AY56+'Видаток за видами діяльнос(4,1)'!AZ56</f>
        <v>0</v>
      </c>
      <c r="AH56" s="429">
        <f t="shared" si="70"/>
        <v>0</v>
      </c>
      <c r="AI56" s="431">
        <f t="shared" si="56"/>
        <v>0</v>
      </c>
      <c r="AJ56" s="432">
        <f t="shared" si="57"/>
        <v>0</v>
      </c>
      <c r="AK56" s="434"/>
      <c r="AL56" s="428">
        <f>'Видаток за видами діяльнос(4,1)'!BD56+'Видаток за видами діяльнос(4,1)'!BE56+'Видаток за видами діяльнос(4,1)'!BF56+'Видаток за видами діяльнос(4,1)'!BG56</f>
        <v>0</v>
      </c>
      <c r="AM56" s="429">
        <f t="shared" si="71"/>
        <v>0</v>
      </c>
      <c r="AN56" s="428">
        <f>'Видаток за видами діяльнос(4,1)'!BH56+'Видаток за видами діяльнос(4,1)'!BI56+'Видаток за видами діяльнос(4,1)'!BJ56+'Видаток за видами діяльнос(4,1)'!BK56</f>
        <v>0</v>
      </c>
      <c r="AO56" s="429">
        <f t="shared" si="72"/>
        <v>0</v>
      </c>
      <c r="AP56" s="428">
        <f>'Видаток за видами діяльнос(4,1)'!BL56+'Видаток за видами діяльнос(4,1)'!BM56+'Видаток за видами діяльнос(4,1)'!BN56+'Видаток за видами діяльнос(4,1)'!BO56</f>
        <v>0</v>
      </c>
      <c r="AQ56" s="429">
        <f t="shared" si="73"/>
        <v>0</v>
      </c>
      <c r="AR56" s="431">
        <f t="shared" si="74"/>
        <v>0</v>
      </c>
      <c r="AS56" s="432">
        <f t="shared" si="75"/>
        <v>0</v>
      </c>
    </row>
    <row r="57" spans="1:55" s="17" customFormat="1" ht="12" hidden="1" outlineLevel="1" x14ac:dyDescent="0.2">
      <c r="A57" s="424">
        <v>3</v>
      </c>
      <c r="B57" s="424">
        <f t="shared" si="76"/>
        <v>10</v>
      </c>
      <c r="C57" s="369">
        <f>'Отримання майна (3)'!C57</f>
        <v>0</v>
      </c>
      <c r="D57" s="369">
        <f>'Отримання майна (3)'!D57</f>
        <v>0</v>
      </c>
      <c r="E57" s="369">
        <f>'Отримання майна (3)'!E57</f>
        <v>0</v>
      </c>
      <c r="F57" s="200">
        <f>'Отримання майна (3)'!F57</f>
        <v>0</v>
      </c>
      <c r="G57" s="369">
        <f>'Отримання майна (3)'!G57</f>
        <v>0</v>
      </c>
      <c r="H57" s="425">
        <f>'Отримання майна (3)'!H57</f>
        <v>0</v>
      </c>
      <c r="I57" s="426">
        <f t="shared" si="58"/>
        <v>0</v>
      </c>
      <c r="J57" s="427">
        <f t="shared" si="59"/>
        <v>0</v>
      </c>
      <c r="K57" s="428">
        <f>'Видаток за видами діяльнос(4,1)'!K57+'Видаток за видами діяльнос(4,1)'!L57+'Видаток за видами діяльнос(4,1)'!M57+'Видаток за видами діяльнос(4,1)'!N57</f>
        <v>0</v>
      </c>
      <c r="L57" s="429">
        <f t="shared" si="60"/>
        <v>0</v>
      </c>
      <c r="M57" s="428">
        <f>'Видаток за видами діяльнос(4,1)'!O57+'Видаток за видами діяльнос(4,1)'!P57+'Видаток за видами діяльнос(4,1)'!Q57+'Видаток за видами діяльнос(4,1)'!R57</f>
        <v>0</v>
      </c>
      <c r="N57" s="429">
        <f t="shared" si="61"/>
        <v>0</v>
      </c>
      <c r="O57" s="428">
        <f>'Видаток за видами діяльнос(4,1)'!S57+'Видаток за видами діяльнос(4,1)'!T57+'Видаток за видами діяльнос(4,1)'!U57+'Видаток за видами діяльнос(4,1)'!V57</f>
        <v>0</v>
      </c>
      <c r="P57" s="430">
        <f t="shared" si="62"/>
        <v>0</v>
      </c>
      <c r="Q57" s="431">
        <f t="shared" si="63"/>
        <v>0</v>
      </c>
      <c r="R57" s="432">
        <f t="shared" si="64"/>
        <v>0</v>
      </c>
      <c r="S57" s="433"/>
      <c r="T57" s="428">
        <f>'Видаток за видами діяльнос(4,1)'!Z57+'Видаток за видами діяльнос(4,1)'!AA57+'Видаток за видами діяльнос(4,1)'!AB57+'Видаток за видами діяльнос(4,1)'!AC57</f>
        <v>0</v>
      </c>
      <c r="U57" s="429">
        <f t="shared" si="65"/>
        <v>0</v>
      </c>
      <c r="V57" s="428">
        <f>'Видаток за видами діяльнос(4,1)'!AD57+'Видаток за видами діяльнос(4,1)'!AE57+'Видаток за видами діяльнос(4,1)'!AF57+'Видаток за видами діяльнос(4,1)'!AG57</f>
        <v>0</v>
      </c>
      <c r="W57" s="429">
        <f t="shared" si="66"/>
        <v>0</v>
      </c>
      <c r="X57" s="428">
        <f>'Видаток за видами діяльнос(4,1)'!AH57+'Видаток за видами діяльнос(4,1)'!AI57+'Видаток за видами діяльнос(4,1)'!AJ57+'Видаток за видами діяльнос(4,1)'!AK57</f>
        <v>0</v>
      </c>
      <c r="Y57" s="429">
        <f t="shared" si="67"/>
        <v>0</v>
      </c>
      <c r="Z57" s="431">
        <f t="shared" si="54"/>
        <v>0</v>
      </c>
      <c r="AA57" s="432">
        <f t="shared" si="55"/>
        <v>0</v>
      </c>
      <c r="AB57" s="433"/>
      <c r="AC57" s="428">
        <f>'Видаток за видами діяльнос(4,1)'!AO57+'Видаток за видами діяльнос(4,1)'!AP57+'Видаток за видами діяльнос(4,1)'!AQ57+'Видаток за видами діяльнос(4,1)'!AR57</f>
        <v>0</v>
      </c>
      <c r="AD57" s="429">
        <f t="shared" si="68"/>
        <v>0</v>
      </c>
      <c r="AE57" s="428">
        <f>'Видаток за видами діяльнос(4,1)'!AS57+'Видаток за видами діяльнос(4,1)'!AT57+'Видаток за видами діяльнос(4,1)'!AU57+'Видаток за видами діяльнос(4,1)'!AV57</f>
        <v>0</v>
      </c>
      <c r="AF57" s="429">
        <f t="shared" si="69"/>
        <v>0</v>
      </c>
      <c r="AG57" s="428">
        <f>'Видаток за видами діяльнос(4,1)'!AW57+'Видаток за видами діяльнос(4,1)'!AX57+'Видаток за видами діяльнос(4,1)'!AY57+'Видаток за видами діяльнос(4,1)'!AZ57</f>
        <v>0</v>
      </c>
      <c r="AH57" s="429">
        <f t="shared" si="70"/>
        <v>0</v>
      </c>
      <c r="AI57" s="431">
        <f t="shared" si="56"/>
        <v>0</v>
      </c>
      <c r="AJ57" s="432">
        <f t="shared" si="57"/>
        <v>0</v>
      </c>
      <c r="AK57" s="434"/>
      <c r="AL57" s="428">
        <f>'Видаток за видами діяльнос(4,1)'!BD57+'Видаток за видами діяльнос(4,1)'!BE57+'Видаток за видами діяльнос(4,1)'!BF57+'Видаток за видами діяльнос(4,1)'!BG57</f>
        <v>0</v>
      </c>
      <c r="AM57" s="429">
        <f t="shared" si="71"/>
        <v>0</v>
      </c>
      <c r="AN57" s="428">
        <f>'Видаток за видами діяльнос(4,1)'!BH57+'Видаток за видами діяльнос(4,1)'!BI57+'Видаток за видами діяльнос(4,1)'!BJ57+'Видаток за видами діяльнос(4,1)'!BK57</f>
        <v>0</v>
      </c>
      <c r="AO57" s="429">
        <f t="shared" si="72"/>
        <v>0</v>
      </c>
      <c r="AP57" s="428">
        <f>'Видаток за видами діяльнос(4,1)'!BL57+'Видаток за видами діяльнос(4,1)'!BM57+'Видаток за видами діяльнос(4,1)'!BN57+'Видаток за видами діяльнос(4,1)'!BO57</f>
        <v>0</v>
      </c>
      <c r="AQ57" s="429">
        <f t="shared" si="73"/>
        <v>0</v>
      </c>
      <c r="AR57" s="431">
        <f t="shared" si="74"/>
        <v>0</v>
      </c>
      <c r="AS57" s="432">
        <f t="shared" si="75"/>
        <v>0</v>
      </c>
    </row>
    <row r="58" spans="1:55" s="17" customFormat="1" ht="12" hidden="1" outlineLevel="1" x14ac:dyDescent="0.2">
      <c r="A58" s="424">
        <v>3</v>
      </c>
      <c r="B58" s="424">
        <f t="shared" si="76"/>
        <v>11</v>
      </c>
      <c r="C58" s="369">
        <f>'Отримання майна (3)'!C58</f>
        <v>0</v>
      </c>
      <c r="D58" s="369">
        <f>'Отримання майна (3)'!D58</f>
        <v>0</v>
      </c>
      <c r="E58" s="369">
        <f>'Отримання майна (3)'!E58</f>
        <v>0</v>
      </c>
      <c r="F58" s="200">
        <f>'Отримання майна (3)'!F58</f>
        <v>0</v>
      </c>
      <c r="G58" s="369">
        <f>'Отримання майна (3)'!G58</f>
        <v>0</v>
      </c>
      <c r="H58" s="425">
        <f>'Отримання майна (3)'!H58</f>
        <v>0</v>
      </c>
      <c r="I58" s="426">
        <f t="shared" si="58"/>
        <v>0</v>
      </c>
      <c r="J58" s="427">
        <f t="shared" si="59"/>
        <v>0</v>
      </c>
      <c r="K58" s="428">
        <f>'Видаток за видами діяльнос(4,1)'!K58+'Видаток за видами діяльнос(4,1)'!L58+'Видаток за видами діяльнос(4,1)'!M58+'Видаток за видами діяльнос(4,1)'!N58</f>
        <v>0</v>
      </c>
      <c r="L58" s="429">
        <f t="shared" si="60"/>
        <v>0</v>
      </c>
      <c r="M58" s="428">
        <f>'Видаток за видами діяльнос(4,1)'!O58+'Видаток за видами діяльнос(4,1)'!P58+'Видаток за видами діяльнос(4,1)'!Q58+'Видаток за видами діяльнос(4,1)'!R58</f>
        <v>0</v>
      </c>
      <c r="N58" s="429">
        <f t="shared" si="61"/>
        <v>0</v>
      </c>
      <c r="O58" s="428">
        <f>'Видаток за видами діяльнос(4,1)'!S58+'Видаток за видами діяльнос(4,1)'!T58+'Видаток за видами діяльнос(4,1)'!U58+'Видаток за видами діяльнос(4,1)'!V58</f>
        <v>0</v>
      </c>
      <c r="P58" s="430">
        <f t="shared" si="62"/>
        <v>0</v>
      </c>
      <c r="Q58" s="431">
        <f t="shared" si="63"/>
        <v>0</v>
      </c>
      <c r="R58" s="432">
        <f t="shared" si="64"/>
        <v>0</v>
      </c>
      <c r="S58" s="433"/>
      <c r="T58" s="428">
        <f>'Видаток за видами діяльнос(4,1)'!Z58+'Видаток за видами діяльнос(4,1)'!AA58+'Видаток за видами діяльнос(4,1)'!AB58+'Видаток за видами діяльнос(4,1)'!AC58</f>
        <v>0</v>
      </c>
      <c r="U58" s="429">
        <f t="shared" si="65"/>
        <v>0</v>
      </c>
      <c r="V58" s="428">
        <f>'Видаток за видами діяльнос(4,1)'!AD58+'Видаток за видами діяльнос(4,1)'!AE58+'Видаток за видами діяльнос(4,1)'!AF58+'Видаток за видами діяльнос(4,1)'!AG58</f>
        <v>0</v>
      </c>
      <c r="W58" s="429">
        <f t="shared" si="66"/>
        <v>0</v>
      </c>
      <c r="X58" s="428">
        <f>'Видаток за видами діяльнос(4,1)'!AH58+'Видаток за видами діяльнос(4,1)'!AI58+'Видаток за видами діяльнос(4,1)'!AJ58+'Видаток за видами діяльнос(4,1)'!AK58</f>
        <v>0</v>
      </c>
      <c r="Y58" s="429">
        <f t="shared" si="67"/>
        <v>0</v>
      </c>
      <c r="Z58" s="431">
        <f t="shared" si="54"/>
        <v>0</v>
      </c>
      <c r="AA58" s="432">
        <f t="shared" si="55"/>
        <v>0</v>
      </c>
      <c r="AB58" s="433"/>
      <c r="AC58" s="428">
        <f>'Видаток за видами діяльнос(4,1)'!AO58+'Видаток за видами діяльнос(4,1)'!AP58+'Видаток за видами діяльнос(4,1)'!AQ58+'Видаток за видами діяльнос(4,1)'!AR58</f>
        <v>0</v>
      </c>
      <c r="AD58" s="429">
        <f t="shared" si="68"/>
        <v>0</v>
      </c>
      <c r="AE58" s="428">
        <f>'Видаток за видами діяльнос(4,1)'!AS58+'Видаток за видами діяльнос(4,1)'!AT58+'Видаток за видами діяльнос(4,1)'!AU58+'Видаток за видами діяльнос(4,1)'!AV58</f>
        <v>0</v>
      </c>
      <c r="AF58" s="429">
        <f t="shared" si="69"/>
        <v>0</v>
      </c>
      <c r="AG58" s="428">
        <f>'Видаток за видами діяльнос(4,1)'!AW58+'Видаток за видами діяльнос(4,1)'!AX58+'Видаток за видами діяльнос(4,1)'!AY58+'Видаток за видами діяльнос(4,1)'!AZ58</f>
        <v>0</v>
      </c>
      <c r="AH58" s="429">
        <f t="shared" si="70"/>
        <v>0</v>
      </c>
      <c r="AI58" s="431">
        <f t="shared" si="56"/>
        <v>0</v>
      </c>
      <c r="AJ58" s="432">
        <f t="shared" si="57"/>
        <v>0</v>
      </c>
      <c r="AK58" s="434"/>
      <c r="AL58" s="428">
        <f>'Видаток за видами діяльнос(4,1)'!BD58+'Видаток за видами діяльнос(4,1)'!BE58+'Видаток за видами діяльнос(4,1)'!BF58+'Видаток за видами діяльнос(4,1)'!BG58</f>
        <v>0</v>
      </c>
      <c r="AM58" s="429">
        <f t="shared" si="71"/>
        <v>0</v>
      </c>
      <c r="AN58" s="428">
        <f>'Видаток за видами діяльнос(4,1)'!BH58+'Видаток за видами діяльнос(4,1)'!BI58+'Видаток за видами діяльнос(4,1)'!BJ58+'Видаток за видами діяльнос(4,1)'!BK58</f>
        <v>0</v>
      </c>
      <c r="AO58" s="429">
        <f t="shared" si="72"/>
        <v>0</v>
      </c>
      <c r="AP58" s="428">
        <f>'Видаток за видами діяльнос(4,1)'!BL58+'Видаток за видами діяльнос(4,1)'!BM58+'Видаток за видами діяльнос(4,1)'!BN58+'Видаток за видами діяльнос(4,1)'!BO58</f>
        <v>0</v>
      </c>
      <c r="AQ58" s="429">
        <f t="shared" si="73"/>
        <v>0</v>
      </c>
      <c r="AR58" s="431">
        <f t="shared" si="74"/>
        <v>0</v>
      </c>
      <c r="AS58" s="432">
        <f t="shared" si="75"/>
        <v>0</v>
      </c>
    </row>
    <row r="59" spans="1:55" s="17" customFormat="1" ht="12" hidden="1" outlineLevel="1" x14ac:dyDescent="0.2">
      <c r="A59" s="424">
        <v>3</v>
      </c>
      <c r="B59" s="424">
        <f t="shared" si="76"/>
        <v>12</v>
      </c>
      <c r="C59" s="369">
        <f>'Отримання майна (3)'!C59</f>
        <v>0</v>
      </c>
      <c r="D59" s="369">
        <f>'Отримання майна (3)'!D59</f>
        <v>0</v>
      </c>
      <c r="E59" s="369">
        <f>'Отримання майна (3)'!E59</f>
        <v>0</v>
      </c>
      <c r="F59" s="200">
        <f>'Отримання майна (3)'!F59</f>
        <v>0</v>
      </c>
      <c r="G59" s="369">
        <f>'Отримання майна (3)'!G59</f>
        <v>0</v>
      </c>
      <c r="H59" s="425">
        <f>'Отримання майна (3)'!H59</f>
        <v>0</v>
      </c>
      <c r="I59" s="426">
        <f t="shared" si="58"/>
        <v>0</v>
      </c>
      <c r="J59" s="427">
        <f t="shared" si="59"/>
        <v>0</v>
      </c>
      <c r="K59" s="428">
        <f>'Видаток за видами діяльнос(4,1)'!K59+'Видаток за видами діяльнос(4,1)'!L59+'Видаток за видами діяльнос(4,1)'!M59+'Видаток за видами діяльнос(4,1)'!N59</f>
        <v>0</v>
      </c>
      <c r="L59" s="429">
        <f t="shared" si="60"/>
        <v>0</v>
      </c>
      <c r="M59" s="428">
        <f>'Видаток за видами діяльнос(4,1)'!O59+'Видаток за видами діяльнос(4,1)'!P59+'Видаток за видами діяльнос(4,1)'!Q59+'Видаток за видами діяльнос(4,1)'!R59</f>
        <v>0</v>
      </c>
      <c r="N59" s="429">
        <f t="shared" si="61"/>
        <v>0</v>
      </c>
      <c r="O59" s="428">
        <f>'Видаток за видами діяльнос(4,1)'!S59+'Видаток за видами діяльнос(4,1)'!T59+'Видаток за видами діяльнос(4,1)'!U59+'Видаток за видами діяльнос(4,1)'!V59</f>
        <v>0</v>
      </c>
      <c r="P59" s="430">
        <f t="shared" si="62"/>
        <v>0</v>
      </c>
      <c r="Q59" s="431">
        <f t="shared" si="63"/>
        <v>0</v>
      </c>
      <c r="R59" s="432">
        <f t="shared" si="64"/>
        <v>0</v>
      </c>
      <c r="S59" s="433"/>
      <c r="T59" s="428">
        <f>'Видаток за видами діяльнос(4,1)'!Z59+'Видаток за видами діяльнос(4,1)'!AA59+'Видаток за видами діяльнос(4,1)'!AB59+'Видаток за видами діяльнос(4,1)'!AC59</f>
        <v>0</v>
      </c>
      <c r="U59" s="429">
        <f t="shared" si="65"/>
        <v>0</v>
      </c>
      <c r="V59" s="428">
        <f>'Видаток за видами діяльнос(4,1)'!AD59+'Видаток за видами діяльнос(4,1)'!AE59+'Видаток за видами діяльнос(4,1)'!AF59+'Видаток за видами діяльнос(4,1)'!AG59</f>
        <v>0</v>
      </c>
      <c r="W59" s="429">
        <f t="shared" si="66"/>
        <v>0</v>
      </c>
      <c r="X59" s="428">
        <f>'Видаток за видами діяльнос(4,1)'!AH59+'Видаток за видами діяльнос(4,1)'!AI59+'Видаток за видами діяльнос(4,1)'!AJ59+'Видаток за видами діяльнос(4,1)'!AK59</f>
        <v>0</v>
      </c>
      <c r="Y59" s="429">
        <f t="shared" si="67"/>
        <v>0</v>
      </c>
      <c r="Z59" s="431">
        <f t="shared" si="54"/>
        <v>0</v>
      </c>
      <c r="AA59" s="432">
        <f t="shared" si="55"/>
        <v>0</v>
      </c>
      <c r="AB59" s="433"/>
      <c r="AC59" s="428">
        <f>'Видаток за видами діяльнос(4,1)'!AO59+'Видаток за видами діяльнос(4,1)'!AP59+'Видаток за видами діяльнос(4,1)'!AQ59+'Видаток за видами діяльнос(4,1)'!AR59</f>
        <v>0</v>
      </c>
      <c r="AD59" s="429">
        <f t="shared" si="68"/>
        <v>0</v>
      </c>
      <c r="AE59" s="428">
        <f>'Видаток за видами діяльнос(4,1)'!AS59+'Видаток за видами діяльнос(4,1)'!AT59+'Видаток за видами діяльнос(4,1)'!AU59+'Видаток за видами діяльнос(4,1)'!AV59</f>
        <v>0</v>
      </c>
      <c r="AF59" s="429">
        <f t="shared" si="69"/>
        <v>0</v>
      </c>
      <c r="AG59" s="428">
        <f>'Видаток за видами діяльнос(4,1)'!AW59+'Видаток за видами діяльнос(4,1)'!AX59+'Видаток за видами діяльнос(4,1)'!AY59+'Видаток за видами діяльнос(4,1)'!AZ59</f>
        <v>0</v>
      </c>
      <c r="AH59" s="429">
        <f t="shared" si="70"/>
        <v>0</v>
      </c>
      <c r="AI59" s="431">
        <f t="shared" si="56"/>
        <v>0</v>
      </c>
      <c r="AJ59" s="432">
        <f t="shared" si="57"/>
        <v>0</v>
      </c>
      <c r="AK59" s="434"/>
      <c r="AL59" s="428">
        <f>'Видаток за видами діяльнос(4,1)'!BD59+'Видаток за видами діяльнос(4,1)'!BE59+'Видаток за видами діяльнос(4,1)'!BF59+'Видаток за видами діяльнос(4,1)'!BG59</f>
        <v>0</v>
      </c>
      <c r="AM59" s="429">
        <f t="shared" si="71"/>
        <v>0</v>
      </c>
      <c r="AN59" s="428">
        <f>'Видаток за видами діяльнос(4,1)'!BH59+'Видаток за видами діяльнос(4,1)'!BI59+'Видаток за видами діяльнос(4,1)'!BJ59+'Видаток за видами діяльнос(4,1)'!BK59</f>
        <v>0</v>
      </c>
      <c r="AO59" s="429">
        <f t="shared" si="72"/>
        <v>0</v>
      </c>
      <c r="AP59" s="428">
        <f>'Видаток за видами діяльнос(4,1)'!BL59+'Видаток за видами діяльнос(4,1)'!BM59+'Видаток за видами діяльнос(4,1)'!BN59+'Видаток за видами діяльнос(4,1)'!BO59</f>
        <v>0</v>
      </c>
      <c r="AQ59" s="429">
        <f t="shared" si="73"/>
        <v>0</v>
      </c>
      <c r="AR59" s="431">
        <f t="shared" si="74"/>
        <v>0</v>
      </c>
      <c r="AS59" s="432">
        <f t="shared" si="75"/>
        <v>0</v>
      </c>
    </row>
    <row r="60" spans="1:55" s="17" customFormat="1" ht="12" hidden="1" outlineLevel="1" x14ac:dyDescent="0.2">
      <c r="A60" s="424">
        <v>3</v>
      </c>
      <c r="B60" s="424">
        <f t="shared" si="76"/>
        <v>13</v>
      </c>
      <c r="C60" s="369">
        <f>'Отримання майна (3)'!C60</f>
        <v>0</v>
      </c>
      <c r="D60" s="369">
        <f>'Отримання майна (3)'!D60</f>
        <v>0</v>
      </c>
      <c r="E60" s="369">
        <f>'Отримання майна (3)'!E60</f>
        <v>0</v>
      </c>
      <c r="F60" s="200">
        <f>'Отримання майна (3)'!F60</f>
        <v>0</v>
      </c>
      <c r="G60" s="369">
        <f>'Отримання майна (3)'!G60</f>
        <v>0</v>
      </c>
      <c r="H60" s="425">
        <f>'Отримання майна (3)'!H60</f>
        <v>0</v>
      </c>
      <c r="I60" s="426">
        <f t="shared" si="58"/>
        <v>0</v>
      </c>
      <c r="J60" s="427">
        <f t="shared" si="59"/>
        <v>0</v>
      </c>
      <c r="K60" s="428">
        <f>'Видаток за видами діяльнос(4,1)'!K60+'Видаток за видами діяльнос(4,1)'!L60+'Видаток за видами діяльнос(4,1)'!M60+'Видаток за видами діяльнос(4,1)'!N60</f>
        <v>0</v>
      </c>
      <c r="L60" s="429">
        <f t="shared" si="60"/>
        <v>0</v>
      </c>
      <c r="M60" s="428">
        <f>'Видаток за видами діяльнос(4,1)'!O60+'Видаток за видами діяльнос(4,1)'!P60+'Видаток за видами діяльнос(4,1)'!Q60+'Видаток за видами діяльнос(4,1)'!R60</f>
        <v>0</v>
      </c>
      <c r="N60" s="429">
        <f t="shared" si="61"/>
        <v>0</v>
      </c>
      <c r="O60" s="428">
        <f>'Видаток за видами діяльнос(4,1)'!S60+'Видаток за видами діяльнос(4,1)'!T60+'Видаток за видами діяльнос(4,1)'!U60+'Видаток за видами діяльнос(4,1)'!V60</f>
        <v>0</v>
      </c>
      <c r="P60" s="430">
        <f t="shared" si="62"/>
        <v>0</v>
      </c>
      <c r="Q60" s="431">
        <f t="shared" si="63"/>
        <v>0</v>
      </c>
      <c r="R60" s="432">
        <f t="shared" si="64"/>
        <v>0</v>
      </c>
      <c r="S60" s="433"/>
      <c r="T60" s="428">
        <f>'Видаток за видами діяльнос(4,1)'!Z60+'Видаток за видами діяльнос(4,1)'!AA60+'Видаток за видами діяльнос(4,1)'!AB60+'Видаток за видами діяльнос(4,1)'!AC60</f>
        <v>0</v>
      </c>
      <c r="U60" s="429">
        <f t="shared" si="65"/>
        <v>0</v>
      </c>
      <c r="V60" s="428">
        <f>'Видаток за видами діяльнос(4,1)'!AD60+'Видаток за видами діяльнос(4,1)'!AE60+'Видаток за видами діяльнос(4,1)'!AF60+'Видаток за видами діяльнос(4,1)'!AG60</f>
        <v>0</v>
      </c>
      <c r="W60" s="429">
        <f t="shared" si="66"/>
        <v>0</v>
      </c>
      <c r="X60" s="428">
        <f>'Видаток за видами діяльнос(4,1)'!AH60+'Видаток за видами діяльнос(4,1)'!AI60+'Видаток за видами діяльнос(4,1)'!AJ60+'Видаток за видами діяльнос(4,1)'!AK60</f>
        <v>0</v>
      </c>
      <c r="Y60" s="429">
        <f t="shared" si="67"/>
        <v>0</v>
      </c>
      <c r="Z60" s="431">
        <f t="shared" si="54"/>
        <v>0</v>
      </c>
      <c r="AA60" s="432">
        <f t="shared" si="55"/>
        <v>0</v>
      </c>
      <c r="AB60" s="433"/>
      <c r="AC60" s="428">
        <f>'Видаток за видами діяльнос(4,1)'!AO60+'Видаток за видами діяльнос(4,1)'!AP60+'Видаток за видами діяльнос(4,1)'!AQ60+'Видаток за видами діяльнос(4,1)'!AR60</f>
        <v>0</v>
      </c>
      <c r="AD60" s="429">
        <f t="shared" si="68"/>
        <v>0</v>
      </c>
      <c r="AE60" s="428">
        <f>'Видаток за видами діяльнос(4,1)'!AS60+'Видаток за видами діяльнос(4,1)'!AT60+'Видаток за видами діяльнос(4,1)'!AU60+'Видаток за видами діяльнос(4,1)'!AV60</f>
        <v>0</v>
      </c>
      <c r="AF60" s="429">
        <f t="shared" si="69"/>
        <v>0</v>
      </c>
      <c r="AG60" s="428">
        <f>'Видаток за видами діяльнос(4,1)'!AW60+'Видаток за видами діяльнос(4,1)'!AX60+'Видаток за видами діяльнос(4,1)'!AY60+'Видаток за видами діяльнос(4,1)'!AZ60</f>
        <v>0</v>
      </c>
      <c r="AH60" s="429">
        <f t="shared" si="70"/>
        <v>0</v>
      </c>
      <c r="AI60" s="431">
        <f t="shared" si="56"/>
        <v>0</v>
      </c>
      <c r="AJ60" s="432">
        <f t="shared" si="57"/>
        <v>0</v>
      </c>
      <c r="AK60" s="434"/>
      <c r="AL60" s="428">
        <f>'Видаток за видами діяльнос(4,1)'!BD60+'Видаток за видами діяльнос(4,1)'!BE60+'Видаток за видами діяльнос(4,1)'!BF60+'Видаток за видами діяльнос(4,1)'!BG60</f>
        <v>0</v>
      </c>
      <c r="AM60" s="429">
        <f t="shared" si="71"/>
        <v>0</v>
      </c>
      <c r="AN60" s="428">
        <f>'Видаток за видами діяльнос(4,1)'!BH60+'Видаток за видами діяльнос(4,1)'!BI60+'Видаток за видами діяльнос(4,1)'!BJ60+'Видаток за видами діяльнос(4,1)'!BK60</f>
        <v>0</v>
      </c>
      <c r="AO60" s="429">
        <f t="shared" si="72"/>
        <v>0</v>
      </c>
      <c r="AP60" s="428">
        <f>'Видаток за видами діяльнос(4,1)'!BL60+'Видаток за видами діяльнос(4,1)'!BM60+'Видаток за видами діяльнос(4,1)'!BN60+'Видаток за видами діяльнос(4,1)'!BO60</f>
        <v>0</v>
      </c>
      <c r="AQ60" s="429">
        <f t="shared" si="73"/>
        <v>0</v>
      </c>
      <c r="AR60" s="431">
        <f t="shared" si="74"/>
        <v>0</v>
      </c>
      <c r="AS60" s="432">
        <f t="shared" si="75"/>
        <v>0</v>
      </c>
    </row>
    <row r="61" spans="1:55" s="17" customFormat="1" ht="12" hidden="1" outlineLevel="1" x14ac:dyDescent="0.2">
      <c r="A61" s="424">
        <v>3</v>
      </c>
      <c r="B61" s="424">
        <f t="shared" si="76"/>
        <v>14</v>
      </c>
      <c r="C61" s="369">
        <f>'Отримання майна (3)'!C61</f>
        <v>0</v>
      </c>
      <c r="D61" s="369">
        <f>'Отримання майна (3)'!D61</f>
        <v>0</v>
      </c>
      <c r="E61" s="369">
        <f>'Отримання майна (3)'!E61</f>
        <v>0</v>
      </c>
      <c r="F61" s="200">
        <f>'Отримання майна (3)'!F61</f>
        <v>0</v>
      </c>
      <c r="G61" s="369">
        <f>'Отримання майна (3)'!G61</f>
        <v>0</v>
      </c>
      <c r="H61" s="425">
        <f>'Отримання майна (3)'!H61</f>
        <v>0</v>
      </c>
      <c r="I61" s="426">
        <f t="shared" si="58"/>
        <v>0</v>
      </c>
      <c r="J61" s="427">
        <f t="shared" si="59"/>
        <v>0</v>
      </c>
      <c r="K61" s="428">
        <f>'Видаток за видами діяльнос(4,1)'!K61+'Видаток за видами діяльнос(4,1)'!L61+'Видаток за видами діяльнос(4,1)'!M61+'Видаток за видами діяльнос(4,1)'!N61</f>
        <v>0</v>
      </c>
      <c r="L61" s="429">
        <f t="shared" si="60"/>
        <v>0</v>
      </c>
      <c r="M61" s="428">
        <f>'Видаток за видами діяльнос(4,1)'!O61+'Видаток за видами діяльнос(4,1)'!P61+'Видаток за видами діяльнос(4,1)'!Q61+'Видаток за видами діяльнос(4,1)'!R61</f>
        <v>0</v>
      </c>
      <c r="N61" s="429">
        <f t="shared" si="61"/>
        <v>0</v>
      </c>
      <c r="O61" s="428">
        <f>'Видаток за видами діяльнос(4,1)'!S61+'Видаток за видами діяльнос(4,1)'!T61+'Видаток за видами діяльнос(4,1)'!U61+'Видаток за видами діяльнос(4,1)'!V61</f>
        <v>0</v>
      </c>
      <c r="P61" s="430">
        <f t="shared" si="62"/>
        <v>0</v>
      </c>
      <c r="Q61" s="431">
        <f t="shared" si="63"/>
        <v>0</v>
      </c>
      <c r="R61" s="432">
        <f t="shared" si="64"/>
        <v>0</v>
      </c>
      <c r="S61" s="433"/>
      <c r="T61" s="428">
        <f>'Видаток за видами діяльнос(4,1)'!Z61+'Видаток за видами діяльнос(4,1)'!AA61+'Видаток за видами діяльнос(4,1)'!AB61+'Видаток за видами діяльнос(4,1)'!AC61</f>
        <v>0</v>
      </c>
      <c r="U61" s="429">
        <f t="shared" si="65"/>
        <v>0</v>
      </c>
      <c r="V61" s="428">
        <f>'Видаток за видами діяльнос(4,1)'!AD61+'Видаток за видами діяльнос(4,1)'!AE61+'Видаток за видами діяльнос(4,1)'!AF61+'Видаток за видами діяльнос(4,1)'!AG61</f>
        <v>0</v>
      </c>
      <c r="W61" s="429">
        <f t="shared" si="66"/>
        <v>0</v>
      </c>
      <c r="X61" s="428">
        <f>'Видаток за видами діяльнос(4,1)'!AH61+'Видаток за видами діяльнос(4,1)'!AI61+'Видаток за видами діяльнос(4,1)'!AJ61+'Видаток за видами діяльнос(4,1)'!AK61</f>
        <v>0</v>
      </c>
      <c r="Y61" s="429">
        <f t="shared" si="67"/>
        <v>0</v>
      </c>
      <c r="Z61" s="431">
        <f t="shared" si="54"/>
        <v>0</v>
      </c>
      <c r="AA61" s="432">
        <f t="shared" si="55"/>
        <v>0</v>
      </c>
      <c r="AB61" s="433"/>
      <c r="AC61" s="428">
        <f>'Видаток за видами діяльнос(4,1)'!AO61+'Видаток за видами діяльнос(4,1)'!AP61+'Видаток за видами діяльнос(4,1)'!AQ61+'Видаток за видами діяльнос(4,1)'!AR61</f>
        <v>0</v>
      </c>
      <c r="AD61" s="429">
        <f t="shared" si="68"/>
        <v>0</v>
      </c>
      <c r="AE61" s="428">
        <f>'Видаток за видами діяльнос(4,1)'!AS61+'Видаток за видами діяльнос(4,1)'!AT61+'Видаток за видами діяльнос(4,1)'!AU61+'Видаток за видами діяльнос(4,1)'!AV61</f>
        <v>0</v>
      </c>
      <c r="AF61" s="429">
        <f t="shared" si="69"/>
        <v>0</v>
      </c>
      <c r="AG61" s="428">
        <f>'Видаток за видами діяльнос(4,1)'!AW61+'Видаток за видами діяльнос(4,1)'!AX61+'Видаток за видами діяльнос(4,1)'!AY61+'Видаток за видами діяльнос(4,1)'!AZ61</f>
        <v>0</v>
      </c>
      <c r="AH61" s="429">
        <f t="shared" si="70"/>
        <v>0</v>
      </c>
      <c r="AI61" s="431">
        <f t="shared" si="56"/>
        <v>0</v>
      </c>
      <c r="AJ61" s="432">
        <f t="shared" si="57"/>
        <v>0</v>
      </c>
      <c r="AK61" s="434"/>
      <c r="AL61" s="428">
        <f>'Видаток за видами діяльнос(4,1)'!BD61+'Видаток за видами діяльнос(4,1)'!BE61+'Видаток за видами діяльнос(4,1)'!BF61+'Видаток за видами діяльнос(4,1)'!BG61</f>
        <v>0</v>
      </c>
      <c r="AM61" s="429">
        <f t="shared" si="71"/>
        <v>0</v>
      </c>
      <c r="AN61" s="428">
        <f>'Видаток за видами діяльнос(4,1)'!BH61+'Видаток за видами діяльнос(4,1)'!BI61+'Видаток за видами діяльнос(4,1)'!BJ61+'Видаток за видами діяльнос(4,1)'!BK61</f>
        <v>0</v>
      </c>
      <c r="AO61" s="429">
        <f t="shared" si="72"/>
        <v>0</v>
      </c>
      <c r="AP61" s="428">
        <f>'Видаток за видами діяльнос(4,1)'!BL61+'Видаток за видами діяльнос(4,1)'!BM61+'Видаток за видами діяльнос(4,1)'!BN61+'Видаток за видами діяльнос(4,1)'!BO61</f>
        <v>0</v>
      </c>
      <c r="AQ61" s="429">
        <f t="shared" si="73"/>
        <v>0</v>
      </c>
      <c r="AR61" s="431">
        <f t="shared" si="74"/>
        <v>0</v>
      </c>
      <c r="AS61" s="432">
        <f t="shared" si="75"/>
        <v>0</v>
      </c>
    </row>
    <row r="62" spans="1:55" s="17" customFormat="1" ht="12" hidden="1" outlineLevel="1" x14ac:dyDescent="0.2">
      <c r="A62" s="424">
        <v>3</v>
      </c>
      <c r="B62" s="424">
        <f t="shared" si="76"/>
        <v>15</v>
      </c>
      <c r="C62" s="369">
        <f>'Отримання майна (3)'!C62</f>
        <v>0</v>
      </c>
      <c r="D62" s="369">
        <f>'Отримання майна (3)'!D62</f>
        <v>0</v>
      </c>
      <c r="E62" s="369">
        <f>'Отримання майна (3)'!E62</f>
        <v>0</v>
      </c>
      <c r="F62" s="200">
        <f>'Отримання майна (3)'!F62</f>
        <v>0</v>
      </c>
      <c r="G62" s="369">
        <f>'Отримання майна (3)'!G62</f>
        <v>0</v>
      </c>
      <c r="H62" s="425">
        <f>'Отримання майна (3)'!H62</f>
        <v>0</v>
      </c>
      <c r="I62" s="426">
        <f t="shared" si="58"/>
        <v>0</v>
      </c>
      <c r="J62" s="427">
        <f t="shared" si="59"/>
        <v>0</v>
      </c>
      <c r="K62" s="428">
        <f>'Видаток за видами діяльнос(4,1)'!K62+'Видаток за видами діяльнос(4,1)'!L62+'Видаток за видами діяльнос(4,1)'!M62+'Видаток за видами діяльнос(4,1)'!N62</f>
        <v>0</v>
      </c>
      <c r="L62" s="429">
        <f t="shared" si="60"/>
        <v>0</v>
      </c>
      <c r="M62" s="428">
        <f>'Видаток за видами діяльнос(4,1)'!O62+'Видаток за видами діяльнос(4,1)'!P62+'Видаток за видами діяльнос(4,1)'!Q62+'Видаток за видами діяльнос(4,1)'!R62</f>
        <v>0</v>
      </c>
      <c r="N62" s="429">
        <f t="shared" si="61"/>
        <v>0</v>
      </c>
      <c r="O62" s="428">
        <f>'Видаток за видами діяльнос(4,1)'!S62+'Видаток за видами діяльнос(4,1)'!T62+'Видаток за видами діяльнос(4,1)'!U62+'Видаток за видами діяльнос(4,1)'!V62</f>
        <v>0</v>
      </c>
      <c r="P62" s="430">
        <f t="shared" si="62"/>
        <v>0</v>
      </c>
      <c r="Q62" s="431">
        <f t="shared" si="63"/>
        <v>0</v>
      </c>
      <c r="R62" s="432">
        <f t="shared" si="64"/>
        <v>0</v>
      </c>
      <c r="S62" s="433"/>
      <c r="T62" s="428">
        <f>'Видаток за видами діяльнос(4,1)'!Z62+'Видаток за видами діяльнос(4,1)'!AA62+'Видаток за видами діяльнос(4,1)'!AB62+'Видаток за видами діяльнос(4,1)'!AC62</f>
        <v>0</v>
      </c>
      <c r="U62" s="429">
        <f t="shared" si="65"/>
        <v>0</v>
      </c>
      <c r="V62" s="428">
        <f>'Видаток за видами діяльнос(4,1)'!AD62+'Видаток за видами діяльнос(4,1)'!AE62+'Видаток за видами діяльнос(4,1)'!AF62+'Видаток за видами діяльнос(4,1)'!AG62</f>
        <v>0</v>
      </c>
      <c r="W62" s="429">
        <f t="shared" si="66"/>
        <v>0</v>
      </c>
      <c r="X62" s="428">
        <f>'Видаток за видами діяльнос(4,1)'!AH62+'Видаток за видами діяльнос(4,1)'!AI62+'Видаток за видами діяльнос(4,1)'!AJ62+'Видаток за видами діяльнос(4,1)'!AK62</f>
        <v>0</v>
      </c>
      <c r="Y62" s="429">
        <f t="shared" si="67"/>
        <v>0</v>
      </c>
      <c r="Z62" s="431">
        <f t="shared" si="54"/>
        <v>0</v>
      </c>
      <c r="AA62" s="432">
        <f t="shared" si="55"/>
        <v>0</v>
      </c>
      <c r="AB62" s="433"/>
      <c r="AC62" s="428">
        <f>'Видаток за видами діяльнос(4,1)'!AO62+'Видаток за видами діяльнос(4,1)'!AP62+'Видаток за видами діяльнос(4,1)'!AQ62+'Видаток за видами діяльнос(4,1)'!AR62</f>
        <v>0</v>
      </c>
      <c r="AD62" s="429">
        <f t="shared" si="68"/>
        <v>0</v>
      </c>
      <c r="AE62" s="428">
        <f>'Видаток за видами діяльнос(4,1)'!AS62+'Видаток за видами діяльнос(4,1)'!AT62+'Видаток за видами діяльнос(4,1)'!AU62+'Видаток за видами діяльнос(4,1)'!AV62</f>
        <v>0</v>
      </c>
      <c r="AF62" s="429">
        <f t="shared" si="69"/>
        <v>0</v>
      </c>
      <c r="AG62" s="428">
        <f>'Видаток за видами діяльнос(4,1)'!AW62+'Видаток за видами діяльнос(4,1)'!AX62+'Видаток за видами діяльнос(4,1)'!AY62+'Видаток за видами діяльнос(4,1)'!AZ62</f>
        <v>0</v>
      </c>
      <c r="AH62" s="429">
        <f t="shared" si="70"/>
        <v>0</v>
      </c>
      <c r="AI62" s="431">
        <f t="shared" si="56"/>
        <v>0</v>
      </c>
      <c r="AJ62" s="432">
        <f t="shared" si="57"/>
        <v>0</v>
      </c>
      <c r="AK62" s="434"/>
      <c r="AL62" s="428">
        <f>'Видаток за видами діяльнос(4,1)'!BD62+'Видаток за видами діяльнос(4,1)'!BE62+'Видаток за видами діяльнос(4,1)'!BF62+'Видаток за видами діяльнос(4,1)'!BG62</f>
        <v>0</v>
      </c>
      <c r="AM62" s="429">
        <f t="shared" si="71"/>
        <v>0</v>
      </c>
      <c r="AN62" s="428">
        <f>'Видаток за видами діяльнос(4,1)'!BH62+'Видаток за видами діяльнос(4,1)'!BI62+'Видаток за видами діяльнос(4,1)'!BJ62+'Видаток за видами діяльнос(4,1)'!BK62</f>
        <v>0</v>
      </c>
      <c r="AO62" s="429">
        <f t="shared" si="72"/>
        <v>0</v>
      </c>
      <c r="AP62" s="428">
        <f>'Видаток за видами діяльнос(4,1)'!BL62+'Видаток за видами діяльнос(4,1)'!BM62+'Видаток за видами діяльнос(4,1)'!BN62+'Видаток за видами діяльнос(4,1)'!BO62</f>
        <v>0</v>
      </c>
      <c r="AQ62" s="429">
        <f t="shared" si="73"/>
        <v>0</v>
      </c>
      <c r="AR62" s="431">
        <f t="shared" si="74"/>
        <v>0</v>
      </c>
      <c r="AS62" s="432">
        <f t="shared" si="75"/>
        <v>0</v>
      </c>
    </row>
    <row r="63" spans="1:55" s="17" customFormat="1" ht="15" customHeight="1" collapsed="1" x14ac:dyDescent="0.2">
      <c r="A63" s="436" t="s">
        <v>70</v>
      </c>
      <c r="B63" s="437" t="s">
        <v>70</v>
      </c>
      <c r="C63" s="438" t="s">
        <v>72</v>
      </c>
      <c r="D63" s="439"/>
      <c r="E63" s="448"/>
      <c r="F63" s="448"/>
      <c r="G63" s="440"/>
      <c r="H63" s="300" t="e">
        <f>'Отримання майна (3)'!H63</f>
        <v>#DIV/0!</v>
      </c>
      <c r="I63" s="441">
        <f t="shared" ref="I63:R63" si="77">SUM(I48:I62)</f>
        <v>0</v>
      </c>
      <c r="J63" s="442">
        <f t="shared" si="77"/>
        <v>0</v>
      </c>
      <c r="K63" s="441">
        <f t="shared" si="77"/>
        <v>0</v>
      </c>
      <c r="L63" s="442">
        <f t="shared" si="77"/>
        <v>0</v>
      </c>
      <c r="M63" s="441">
        <f t="shared" si="77"/>
        <v>0</v>
      </c>
      <c r="N63" s="442">
        <f t="shared" si="77"/>
        <v>0</v>
      </c>
      <c r="O63" s="441">
        <f t="shared" si="77"/>
        <v>0</v>
      </c>
      <c r="P63" s="442">
        <f t="shared" si="77"/>
        <v>0</v>
      </c>
      <c r="Q63" s="441">
        <f t="shared" si="77"/>
        <v>0</v>
      </c>
      <c r="R63" s="442">
        <f t="shared" si="77"/>
        <v>0</v>
      </c>
      <c r="S63" s="443"/>
      <c r="T63" s="441">
        <f t="shared" ref="T63:AA63" si="78">SUM(T48:T62)</f>
        <v>0</v>
      </c>
      <c r="U63" s="442">
        <f t="shared" si="78"/>
        <v>0</v>
      </c>
      <c r="V63" s="441">
        <f t="shared" si="78"/>
        <v>0</v>
      </c>
      <c r="W63" s="442">
        <f t="shared" si="78"/>
        <v>0</v>
      </c>
      <c r="X63" s="441">
        <f t="shared" si="78"/>
        <v>0</v>
      </c>
      <c r="Y63" s="442">
        <f t="shared" si="78"/>
        <v>0</v>
      </c>
      <c r="Z63" s="441">
        <f t="shared" si="78"/>
        <v>0</v>
      </c>
      <c r="AA63" s="442">
        <f t="shared" si="78"/>
        <v>0</v>
      </c>
      <c r="AB63" s="443"/>
      <c r="AC63" s="441">
        <f t="shared" ref="AC63:AJ63" si="79">SUM(AC48:AC62)</f>
        <v>0</v>
      </c>
      <c r="AD63" s="442">
        <f t="shared" si="79"/>
        <v>0</v>
      </c>
      <c r="AE63" s="441">
        <f t="shared" si="79"/>
        <v>0</v>
      </c>
      <c r="AF63" s="442">
        <f t="shared" si="79"/>
        <v>0</v>
      </c>
      <c r="AG63" s="441">
        <f t="shared" si="79"/>
        <v>0</v>
      </c>
      <c r="AH63" s="442">
        <f t="shared" si="79"/>
        <v>0</v>
      </c>
      <c r="AI63" s="441">
        <f t="shared" si="79"/>
        <v>0</v>
      </c>
      <c r="AJ63" s="442">
        <f t="shared" si="79"/>
        <v>0</v>
      </c>
      <c r="AK63" s="443"/>
      <c r="AL63" s="441">
        <f t="shared" ref="AL63:AS63" si="80">SUM(AL48:AL62)</f>
        <v>0</v>
      </c>
      <c r="AM63" s="442">
        <f t="shared" si="80"/>
        <v>0</v>
      </c>
      <c r="AN63" s="441">
        <f t="shared" si="80"/>
        <v>0</v>
      </c>
      <c r="AO63" s="442">
        <f t="shared" si="80"/>
        <v>0</v>
      </c>
      <c r="AP63" s="441">
        <f t="shared" si="80"/>
        <v>0</v>
      </c>
      <c r="AQ63" s="442">
        <f t="shared" si="80"/>
        <v>0</v>
      </c>
      <c r="AR63" s="441">
        <f t="shared" si="80"/>
        <v>0</v>
      </c>
      <c r="AS63" s="442">
        <f t="shared" si="80"/>
        <v>0</v>
      </c>
      <c r="BC63" s="7"/>
    </row>
    <row r="64" spans="1:55" s="394" customFormat="1" ht="13.5" customHeight="1" x14ac:dyDescent="0.2">
      <c r="A64" s="419">
        <v>0</v>
      </c>
      <c r="B64" s="419">
        <v>0</v>
      </c>
      <c r="C64" s="419">
        <v>0</v>
      </c>
      <c r="D64" s="419">
        <v>0</v>
      </c>
      <c r="E64" s="419">
        <v>0</v>
      </c>
      <c r="F64" s="419"/>
      <c r="G64" s="419">
        <v>0</v>
      </c>
      <c r="H64" s="419">
        <v>0</v>
      </c>
      <c r="I64" s="419">
        <v>0</v>
      </c>
      <c r="J64" s="419">
        <v>0</v>
      </c>
      <c r="K64" s="419">
        <v>0</v>
      </c>
      <c r="L64" s="419">
        <v>0</v>
      </c>
      <c r="M64" s="419">
        <v>0</v>
      </c>
      <c r="N64" s="419">
        <v>0</v>
      </c>
      <c r="O64" s="419">
        <v>0</v>
      </c>
      <c r="P64" s="419">
        <v>0</v>
      </c>
      <c r="Q64" s="419">
        <v>0</v>
      </c>
      <c r="R64" s="419">
        <v>0</v>
      </c>
      <c r="S64" s="419">
        <v>0</v>
      </c>
      <c r="T64" s="419">
        <v>0</v>
      </c>
      <c r="U64" s="419">
        <v>0</v>
      </c>
      <c r="V64" s="419">
        <v>0</v>
      </c>
      <c r="W64" s="419">
        <v>0</v>
      </c>
      <c r="X64" s="419">
        <v>0</v>
      </c>
      <c r="Y64" s="419">
        <v>0</v>
      </c>
      <c r="Z64" s="419">
        <v>0</v>
      </c>
      <c r="AA64" s="419">
        <v>0</v>
      </c>
      <c r="AB64" s="419">
        <v>0</v>
      </c>
      <c r="AC64" s="419">
        <v>0</v>
      </c>
      <c r="AD64" s="419">
        <v>0</v>
      </c>
      <c r="AE64" s="419">
        <v>0</v>
      </c>
      <c r="AF64" s="419">
        <v>0</v>
      </c>
      <c r="AG64" s="419">
        <v>0</v>
      </c>
      <c r="AH64" s="419">
        <v>0</v>
      </c>
      <c r="AI64" s="419">
        <v>0</v>
      </c>
      <c r="AJ64" s="419">
        <v>0</v>
      </c>
      <c r="AK64" s="419">
        <v>0</v>
      </c>
      <c r="AL64" s="419">
        <v>0</v>
      </c>
      <c r="AM64" s="419">
        <v>0</v>
      </c>
      <c r="AN64" s="419">
        <v>0</v>
      </c>
      <c r="AO64" s="419">
        <v>0</v>
      </c>
      <c r="AP64" s="419">
        <v>0</v>
      </c>
      <c r="AQ64" s="419">
        <v>0</v>
      </c>
      <c r="AR64" s="419">
        <v>0</v>
      </c>
      <c r="AS64" s="419">
        <v>0</v>
      </c>
    </row>
    <row r="65" spans="1:58" s="17" customFormat="1" ht="15" customHeight="1" x14ac:dyDescent="0.2">
      <c r="A65" s="447" t="s">
        <v>73</v>
      </c>
      <c r="B65" s="445" t="s">
        <v>73</v>
      </c>
      <c r="C65" s="313" t="s">
        <v>74</v>
      </c>
      <c r="D65" s="189"/>
      <c r="E65" s="198"/>
      <c r="F65" s="198"/>
      <c r="G65" s="190"/>
      <c r="H65" s="154"/>
      <c r="I65" s="155"/>
      <c r="J65" s="156"/>
      <c r="K65" s="155"/>
      <c r="L65" s="156"/>
      <c r="M65" s="155"/>
      <c r="N65" s="156"/>
      <c r="O65" s="155"/>
      <c r="P65" s="156"/>
      <c r="Q65" s="155"/>
      <c r="R65" s="156"/>
      <c r="S65" s="367"/>
      <c r="T65" s="155"/>
      <c r="U65" s="156"/>
      <c r="V65" s="155"/>
      <c r="W65" s="156"/>
      <c r="X65" s="155"/>
      <c r="Y65" s="156"/>
      <c r="Z65" s="155"/>
      <c r="AA65" s="156"/>
      <c r="AB65" s="367"/>
      <c r="AC65" s="155"/>
      <c r="AD65" s="156"/>
      <c r="AE65" s="155"/>
      <c r="AF65" s="156"/>
      <c r="AG65" s="155"/>
      <c r="AH65" s="156"/>
      <c r="AI65" s="155"/>
      <c r="AJ65" s="156"/>
      <c r="AK65" s="367"/>
      <c r="AL65" s="155"/>
      <c r="AM65" s="156"/>
      <c r="AN65" s="155"/>
      <c r="AO65" s="156"/>
      <c r="AP65" s="155"/>
      <c r="AQ65" s="156"/>
      <c r="AR65" s="155"/>
      <c r="AS65" s="156"/>
      <c r="BC65" s="7"/>
    </row>
    <row r="66" spans="1:58" ht="15.75" hidden="1" customHeight="1" outlineLevel="1" x14ac:dyDescent="0.2">
      <c r="A66" s="449">
        <f>$A$48+1</f>
        <v>4</v>
      </c>
      <c r="B66" s="449">
        <f t="shared" ref="B66:B80" si="81">B48</f>
        <v>1</v>
      </c>
      <c r="C66" s="369">
        <f>'Отримання майна (3)'!C66</f>
        <v>0</v>
      </c>
      <c r="D66" s="369">
        <f>'Отримання майна (3)'!D66</f>
        <v>0</v>
      </c>
      <c r="E66" s="369">
        <f>'Отримання майна (3)'!E66</f>
        <v>0</v>
      </c>
      <c r="F66" s="200">
        <f>'Отримання майна (3)'!F66</f>
        <v>0</v>
      </c>
      <c r="G66" s="369">
        <f>'Отримання майна (3)'!G66</f>
        <v>0</v>
      </c>
      <c r="H66" s="425">
        <f>'Отримання майна (3)'!H66</f>
        <v>0</v>
      </c>
      <c r="I66" s="426">
        <f>SUM(K66,M66,O66,T66,V66,X66,AC66,AE66,AG66,AL66,AN66,AP66)</f>
        <v>0</v>
      </c>
      <c r="J66" s="427">
        <f>SUM(L66,N66,P66,U66,W66,Y66,AD66,AF66,AH66,AM66,AO66,AQ66)</f>
        <v>0</v>
      </c>
      <c r="K66" s="428">
        <f>'Видаток за видами діяльнос(4,1)'!K66+'Видаток за видами діяльнос(4,1)'!L66+'Видаток за видами діяльнос(4,1)'!M66+'Видаток за видами діяльнос(4,1)'!N66</f>
        <v>0</v>
      </c>
      <c r="L66" s="429">
        <f>K66*$H66</f>
        <v>0</v>
      </c>
      <c r="M66" s="428">
        <f>'Видаток за видами діяльнос(4,1)'!O66+'Видаток за видами діяльнос(4,1)'!P66+'Видаток за видами діяльнос(4,1)'!Q66+'Видаток за видами діяльнос(4,1)'!R66</f>
        <v>0</v>
      </c>
      <c r="N66" s="429">
        <f>M66*$H66</f>
        <v>0</v>
      </c>
      <c r="O66" s="428">
        <f>'Видаток за видами діяльнос(4,1)'!S66+'Видаток за видами діяльнос(4,1)'!T66+'Видаток за видами діяльнос(4,1)'!U66+'Видаток за видами діяльнос(4,1)'!V66</f>
        <v>0</v>
      </c>
      <c r="P66" s="430">
        <f>O66*$H66</f>
        <v>0</v>
      </c>
      <c r="Q66" s="431">
        <f>K66+M66+O66</f>
        <v>0</v>
      </c>
      <c r="R66" s="432">
        <f>L66+N66+P66</f>
        <v>0</v>
      </c>
      <c r="S66" s="433"/>
      <c r="T66" s="428">
        <f>'Видаток за видами діяльнос(4,1)'!Z66+'Видаток за видами діяльнос(4,1)'!AA66+'Видаток за видами діяльнос(4,1)'!AB66+'Видаток за видами діяльнос(4,1)'!AC66</f>
        <v>0</v>
      </c>
      <c r="U66" s="429">
        <f>T66*$H66</f>
        <v>0</v>
      </c>
      <c r="V66" s="428">
        <f>'Видаток за видами діяльнос(4,1)'!AD66+'Видаток за видами діяльнос(4,1)'!AE66+'Видаток за видами діяльнос(4,1)'!AF66+'Видаток за видами діяльнос(4,1)'!AG66</f>
        <v>0</v>
      </c>
      <c r="W66" s="429">
        <f>V66*$H66</f>
        <v>0</v>
      </c>
      <c r="X66" s="428">
        <f>'Видаток за видами діяльнос(4,1)'!AH66+'Видаток за видами діяльнос(4,1)'!AI66+'Видаток за видами діяльнос(4,1)'!AJ66+'Видаток за видами діяльнос(4,1)'!AK66</f>
        <v>0</v>
      </c>
      <c r="Y66" s="429">
        <f>X66*$H66</f>
        <v>0</v>
      </c>
      <c r="Z66" s="431">
        <f t="shared" ref="Z66:Z80" si="82">T66+V66+X66</f>
        <v>0</v>
      </c>
      <c r="AA66" s="432">
        <f t="shared" ref="AA66:AA80" si="83">U66+W66+Y66</f>
        <v>0</v>
      </c>
      <c r="AB66" s="433"/>
      <c r="AC66" s="428">
        <f>'Видаток за видами діяльнос(4,1)'!AO66+'Видаток за видами діяльнос(4,1)'!AP66+'Видаток за видами діяльнос(4,1)'!AQ66+'Видаток за видами діяльнос(4,1)'!AR66</f>
        <v>0</v>
      </c>
      <c r="AD66" s="429">
        <f>AC66*$H66</f>
        <v>0</v>
      </c>
      <c r="AE66" s="428">
        <f>'Видаток за видами діяльнос(4,1)'!AS66+'Видаток за видами діяльнос(4,1)'!AT66+'Видаток за видами діяльнос(4,1)'!AU66+'Видаток за видами діяльнос(4,1)'!AV66</f>
        <v>0</v>
      </c>
      <c r="AF66" s="429">
        <f>AE66*$H66</f>
        <v>0</v>
      </c>
      <c r="AG66" s="428">
        <f>'Видаток за видами діяльнос(4,1)'!AW66+'Видаток за видами діяльнос(4,1)'!AX66+'Видаток за видами діяльнос(4,1)'!AY66+'Видаток за видами діяльнос(4,1)'!AZ66</f>
        <v>0</v>
      </c>
      <c r="AH66" s="429">
        <f>AG66*$H66</f>
        <v>0</v>
      </c>
      <c r="AI66" s="431">
        <f t="shared" ref="AI66:AI80" si="84">AC66+AE66+AG66</f>
        <v>0</v>
      </c>
      <c r="AJ66" s="432">
        <f t="shared" ref="AJ66:AJ80" si="85">AD66+AF66+AH66</f>
        <v>0</v>
      </c>
      <c r="AK66" s="434"/>
      <c r="AL66" s="428">
        <f>'Видаток за видами діяльнос(4,1)'!BD66+'Видаток за видами діяльнос(4,1)'!BE66+'Видаток за видами діяльнос(4,1)'!BF66+'Видаток за видами діяльнос(4,1)'!BG66</f>
        <v>0</v>
      </c>
      <c r="AM66" s="429">
        <f>AL66*$H66</f>
        <v>0</v>
      </c>
      <c r="AN66" s="428">
        <f>'Видаток за видами діяльнос(4,1)'!BH66+'Видаток за видами діяльнос(4,1)'!BI66+'Видаток за видами діяльнос(4,1)'!BJ66+'Видаток за видами діяльнос(4,1)'!BK66</f>
        <v>0</v>
      </c>
      <c r="AO66" s="429">
        <f>AN66*$H66</f>
        <v>0</v>
      </c>
      <c r="AP66" s="428">
        <f>'Видаток за видами діяльнос(4,1)'!BL66+'Видаток за видами діяльнос(4,1)'!BM66+'Видаток за видами діяльнос(4,1)'!BN66+'Видаток за видами діяльнос(4,1)'!BO66</f>
        <v>0</v>
      </c>
      <c r="AQ66" s="429">
        <f>AP66*$H66</f>
        <v>0</v>
      </c>
      <c r="AR66" s="431">
        <f>AL66+AN66+AP66</f>
        <v>0</v>
      </c>
      <c r="AS66" s="432">
        <f>AM66+AO66+AQ66</f>
        <v>0</v>
      </c>
      <c r="BF66" s="17"/>
    </row>
    <row r="67" spans="1:58" ht="11.25" hidden="1" customHeight="1" outlineLevel="1" x14ac:dyDescent="0.2">
      <c r="A67" s="449">
        <f t="shared" ref="A67:A80" si="86">$A$48+1</f>
        <v>4</v>
      </c>
      <c r="B67" s="449">
        <f t="shared" si="81"/>
        <v>2</v>
      </c>
      <c r="C67" s="369">
        <f>'Отримання майна (3)'!C67</f>
        <v>0</v>
      </c>
      <c r="D67" s="369">
        <f>'Отримання майна (3)'!D67</f>
        <v>0</v>
      </c>
      <c r="E67" s="369">
        <f>'Отримання майна (3)'!E67</f>
        <v>0</v>
      </c>
      <c r="F67" s="200">
        <f>'Отримання майна (3)'!F67</f>
        <v>0</v>
      </c>
      <c r="G67" s="369">
        <f>'Отримання майна (3)'!G67</f>
        <v>0</v>
      </c>
      <c r="H67" s="425">
        <f>'Отримання майна (3)'!H67</f>
        <v>0</v>
      </c>
      <c r="I67" s="426">
        <f t="shared" ref="I67:I80" si="87">SUM(K67,M67,O67,T67,V67,X67,AC67,AE67,AG67,AL67,AN67,AP67)</f>
        <v>0</v>
      </c>
      <c r="J67" s="427">
        <f t="shared" ref="J67:J80" si="88">SUM(L67,N67,P67,U67,W67,Y67,AD67,AF67,AH67,AM67,AO67,AQ67)</f>
        <v>0</v>
      </c>
      <c r="K67" s="428">
        <f>'Видаток за видами діяльнос(4,1)'!K67+'Видаток за видами діяльнос(4,1)'!L67+'Видаток за видами діяльнос(4,1)'!M67+'Видаток за видами діяльнос(4,1)'!N67</f>
        <v>0</v>
      </c>
      <c r="L67" s="429">
        <f t="shared" ref="L67:L80" si="89">K67*$H67</f>
        <v>0</v>
      </c>
      <c r="M67" s="428">
        <f>'Видаток за видами діяльнос(4,1)'!O67+'Видаток за видами діяльнос(4,1)'!P67+'Видаток за видами діяльнос(4,1)'!Q67+'Видаток за видами діяльнос(4,1)'!R67</f>
        <v>0</v>
      </c>
      <c r="N67" s="429">
        <f t="shared" ref="N67:N80" si="90">M67*$H67</f>
        <v>0</v>
      </c>
      <c r="O67" s="428">
        <f>'Видаток за видами діяльнос(4,1)'!S67+'Видаток за видами діяльнос(4,1)'!T67+'Видаток за видами діяльнос(4,1)'!U67+'Видаток за видами діяльнос(4,1)'!V67</f>
        <v>0</v>
      </c>
      <c r="P67" s="430">
        <f t="shared" ref="P67:P80" si="91">O67*$H67</f>
        <v>0</v>
      </c>
      <c r="Q67" s="431">
        <f t="shared" ref="Q67:Q80" si="92">K67+M67+O67</f>
        <v>0</v>
      </c>
      <c r="R67" s="432">
        <f t="shared" ref="R67:R80" si="93">L67+N67+P67</f>
        <v>0</v>
      </c>
      <c r="S67" s="433"/>
      <c r="T67" s="428">
        <f>'Видаток за видами діяльнос(4,1)'!Z67+'Видаток за видами діяльнос(4,1)'!AA67+'Видаток за видами діяльнос(4,1)'!AB67+'Видаток за видами діяльнос(4,1)'!AC67</f>
        <v>0</v>
      </c>
      <c r="U67" s="429">
        <f t="shared" ref="U67:U80" si="94">T67*$H67</f>
        <v>0</v>
      </c>
      <c r="V67" s="428">
        <f>'Видаток за видами діяльнос(4,1)'!AD67+'Видаток за видами діяльнос(4,1)'!AE67+'Видаток за видами діяльнос(4,1)'!AF67+'Видаток за видами діяльнос(4,1)'!AG67</f>
        <v>0</v>
      </c>
      <c r="W67" s="429">
        <f t="shared" ref="W67:W80" si="95">V67*$H67</f>
        <v>0</v>
      </c>
      <c r="X67" s="428">
        <f>'Видаток за видами діяльнос(4,1)'!AH67+'Видаток за видами діяльнос(4,1)'!AI67+'Видаток за видами діяльнос(4,1)'!AJ67+'Видаток за видами діяльнос(4,1)'!AK67</f>
        <v>0</v>
      </c>
      <c r="Y67" s="429">
        <f t="shared" ref="Y67:Y80" si="96">X67*$H67</f>
        <v>0</v>
      </c>
      <c r="Z67" s="431">
        <f t="shared" si="82"/>
        <v>0</v>
      </c>
      <c r="AA67" s="432">
        <f t="shared" si="83"/>
        <v>0</v>
      </c>
      <c r="AB67" s="433"/>
      <c r="AC67" s="428">
        <f>'Видаток за видами діяльнос(4,1)'!AO67+'Видаток за видами діяльнос(4,1)'!AP67+'Видаток за видами діяльнос(4,1)'!AQ67+'Видаток за видами діяльнос(4,1)'!AR67</f>
        <v>0</v>
      </c>
      <c r="AD67" s="429">
        <f t="shared" ref="AD67:AD80" si="97">AC67*$H67</f>
        <v>0</v>
      </c>
      <c r="AE67" s="428">
        <f>'Видаток за видами діяльнос(4,1)'!AS67+'Видаток за видами діяльнос(4,1)'!AT67+'Видаток за видами діяльнос(4,1)'!AU67+'Видаток за видами діяльнос(4,1)'!AV67</f>
        <v>0</v>
      </c>
      <c r="AF67" s="429">
        <f t="shared" ref="AF67:AF80" si="98">AE67*$H67</f>
        <v>0</v>
      </c>
      <c r="AG67" s="428">
        <f>'Видаток за видами діяльнос(4,1)'!AW67+'Видаток за видами діяльнос(4,1)'!AX67+'Видаток за видами діяльнос(4,1)'!AY67+'Видаток за видами діяльнос(4,1)'!AZ67</f>
        <v>0</v>
      </c>
      <c r="AH67" s="429">
        <f t="shared" ref="AH67:AH80" si="99">AG67*$H67</f>
        <v>0</v>
      </c>
      <c r="AI67" s="431">
        <f t="shared" si="84"/>
        <v>0</v>
      </c>
      <c r="AJ67" s="432">
        <f t="shared" si="85"/>
        <v>0</v>
      </c>
      <c r="AK67" s="434"/>
      <c r="AL67" s="428">
        <f>'Видаток за видами діяльнос(4,1)'!BD67+'Видаток за видами діяльнос(4,1)'!BE67+'Видаток за видами діяльнос(4,1)'!BF67+'Видаток за видами діяльнос(4,1)'!BG67</f>
        <v>0</v>
      </c>
      <c r="AM67" s="429">
        <f t="shared" ref="AM67:AM80" si="100">AL67*$H67</f>
        <v>0</v>
      </c>
      <c r="AN67" s="428">
        <f>'Видаток за видами діяльнос(4,1)'!BH67+'Видаток за видами діяльнос(4,1)'!BI67+'Видаток за видами діяльнос(4,1)'!BJ67+'Видаток за видами діяльнос(4,1)'!BK67</f>
        <v>0</v>
      </c>
      <c r="AO67" s="429">
        <f t="shared" ref="AO67:AO80" si="101">AN67*$H67</f>
        <v>0</v>
      </c>
      <c r="AP67" s="428">
        <f>'Видаток за видами діяльнос(4,1)'!BL67+'Видаток за видами діяльнос(4,1)'!BM67+'Видаток за видами діяльнос(4,1)'!BN67+'Видаток за видами діяльнос(4,1)'!BO67</f>
        <v>0</v>
      </c>
      <c r="AQ67" s="429">
        <f t="shared" ref="AQ67:AQ80" si="102">AP67*$H67</f>
        <v>0</v>
      </c>
      <c r="AR67" s="431">
        <f t="shared" ref="AR67:AR80" si="103">AL67+AN67+AP67</f>
        <v>0</v>
      </c>
      <c r="AS67" s="432">
        <f t="shared" ref="AS67:AS80" si="104">AM67+AO67+AQ67</f>
        <v>0</v>
      </c>
    </row>
    <row r="68" spans="1:58" ht="11.25" hidden="1" customHeight="1" outlineLevel="1" x14ac:dyDescent="0.2">
      <c r="A68" s="449">
        <f t="shared" si="86"/>
        <v>4</v>
      </c>
      <c r="B68" s="449">
        <f t="shared" si="81"/>
        <v>3</v>
      </c>
      <c r="C68" s="369">
        <f>'Отримання майна (3)'!C68</f>
        <v>0</v>
      </c>
      <c r="D68" s="369">
        <f>'Отримання майна (3)'!D68</f>
        <v>0</v>
      </c>
      <c r="E68" s="369">
        <f>'Отримання майна (3)'!E68</f>
        <v>0</v>
      </c>
      <c r="F68" s="200">
        <f>'Отримання майна (3)'!F68</f>
        <v>0</v>
      </c>
      <c r="G68" s="369">
        <f>'Отримання майна (3)'!G68</f>
        <v>0</v>
      </c>
      <c r="H68" s="425">
        <f>'Отримання майна (3)'!H68</f>
        <v>0</v>
      </c>
      <c r="I68" s="426">
        <f t="shared" si="87"/>
        <v>0</v>
      </c>
      <c r="J68" s="427">
        <f t="shared" si="88"/>
        <v>0</v>
      </c>
      <c r="K68" s="428">
        <f>'Видаток за видами діяльнос(4,1)'!K68+'Видаток за видами діяльнос(4,1)'!L68+'Видаток за видами діяльнос(4,1)'!M68+'Видаток за видами діяльнос(4,1)'!N68</f>
        <v>0</v>
      </c>
      <c r="L68" s="429">
        <f t="shared" si="89"/>
        <v>0</v>
      </c>
      <c r="M68" s="428">
        <f>'Видаток за видами діяльнос(4,1)'!O68+'Видаток за видами діяльнос(4,1)'!P68+'Видаток за видами діяльнос(4,1)'!Q68+'Видаток за видами діяльнос(4,1)'!R68</f>
        <v>0</v>
      </c>
      <c r="N68" s="429">
        <f t="shared" si="90"/>
        <v>0</v>
      </c>
      <c r="O68" s="428">
        <f>'Видаток за видами діяльнос(4,1)'!S68+'Видаток за видами діяльнос(4,1)'!T68+'Видаток за видами діяльнос(4,1)'!U68+'Видаток за видами діяльнос(4,1)'!V68</f>
        <v>0</v>
      </c>
      <c r="P68" s="430">
        <f t="shared" si="91"/>
        <v>0</v>
      </c>
      <c r="Q68" s="431">
        <f t="shared" si="92"/>
        <v>0</v>
      </c>
      <c r="R68" s="432">
        <f t="shared" si="93"/>
        <v>0</v>
      </c>
      <c r="S68" s="433"/>
      <c r="T68" s="428">
        <f>'Видаток за видами діяльнос(4,1)'!Z68+'Видаток за видами діяльнос(4,1)'!AA68+'Видаток за видами діяльнос(4,1)'!AB68+'Видаток за видами діяльнос(4,1)'!AC68</f>
        <v>0</v>
      </c>
      <c r="U68" s="429">
        <f t="shared" si="94"/>
        <v>0</v>
      </c>
      <c r="V68" s="428">
        <f>'Видаток за видами діяльнос(4,1)'!AD68+'Видаток за видами діяльнос(4,1)'!AE68+'Видаток за видами діяльнос(4,1)'!AF68+'Видаток за видами діяльнос(4,1)'!AG68</f>
        <v>0</v>
      </c>
      <c r="W68" s="429">
        <f t="shared" si="95"/>
        <v>0</v>
      </c>
      <c r="X68" s="428">
        <f>'Видаток за видами діяльнос(4,1)'!AH68+'Видаток за видами діяльнос(4,1)'!AI68+'Видаток за видами діяльнос(4,1)'!AJ68+'Видаток за видами діяльнос(4,1)'!AK68</f>
        <v>0</v>
      </c>
      <c r="Y68" s="429">
        <f t="shared" si="96"/>
        <v>0</v>
      </c>
      <c r="Z68" s="431">
        <f t="shared" si="82"/>
        <v>0</v>
      </c>
      <c r="AA68" s="432">
        <f t="shared" si="83"/>
        <v>0</v>
      </c>
      <c r="AB68" s="433"/>
      <c r="AC68" s="428">
        <f>'Видаток за видами діяльнос(4,1)'!AO68+'Видаток за видами діяльнос(4,1)'!AP68+'Видаток за видами діяльнос(4,1)'!AQ68+'Видаток за видами діяльнос(4,1)'!AR68</f>
        <v>0</v>
      </c>
      <c r="AD68" s="429">
        <f t="shared" si="97"/>
        <v>0</v>
      </c>
      <c r="AE68" s="428">
        <f>'Видаток за видами діяльнос(4,1)'!AS68+'Видаток за видами діяльнос(4,1)'!AT68+'Видаток за видами діяльнос(4,1)'!AU68+'Видаток за видами діяльнос(4,1)'!AV68</f>
        <v>0</v>
      </c>
      <c r="AF68" s="429">
        <f t="shared" si="98"/>
        <v>0</v>
      </c>
      <c r="AG68" s="428">
        <f>'Видаток за видами діяльнос(4,1)'!AW68+'Видаток за видами діяльнос(4,1)'!AX68+'Видаток за видами діяльнос(4,1)'!AY68+'Видаток за видами діяльнос(4,1)'!AZ68</f>
        <v>0</v>
      </c>
      <c r="AH68" s="429">
        <f t="shared" si="99"/>
        <v>0</v>
      </c>
      <c r="AI68" s="431">
        <f t="shared" si="84"/>
        <v>0</v>
      </c>
      <c r="AJ68" s="432">
        <f t="shared" si="85"/>
        <v>0</v>
      </c>
      <c r="AK68" s="434"/>
      <c r="AL68" s="428">
        <f>'Видаток за видами діяльнос(4,1)'!BD68+'Видаток за видами діяльнос(4,1)'!BE68+'Видаток за видами діяльнос(4,1)'!BF68+'Видаток за видами діяльнос(4,1)'!BG68</f>
        <v>0</v>
      </c>
      <c r="AM68" s="429">
        <f t="shared" si="100"/>
        <v>0</v>
      </c>
      <c r="AN68" s="428">
        <f>'Видаток за видами діяльнос(4,1)'!BH68+'Видаток за видами діяльнос(4,1)'!BI68+'Видаток за видами діяльнос(4,1)'!BJ68+'Видаток за видами діяльнос(4,1)'!BK68</f>
        <v>0</v>
      </c>
      <c r="AO68" s="429">
        <f t="shared" si="101"/>
        <v>0</v>
      </c>
      <c r="AP68" s="428">
        <f>'Видаток за видами діяльнос(4,1)'!BL68+'Видаток за видами діяльнос(4,1)'!BM68+'Видаток за видами діяльнос(4,1)'!BN68+'Видаток за видами діяльнос(4,1)'!BO68</f>
        <v>0</v>
      </c>
      <c r="AQ68" s="429">
        <f t="shared" si="102"/>
        <v>0</v>
      </c>
      <c r="AR68" s="431">
        <f t="shared" si="103"/>
        <v>0</v>
      </c>
      <c r="AS68" s="432">
        <f t="shared" si="104"/>
        <v>0</v>
      </c>
    </row>
    <row r="69" spans="1:58" ht="11.25" hidden="1" customHeight="1" outlineLevel="1" x14ac:dyDescent="0.2">
      <c r="A69" s="449">
        <f t="shared" si="86"/>
        <v>4</v>
      </c>
      <c r="B69" s="449">
        <f t="shared" si="81"/>
        <v>4</v>
      </c>
      <c r="C69" s="369">
        <f>'Отримання майна (3)'!C69</f>
        <v>0</v>
      </c>
      <c r="D69" s="369">
        <f>'Отримання майна (3)'!D69</f>
        <v>0</v>
      </c>
      <c r="E69" s="369">
        <f>'Отримання майна (3)'!E69</f>
        <v>0</v>
      </c>
      <c r="F69" s="200">
        <f>'Отримання майна (3)'!F69</f>
        <v>0</v>
      </c>
      <c r="G69" s="369">
        <f>'Отримання майна (3)'!G69</f>
        <v>0</v>
      </c>
      <c r="H69" s="425">
        <f>'Отримання майна (3)'!H69</f>
        <v>0</v>
      </c>
      <c r="I69" s="426">
        <f t="shared" si="87"/>
        <v>0</v>
      </c>
      <c r="J69" s="427">
        <f t="shared" si="88"/>
        <v>0</v>
      </c>
      <c r="K69" s="428">
        <f>'Видаток за видами діяльнос(4,1)'!K69+'Видаток за видами діяльнос(4,1)'!L69+'Видаток за видами діяльнос(4,1)'!M69+'Видаток за видами діяльнос(4,1)'!N69</f>
        <v>0</v>
      </c>
      <c r="L69" s="429">
        <f t="shared" si="89"/>
        <v>0</v>
      </c>
      <c r="M69" s="428">
        <f>'Видаток за видами діяльнос(4,1)'!O69+'Видаток за видами діяльнос(4,1)'!P69+'Видаток за видами діяльнос(4,1)'!Q69+'Видаток за видами діяльнос(4,1)'!R69</f>
        <v>0</v>
      </c>
      <c r="N69" s="429">
        <f t="shared" si="90"/>
        <v>0</v>
      </c>
      <c r="O69" s="428">
        <f>'Видаток за видами діяльнос(4,1)'!S69+'Видаток за видами діяльнос(4,1)'!T69+'Видаток за видами діяльнос(4,1)'!U69+'Видаток за видами діяльнос(4,1)'!V69</f>
        <v>0</v>
      </c>
      <c r="P69" s="430">
        <f t="shared" si="91"/>
        <v>0</v>
      </c>
      <c r="Q69" s="431">
        <f t="shared" si="92"/>
        <v>0</v>
      </c>
      <c r="R69" s="432">
        <f t="shared" si="93"/>
        <v>0</v>
      </c>
      <c r="S69" s="433"/>
      <c r="T69" s="428">
        <f>'Видаток за видами діяльнос(4,1)'!Z69+'Видаток за видами діяльнос(4,1)'!AA69+'Видаток за видами діяльнос(4,1)'!AB69+'Видаток за видами діяльнос(4,1)'!AC69</f>
        <v>0</v>
      </c>
      <c r="U69" s="429">
        <f t="shared" si="94"/>
        <v>0</v>
      </c>
      <c r="V69" s="428">
        <f>'Видаток за видами діяльнос(4,1)'!AD69+'Видаток за видами діяльнос(4,1)'!AE69+'Видаток за видами діяльнос(4,1)'!AF69+'Видаток за видами діяльнос(4,1)'!AG69</f>
        <v>0</v>
      </c>
      <c r="W69" s="429">
        <f t="shared" si="95"/>
        <v>0</v>
      </c>
      <c r="X69" s="428">
        <f>'Видаток за видами діяльнос(4,1)'!AH69+'Видаток за видами діяльнос(4,1)'!AI69+'Видаток за видами діяльнос(4,1)'!AJ69+'Видаток за видами діяльнос(4,1)'!AK69</f>
        <v>0</v>
      </c>
      <c r="Y69" s="429">
        <f t="shared" si="96"/>
        <v>0</v>
      </c>
      <c r="Z69" s="431">
        <f t="shared" si="82"/>
        <v>0</v>
      </c>
      <c r="AA69" s="432">
        <f t="shared" si="83"/>
        <v>0</v>
      </c>
      <c r="AB69" s="433"/>
      <c r="AC69" s="428">
        <f>'Видаток за видами діяльнос(4,1)'!AO69+'Видаток за видами діяльнос(4,1)'!AP69+'Видаток за видами діяльнос(4,1)'!AQ69+'Видаток за видами діяльнос(4,1)'!AR69</f>
        <v>0</v>
      </c>
      <c r="AD69" s="429">
        <f t="shared" si="97"/>
        <v>0</v>
      </c>
      <c r="AE69" s="428">
        <f>'Видаток за видами діяльнос(4,1)'!AS69+'Видаток за видами діяльнос(4,1)'!AT69+'Видаток за видами діяльнос(4,1)'!AU69+'Видаток за видами діяльнос(4,1)'!AV69</f>
        <v>0</v>
      </c>
      <c r="AF69" s="429">
        <f t="shared" si="98"/>
        <v>0</v>
      </c>
      <c r="AG69" s="428">
        <f>'Видаток за видами діяльнос(4,1)'!AW69+'Видаток за видами діяльнос(4,1)'!AX69+'Видаток за видами діяльнос(4,1)'!AY69+'Видаток за видами діяльнос(4,1)'!AZ69</f>
        <v>0</v>
      </c>
      <c r="AH69" s="429">
        <f t="shared" si="99"/>
        <v>0</v>
      </c>
      <c r="AI69" s="431">
        <f t="shared" si="84"/>
        <v>0</v>
      </c>
      <c r="AJ69" s="432">
        <f t="shared" si="85"/>
        <v>0</v>
      </c>
      <c r="AK69" s="434"/>
      <c r="AL69" s="428">
        <f>'Видаток за видами діяльнос(4,1)'!BD69+'Видаток за видами діяльнос(4,1)'!BE69+'Видаток за видами діяльнос(4,1)'!BF69+'Видаток за видами діяльнос(4,1)'!BG69</f>
        <v>0</v>
      </c>
      <c r="AM69" s="429">
        <f t="shared" si="100"/>
        <v>0</v>
      </c>
      <c r="AN69" s="428">
        <f>'Видаток за видами діяльнос(4,1)'!BH69+'Видаток за видами діяльнос(4,1)'!BI69+'Видаток за видами діяльнос(4,1)'!BJ69+'Видаток за видами діяльнос(4,1)'!BK69</f>
        <v>0</v>
      </c>
      <c r="AO69" s="429">
        <f t="shared" si="101"/>
        <v>0</v>
      </c>
      <c r="AP69" s="428">
        <f>'Видаток за видами діяльнос(4,1)'!BL69+'Видаток за видами діяльнос(4,1)'!BM69+'Видаток за видами діяльнос(4,1)'!BN69+'Видаток за видами діяльнос(4,1)'!BO69</f>
        <v>0</v>
      </c>
      <c r="AQ69" s="429">
        <f t="shared" si="102"/>
        <v>0</v>
      </c>
      <c r="AR69" s="431">
        <f t="shared" si="103"/>
        <v>0</v>
      </c>
      <c r="AS69" s="432">
        <f t="shared" si="104"/>
        <v>0</v>
      </c>
    </row>
    <row r="70" spans="1:58" ht="11.25" hidden="1" customHeight="1" outlineLevel="1" x14ac:dyDescent="0.2">
      <c r="A70" s="449">
        <f t="shared" si="86"/>
        <v>4</v>
      </c>
      <c r="B70" s="449">
        <f t="shared" si="81"/>
        <v>5</v>
      </c>
      <c r="C70" s="369">
        <f>'Отримання майна (3)'!C70</f>
        <v>0</v>
      </c>
      <c r="D70" s="369">
        <f>'Отримання майна (3)'!D70</f>
        <v>0</v>
      </c>
      <c r="E70" s="369">
        <f>'Отримання майна (3)'!E70</f>
        <v>0</v>
      </c>
      <c r="F70" s="200">
        <f>'Отримання майна (3)'!F70</f>
        <v>0</v>
      </c>
      <c r="G70" s="369">
        <f>'Отримання майна (3)'!G70</f>
        <v>0</v>
      </c>
      <c r="H70" s="425">
        <f>'Отримання майна (3)'!H70</f>
        <v>0</v>
      </c>
      <c r="I70" s="426">
        <f t="shared" si="87"/>
        <v>0</v>
      </c>
      <c r="J70" s="427">
        <f t="shared" si="88"/>
        <v>0</v>
      </c>
      <c r="K70" s="428">
        <f>'Видаток за видами діяльнос(4,1)'!K70+'Видаток за видами діяльнос(4,1)'!L70+'Видаток за видами діяльнос(4,1)'!M70+'Видаток за видами діяльнос(4,1)'!N70</f>
        <v>0</v>
      </c>
      <c r="L70" s="429">
        <f t="shared" si="89"/>
        <v>0</v>
      </c>
      <c r="M70" s="428">
        <f>'Видаток за видами діяльнос(4,1)'!O70+'Видаток за видами діяльнос(4,1)'!P70+'Видаток за видами діяльнос(4,1)'!Q70+'Видаток за видами діяльнос(4,1)'!R70</f>
        <v>0</v>
      </c>
      <c r="N70" s="429">
        <f t="shared" si="90"/>
        <v>0</v>
      </c>
      <c r="O70" s="428">
        <f>'Видаток за видами діяльнос(4,1)'!S70+'Видаток за видами діяльнос(4,1)'!T70+'Видаток за видами діяльнос(4,1)'!U70+'Видаток за видами діяльнос(4,1)'!V70</f>
        <v>0</v>
      </c>
      <c r="P70" s="430">
        <f t="shared" si="91"/>
        <v>0</v>
      </c>
      <c r="Q70" s="431">
        <f t="shared" si="92"/>
        <v>0</v>
      </c>
      <c r="R70" s="432">
        <f t="shared" si="93"/>
        <v>0</v>
      </c>
      <c r="S70" s="433"/>
      <c r="T70" s="428">
        <f>'Видаток за видами діяльнос(4,1)'!Z70+'Видаток за видами діяльнос(4,1)'!AA70+'Видаток за видами діяльнос(4,1)'!AB70+'Видаток за видами діяльнос(4,1)'!AC70</f>
        <v>0</v>
      </c>
      <c r="U70" s="429">
        <f t="shared" si="94"/>
        <v>0</v>
      </c>
      <c r="V70" s="428">
        <f>'Видаток за видами діяльнос(4,1)'!AD70+'Видаток за видами діяльнос(4,1)'!AE70+'Видаток за видами діяльнос(4,1)'!AF70+'Видаток за видами діяльнос(4,1)'!AG70</f>
        <v>0</v>
      </c>
      <c r="W70" s="429">
        <f t="shared" si="95"/>
        <v>0</v>
      </c>
      <c r="X70" s="428">
        <f>'Видаток за видами діяльнос(4,1)'!AH70+'Видаток за видами діяльнос(4,1)'!AI70+'Видаток за видами діяльнос(4,1)'!AJ70+'Видаток за видами діяльнос(4,1)'!AK70</f>
        <v>0</v>
      </c>
      <c r="Y70" s="429">
        <f t="shared" si="96"/>
        <v>0</v>
      </c>
      <c r="Z70" s="431">
        <f t="shared" si="82"/>
        <v>0</v>
      </c>
      <c r="AA70" s="432">
        <f t="shared" si="83"/>
        <v>0</v>
      </c>
      <c r="AB70" s="433"/>
      <c r="AC70" s="428">
        <f>'Видаток за видами діяльнос(4,1)'!AO70+'Видаток за видами діяльнос(4,1)'!AP70+'Видаток за видами діяльнос(4,1)'!AQ70+'Видаток за видами діяльнос(4,1)'!AR70</f>
        <v>0</v>
      </c>
      <c r="AD70" s="429">
        <f t="shared" si="97"/>
        <v>0</v>
      </c>
      <c r="AE70" s="428">
        <f>'Видаток за видами діяльнос(4,1)'!AS70+'Видаток за видами діяльнос(4,1)'!AT70+'Видаток за видами діяльнос(4,1)'!AU70+'Видаток за видами діяльнос(4,1)'!AV70</f>
        <v>0</v>
      </c>
      <c r="AF70" s="429">
        <f t="shared" si="98"/>
        <v>0</v>
      </c>
      <c r="AG70" s="428">
        <f>'Видаток за видами діяльнос(4,1)'!AW70+'Видаток за видами діяльнос(4,1)'!AX70+'Видаток за видами діяльнос(4,1)'!AY70+'Видаток за видами діяльнос(4,1)'!AZ70</f>
        <v>0</v>
      </c>
      <c r="AH70" s="429">
        <f t="shared" si="99"/>
        <v>0</v>
      </c>
      <c r="AI70" s="431">
        <f t="shared" si="84"/>
        <v>0</v>
      </c>
      <c r="AJ70" s="432">
        <f t="shared" si="85"/>
        <v>0</v>
      </c>
      <c r="AK70" s="434"/>
      <c r="AL70" s="428">
        <f>'Видаток за видами діяльнос(4,1)'!BD70+'Видаток за видами діяльнос(4,1)'!BE70+'Видаток за видами діяльнос(4,1)'!BF70+'Видаток за видами діяльнос(4,1)'!BG70</f>
        <v>0</v>
      </c>
      <c r="AM70" s="429">
        <f t="shared" si="100"/>
        <v>0</v>
      </c>
      <c r="AN70" s="428">
        <f>'Видаток за видами діяльнос(4,1)'!BH70+'Видаток за видами діяльнос(4,1)'!BI70+'Видаток за видами діяльнос(4,1)'!BJ70+'Видаток за видами діяльнос(4,1)'!BK70</f>
        <v>0</v>
      </c>
      <c r="AO70" s="429">
        <f t="shared" si="101"/>
        <v>0</v>
      </c>
      <c r="AP70" s="428">
        <f>'Видаток за видами діяльнос(4,1)'!BL70+'Видаток за видами діяльнос(4,1)'!BM70+'Видаток за видами діяльнос(4,1)'!BN70+'Видаток за видами діяльнос(4,1)'!BO70</f>
        <v>0</v>
      </c>
      <c r="AQ70" s="429">
        <f t="shared" si="102"/>
        <v>0</v>
      </c>
      <c r="AR70" s="431">
        <f t="shared" si="103"/>
        <v>0</v>
      </c>
      <c r="AS70" s="432">
        <f t="shared" si="104"/>
        <v>0</v>
      </c>
    </row>
    <row r="71" spans="1:58" ht="11.25" hidden="1" customHeight="1" outlineLevel="1" x14ac:dyDescent="0.2">
      <c r="A71" s="449">
        <f t="shared" si="86"/>
        <v>4</v>
      </c>
      <c r="B71" s="449">
        <f t="shared" si="81"/>
        <v>6</v>
      </c>
      <c r="C71" s="369">
        <f>'Отримання майна (3)'!C71</f>
        <v>0</v>
      </c>
      <c r="D71" s="369">
        <f>'Отримання майна (3)'!D71</f>
        <v>0</v>
      </c>
      <c r="E71" s="369">
        <f>'Отримання майна (3)'!E71</f>
        <v>0</v>
      </c>
      <c r="F71" s="200">
        <f>'Отримання майна (3)'!F71</f>
        <v>0</v>
      </c>
      <c r="G71" s="369">
        <f>'Отримання майна (3)'!G71</f>
        <v>0</v>
      </c>
      <c r="H71" s="425">
        <f>'Отримання майна (3)'!H71</f>
        <v>0</v>
      </c>
      <c r="I71" s="426">
        <f t="shared" si="87"/>
        <v>0</v>
      </c>
      <c r="J71" s="427">
        <f t="shared" si="88"/>
        <v>0</v>
      </c>
      <c r="K71" s="428">
        <f>'Видаток за видами діяльнос(4,1)'!K71+'Видаток за видами діяльнос(4,1)'!L71+'Видаток за видами діяльнос(4,1)'!M71+'Видаток за видами діяльнос(4,1)'!N71</f>
        <v>0</v>
      </c>
      <c r="L71" s="429">
        <f t="shared" si="89"/>
        <v>0</v>
      </c>
      <c r="M71" s="428">
        <f>'Видаток за видами діяльнос(4,1)'!O71+'Видаток за видами діяльнос(4,1)'!P71+'Видаток за видами діяльнос(4,1)'!Q71+'Видаток за видами діяльнос(4,1)'!R71</f>
        <v>0</v>
      </c>
      <c r="N71" s="429">
        <f t="shared" si="90"/>
        <v>0</v>
      </c>
      <c r="O71" s="428">
        <f>'Видаток за видами діяльнос(4,1)'!S71+'Видаток за видами діяльнос(4,1)'!T71+'Видаток за видами діяльнос(4,1)'!U71+'Видаток за видами діяльнос(4,1)'!V71</f>
        <v>0</v>
      </c>
      <c r="P71" s="430">
        <f t="shared" si="91"/>
        <v>0</v>
      </c>
      <c r="Q71" s="431">
        <f t="shared" si="92"/>
        <v>0</v>
      </c>
      <c r="R71" s="432">
        <f t="shared" si="93"/>
        <v>0</v>
      </c>
      <c r="S71" s="433"/>
      <c r="T71" s="428">
        <f>'Видаток за видами діяльнос(4,1)'!Z71+'Видаток за видами діяльнос(4,1)'!AA71+'Видаток за видами діяльнос(4,1)'!AB71+'Видаток за видами діяльнос(4,1)'!AC71</f>
        <v>0</v>
      </c>
      <c r="U71" s="429">
        <f t="shared" si="94"/>
        <v>0</v>
      </c>
      <c r="V71" s="428">
        <f>'Видаток за видами діяльнос(4,1)'!AD71+'Видаток за видами діяльнос(4,1)'!AE71+'Видаток за видами діяльнос(4,1)'!AF71+'Видаток за видами діяльнос(4,1)'!AG71</f>
        <v>0</v>
      </c>
      <c r="W71" s="429">
        <f t="shared" si="95"/>
        <v>0</v>
      </c>
      <c r="X71" s="428">
        <f>'Видаток за видами діяльнос(4,1)'!AH71+'Видаток за видами діяльнос(4,1)'!AI71+'Видаток за видами діяльнос(4,1)'!AJ71+'Видаток за видами діяльнос(4,1)'!AK71</f>
        <v>0</v>
      </c>
      <c r="Y71" s="429">
        <f t="shared" si="96"/>
        <v>0</v>
      </c>
      <c r="Z71" s="431">
        <f t="shared" si="82"/>
        <v>0</v>
      </c>
      <c r="AA71" s="432">
        <f t="shared" si="83"/>
        <v>0</v>
      </c>
      <c r="AB71" s="433"/>
      <c r="AC71" s="428">
        <f>'Видаток за видами діяльнос(4,1)'!AO71+'Видаток за видами діяльнос(4,1)'!AP71+'Видаток за видами діяльнос(4,1)'!AQ71+'Видаток за видами діяльнос(4,1)'!AR71</f>
        <v>0</v>
      </c>
      <c r="AD71" s="429">
        <f t="shared" si="97"/>
        <v>0</v>
      </c>
      <c r="AE71" s="428">
        <f>'Видаток за видами діяльнос(4,1)'!AS71+'Видаток за видами діяльнос(4,1)'!AT71+'Видаток за видами діяльнос(4,1)'!AU71+'Видаток за видами діяльнос(4,1)'!AV71</f>
        <v>0</v>
      </c>
      <c r="AF71" s="429">
        <f t="shared" si="98"/>
        <v>0</v>
      </c>
      <c r="AG71" s="428">
        <f>'Видаток за видами діяльнос(4,1)'!AW71+'Видаток за видами діяльнос(4,1)'!AX71+'Видаток за видами діяльнос(4,1)'!AY71+'Видаток за видами діяльнос(4,1)'!AZ71</f>
        <v>0</v>
      </c>
      <c r="AH71" s="429">
        <f t="shared" si="99"/>
        <v>0</v>
      </c>
      <c r="AI71" s="431">
        <f t="shared" si="84"/>
        <v>0</v>
      </c>
      <c r="AJ71" s="432">
        <f t="shared" si="85"/>
        <v>0</v>
      </c>
      <c r="AK71" s="434"/>
      <c r="AL71" s="428">
        <f>'Видаток за видами діяльнос(4,1)'!BD71+'Видаток за видами діяльнос(4,1)'!BE71+'Видаток за видами діяльнос(4,1)'!BF71+'Видаток за видами діяльнос(4,1)'!BG71</f>
        <v>0</v>
      </c>
      <c r="AM71" s="429">
        <f t="shared" si="100"/>
        <v>0</v>
      </c>
      <c r="AN71" s="428">
        <f>'Видаток за видами діяльнос(4,1)'!BH71+'Видаток за видами діяльнос(4,1)'!BI71+'Видаток за видами діяльнос(4,1)'!BJ71+'Видаток за видами діяльнос(4,1)'!BK71</f>
        <v>0</v>
      </c>
      <c r="AO71" s="429">
        <f t="shared" si="101"/>
        <v>0</v>
      </c>
      <c r="AP71" s="428">
        <f>'Видаток за видами діяльнос(4,1)'!BL71+'Видаток за видами діяльнос(4,1)'!BM71+'Видаток за видами діяльнос(4,1)'!BN71+'Видаток за видами діяльнос(4,1)'!BO71</f>
        <v>0</v>
      </c>
      <c r="AQ71" s="429">
        <f t="shared" si="102"/>
        <v>0</v>
      </c>
      <c r="AR71" s="431">
        <f t="shared" si="103"/>
        <v>0</v>
      </c>
      <c r="AS71" s="432">
        <f t="shared" si="104"/>
        <v>0</v>
      </c>
    </row>
    <row r="72" spans="1:58" ht="11.25" hidden="1" customHeight="1" outlineLevel="1" x14ac:dyDescent="0.2">
      <c r="A72" s="449">
        <f t="shared" si="86"/>
        <v>4</v>
      </c>
      <c r="B72" s="449">
        <f t="shared" si="81"/>
        <v>7</v>
      </c>
      <c r="C72" s="369">
        <f>'Отримання майна (3)'!C72</f>
        <v>0</v>
      </c>
      <c r="D72" s="369">
        <f>'Отримання майна (3)'!D72</f>
        <v>0</v>
      </c>
      <c r="E72" s="369">
        <f>'Отримання майна (3)'!E72</f>
        <v>0</v>
      </c>
      <c r="F72" s="200">
        <f>'Отримання майна (3)'!F72</f>
        <v>0</v>
      </c>
      <c r="G72" s="369">
        <f>'Отримання майна (3)'!G72</f>
        <v>0</v>
      </c>
      <c r="H72" s="425">
        <f>'Отримання майна (3)'!H72</f>
        <v>0</v>
      </c>
      <c r="I72" s="426">
        <f t="shared" si="87"/>
        <v>0</v>
      </c>
      <c r="J72" s="427">
        <f t="shared" si="88"/>
        <v>0</v>
      </c>
      <c r="K72" s="428">
        <f>'Видаток за видами діяльнос(4,1)'!K72+'Видаток за видами діяльнос(4,1)'!L72+'Видаток за видами діяльнос(4,1)'!M72+'Видаток за видами діяльнос(4,1)'!N72</f>
        <v>0</v>
      </c>
      <c r="L72" s="429">
        <f t="shared" si="89"/>
        <v>0</v>
      </c>
      <c r="M72" s="428">
        <f>'Видаток за видами діяльнос(4,1)'!O72+'Видаток за видами діяльнос(4,1)'!P72+'Видаток за видами діяльнос(4,1)'!Q72+'Видаток за видами діяльнос(4,1)'!R72</f>
        <v>0</v>
      </c>
      <c r="N72" s="429">
        <f t="shared" si="90"/>
        <v>0</v>
      </c>
      <c r="O72" s="428">
        <f>'Видаток за видами діяльнос(4,1)'!S72+'Видаток за видами діяльнос(4,1)'!T72+'Видаток за видами діяльнос(4,1)'!U72+'Видаток за видами діяльнос(4,1)'!V72</f>
        <v>0</v>
      </c>
      <c r="P72" s="430">
        <f t="shared" si="91"/>
        <v>0</v>
      </c>
      <c r="Q72" s="431">
        <f t="shared" si="92"/>
        <v>0</v>
      </c>
      <c r="R72" s="432">
        <f t="shared" si="93"/>
        <v>0</v>
      </c>
      <c r="S72" s="433"/>
      <c r="T72" s="428">
        <f>'Видаток за видами діяльнос(4,1)'!Z72+'Видаток за видами діяльнос(4,1)'!AA72+'Видаток за видами діяльнос(4,1)'!AB72+'Видаток за видами діяльнос(4,1)'!AC72</f>
        <v>0</v>
      </c>
      <c r="U72" s="429">
        <f t="shared" si="94"/>
        <v>0</v>
      </c>
      <c r="V72" s="428">
        <f>'Видаток за видами діяльнос(4,1)'!AD72+'Видаток за видами діяльнос(4,1)'!AE72+'Видаток за видами діяльнос(4,1)'!AF72+'Видаток за видами діяльнос(4,1)'!AG72</f>
        <v>0</v>
      </c>
      <c r="W72" s="429">
        <f t="shared" si="95"/>
        <v>0</v>
      </c>
      <c r="X72" s="428">
        <f>'Видаток за видами діяльнос(4,1)'!AH72+'Видаток за видами діяльнос(4,1)'!AI72+'Видаток за видами діяльнос(4,1)'!AJ72+'Видаток за видами діяльнос(4,1)'!AK72</f>
        <v>0</v>
      </c>
      <c r="Y72" s="429">
        <f t="shared" si="96"/>
        <v>0</v>
      </c>
      <c r="Z72" s="431">
        <f t="shared" si="82"/>
        <v>0</v>
      </c>
      <c r="AA72" s="432">
        <f t="shared" si="83"/>
        <v>0</v>
      </c>
      <c r="AB72" s="433"/>
      <c r="AC72" s="428">
        <f>'Видаток за видами діяльнос(4,1)'!AO72+'Видаток за видами діяльнос(4,1)'!AP72+'Видаток за видами діяльнос(4,1)'!AQ72+'Видаток за видами діяльнос(4,1)'!AR72</f>
        <v>0</v>
      </c>
      <c r="AD72" s="429">
        <f t="shared" si="97"/>
        <v>0</v>
      </c>
      <c r="AE72" s="428">
        <f>'Видаток за видами діяльнос(4,1)'!AS72+'Видаток за видами діяльнос(4,1)'!AT72+'Видаток за видами діяльнос(4,1)'!AU72+'Видаток за видами діяльнос(4,1)'!AV72</f>
        <v>0</v>
      </c>
      <c r="AF72" s="429">
        <f t="shared" si="98"/>
        <v>0</v>
      </c>
      <c r="AG72" s="428">
        <f>'Видаток за видами діяльнос(4,1)'!AW72+'Видаток за видами діяльнос(4,1)'!AX72+'Видаток за видами діяльнос(4,1)'!AY72+'Видаток за видами діяльнос(4,1)'!AZ72</f>
        <v>0</v>
      </c>
      <c r="AH72" s="429">
        <f t="shared" si="99"/>
        <v>0</v>
      </c>
      <c r="AI72" s="431">
        <f t="shared" si="84"/>
        <v>0</v>
      </c>
      <c r="AJ72" s="432">
        <f t="shared" si="85"/>
        <v>0</v>
      </c>
      <c r="AK72" s="434"/>
      <c r="AL72" s="428">
        <f>'Видаток за видами діяльнос(4,1)'!BD72+'Видаток за видами діяльнос(4,1)'!BE72+'Видаток за видами діяльнос(4,1)'!BF72+'Видаток за видами діяльнос(4,1)'!BG72</f>
        <v>0</v>
      </c>
      <c r="AM72" s="429">
        <f t="shared" si="100"/>
        <v>0</v>
      </c>
      <c r="AN72" s="428">
        <f>'Видаток за видами діяльнос(4,1)'!BH72+'Видаток за видами діяльнос(4,1)'!BI72+'Видаток за видами діяльнос(4,1)'!BJ72+'Видаток за видами діяльнос(4,1)'!BK72</f>
        <v>0</v>
      </c>
      <c r="AO72" s="429">
        <f t="shared" si="101"/>
        <v>0</v>
      </c>
      <c r="AP72" s="428">
        <f>'Видаток за видами діяльнос(4,1)'!BL72+'Видаток за видами діяльнос(4,1)'!BM72+'Видаток за видами діяльнос(4,1)'!BN72+'Видаток за видами діяльнос(4,1)'!BO72</f>
        <v>0</v>
      </c>
      <c r="AQ72" s="429">
        <f t="shared" si="102"/>
        <v>0</v>
      </c>
      <c r="AR72" s="431">
        <f t="shared" si="103"/>
        <v>0</v>
      </c>
      <c r="AS72" s="432">
        <f t="shared" si="104"/>
        <v>0</v>
      </c>
    </row>
    <row r="73" spans="1:58" ht="11.25" hidden="1" customHeight="1" outlineLevel="1" x14ac:dyDescent="0.2">
      <c r="A73" s="449">
        <f t="shared" si="86"/>
        <v>4</v>
      </c>
      <c r="B73" s="449">
        <f t="shared" si="81"/>
        <v>8</v>
      </c>
      <c r="C73" s="369">
        <f>'Отримання майна (3)'!C73</f>
        <v>0</v>
      </c>
      <c r="D73" s="369">
        <f>'Отримання майна (3)'!D73</f>
        <v>0</v>
      </c>
      <c r="E73" s="369">
        <f>'Отримання майна (3)'!E73</f>
        <v>0</v>
      </c>
      <c r="F73" s="200">
        <f>'Отримання майна (3)'!F73</f>
        <v>0</v>
      </c>
      <c r="G73" s="369">
        <f>'Отримання майна (3)'!G73</f>
        <v>0</v>
      </c>
      <c r="H73" s="425">
        <f>'Отримання майна (3)'!H73</f>
        <v>0</v>
      </c>
      <c r="I73" s="426">
        <f t="shared" si="87"/>
        <v>0</v>
      </c>
      <c r="J73" s="427">
        <f t="shared" si="88"/>
        <v>0</v>
      </c>
      <c r="K73" s="428">
        <f>'Видаток за видами діяльнос(4,1)'!K73+'Видаток за видами діяльнос(4,1)'!L73+'Видаток за видами діяльнос(4,1)'!M73+'Видаток за видами діяльнос(4,1)'!N73</f>
        <v>0</v>
      </c>
      <c r="L73" s="429">
        <f t="shared" si="89"/>
        <v>0</v>
      </c>
      <c r="M73" s="428">
        <f>'Видаток за видами діяльнос(4,1)'!O73+'Видаток за видами діяльнос(4,1)'!P73+'Видаток за видами діяльнос(4,1)'!Q73+'Видаток за видами діяльнос(4,1)'!R73</f>
        <v>0</v>
      </c>
      <c r="N73" s="429">
        <f t="shared" si="90"/>
        <v>0</v>
      </c>
      <c r="O73" s="428">
        <f>'Видаток за видами діяльнос(4,1)'!S73+'Видаток за видами діяльнос(4,1)'!T73+'Видаток за видами діяльнос(4,1)'!U73+'Видаток за видами діяльнос(4,1)'!V73</f>
        <v>0</v>
      </c>
      <c r="P73" s="430">
        <f t="shared" si="91"/>
        <v>0</v>
      </c>
      <c r="Q73" s="431">
        <f t="shared" si="92"/>
        <v>0</v>
      </c>
      <c r="R73" s="432">
        <f t="shared" si="93"/>
        <v>0</v>
      </c>
      <c r="S73" s="433"/>
      <c r="T73" s="428">
        <f>'Видаток за видами діяльнос(4,1)'!Z73+'Видаток за видами діяльнос(4,1)'!AA73+'Видаток за видами діяльнос(4,1)'!AB73+'Видаток за видами діяльнос(4,1)'!AC73</f>
        <v>0</v>
      </c>
      <c r="U73" s="429">
        <f t="shared" si="94"/>
        <v>0</v>
      </c>
      <c r="V73" s="428">
        <f>'Видаток за видами діяльнос(4,1)'!AD73+'Видаток за видами діяльнос(4,1)'!AE73+'Видаток за видами діяльнос(4,1)'!AF73+'Видаток за видами діяльнос(4,1)'!AG73</f>
        <v>0</v>
      </c>
      <c r="W73" s="429">
        <f t="shared" si="95"/>
        <v>0</v>
      </c>
      <c r="X73" s="428">
        <f>'Видаток за видами діяльнос(4,1)'!AH73+'Видаток за видами діяльнос(4,1)'!AI73+'Видаток за видами діяльнос(4,1)'!AJ73+'Видаток за видами діяльнос(4,1)'!AK73</f>
        <v>0</v>
      </c>
      <c r="Y73" s="429">
        <f t="shared" si="96"/>
        <v>0</v>
      </c>
      <c r="Z73" s="431">
        <f t="shared" si="82"/>
        <v>0</v>
      </c>
      <c r="AA73" s="432">
        <f t="shared" si="83"/>
        <v>0</v>
      </c>
      <c r="AB73" s="433"/>
      <c r="AC73" s="428">
        <f>'Видаток за видами діяльнос(4,1)'!AO73+'Видаток за видами діяльнос(4,1)'!AP73+'Видаток за видами діяльнос(4,1)'!AQ73+'Видаток за видами діяльнос(4,1)'!AR73</f>
        <v>0</v>
      </c>
      <c r="AD73" s="429">
        <f t="shared" si="97"/>
        <v>0</v>
      </c>
      <c r="AE73" s="428">
        <f>'Видаток за видами діяльнос(4,1)'!AS73+'Видаток за видами діяльнос(4,1)'!AT73+'Видаток за видами діяльнос(4,1)'!AU73+'Видаток за видами діяльнос(4,1)'!AV73</f>
        <v>0</v>
      </c>
      <c r="AF73" s="429">
        <f t="shared" si="98"/>
        <v>0</v>
      </c>
      <c r="AG73" s="428">
        <f>'Видаток за видами діяльнос(4,1)'!AW73+'Видаток за видами діяльнос(4,1)'!AX73+'Видаток за видами діяльнос(4,1)'!AY73+'Видаток за видами діяльнос(4,1)'!AZ73</f>
        <v>0</v>
      </c>
      <c r="AH73" s="429">
        <f t="shared" si="99"/>
        <v>0</v>
      </c>
      <c r="AI73" s="431">
        <f t="shared" si="84"/>
        <v>0</v>
      </c>
      <c r="AJ73" s="432">
        <f t="shared" si="85"/>
        <v>0</v>
      </c>
      <c r="AK73" s="434"/>
      <c r="AL73" s="428">
        <f>'Видаток за видами діяльнос(4,1)'!BD73+'Видаток за видами діяльнос(4,1)'!BE73+'Видаток за видами діяльнос(4,1)'!BF73+'Видаток за видами діяльнос(4,1)'!BG73</f>
        <v>0</v>
      </c>
      <c r="AM73" s="429">
        <f t="shared" si="100"/>
        <v>0</v>
      </c>
      <c r="AN73" s="428">
        <f>'Видаток за видами діяльнос(4,1)'!BH73+'Видаток за видами діяльнос(4,1)'!BI73+'Видаток за видами діяльнос(4,1)'!BJ73+'Видаток за видами діяльнос(4,1)'!BK73</f>
        <v>0</v>
      </c>
      <c r="AO73" s="429">
        <f t="shared" si="101"/>
        <v>0</v>
      </c>
      <c r="AP73" s="428">
        <f>'Видаток за видами діяльнос(4,1)'!BL73+'Видаток за видами діяльнос(4,1)'!BM73+'Видаток за видами діяльнос(4,1)'!BN73+'Видаток за видами діяльнос(4,1)'!BO73</f>
        <v>0</v>
      </c>
      <c r="AQ73" s="429">
        <f t="shared" si="102"/>
        <v>0</v>
      </c>
      <c r="AR73" s="431">
        <f t="shared" si="103"/>
        <v>0</v>
      </c>
      <c r="AS73" s="432">
        <f t="shared" si="104"/>
        <v>0</v>
      </c>
    </row>
    <row r="74" spans="1:58" ht="11.25" hidden="1" customHeight="1" outlineLevel="1" x14ac:dyDescent="0.2">
      <c r="A74" s="449">
        <f t="shared" si="86"/>
        <v>4</v>
      </c>
      <c r="B74" s="449">
        <f t="shared" si="81"/>
        <v>9</v>
      </c>
      <c r="C74" s="369">
        <f>'Отримання майна (3)'!C74</f>
        <v>0</v>
      </c>
      <c r="D74" s="369">
        <f>'Отримання майна (3)'!D74</f>
        <v>0</v>
      </c>
      <c r="E74" s="369">
        <f>'Отримання майна (3)'!E74</f>
        <v>0</v>
      </c>
      <c r="F74" s="200">
        <f>'Отримання майна (3)'!F74</f>
        <v>0</v>
      </c>
      <c r="G74" s="369">
        <f>'Отримання майна (3)'!G74</f>
        <v>0</v>
      </c>
      <c r="H74" s="425">
        <f>'Отримання майна (3)'!H74</f>
        <v>0</v>
      </c>
      <c r="I74" s="426">
        <f t="shared" si="87"/>
        <v>0</v>
      </c>
      <c r="J74" s="427">
        <f t="shared" si="88"/>
        <v>0</v>
      </c>
      <c r="K74" s="428">
        <f>'Видаток за видами діяльнос(4,1)'!K74+'Видаток за видами діяльнос(4,1)'!L74+'Видаток за видами діяльнос(4,1)'!M74+'Видаток за видами діяльнос(4,1)'!N74</f>
        <v>0</v>
      </c>
      <c r="L74" s="429">
        <f t="shared" si="89"/>
        <v>0</v>
      </c>
      <c r="M74" s="428">
        <f>'Видаток за видами діяльнос(4,1)'!O74+'Видаток за видами діяльнос(4,1)'!P74+'Видаток за видами діяльнос(4,1)'!Q74+'Видаток за видами діяльнос(4,1)'!R74</f>
        <v>0</v>
      </c>
      <c r="N74" s="429">
        <f t="shared" si="90"/>
        <v>0</v>
      </c>
      <c r="O74" s="428">
        <f>'Видаток за видами діяльнос(4,1)'!S74+'Видаток за видами діяльнос(4,1)'!T74+'Видаток за видами діяльнос(4,1)'!U74+'Видаток за видами діяльнос(4,1)'!V74</f>
        <v>0</v>
      </c>
      <c r="P74" s="430">
        <f t="shared" si="91"/>
        <v>0</v>
      </c>
      <c r="Q74" s="431">
        <f t="shared" si="92"/>
        <v>0</v>
      </c>
      <c r="R74" s="432">
        <f t="shared" si="93"/>
        <v>0</v>
      </c>
      <c r="S74" s="433"/>
      <c r="T74" s="428">
        <f>'Видаток за видами діяльнос(4,1)'!Z74+'Видаток за видами діяльнос(4,1)'!AA74+'Видаток за видами діяльнос(4,1)'!AB74+'Видаток за видами діяльнос(4,1)'!AC74</f>
        <v>0</v>
      </c>
      <c r="U74" s="429">
        <f t="shared" si="94"/>
        <v>0</v>
      </c>
      <c r="V74" s="428">
        <f>'Видаток за видами діяльнос(4,1)'!AD74+'Видаток за видами діяльнос(4,1)'!AE74+'Видаток за видами діяльнос(4,1)'!AF74+'Видаток за видами діяльнос(4,1)'!AG74</f>
        <v>0</v>
      </c>
      <c r="W74" s="429">
        <f t="shared" si="95"/>
        <v>0</v>
      </c>
      <c r="X74" s="428">
        <f>'Видаток за видами діяльнос(4,1)'!AH74+'Видаток за видами діяльнос(4,1)'!AI74+'Видаток за видами діяльнос(4,1)'!AJ74+'Видаток за видами діяльнос(4,1)'!AK74</f>
        <v>0</v>
      </c>
      <c r="Y74" s="429">
        <f t="shared" si="96"/>
        <v>0</v>
      </c>
      <c r="Z74" s="431">
        <f t="shared" si="82"/>
        <v>0</v>
      </c>
      <c r="AA74" s="432">
        <f t="shared" si="83"/>
        <v>0</v>
      </c>
      <c r="AB74" s="433"/>
      <c r="AC74" s="428">
        <f>'Видаток за видами діяльнос(4,1)'!AO74+'Видаток за видами діяльнос(4,1)'!AP74+'Видаток за видами діяльнос(4,1)'!AQ74+'Видаток за видами діяльнос(4,1)'!AR74</f>
        <v>0</v>
      </c>
      <c r="AD74" s="429">
        <f t="shared" si="97"/>
        <v>0</v>
      </c>
      <c r="AE74" s="428">
        <f>'Видаток за видами діяльнос(4,1)'!AS74+'Видаток за видами діяльнос(4,1)'!AT74+'Видаток за видами діяльнос(4,1)'!AU74+'Видаток за видами діяльнос(4,1)'!AV74</f>
        <v>0</v>
      </c>
      <c r="AF74" s="429">
        <f t="shared" si="98"/>
        <v>0</v>
      </c>
      <c r="AG74" s="428">
        <f>'Видаток за видами діяльнос(4,1)'!AW74+'Видаток за видами діяльнос(4,1)'!AX74+'Видаток за видами діяльнос(4,1)'!AY74+'Видаток за видами діяльнос(4,1)'!AZ74</f>
        <v>0</v>
      </c>
      <c r="AH74" s="429">
        <f t="shared" si="99"/>
        <v>0</v>
      </c>
      <c r="AI74" s="431">
        <f t="shared" si="84"/>
        <v>0</v>
      </c>
      <c r="AJ74" s="432">
        <f t="shared" si="85"/>
        <v>0</v>
      </c>
      <c r="AK74" s="434"/>
      <c r="AL74" s="428">
        <f>'Видаток за видами діяльнос(4,1)'!BD74+'Видаток за видами діяльнос(4,1)'!BE74+'Видаток за видами діяльнос(4,1)'!BF74+'Видаток за видами діяльнос(4,1)'!BG74</f>
        <v>0</v>
      </c>
      <c r="AM74" s="429">
        <f t="shared" si="100"/>
        <v>0</v>
      </c>
      <c r="AN74" s="428">
        <f>'Видаток за видами діяльнос(4,1)'!BH74+'Видаток за видами діяльнос(4,1)'!BI74+'Видаток за видами діяльнос(4,1)'!BJ74+'Видаток за видами діяльнос(4,1)'!BK74</f>
        <v>0</v>
      </c>
      <c r="AO74" s="429">
        <f t="shared" si="101"/>
        <v>0</v>
      </c>
      <c r="AP74" s="428">
        <f>'Видаток за видами діяльнос(4,1)'!BL74+'Видаток за видами діяльнос(4,1)'!BM74+'Видаток за видами діяльнос(4,1)'!BN74+'Видаток за видами діяльнос(4,1)'!BO74</f>
        <v>0</v>
      </c>
      <c r="AQ74" s="429">
        <f t="shared" si="102"/>
        <v>0</v>
      </c>
      <c r="AR74" s="431">
        <f t="shared" si="103"/>
        <v>0</v>
      </c>
      <c r="AS74" s="432">
        <f t="shared" si="104"/>
        <v>0</v>
      </c>
    </row>
    <row r="75" spans="1:58" ht="11.25" hidden="1" customHeight="1" outlineLevel="1" x14ac:dyDescent="0.2">
      <c r="A75" s="449">
        <f t="shared" si="86"/>
        <v>4</v>
      </c>
      <c r="B75" s="449">
        <f t="shared" si="81"/>
        <v>10</v>
      </c>
      <c r="C75" s="369">
        <f>'Отримання майна (3)'!C75</f>
        <v>0</v>
      </c>
      <c r="D75" s="369">
        <f>'Отримання майна (3)'!D75</f>
        <v>0</v>
      </c>
      <c r="E75" s="369">
        <f>'Отримання майна (3)'!E75</f>
        <v>0</v>
      </c>
      <c r="F75" s="200">
        <f>'Отримання майна (3)'!F75</f>
        <v>0</v>
      </c>
      <c r="G75" s="369">
        <f>'Отримання майна (3)'!G75</f>
        <v>0</v>
      </c>
      <c r="H75" s="425">
        <f>'Отримання майна (3)'!H75</f>
        <v>0</v>
      </c>
      <c r="I75" s="426">
        <f t="shared" si="87"/>
        <v>0</v>
      </c>
      <c r="J75" s="427">
        <f t="shared" si="88"/>
        <v>0</v>
      </c>
      <c r="K75" s="428">
        <f>'Видаток за видами діяльнос(4,1)'!K75+'Видаток за видами діяльнос(4,1)'!L75+'Видаток за видами діяльнос(4,1)'!M75+'Видаток за видами діяльнос(4,1)'!N75</f>
        <v>0</v>
      </c>
      <c r="L75" s="429">
        <f t="shared" si="89"/>
        <v>0</v>
      </c>
      <c r="M75" s="428">
        <f>'Видаток за видами діяльнос(4,1)'!O75+'Видаток за видами діяльнос(4,1)'!P75+'Видаток за видами діяльнос(4,1)'!Q75+'Видаток за видами діяльнос(4,1)'!R75</f>
        <v>0</v>
      </c>
      <c r="N75" s="429">
        <f t="shared" si="90"/>
        <v>0</v>
      </c>
      <c r="O75" s="428">
        <f>'Видаток за видами діяльнос(4,1)'!S75+'Видаток за видами діяльнос(4,1)'!T75+'Видаток за видами діяльнос(4,1)'!U75+'Видаток за видами діяльнос(4,1)'!V75</f>
        <v>0</v>
      </c>
      <c r="P75" s="430">
        <f t="shared" si="91"/>
        <v>0</v>
      </c>
      <c r="Q75" s="431">
        <f t="shared" si="92"/>
        <v>0</v>
      </c>
      <c r="R75" s="432">
        <f t="shared" si="93"/>
        <v>0</v>
      </c>
      <c r="S75" s="433"/>
      <c r="T75" s="428">
        <f>'Видаток за видами діяльнос(4,1)'!Z75+'Видаток за видами діяльнос(4,1)'!AA75+'Видаток за видами діяльнос(4,1)'!AB75+'Видаток за видами діяльнос(4,1)'!AC75</f>
        <v>0</v>
      </c>
      <c r="U75" s="429">
        <f t="shared" si="94"/>
        <v>0</v>
      </c>
      <c r="V75" s="428">
        <f>'Видаток за видами діяльнос(4,1)'!AD75+'Видаток за видами діяльнос(4,1)'!AE75+'Видаток за видами діяльнос(4,1)'!AF75+'Видаток за видами діяльнос(4,1)'!AG75</f>
        <v>0</v>
      </c>
      <c r="W75" s="429">
        <f t="shared" si="95"/>
        <v>0</v>
      </c>
      <c r="X75" s="428">
        <f>'Видаток за видами діяльнос(4,1)'!AH75+'Видаток за видами діяльнос(4,1)'!AI75+'Видаток за видами діяльнос(4,1)'!AJ75+'Видаток за видами діяльнос(4,1)'!AK75</f>
        <v>0</v>
      </c>
      <c r="Y75" s="429">
        <f t="shared" si="96"/>
        <v>0</v>
      </c>
      <c r="Z75" s="431">
        <f t="shared" si="82"/>
        <v>0</v>
      </c>
      <c r="AA75" s="432">
        <f t="shared" si="83"/>
        <v>0</v>
      </c>
      <c r="AB75" s="433"/>
      <c r="AC75" s="428">
        <f>'Видаток за видами діяльнос(4,1)'!AO75+'Видаток за видами діяльнос(4,1)'!AP75+'Видаток за видами діяльнос(4,1)'!AQ75+'Видаток за видами діяльнос(4,1)'!AR75</f>
        <v>0</v>
      </c>
      <c r="AD75" s="429">
        <f t="shared" si="97"/>
        <v>0</v>
      </c>
      <c r="AE75" s="428">
        <f>'Видаток за видами діяльнос(4,1)'!AS75+'Видаток за видами діяльнос(4,1)'!AT75+'Видаток за видами діяльнос(4,1)'!AU75+'Видаток за видами діяльнос(4,1)'!AV75</f>
        <v>0</v>
      </c>
      <c r="AF75" s="429">
        <f t="shared" si="98"/>
        <v>0</v>
      </c>
      <c r="AG75" s="428">
        <f>'Видаток за видами діяльнос(4,1)'!AW75+'Видаток за видами діяльнос(4,1)'!AX75+'Видаток за видами діяльнос(4,1)'!AY75+'Видаток за видами діяльнос(4,1)'!AZ75</f>
        <v>0</v>
      </c>
      <c r="AH75" s="429">
        <f t="shared" si="99"/>
        <v>0</v>
      </c>
      <c r="AI75" s="431">
        <f t="shared" si="84"/>
        <v>0</v>
      </c>
      <c r="AJ75" s="432">
        <f t="shared" si="85"/>
        <v>0</v>
      </c>
      <c r="AK75" s="434"/>
      <c r="AL75" s="428">
        <f>'Видаток за видами діяльнос(4,1)'!BD75+'Видаток за видами діяльнос(4,1)'!BE75+'Видаток за видами діяльнос(4,1)'!BF75+'Видаток за видами діяльнос(4,1)'!BG75</f>
        <v>0</v>
      </c>
      <c r="AM75" s="429">
        <f t="shared" si="100"/>
        <v>0</v>
      </c>
      <c r="AN75" s="428">
        <f>'Видаток за видами діяльнос(4,1)'!BH75+'Видаток за видами діяльнос(4,1)'!BI75+'Видаток за видами діяльнос(4,1)'!BJ75+'Видаток за видами діяльнос(4,1)'!BK75</f>
        <v>0</v>
      </c>
      <c r="AO75" s="429">
        <f t="shared" si="101"/>
        <v>0</v>
      </c>
      <c r="AP75" s="428">
        <f>'Видаток за видами діяльнос(4,1)'!BL75+'Видаток за видами діяльнос(4,1)'!BM75+'Видаток за видами діяльнос(4,1)'!BN75+'Видаток за видами діяльнос(4,1)'!BO75</f>
        <v>0</v>
      </c>
      <c r="AQ75" s="429">
        <f t="shared" si="102"/>
        <v>0</v>
      </c>
      <c r="AR75" s="431">
        <f t="shared" si="103"/>
        <v>0</v>
      </c>
      <c r="AS75" s="432">
        <f t="shared" si="104"/>
        <v>0</v>
      </c>
    </row>
    <row r="76" spans="1:58" ht="11.25" hidden="1" customHeight="1" outlineLevel="1" x14ac:dyDescent="0.2">
      <c r="A76" s="449">
        <f t="shared" si="86"/>
        <v>4</v>
      </c>
      <c r="B76" s="449">
        <f t="shared" si="81"/>
        <v>11</v>
      </c>
      <c r="C76" s="369">
        <f>'Отримання майна (3)'!C76</f>
        <v>0</v>
      </c>
      <c r="D76" s="369">
        <f>'Отримання майна (3)'!D76</f>
        <v>0</v>
      </c>
      <c r="E76" s="369">
        <f>'Отримання майна (3)'!E76</f>
        <v>0</v>
      </c>
      <c r="F76" s="200">
        <f>'Отримання майна (3)'!F76</f>
        <v>0</v>
      </c>
      <c r="G76" s="369">
        <f>'Отримання майна (3)'!G76</f>
        <v>0</v>
      </c>
      <c r="H76" s="425">
        <f>'Отримання майна (3)'!H76</f>
        <v>0</v>
      </c>
      <c r="I76" s="426">
        <f t="shared" si="87"/>
        <v>0</v>
      </c>
      <c r="J76" s="427">
        <f t="shared" si="88"/>
        <v>0</v>
      </c>
      <c r="K76" s="428">
        <f>'Видаток за видами діяльнос(4,1)'!K76+'Видаток за видами діяльнос(4,1)'!L76+'Видаток за видами діяльнос(4,1)'!M76+'Видаток за видами діяльнос(4,1)'!N76</f>
        <v>0</v>
      </c>
      <c r="L76" s="429">
        <f t="shared" si="89"/>
        <v>0</v>
      </c>
      <c r="M76" s="428">
        <f>'Видаток за видами діяльнос(4,1)'!O76+'Видаток за видами діяльнос(4,1)'!P76+'Видаток за видами діяльнос(4,1)'!Q76+'Видаток за видами діяльнос(4,1)'!R76</f>
        <v>0</v>
      </c>
      <c r="N76" s="429">
        <f t="shared" si="90"/>
        <v>0</v>
      </c>
      <c r="O76" s="428">
        <f>'Видаток за видами діяльнос(4,1)'!S76+'Видаток за видами діяльнос(4,1)'!T76+'Видаток за видами діяльнос(4,1)'!U76+'Видаток за видами діяльнос(4,1)'!V76</f>
        <v>0</v>
      </c>
      <c r="P76" s="430">
        <f t="shared" si="91"/>
        <v>0</v>
      </c>
      <c r="Q76" s="431">
        <f t="shared" si="92"/>
        <v>0</v>
      </c>
      <c r="R76" s="432">
        <f t="shared" si="93"/>
        <v>0</v>
      </c>
      <c r="S76" s="433"/>
      <c r="T76" s="428">
        <f>'Видаток за видами діяльнос(4,1)'!Z76+'Видаток за видами діяльнос(4,1)'!AA76+'Видаток за видами діяльнос(4,1)'!AB76+'Видаток за видами діяльнос(4,1)'!AC76</f>
        <v>0</v>
      </c>
      <c r="U76" s="429">
        <f t="shared" si="94"/>
        <v>0</v>
      </c>
      <c r="V76" s="428">
        <f>'Видаток за видами діяльнос(4,1)'!AD76+'Видаток за видами діяльнос(4,1)'!AE76+'Видаток за видами діяльнос(4,1)'!AF76+'Видаток за видами діяльнос(4,1)'!AG76</f>
        <v>0</v>
      </c>
      <c r="W76" s="429">
        <f t="shared" si="95"/>
        <v>0</v>
      </c>
      <c r="X76" s="428">
        <f>'Видаток за видами діяльнос(4,1)'!AH76+'Видаток за видами діяльнос(4,1)'!AI76+'Видаток за видами діяльнос(4,1)'!AJ76+'Видаток за видами діяльнос(4,1)'!AK76</f>
        <v>0</v>
      </c>
      <c r="Y76" s="429">
        <f t="shared" si="96"/>
        <v>0</v>
      </c>
      <c r="Z76" s="431">
        <f t="shared" si="82"/>
        <v>0</v>
      </c>
      <c r="AA76" s="432">
        <f t="shared" si="83"/>
        <v>0</v>
      </c>
      <c r="AB76" s="433"/>
      <c r="AC76" s="428">
        <f>'Видаток за видами діяльнос(4,1)'!AO76+'Видаток за видами діяльнос(4,1)'!AP76+'Видаток за видами діяльнос(4,1)'!AQ76+'Видаток за видами діяльнос(4,1)'!AR76</f>
        <v>0</v>
      </c>
      <c r="AD76" s="429">
        <f t="shared" si="97"/>
        <v>0</v>
      </c>
      <c r="AE76" s="428">
        <f>'Видаток за видами діяльнос(4,1)'!AS76+'Видаток за видами діяльнос(4,1)'!AT76+'Видаток за видами діяльнос(4,1)'!AU76+'Видаток за видами діяльнос(4,1)'!AV76</f>
        <v>0</v>
      </c>
      <c r="AF76" s="429">
        <f t="shared" si="98"/>
        <v>0</v>
      </c>
      <c r="AG76" s="428">
        <f>'Видаток за видами діяльнос(4,1)'!AW76+'Видаток за видами діяльнос(4,1)'!AX76+'Видаток за видами діяльнос(4,1)'!AY76+'Видаток за видами діяльнос(4,1)'!AZ76</f>
        <v>0</v>
      </c>
      <c r="AH76" s="429">
        <f t="shared" si="99"/>
        <v>0</v>
      </c>
      <c r="AI76" s="431">
        <f t="shared" si="84"/>
        <v>0</v>
      </c>
      <c r="AJ76" s="432">
        <f t="shared" si="85"/>
        <v>0</v>
      </c>
      <c r="AK76" s="434"/>
      <c r="AL76" s="428">
        <f>'Видаток за видами діяльнос(4,1)'!BD76+'Видаток за видами діяльнос(4,1)'!BE76+'Видаток за видами діяльнос(4,1)'!BF76+'Видаток за видами діяльнос(4,1)'!BG76</f>
        <v>0</v>
      </c>
      <c r="AM76" s="429">
        <f t="shared" si="100"/>
        <v>0</v>
      </c>
      <c r="AN76" s="428">
        <f>'Видаток за видами діяльнос(4,1)'!BH76+'Видаток за видами діяльнос(4,1)'!BI76+'Видаток за видами діяльнос(4,1)'!BJ76+'Видаток за видами діяльнос(4,1)'!BK76</f>
        <v>0</v>
      </c>
      <c r="AO76" s="429">
        <f t="shared" si="101"/>
        <v>0</v>
      </c>
      <c r="AP76" s="428">
        <f>'Видаток за видами діяльнос(4,1)'!BL76+'Видаток за видами діяльнос(4,1)'!BM76+'Видаток за видами діяльнос(4,1)'!BN76+'Видаток за видами діяльнос(4,1)'!BO76</f>
        <v>0</v>
      </c>
      <c r="AQ76" s="429">
        <f t="shared" si="102"/>
        <v>0</v>
      </c>
      <c r="AR76" s="431">
        <f t="shared" si="103"/>
        <v>0</v>
      </c>
      <c r="AS76" s="432">
        <f t="shared" si="104"/>
        <v>0</v>
      </c>
    </row>
    <row r="77" spans="1:58" ht="11.25" hidden="1" customHeight="1" outlineLevel="1" x14ac:dyDescent="0.2">
      <c r="A77" s="449">
        <f t="shared" si="86"/>
        <v>4</v>
      </c>
      <c r="B77" s="449">
        <f t="shared" si="81"/>
        <v>12</v>
      </c>
      <c r="C77" s="369">
        <f>'Отримання майна (3)'!C77</f>
        <v>0</v>
      </c>
      <c r="D77" s="369">
        <f>'Отримання майна (3)'!D77</f>
        <v>0</v>
      </c>
      <c r="E77" s="369">
        <f>'Отримання майна (3)'!E77</f>
        <v>0</v>
      </c>
      <c r="F77" s="200">
        <f>'Отримання майна (3)'!F77</f>
        <v>0</v>
      </c>
      <c r="G77" s="369">
        <f>'Отримання майна (3)'!G77</f>
        <v>0</v>
      </c>
      <c r="H77" s="425">
        <f>'Отримання майна (3)'!H77</f>
        <v>0</v>
      </c>
      <c r="I77" s="426">
        <f t="shared" si="87"/>
        <v>0</v>
      </c>
      <c r="J77" s="427">
        <f t="shared" si="88"/>
        <v>0</v>
      </c>
      <c r="K77" s="428">
        <f>'Видаток за видами діяльнос(4,1)'!K77+'Видаток за видами діяльнос(4,1)'!L77+'Видаток за видами діяльнос(4,1)'!M77+'Видаток за видами діяльнос(4,1)'!N77</f>
        <v>0</v>
      </c>
      <c r="L77" s="429">
        <f t="shared" si="89"/>
        <v>0</v>
      </c>
      <c r="M77" s="428">
        <f>'Видаток за видами діяльнос(4,1)'!O77+'Видаток за видами діяльнос(4,1)'!P77+'Видаток за видами діяльнос(4,1)'!Q77+'Видаток за видами діяльнос(4,1)'!R77</f>
        <v>0</v>
      </c>
      <c r="N77" s="429">
        <f t="shared" si="90"/>
        <v>0</v>
      </c>
      <c r="O77" s="428">
        <f>'Видаток за видами діяльнос(4,1)'!S77+'Видаток за видами діяльнос(4,1)'!T77+'Видаток за видами діяльнос(4,1)'!U77+'Видаток за видами діяльнос(4,1)'!V77</f>
        <v>0</v>
      </c>
      <c r="P77" s="430">
        <f t="shared" si="91"/>
        <v>0</v>
      </c>
      <c r="Q77" s="431">
        <f t="shared" si="92"/>
        <v>0</v>
      </c>
      <c r="R77" s="432">
        <f t="shared" si="93"/>
        <v>0</v>
      </c>
      <c r="S77" s="433"/>
      <c r="T77" s="428">
        <f>'Видаток за видами діяльнос(4,1)'!Z77+'Видаток за видами діяльнос(4,1)'!AA77+'Видаток за видами діяльнос(4,1)'!AB77+'Видаток за видами діяльнос(4,1)'!AC77</f>
        <v>0</v>
      </c>
      <c r="U77" s="429">
        <f t="shared" si="94"/>
        <v>0</v>
      </c>
      <c r="V77" s="428">
        <f>'Видаток за видами діяльнос(4,1)'!AD77+'Видаток за видами діяльнос(4,1)'!AE77+'Видаток за видами діяльнос(4,1)'!AF77+'Видаток за видами діяльнос(4,1)'!AG77</f>
        <v>0</v>
      </c>
      <c r="W77" s="429">
        <f t="shared" si="95"/>
        <v>0</v>
      </c>
      <c r="X77" s="428">
        <f>'Видаток за видами діяльнос(4,1)'!AH77+'Видаток за видами діяльнос(4,1)'!AI77+'Видаток за видами діяльнос(4,1)'!AJ77+'Видаток за видами діяльнос(4,1)'!AK77</f>
        <v>0</v>
      </c>
      <c r="Y77" s="429">
        <f t="shared" si="96"/>
        <v>0</v>
      </c>
      <c r="Z77" s="431">
        <f t="shared" si="82"/>
        <v>0</v>
      </c>
      <c r="AA77" s="432">
        <f t="shared" si="83"/>
        <v>0</v>
      </c>
      <c r="AB77" s="433"/>
      <c r="AC77" s="428">
        <f>'Видаток за видами діяльнос(4,1)'!AO77+'Видаток за видами діяльнос(4,1)'!AP77+'Видаток за видами діяльнос(4,1)'!AQ77+'Видаток за видами діяльнос(4,1)'!AR77</f>
        <v>0</v>
      </c>
      <c r="AD77" s="429">
        <f t="shared" si="97"/>
        <v>0</v>
      </c>
      <c r="AE77" s="428">
        <f>'Видаток за видами діяльнос(4,1)'!AS77+'Видаток за видами діяльнос(4,1)'!AT77+'Видаток за видами діяльнос(4,1)'!AU77+'Видаток за видами діяльнос(4,1)'!AV77</f>
        <v>0</v>
      </c>
      <c r="AF77" s="429">
        <f t="shared" si="98"/>
        <v>0</v>
      </c>
      <c r="AG77" s="428">
        <f>'Видаток за видами діяльнос(4,1)'!AW77+'Видаток за видами діяльнос(4,1)'!AX77+'Видаток за видами діяльнос(4,1)'!AY77+'Видаток за видами діяльнос(4,1)'!AZ77</f>
        <v>0</v>
      </c>
      <c r="AH77" s="429">
        <f t="shared" si="99"/>
        <v>0</v>
      </c>
      <c r="AI77" s="431">
        <f t="shared" si="84"/>
        <v>0</v>
      </c>
      <c r="AJ77" s="432">
        <f t="shared" si="85"/>
        <v>0</v>
      </c>
      <c r="AK77" s="434"/>
      <c r="AL77" s="428">
        <f>'Видаток за видами діяльнос(4,1)'!BD77+'Видаток за видами діяльнос(4,1)'!BE77+'Видаток за видами діяльнос(4,1)'!BF77+'Видаток за видами діяльнос(4,1)'!BG77</f>
        <v>0</v>
      </c>
      <c r="AM77" s="429">
        <f t="shared" si="100"/>
        <v>0</v>
      </c>
      <c r="AN77" s="428">
        <f>'Видаток за видами діяльнос(4,1)'!BH77+'Видаток за видами діяльнос(4,1)'!BI77+'Видаток за видами діяльнос(4,1)'!BJ77+'Видаток за видами діяльнос(4,1)'!BK77</f>
        <v>0</v>
      </c>
      <c r="AO77" s="429">
        <f t="shared" si="101"/>
        <v>0</v>
      </c>
      <c r="AP77" s="428">
        <f>'Видаток за видами діяльнос(4,1)'!BL77+'Видаток за видами діяльнос(4,1)'!BM77+'Видаток за видами діяльнос(4,1)'!BN77+'Видаток за видами діяльнос(4,1)'!BO77</f>
        <v>0</v>
      </c>
      <c r="AQ77" s="429">
        <f t="shared" si="102"/>
        <v>0</v>
      </c>
      <c r="AR77" s="431">
        <f t="shared" si="103"/>
        <v>0</v>
      </c>
      <c r="AS77" s="432">
        <f t="shared" si="104"/>
        <v>0</v>
      </c>
    </row>
    <row r="78" spans="1:58" ht="11.25" hidden="1" customHeight="1" outlineLevel="1" x14ac:dyDescent="0.2">
      <c r="A78" s="449">
        <f t="shared" si="86"/>
        <v>4</v>
      </c>
      <c r="B78" s="449">
        <f t="shared" si="81"/>
        <v>13</v>
      </c>
      <c r="C78" s="369">
        <f>'Отримання майна (3)'!C78</f>
        <v>0</v>
      </c>
      <c r="D78" s="369">
        <f>'Отримання майна (3)'!D78</f>
        <v>0</v>
      </c>
      <c r="E78" s="369">
        <f>'Отримання майна (3)'!E78</f>
        <v>0</v>
      </c>
      <c r="F78" s="200">
        <f>'Отримання майна (3)'!F78</f>
        <v>0</v>
      </c>
      <c r="G78" s="369">
        <f>'Отримання майна (3)'!G78</f>
        <v>0</v>
      </c>
      <c r="H78" s="425">
        <f>'Отримання майна (3)'!H78</f>
        <v>0</v>
      </c>
      <c r="I78" s="426">
        <f t="shared" si="87"/>
        <v>0</v>
      </c>
      <c r="J78" s="427">
        <f t="shared" si="88"/>
        <v>0</v>
      </c>
      <c r="K78" s="428">
        <f>'Видаток за видами діяльнос(4,1)'!K78+'Видаток за видами діяльнос(4,1)'!L78+'Видаток за видами діяльнос(4,1)'!M78+'Видаток за видами діяльнос(4,1)'!N78</f>
        <v>0</v>
      </c>
      <c r="L78" s="429">
        <f t="shared" si="89"/>
        <v>0</v>
      </c>
      <c r="M78" s="428">
        <f>'Видаток за видами діяльнос(4,1)'!O78+'Видаток за видами діяльнос(4,1)'!P78+'Видаток за видами діяльнос(4,1)'!Q78+'Видаток за видами діяльнос(4,1)'!R78</f>
        <v>0</v>
      </c>
      <c r="N78" s="429">
        <f t="shared" si="90"/>
        <v>0</v>
      </c>
      <c r="O78" s="428">
        <f>'Видаток за видами діяльнос(4,1)'!S78+'Видаток за видами діяльнос(4,1)'!T78+'Видаток за видами діяльнос(4,1)'!U78+'Видаток за видами діяльнос(4,1)'!V78</f>
        <v>0</v>
      </c>
      <c r="P78" s="430">
        <f t="shared" si="91"/>
        <v>0</v>
      </c>
      <c r="Q78" s="431">
        <f t="shared" si="92"/>
        <v>0</v>
      </c>
      <c r="R78" s="432">
        <f t="shared" si="93"/>
        <v>0</v>
      </c>
      <c r="S78" s="433"/>
      <c r="T78" s="428">
        <f>'Видаток за видами діяльнос(4,1)'!Z78+'Видаток за видами діяльнос(4,1)'!AA78+'Видаток за видами діяльнос(4,1)'!AB78+'Видаток за видами діяльнос(4,1)'!AC78</f>
        <v>0</v>
      </c>
      <c r="U78" s="429">
        <f t="shared" si="94"/>
        <v>0</v>
      </c>
      <c r="V78" s="428">
        <f>'Видаток за видами діяльнос(4,1)'!AD78+'Видаток за видами діяльнос(4,1)'!AE78+'Видаток за видами діяльнос(4,1)'!AF78+'Видаток за видами діяльнос(4,1)'!AG78</f>
        <v>0</v>
      </c>
      <c r="W78" s="429">
        <f t="shared" si="95"/>
        <v>0</v>
      </c>
      <c r="X78" s="428">
        <f>'Видаток за видами діяльнос(4,1)'!AH78+'Видаток за видами діяльнос(4,1)'!AI78+'Видаток за видами діяльнос(4,1)'!AJ78+'Видаток за видами діяльнос(4,1)'!AK78</f>
        <v>0</v>
      </c>
      <c r="Y78" s="429">
        <f t="shared" si="96"/>
        <v>0</v>
      </c>
      <c r="Z78" s="431">
        <f t="shared" si="82"/>
        <v>0</v>
      </c>
      <c r="AA78" s="432">
        <f t="shared" si="83"/>
        <v>0</v>
      </c>
      <c r="AB78" s="433"/>
      <c r="AC78" s="428">
        <f>'Видаток за видами діяльнос(4,1)'!AO78+'Видаток за видами діяльнос(4,1)'!AP78+'Видаток за видами діяльнос(4,1)'!AQ78+'Видаток за видами діяльнос(4,1)'!AR78</f>
        <v>0</v>
      </c>
      <c r="AD78" s="429">
        <f t="shared" si="97"/>
        <v>0</v>
      </c>
      <c r="AE78" s="428">
        <f>'Видаток за видами діяльнос(4,1)'!AS78+'Видаток за видами діяльнос(4,1)'!AT78+'Видаток за видами діяльнос(4,1)'!AU78+'Видаток за видами діяльнос(4,1)'!AV78</f>
        <v>0</v>
      </c>
      <c r="AF78" s="429">
        <f t="shared" si="98"/>
        <v>0</v>
      </c>
      <c r="AG78" s="428">
        <f>'Видаток за видами діяльнос(4,1)'!AW78+'Видаток за видами діяльнос(4,1)'!AX78+'Видаток за видами діяльнос(4,1)'!AY78+'Видаток за видами діяльнос(4,1)'!AZ78</f>
        <v>0</v>
      </c>
      <c r="AH78" s="429">
        <f t="shared" si="99"/>
        <v>0</v>
      </c>
      <c r="AI78" s="431">
        <f t="shared" si="84"/>
        <v>0</v>
      </c>
      <c r="AJ78" s="432">
        <f t="shared" si="85"/>
        <v>0</v>
      </c>
      <c r="AK78" s="434"/>
      <c r="AL78" s="428">
        <f>'Видаток за видами діяльнос(4,1)'!BD78+'Видаток за видами діяльнос(4,1)'!BE78+'Видаток за видами діяльнос(4,1)'!BF78+'Видаток за видами діяльнос(4,1)'!BG78</f>
        <v>0</v>
      </c>
      <c r="AM78" s="429">
        <f t="shared" si="100"/>
        <v>0</v>
      </c>
      <c r="AN78" s="428">
        <f>'Видаток за видами діяльнос(4,1)'!BH78+'Видаток за видами діяльнос(4,1)'!BI78+'Видаток за видами діяльнос(4,1)'!BJ78+'Видаток за видами діяльнос(4,1)'!BK78</f>
        <v>0</v>
      </c>
      <c r="AO78" s="429">
        <f t="shared" si="101"/>
        <v>0</v>
      </c>
      <c r="AP78" s="428">
        <f>'Видаток за видами діяльнос(4,1)'!BL78+'Видаток за видами діяльнос(4,1)'!BM78+'Видаток за видами діяльнос(4,1)'!BN78+'Видаток за видами діяльнос(4,1)'!BO78</f>
        <v>0</v>
      </c>
      <c r="AQ78" s="429">
        <f t="shared" si="102"/>
        <v>0</v>
      </c>
      <c r="AR78" s="431">
        <f t="shared" si="103"/>
        <v>0</v>
      </c>
      <c r="AS78" s="432">
        <f t="shared" si="104"/>
        <v>0</v>
      </c>
    </row>
    <row r="79" spans="1:58" ht="11.25" hidden="1" customHeight="1" outlineLevel="1" x14ac:dyDescent="0.2">
      <c r="A79" s="449">
        <f t="shared" si="86"/>
        <v>4</v>
      </c>
      <c r="B79" s="449">
        <f t="shared" si="81"/>
        <v>14</v>
      </c>
      <c r="C79" s="369">
        <f>'Отримання майна (3)'!C79</f>
        <v>0</v>
      </c>
      <c r="D79" s="369">
        <f>'Отримання майна (3)'!D79</f>
        <v>0</v>
      </c>
      <c r="E79" s="369">
        <f>'Отримання майна (3)'!E79</f>
        <v>0</v>
      </c>
      <c r="F79" s="200">
        <f>'Отримання майна (3)'!F79</f>
        <v>0</v>
      </c>
      <c r="G79" s="369">
        <f>'Отримання майна (3)'!G79</f>
        <v>0</v>
      </c>
      <c r="H79" s="425">
        <f>'Отримання майна (3)'!H79</f>
        <v>0</v>
      </c>
      <c r="I79" s="426">
        <f t="shared" si="87"/>
        <v>0</v>
      </c>
      <c r="J79" s="427">
        <f t="shared" si="88"/>
        <v>0</v>
      </c>
      <c r="K79" s="428">
        <f>'Видаток за видами діяльнос(4,1)'!K79+'Видаток за видами діяльнос(4,1)'!L79+'Видаток за видами діяльнос(4,1)'!M79+'Видаток за видами діяльнос(4,1)'!N79</f>
        <v>0</v>
      </c>
      <c r="L79" s="429">
        <f t="shared" si="89"/>
        <v>0</v>
      </c>
      <c r="M79" s="428">
        <f>'Видаток за видами діяльнос(4,1)'!O79+'Видаток за видами діяльнос(4,1)'!P79+'Видаток за видами діяльнос(4,1)'!Q79+'Видаток за видами діяльнос(4,1)'!R79</f>
        <v>0</v>
      </c>
      <c r="N79" s="429">
        <f t="shared" si="90"/>
        <v>0</v>
      </c>
      <c r="O79" s="428">
        <f>'Видаток за видами діяльнос(4,1)'!S79+'Видаток за видами діяльнос(4,1)'!T79+'Видаток за видами діяльнос(4,1)'!U79+'Видаток за видами діяльнос(4,1)'!V79</f>
        <v>0</v>
      </c>
      <c r="P79" s="430">
        <f t="shared" si="91"/>
        <v>0</v>
      </c>
      <c r="Q79" s="431">
        <f t="shared" si="92"/>
        <v>0</v>
      </c>
      <c r="R79" s="432">
        <f t="shared" si="93"/>
        <v>0</v>
      </c>
      <c r="S79" s="433"/>
      <c r="T79" s="428">
        <f>'Видаток за видами діяльнос(4,1)'!Z79+'Видаток за видами діяльнос(4,1)'!AA79+'Видаток за видами діяльнос(4,1)'!AB79+'Видаток за видами діяльнос(4,1)'!AC79</f>
        <v>0</v>
      </c>
      <c r="U79" s="429">
        <f t="shared" si="94"/>
        <v>0</v>
      </c>
      <c r="V79" s="428">
        <f>'Видаток за видами діяльнос(4,1)'!AD79+'Видаток за видами діяльнос(4,1)'!AE79+'Видаток за видами діяльнос(4,1)'!AF79+'Видаток за видами діяльнос(4,1)'!AG79</f>
        <v>0</v>
      </c>
      <c r="W79" s="429">
        <f t="shared" si="95"/>
        <v>0</v>
      </c>
      <c r="X79" s="428">
        <f>'Видаток за видами діяльнос(4,1)'!AH79+'Видаток за видами діяльнос(4,1)'!AI79+'Видаток за видами діяльнос(4,1)'!AJ79+'Видаток за видами діяльнос(4,1)'!AK79</f>
        <v>0</v>
      </c>
      <c r="Y79" s="429">
        <f t="shared" si="96"/>
        <v>0</v>
      </c>
      <c r="Z79" s="431">
        <f t="shared" si="82"/>
        <v>0</v>
      </c>
      <c r="AA79" s="432">
        <f t="shared" si="83"/>
        <v>0</v>
      </c>
      <c r="AB79" s="433"/>
      <c r="AC79" s="428">
        <f>'Видаток за видами діяльнос(4,1)'!AO79+'Видаток за видами діяльнос(4,1)'!AP79+'Видаток за видами діяльнос(4,1)'!AQ79+'Видаток за видами діяльнос(4,1)'!AR79</f>
        <v>0</v>
      </c>
      <c r="AD79" s="429">
        <f t="shared" si="97"/>
        <v>0</v>
      </c>
      <c r="AE79" s="428">
        <f>'Видаток за видами діяльнос(4,1)'!AS79+'Видаток за видами діяльнос(4,1)'!AT79+'Видаток за видами діяльнос(4,1)'!AU79+'Видаток за видами діяльнос(4,1)'!AV79</f>
        <v>0</v>
      </c>
      <c r="AF79" s="429">
        <f t="shared" si="98"/>
        <v>0</v>
      </c>
      <c r="AG79" s="428">
        <f>'Видаток за видами діяльнос(4,1)'!AW79+'Видаток за видами діяльнос(4,1)'!AX79+'Видаток за видами діяльнос(4,1)'!AY79+'Видаток за видами діяльнос(4,1)'!AZ79</f>
        <v>0</v>
      </c>
      <c r="AH79" s="429">
        <f t="shared" si="99"/>
        <v>0</v>
      </c>
      <c r="AI79" s="431">
        <f t="shared" si="84"/>
        <v>0</v>
      </c>
      <c r="AJ79" s="432">
        <f t="shared" si="85"/>
        <v>0</v>
      </c>
      <c r="AK79" s="434"/>
      <c r="AL79" s="428">
        <f>'Видаток за видами діяльнос(4,1)'!BD79+'Видаток за видами діяльнос(4,1)'!BE79+'Видаток за видами діяльнос(4,1)'!BF79+'Видаток за видами діяльнос(4,1)'!BG79</f>
        <v>0</v>
      </c>
      <c r="AM79" s="429">
        <f t="shared" si="100"/>
        <v>0</v>
      </c>
      <c r="AN79" s="428">
        <f>'Видаток за видами діяльнос(4,1)'!BH79+'Видаток за видами діяльнос(4,1)'!BI79+'Видаток за видами діяльнос(4,1)'!BJ79+'Видаток за видами діяльнос(4,1)'!BK79</f>
        <v>0</v>
      </c>
      <c r="AO79" s="429">
        <f t="shared" si="101"/>
        <v>0</v>
      </c>
      <c r="AP79" s="428">
        <f>'Видаток за видами діяльнос(4,1)'!BL79+'Видаток за видами діяльнос(4,1)'!BM79+'Видаток за видами діяльнос(4,1)'!BN79+'Видаток за видами діяльнос(4,1)'!BO79</f>
        <v>0</v>
      </c>
      <c r="AQ79" s="429">
        <f t="shared" si="102"/>
        <v>0</v>
      </c>
      <c r="AR79" s="431">
        <f t="shared" si="103"/>
        <v>0</v>
      </c>
      <c r="AS79" s="432">
        <f t="shared" si="104"/>
        <v>0</v>
      </c>
    </row>
    <row r="80" spans="1:58" ht="11.25" hidden="1" customHeight="1" outlineLevel="1" x14ac:dyDescent="0.2">
      <c r="A80" s="449">
        <f t="shared" si="86"/>
        <v>4</v>
      </c>
      <c r="B80" s="449">
        <f t="shared" si="81"/>
        <v>15</v>
      </c>
      <c r="C80" s="369">
        <f>'Отримання майна (3)'!C80</f>
        <v>0</v>
      </c>
      <c r="D80" s="369">
        <f>'Отримання майна (3)'!D80</f>
        <v>0</v>
      </c>
      <c r="E80" s="369">
        <f>'Отримання майна (3)'!E80</f>
        <v>0</v>
      </c>
      <c r="F80" s="200">
        <f>'Отримання майна (3)'!F80</f>
        <v>0</v>
      </c>
      <c r="G80" s="369">
        <f>'Отримання майна (3)'!G80</f>
        <v>0</v>
      </c>
      <c r="H80" s="425">
        <f>'Отримання майна (3)'!H80</f>
        <v>0</v>
      </c>
      <c r="I80" s="426">
        <f t="shared" si="87"/>
        <v>0</v>
      </c>
      <c r="J80" s="427">
        <f t="shared" si="88"/>
        <v>0</v>
      </c>
      <c r="K80" s="428">
        <f>'Видаток за видами діяльнос(4,1)'!K80+'Видаток за видами діяльнос(4,1)'!L80+'Видаток за видами діяльнос(4,1)'!M80+'Видаток за видами діяльнос(4,1)'!N80</f>
        <v>0</v>
      </c>
      <c r="L80" s="429">
        <f t="shared" si="89"/>
        <v>0</v>
      </c>
      <c r="M80" s="428">
        <f>'Видаток за видами діяльнос(4,1)'!O80+'Видаток за видами діяльнос(4,1)'!P80+'Видаток за видами діяльнос(4,1)'!Q80+'Видаток за видами діяльнос(4,1)'!R80</f>
        <v>0</v>
      </c>
      <c r="N80" s="429">
        <f t="shared" si="90"/>
        <v>0</v>
      </c>
      <c r="O80" s="428">
        <f>'Видаток за видами діяльнос(4,1)'!S80+'Видаток за видами діяльнос(4,1)'!T80+'Видаток за видами діяльнос(4,1)'!U80+'Видаток за видами діяльнос(4,1)'!V80</f>
        <v>0</v>
      </c>
      <c r="P80" s="430">
        <f t="shared" si="91"/>
        <v>0</v>
      </c>
      <c r="Q80" s="431">
        <f t="shared" si="92"/>
        <v>0</v>
      </c>
      <c r="R80" s="432">
        <f t="shared" si="93"/>
        <v>0</v>
      </c>
      <c r="S80" s="433"/>
      <c r="T80" s="428">
        <f>'Видаток за видами діяльнос(4,1)'!Z80+'Видаток за видами діяльнос(4,1)'!AA80+'Видаток за видами діяльнос(4,1)'!AB80+'Видаток за видами діяльнос(4,1)'!AC80</f>
        <v>0</v>
      </c>
      <c r="U80" s="429">
        <f t="shared" si="94"/>
        <v>0</v>
      </c>
      <c r="V80" s="428">
        <f>'Видаток за видами діяльнос(4,1)'!AD80+'Видаток за видами діяльнос(4,1)'!AE80+'Видаток за видами діяльнос(4,1)'!AF80+'Видаток за видами діяльнос(4,1)'!AG80</f>
        <v>0</v>
      </c>
      <c r="W80" s="429">
        <f t="shared" si="95"/>
        <v>0</v>
      </c>
      <c r="X80" s="428">
        <f>'Видаток за видами діяльнос(4,1)'!AH80+'Видаток за видами діяльнос(4,1)'!AI80+'Видаток за видами діяльнос(4,1)'!AJ80+'Видаток за видами діяльнос(4,1)'!AK80</f>
        <v>0</v>
      </c>
      <c r="Y80" s="429">
        <f t="shared" si="96"/>
        <v>0</v>
      </c>
      <c r="Z80" s="431">
        <f t="shared" si="82"/>
        <v>0</v>
      </c>
      <c r="AA80" s="432">
        <f t="shared" si="83"/>
        <v>0</v>
      </c>
      <c r="AB80" s="433"/>
      <c r="AC80" s="428">
        <f>'Видаток за видами діяльнос(4,1)'!AO80+'Видаток за видами діяльнос(4,1)'!AP80+'Видаток за видами діяльнос(4,1)'!AQ80+'Видаток за видами діяльнос(4,1)'!AR80</f>
        <v>0</v>
      </c>
      <c r="AD80" s="429">
        <f t="shared" si="97"/>
        <v>0</v>
      </c>
      <c r="AE80" s="428">
        <f>'Видаток за видами діяльнос(4,1)'!AS80+'Видаток за видами діяльнос(4,1)'!AT80+'Видаток за видами діяльнос(4,1)'!AU80+'Видаток за видами діяльнос(4,1)'!AV80</f>
        <v>0</v>
      </c>
      <c r="AF80" s="429">
        <f t="shared" si="98"/>
        <v>0</v>
      </c>
      <c r="AG80" s="428">
        <f>'Видаток за видами діяльнос(4,1)'!AW80+'Видаток за видами діяльнос(4,1)'!AX80+'Видаток за видами діяльнос(4,1)'!AY80+'Видаток за видами діяльнос(4,1)'!AZ80</f>
        <v>0</v>
      </c>
      <c r="AH80" s="429">
        <f t="shared" si="99"/>
        <v>0</v>
      </c>
      <c r="AI80" s="431">
        <f t="shared" si="84"/>
        <v>0</v>
      </c>
      <c r="AJ80" s="432">
        <f t="shared" si="85"/>
        <v>0</v>
      </c>
      <c r="AK80" s="434"/>
      <c r="AL80" s="428">
        <f>'Видаток за видами діяльнос(4,1)'!BD80+'Видаток за видами діяльнос(4,1)'!BE80+'Видаток за видами діяльнос(4,1)'!BF80+'Видаток за видами діяльнос(4,1)'!BG80</f>
        <v>0</v>
      </c>
      <c r="AM80" s="429">
        <f t="shared" si="100"/>
        <v>0</v>
      </c>
      <c r="AN80" s="428">
        <f>'Видаток за видами діяльнос(4,1)'!BH80+'Видаток за видами діяльнос(4,1)'!BI80+'Видаток за видами діяльнос(4,1)'!BJ80+'Видаток за видами діяльнос(4,1)'!BK80</f>
        <v>0</v>
      </c>
      <c r="AO80" s="429">
        <f t="shared" si="101"/>
        <v>0</v>
      </c>
      <c r="AP80" s="428">
        <f>'Видаток за видами діяльнос(4,1)'!BL80+'Видаток за видами діяльнос(4,1)'!BM80+'Видаток за видами діяльнос(4,1)'!BN80+'Видаток за видами діяльнос(4,1)'!BO80</f>
        <v>0</v>
      </c>
      <c r="AQ80" s="429">
        <f t="shared" si="102"/>
        <v>0</v>
      </c>
      <c r="AR80" s="431">
        <f t="shared" si="103"/>
        <v>0</v>
      </c>
      <c r="AS80" s="432">
        <f t="shared" si="104"/>
        <v>0</v>
      </c>
    </row>
    <row r="81" spans="1:58" s="17" customFormat="1" ht="15" customHeight="1" collapsed="1" x14ac:dyDescent="0.2">
      <c r="A81" s="436" t="s">
        <v>73</v>
      </c>
      <c r="B81" s="437" t="s">
        <v>73</v>
      </c>
      <c r="C81" s="438" t="s">
        <v>75</v>
      </c>
      <c r="D81" s="439"/>
      <c r="E81" s="448"/>
      <c r="F81" s="448"/>
      <c r="G81" s="440"/>
      <c r="H81" s="300" t="e">
        <f>'Отримання майна (3)'!H81</f>
        <v>#DIV/0!</v>
      </c>
      <c r="I81" s="441">
        <f t="shared" ref="I81:R81" si="105">SUM(I66:I80)</f>
        <v>0</v>
      </c>
      <c r="J81" s="442">
        <f t="shared" si="105"/>
        <v>0</v>
      </c>
      <c r="K81" s="441">
        <f t="shared" si="105"/>
        <v>0</v>
      </c>
      <c r="L81" s="442">
        <f t="shared" si="105"/>
        <v>0</v>
      </c>
      <c r="M81" s="441">
        <f t="shared" si="105"/>
        <v>0</v>
      </c>
      <c r="N81" s="442">
        <f t="shared" si="105"/>
        <v>0</v>
      </c>
      <c r="O81" s="441">
        <f t="shared" si="105"/>
        <v>0</v>
      </c>
      <c r="P81" s="442">
        <f t="shared" si="105"/>
        <v>0</v>
      </c>
      <c r="Q81" s="441">
        <f t="shared" si="105"/>
        <v>0</v>
      </c>
      <c r="R81" s="442">
        <f t="shared" si="105"/>
        <v>0</v>
      </c>
      <c r="S81" s="443"/>
      <c r="T81" s="441">
        <f t="shared" ref="T81:AA81" si="106">SUM(T66:T80)</f>
        <v>0</v>
      </c>
      <c r="U81" s="442">
        <f t="shared" si="106"/>
        <v>0</v>
      </c>
      <c r="V81" s="441">
        <f t="shared" si="106"/>
        <v>0</v>
      </c>
      <c r="W81" s="442">
        <f t="shared" si="106"/>
        <v>0</v>
      </c>
      <c r="X81" s="441">
        <f t="shared" si="106"/>
        <v>0</v>
      </c>
      <c r="Y81" s="442">
        <f t="shared" si="106"/>
        <v>0</v>
      </c>
      <c r="Z81" s="441">
        <f t="shared" si="106"/>
        <v>0</v>
      </c>
      <c r="AA81" s="442">
        <f t="shared" si="106"/>
        <v>0</v>
      </c>
      <c r="AB81" s="443"/>
      <c r="AC81" s="441">
        <f t="shared" ref="AC81:AJ81" si="107">SUM(AC66:AC80)</f>
        <v>0</v>
      </c>
      <c r="AD81" s="442">
        <f t="shared" si="107"/>
        <v>0</v>
      </c>
      <c r="AE81" s="441">
        <f t="shared" si="107"/>
        <v>0</v>
      </c>
      <c r="AF81" s="442">
        <f t="shared" si="107"/>
        <v>0</v>
      </c>
      <c r="AG81" s="441">
        <f t="shared" si="107"/>
        <v>0</v>
      </c>
      <c r="AH81" s="442">
        <f t="shared" si="107"/>
        <v>0</v>
      </c>
      <c r="AI81" s="441">
        <f t="shared" si="107"/>
        <v>0</v>
      </c>
      <c r="AJ81" s="442">
        <f t="shared" si="107"/>
        <v>0</v>
      </c>
      <c r="AK81" s="443"/>
      <c r="AL81" s="441">
        <f t="shared" ref="AL81:AS81" si="108">SUM(AL66:AL80)</f>
        <v>0</v>
      </c>
      <c r="AM81" s="442">
        <f t="shared" si="108"/>
        <v>0</v>
      </c>
      <c r="AN81" s="441">
        <f t="shared" si="108"/>
        <v>0</v>
      </c>
      <c r="AO81" s="442">
        <f t="shared" si="108"/>
        <v>0</v>
      </c>
      <c r="AP81" s="441">
        <f t="shared" si="108"/>
        <v>0</v>
      </c>
      <c r="AQ81" s="442">
        <f t="shared" si="108"/>
        <v>0</v>
      </c>
      <c r="AR81" s="441">
        <f t="shared" si="108"/>
        <v>0</v>
      </c>
      <c r="AS81" s="442">
        <f t="shared" si="108"/>
        <v>0</v>
      </c>
      <c r="BC81" s="7"/>
      <c r="BF81" s="7"/>
    </row>
    <row r="82" spans="1:58" s="394" customFormat="1" ht="13.5" customHeight="1" x14ac:dyDescent="0.2">
      <c r="A82" s="419">
        <v>0</v>
      </c>
      <c r="B82" s="419">
        <v>0</v>
      </c>
      <c r="C82" s="419">
        <v>0</v>
      </c>
      <c r="D82" s="419">
        <v>0</v>
      </c>
      <c r="E82" s="419">
        <v>0</v>
      </c>
      <c r="F82" s="419"/>
      <c r="G82" s="419">
        <v>0</v>
      </c>
      <c r="H82" s="419">
        <v>0</v>
      </c>
      <c r="I82" s="419">
        <v>0</v>
      </c>
      <c r="J82" s="419">
        <v>0</v>
      </c>
      <c r="K82" s="419">
        <v>0</v>
      </c>
      <c r="L82" s="419">
        <v>0</v>
      </c>
      <c r="M82" s="419">
        <v>0</v>
      </c>
      <c r="N82" s="419">
        <v>0</v>
      </c>
      <c r="O82" s="419">
        <v>0</v>
      </c>
      <c r="P82" s="419">
        <v>0</v>
      </c>
      <c r="Q82" s="419">
        <v>0</v>
      </c>
      <c r="R82" s="419">
        <v>0</v>
      </c>
      <c r="S82" s="419">
        <v>0</v>
      </c>
      <c r="T82" s="419">
        <v>0</v>
      </c>
      <c r="U82" s="419">
        <v>0</v>
      </c>
      <c r="V82" s="419">
        <v>0</v>
      </c>
      <c r="W82" s="419">
        <v>0</v>
      </c>
      <c r="X82" s="419">
        <v>0</v>
      </c>
      <c r="Y82" s="419">
        <v>0</v>
      </c>
      <c r="Z82" s="419">
        <v>0</v>
      </c>
      <c r="AA82" s="419">
        <v>0</v>
      </c>
      <c r="AB82" s="419">
        <v>0</v>
      </c>
      <c r="AC82" s="419">
        <v>0</v>
      </c>
      <c r="AD82" s="419">
        <v>0</v>
      </c>
      <c r="AE82" s="419">
        <v>0</v>
      </c>
      <c r="AF82" s="419">
        <v>0</v>
      </c>
      <c r="AG82" s="419">
        <v>0</v>
      </c>
      <c r="AH82" s="419">
        <v>0</v>
      </c>
      <c r="AI82" s="419">
        <v>0</v>
      </c>
      <c r="AJ82" s="419">
        <v>0</v>
      </c>
      <c r="AK82" s="419">
        <v>0</v>
      </c>
      <c r="AL82" s="419">
        <v>0</v>
      </c>
      <c r="AM82" s="419">
        <v>0</v>
      </c>
      <c r="AN82" s="419">
        <v>0</v>
      </c>
      <c r="AO82" s="419">
        <v>0</v>
      </c>
      <c r="AP82" s="419">
        <v>0</v>
      </c>
      <c r="AQ82" s="419">
        <v>0</v>
      </c>
      <c r="AR82" s="419">
        <v>0</v>
      </c>
      <c r="AS82" s="419">
        <v>0</v>
      </c>
    </row>
    <row r="83" spans="1:58" s="17" customFormat="1" ht="15" customHeight="1" x14ac:dyDescent="0.2">
      <c r="A83" s="447" t="s">
        <v>76</v>
      </c>
      <c r="B83" s="445" t="s">
        <v>77</v>
      </c>
      <c r="C83" s="313" t="s">
        <v>78</v>
      </c>
      <c r="D83" s="189"/>
      <c r="E83" s="198"/>
      <c r="F83" s="198"/>
      <c r="G83" s="190"/>
      <c r="H83" s="154"/>
      <c r="I83" s="155"/>
      <c r="J83" s="156"/>
      <c r="K83" s="155"/>
      <c r="L83" s="156"/>
      <c r="M83" s="155"/>
      <c r="N83" s="156"/>
      <c r="O83" s="155"/>
      <c r="P83" s="156"/>
      <c r="Q83" s="155"/>
      <c r="R83" s="156"/>
      <c r="S83" s="367"/>
      <c r="T83" s="155"/>
      <c r="U83" s="156"/>
      <c r="V83" s="155"/>
      <c r="W83" s="156"/>
      <c r="X83" s="155"/>
      <c r="Y83" s="156"/>
      <c r="Z83" s="155"/>
      <c r="AA83" s="156"/>
      <c r="AB83" s="367"/>
      <c r="AC83" s="155"/>
      <c r="AD83" s="156"/>
      <c r="AE83" s="155"/>
      <c r="AF83" s="156"/>
      <c r="AG83" s="155"/>
      <c r="AH83" s="156"/>
      <c r="AI83" s="155"/>
      <c r="AJ83" s="156"/>
      <c r="AK83" s="367"/>
      <c r="AL83" s="155"/>
      <c r="AM83" s="156"/>
      <c r="AN83" s="155"/>
      <c r="AO83" s="156"/>
      <c r="AP83" s="155"/>
      <c r="AQ83" s="156"/>
      <c r="AR83" s="155"/>
      <c r="AS83" s="156"/>
      <c r="BC83" s="7"/>
    </row>
    <row r="84" spans="1:58" ht="11.25" hidden="1" customHeight="1" outlineLevel="1" x14ac:dyDescent="0.2">
      <c r="A84" s="449">
        <f>$A$48+2</f>
        <v>5</v>
      </c>
      <c r="B84" s="449">
        <f t="shared" ref="B84:B98" si="109">B66</f>
        <v>1</v>
      </c>
      <c r="C84" s="369">
        <f>'Отримання майна (3)'!C84</f>
        <v>0</v>
      </c>
      <c r="D84" s="369">
        <f>'Отримання майна (3)'!D84</f>
        <v>0</v>
      </c>
      <c r="E84" s="369">
        <f>'Отримання майна (3)'!E84</f>
        <v>0</v>
      </c>
      <c r="F84" s="200">
        <f>'Отримання майна (3)'!F84</f>
        <v>0</v>
      </c>
      <c r="G84" s="369">
        <f>'Отримання майна (3)'!G84</f>
        <v>0</v>
      </c>
      <c r="H84" s="425">
        <f>'Отримання майна (3)'!H84</f>
        <v>0</v>
      </c>
      <c r="I84" s="426">
        <f>SUM(K84,M84,O84,T84,V84,X84,AC84,AE84,AG84,AL84,AN84,AP84)</f>
        <v>0</v>
      </c>
      <c r="J84" s="427">
        <f>SUM(L84,N84,P84,U84,W84,Y84,AD84,AF84,AH84,AM84,AO84,AQ84)</f>
        <v>0</v>
      </c>
      <c r="K84" s="428">
        <f>'Видаток за видами діяльнос(4,1)'!K84+'Видаток за видами діяльнос(4,1)'!L84+'Видаток за видами діяльнос(4,1)'!M84+'Видаток за видами діяльнос(4,1)'!N84</f>
        <v>0</v>
      </c>
      <c r="L84" s="429">
        <f>K84*$H84</f>
        <v>0</v>
      </c>
      <c r="M84" s="428">
        <f>'Видаток за видами діяльнос(4,1)'!O84+'Видаток за видами діяльнос(4,1)'!P84+'Видаток за видами діяльнос(4,1)'!Q84+'Видаток за видами діяльнос(4,1)'!R84</f>
        <v>0</v>
      </c>
      <c r="N84" s="429">
        <f>M84*$H84</f>
        <v>0</v>
      </c>
      <c r="O84" s="428">
        <f>'Видаток за видами діяльнос(4,1)'!S84+'Видаток за видами діяльнос(4,1)'!T84+'Видаток за видами діяльнос(4,1)'!U84+'Видаток за видами діяльнос(4,1)'!V84</f>
        <v>0</v>
      </c>
      <c r="P84" s="430">
        <f>O84*$H84</f>
        <v>0</v>
      </c>
      <c r="Q84" s="431">
        <f>K84+M84+O84</f>
        <v>0</v>
      </c>
      <c r="R84" s="432">
        <f>L84+N84+P84</f>
        <v>0</v>
      </c>
      <c r="S84" s="433"/>
      <c r="T84" s="428">
        <f>'Видаток за видами діяльнос(4,1)'!Z84+'Видаток за видами діяльнос(4,1)'!AA84+'Видаток за видами діяльнос(4,1)'!AB84+'Видаток за видами діяльнос(4,1)'!AC84</f>
        <v>0</v>
      </c>
      <c r="U84" s="429">
        <f>T84*$H84</f>
        <v>0</v>
      </c>
      <c r="V84" s="428">
        <f>'Видаток за видами діяльнос(4,1)'!AD84+'Видаток за видами діяльнос(4,1)'!AE84+'Видаток за видами діяльнос(4,1)'!AF84+'Видаток за видами діяльнос(4,1)'!AG84</f>
        <v>0</v>
      </c>
      <c r="W84" s="429">
        <f>V84*$H84</f>
        <v>0</v>
      </c>
      <c r="X84" s="428">
        <f>'Видаток за видами діяльнос(4,1)'!AH84+'Видаток за видами діяльнос(4,1)'!AI84+'Видаток за видами діяльнос(4,1)'!AJ84+'Видаток за видами діяльнос(4,1)'!AK84</f>
        <v>0</v>
      </c>
      <c r="Y84" s="429">
        <f>X84*$H84</f>
        <v>0</v>
      </c>
      <c r="Z84" s="431">
        <f t="shared" ref="Z84:Z98" si="110">T84+V84+X84</f>
        <v>0</v>
      </c>
      <c r="AA84" s="432">
        <f t="shared" ref="AA84:AA98" si="111">U84+W84+Y84</f>
        <v>0</v>
      </c>
      <c r="AB84" s="433"/>
      <c r="AC84" s="428">
        <f>'Видаток за видами діяльнос(4,1)'!AO84+'Видаток за видами діяльнос(4,1)'!AP84+'Видаток за видами діяльнос(4,1)'!AQ84+'Видаток за видами діяльнос(4,1)'!AR84</f>
        <v>0</v>
      </c>
      <c r="AD84" s="429">
        <f>AC84*$H84</f>
        <v>0</v>
      </c>
      <c r="AE84" s="428">
        <f>'Видаток за видами діяльнос(4,1)'!AS84+'Видаток за видами діяльнос(4,1)'!AT84+'Видаток за видами діяльнос(4,1)'!AU84+'Видаток за видами діяльнос(4,1)'!AV84</f>
        <v>0</v>
      </c>
      <c r="AF84" s="429">
        <f>AE84*$H84</f>
        <v>0</v>
      </c>
      <c r="AG84" s="428">
        <f>'Видаток за видами діяльнос(4,1)'!AW84+'Видаток за видами діяльнос(4,1)'!AX84+'Видаток за видами діяльнос(4,1)'!AY84+'Видаток за видами діяльнос(4,1)'!AZ84</f>
        <v>0</v>
      </c>
      <c r="AH84" s="429">
        <f>AG84*$H84</f>
        <v>0</v>
      </c>
      <c r="AI84" s="431">
        <f t="shared" ref="AI84:AI98" si="112">AC84+AE84+AG84</f>
        <v>0</v>
      </c>
      <c r="AJ84" s="432">
        <f t="shared" ref="AJ84:AJ98" si="113">AD84+AF84+AH84</f>
        <v>0</v>
      </c>
      <c r="AK84" s="434"/>
      <c r="AL84" s="428">
        <f>'Видаток за видами діяльнос(4,1)'!BD84+'Видаток за видами діяльнос(4,1)'!BE84+'Видаток за видами діяльнос(4,1)'!BF84+'Видаток за видами діяльнос(4,1)'!BG84</f>
        <v>0</v>
      </c>
      <c r="AM84" s="429">
        <f>AL84*$H84</f>
        <v>0</v>
      </c>
      <c r="AN84" s="428">
        <f>'Видаток за видами діяльнос(4,1)'!BH84+'Видаток за видами діяльнос(4,1)'!BI84+'Видаток за видами діяльнос(4,1)'!BJ84+'Видаток за видами діяльнос(4,1)'!BK84</f>
        <v>0</v>
      </c>
      <c r="AO84" s="429">
        <f>AN84*$H84</f>
        <v>0</v>
      </c>
      <c r="AP84" s="428">
        <f>'Видаток за видами діяльнос(4,1)'!BL84+'Видаток за видами діяльнос(4,1)'!BM84+'Видаток за видами діяльнос(4,1)'!BN84+'Видаток за видами діяльнос(4,1)'!BO84</f>
        <v>0</v>
      </c>
      <c r="AQ84" s="429">
        <f>AP84*$H84</f>
        <v>0</v>
      </c>
      <c r="AR84" s="431">
        <f>AL84+AN84+AP84</f>
        <v>0</v>
      </c>
      <c r="AS84" s="432">
        <f>AM84+AO84+AQ84</f>
        <v>0</v>
      </c>
      <c r="BF84" s="17"/>
    </row>
    <row r="85" spans="1:58" ht="11.25" hidden="1" customHeight="1" outlineLevel="1" x14ac:dyDescent="0.2">
      <c r="A85" s="449">
        <f t="shared" ref="A85:A98" si="114">$A$48+2</f>
        <v>5</v>
      </c>
      <c r="B85" s="449">
        <f t="shared" si="109"/>
        <v>2</v>
      </c>
      <c r="C85" s="369">
        <f>'Отримання майна (3)'!C85</f>
        <v>0</v>
      </c>
      <c r="D85" s="369">
        <f>'Отримання майна (3)'!D85</f>
        <v>0</v>
      </c>
      <c r="E85" s="369">
        <f>'Отримання майна (3)'!E85</f>
        <v>0</v>
      </c>
      <c r="F85" s="200">
        <f>'Отримання майна (3)'!F85</f>
        <v>0</v>
      </c>
      <c r="G85" s="369">
        <f>'Отримання майна (3)'!G85</f>
        <v>0</v>
      </c>
      <c r="H85" s="425">
        <f>'Отримання майна (3)'!H85</f>
        <v>0</v>
      </c>
      <c r="I85" s="426">
        <f t="shared" ref="I85:I98" si="115">SUM(K85,M85,O85,T85,V85,X85,AC85,AE85,AG85,AL85,AN85,AP85)</f>
        <v>0</v>
      </c>
      <c r="J85" s="427">
        <f t="shared" ref="J85:J98" si="116">SUM(L85,N85,P85,U85,W85,Y85,AD85,AF85,AH85,AM85,AO85,AQ85)</f>
        <v>0</v>
      </c>
      <c r="K85" s="428">
        <f>'Видаток за видами діяльнос(4,1)'!K85+'Видаток за видами діяльнос(4,1)'!L85+'Видаток за видами діяльнос(4,1)'!M85+'Видаток за видами діяльнос(4,1)'!N85</f>
        <v>0</v>
      </c>
      <c r="L85" s="429">
        <f t="shared" ref="L85:L98" si="117">K85*$H85</f>
        <v>0</v>
      </c>
      <c r="M85" s="428">
        <f>'Видаток за видами діяльнос(4,1)'!O85+'Видаток за видами діяльнос(4,1)'!P85+'Видаток за видами діяльнос(4,1)'!Q85+'Видаток за видами діяльнос(4,1)'!R85</f>
        <v>0</v>
      </c>
      <c r="N85" s="429">
        <f t="shared" ref="N85:N98" si="118">M85*$H85</f>
        <v>0</v>
      </c>
      <c r="O85" s="428">
        <f>'Видаток за видами діяльнос(4,1)'!S85+'Видаток за видами діяльнос(4,1)'!T85+'Видаток за видами діяльнос(4,1)'!U85+'Видаток за видами діяльнос(4,1)'!V85</f>
        <v>0</v>
      </c>
      <c r="P85" s="430">
        <f t="shared" ref="P85:P98" si="119">O85*$H85</f>
        <v>0</v>
      </c>
      <c r="Q85" s="431">
        <f t="shared" ref="Q85:Q98" si="120">K85+M85+O85</f>
        <v>0</v>
      </c>
      <c r="R85" s="432">
        <f t="shared" ref="R85:R98" si="121">L85+N85+P85</f>
        <v>0</v>
      </c>
      <c r="S85" s="433"/>
      <c r="T85" s="428">
        <f>'Видаток за видами діяльнос(4,1)'!Z85+'Видаток за видами діяльнос(4,1)'!AA85+'Видаток за видами діяльнос(4,1)'!AB85+'Видаток за видами діяльнос(4,1)'!AC85</f>
        <v>0</v>
      </c>
      <c r="U85" s="429">
        <f t="shared" ref="U85:U98" si="122">T85*$H85</f>
        <v>0</v>
      </c>
      <c r="V85" s="428">
        <f>'Видаток за видами діяльнос(4,1)'!AD85+'Видаток за видами діяльнос(4,1)'!AE85+'Видаток за видами діяльнос(4,1)'!AF85+'Видаток за видами діяльнос(4,1)'!AG85</f>
        <v>0</v>
      </c>
      <c r="W85" s="429">
        <f t="shared" ref="W85:W98" si="123">V85*$H85</f>
        <v>0</v>
      </c>
      <c r="X85" s="428">
        <f>'Видаток за видами діяльнос(4,1)'!AH85+'Видаток за видами діяльнос(4,1)'!AI85+'Видаток за видами діяльнос(4,1)'!AJ85+'Видаток за видами діяльнос(4,1)'!AK85</f>
        <v>0</v>
      </c>
      <c r="Y85" s="429">
        <f t="shared" ref="Y85:Y98" si="124">X85*$H85</f>
        <v>0</v>
      </c>
      <c r="Z85" s="431">
        <f t="shared" si="110"/>
        <v>0</v>
      </c>
      <c r="AA85" s="432">
        <f t="shared" si="111"/>
        <v>0</v>
      </c>
      <c r="AB85" s="433"/>
      <c r="AC85" s="428">
        <f>'Видаток за видами діяльнос(4,1)'!AO85+'Видаток за видами діяльнос(4,1)'!AP85+'Видаток за видами діяльнос(4,1)'!AQ85+'Видаток за видами діяльнос(4,1)'!AR85</f>
        <v>0</v>
      </c>
      <c r="AD85" s="429">
        <f t="shared" ref="AD85:AD98" si="125">AC85*$H85</f>
        <v>0</v>
      </c>
      <c r="AE85" s="428">
        <f>'Видаток за видами діяльнос(4,1)'!AS85+'Видаток за видами діяльнос(4,1)'!AT85+'Видаток за видами діяльнос(4,1)'!AU85+'Видаток за видами діяльнос(4,1)'!AV85</f>
        <v>0</v>
      </c>
      <c r="AF85" s="429">
        <f t="shared" ref="AF85:AF98" si="126">AE85*$H85</f>
        <v>0</v>
      </c>
      <c r="AG85" s="428">
        <f>'Видаток за видами діяльнос(4,1)'!AW85+'Видаток за видами діяльнос(4,1)'!AX85+'Видаток за видами діяльнос(4,1)'!AY85+'Видаток за видами діяльнос(4,1)'!AZ85</f>
        <v>0</v>
      </c>
      <c r="AH85" s="429">
        <f t="shared" ref="AH85:AH98" si="127">AG85*$H85</f>
        <v>0</v>
      </c>
      <c r="AI85" s="431">
        <f t="shared" si="112"/>
        <v>0</v>
      </c>
      <c r="AJ85" s="432">
        <f t="shared" si="113"/>
        <v>0</v>
      </c>
      <c r="AK85" s="434"/>
      <c r="AL85" s="428">
        <f>'Видаток за видами діяльнос(4,1)'!BD85+'Видаток за видами діяльнос(4,1)'!BE85+'Видаток за видами діяльнос(4,1)'!BF85+'Видаток за видами діяльнос(4,1)'!BG85</f>
        <v>0</v>
      </c>
      <c r="AM85" s="429">
        <f t="shared" ref="AM85:AM98" si="128">AL85*$H85</f>
        <v>0</v>
      </c>
      <c r="AN85" s="428">
        <f>'Видаток за видами діяльнос(4,1)'!BH85+'Видаток за видами діяльнос(4,1)'!BI85+'Видаток за видами діяльнос(4,1)'!BJ85+'Видаток за видами діяльнос(4,1)'!BK85</f>
        <v>0</v>
      </c>
      <c r="AO85" s="429">
        <f t="shared" ref="AO85:AO98" si="129">AN85*$H85</f>
        <v>0</v>
      </c>
      <c r="AP85" s="428">
        <f>'Видаток за видами діяльнос(4,1)'!BL85+'Видаток за видами діяльнос(4,1)'!BM85+'Видаток за видами діяльнос(4,1)'!BN85+'Видаток за видами діяльнос(4,1)'!BO85</f>
        <v>0</v>
      </c>
      <c r="AQ85" s="429">
        <f t="shared" ref="AQ85:AQ98" si="130">AP85*$H85</f>
        <v>0</v>
      </c>
      <c r="AR85" s="431">
        <f t="shared" ref="AR85:AR98" si="131">AL85+AN85+AP85</f>
        <v>0</v>
      </c>
      <c r="AS85" s="432">
        <f t="shared" ref="AS85:AS98" si="132">AM85+AO85+AQ85</f>
        <v>0</v>
      </c>
      <c r="BF85" s="17"/>
    </row>
    <row r="86" spans="1:58" ht="11.25" hidden="1" customHeight="1" outlineLevel="1" x14ac:dyDescent="0.2">
      <c r="A86" s="449">
        <f t="shared" si="114"/>
        <v>5</v>
      </c>
      <c r="B86" s="449">
        <f t="shared" si="109"/>
        <v>3</v>
      </c>
      <c r="C86" s="369">
        <f>'Отримання майна (3)'!C86</f>
        <v>0</v>
      </c>
      <c r="D86" s="369">
        <f>'Отримання майна (3)'!D86</f>
        <v>0</v>
      </c>
      <c r="E86" s="369">
        <f>'Отримання майна (3)'!E86</f>
        <v>0</v>
      </c>
      <c r="F86" s="200">
        <f>'Отримання майна (3)'!F86</f>
        <v>0</v>
      </c>
      <c r="G86" s="369">
        <f>'Отримання майна (3)'!G86</f>
        <v>0</v>
      </c>
      <c r="H86" s="425">
        <f>'Отримання майна (3)'!H86</f>
        <v>0</v>
      </c>
      <c r="I86" s="426">
        <f t="shared" si="115"/>
        <v>0</v>
      </c>
      <c r="J86" s="427">
        <f t="shared" si="116"/>
        <v>0</v>
      </c>
      <c r="K86" s="428">
        <f>'Видаток за видами діяльнос(4,1)'!K86+'Видаток за видами діяльнос(4,1)'!L86+'Видаток за видами діяльнос(4,1)'!M86+'Видаток за видами діяльнос(4,1)'!N86</f>
        <v>0</v>
      </c>
      <c r="L86" s="429">
        <f t="shared" si="117"/>
        <v>0</v>
      </c>
      <c r="M86" s="428">
        <f>'Видаток за видами діяльнос(4,1)'!O86+'Видаток за видами діяльнос(4,1)'!P86+'Видаток за видами діяльнос(4,1)'!Q86+'Видаток за видами діяльнос(4,1)'!R86</f>
        <v>0</v>
      </c>
      <c r="N86" s="429">
        <f t="shared" si="118"/>
        <v>0</v>
      </c>
      <c r="O86" s="428">
        <f>'Видаток за видами діяльнос(4,1)'!S86+'Видаток за видами діяльнос(4,1)'!T86+'Видаток за видами діяльнос(4,1)'!U86+'Видаток за видами діяльнос(4,1)'!V86</f>
        <v>0</v>
      </c>
      <c r="P86" s="430">
        <f t="shared" si="119"/>
        <v>0</v>
      </c>
      <c r="Q86" s="431">
        <f t="shared" si="120"/>
        <v>0</v>
      </c>
      <c r="R86" s="432">
        <f t="shared" si="121"/>
        <v>0</v>
      </c>
      <c r="S86" s="433"/>
      <c r="T86" s="428">
        <f>'Видаток за видами діяльнос(4,1)'!Z86+'Видаток за видами діяльнос(4,1)'!AA86+'Видаток за видами діяльнос(4,1)'!AB86+'Видаток за видами діяльнос(4,1)'!AC86</f>
        <v>0</v>
      </c>
      <c r="U86" s="429">
        <f t="shared" si="122"/>
        <v>0</v>
      </c>
      <c r="V86" s="428">
        <f>'Видаток за видами діяльнос(4,1)'!AD86+'Видаток за видами діяльнос(4,1)'!AE86+'Видаток за видами діяльнос(4,1)'!AF86+'Видаток за видами діяльнос(4,1)'!AG86</f>
        <v>0</v>
      </c>
      <c r="W86" s="429">
        <f t="shared" si="123"/>
        <v>0</v>
      </c>
      <c r="X86" s="428">
        <f>'Видаток за видами діяльнос(4,1)'!AH86+'Видаток за видами діяльнос(4,1)'!AI86+'Видаток за видами діяльнос(4,1)'!AJ86+'Видаток за видами діяльнос(4,1)'!AK86</f>
        <v>0</v>
      </c>
      <c r="Y86" s="429">
        <f t="shared" si="124"/>
        <v>0</v>
      </c>
      <c r="Z86" s="431">
        <f t="shared" si="110"/>
        <v>0</v>
      </c>
      <c r="AA86" s="432">
        <f t="shared" si="111"/>
        <v>0</v>
      </c>
      <c r="AB86" s="433"/>
      <c r="AC86" s="428">
        <f>'Видаток за видами діяльнос(4,1)'!AO86+'Видаток за видами діяльнос(4,1)'!AP86+'Видаток за видами діяльнос(4,1)'!AQ86+'Видаток за видами діяльнос(4,1)'!AR86</f>
        <v>0</v>
      </c>
      <c r="AD86" s="429">
        <f t="shared" si="125"/>
        <v>0</v>
      </c>
      <c r="AE86" s="428">
        <f>'Видаток за видами діяльнос(4,1)'!AS86+'Видаток за видами діяльнос(4,1)'!AT86+'Видаток за видами діяльнос(4,1)'!AU86+'Видаток за видами діяльнос(4,1)'!AV86</f>
        <v>0</v>
      </c>
      <c r="AF86" s="429">
        <f t="shared" si="126"/>
        <v>0</v>
      </c>
      <c r="AG86" s="428">
        <f>'Видаток за видами діяльнос(4,1)'!AW86+'Видаток за видами діяльнос(4,1)'!AX86+'Видаток за видами діяльнос(4,1)'!AY86+'Видаток за видами діяльнос(4,1)'!AZ86</f>
        <v>0</v>
      </c>
      <c r="AH86" s="429">
        <f t="shared" si="127"/>
        <v>0</v>
      </c>
      <c r="AI86" s="431">
        <f t="shared" si="112"/>
        <v>0</v>
      </c>
      <c r="AJ86" s="432">
        <f t="shared" si="113"/>
        <v>0</v>
      </c>
      <c r="AK86" s="434"/>
      <c r="AL86" s="428">
        <f>'Видаток за видами діяльнос(4,1)'!BD86+'Видаток за видами діяльнос(4,1)'!BE86+'Видаток за видами діяльнос(4,1)'!BF86+'Видаток за видами діяльнос(4,1)'!BG86</f>
        <v>0</v>
      </c>
      <c r="AM86" s="429">
        <f t="shared" si="128"/>
        <v>0</v>
      </c>
      <c r="AN86" s="428">
        <f>'Видаток за видами діяльнос(4,1)'!BH86+'Видаток за видами діяльнос(4,1)'!BI86+'Видаток за видами діяльнос(4,1)'!BJ86+'Видаток за видами діяльнос(4,1)'!BK86</f>
        <v>0</v>
      </c>
      <c r="AO86" s="429">
        <f t="shared" si="129"/>
        <v>0</v>
      </c>
      <c r="AP86" s="428">
        <f>'Видаток за видами діяльнос(4,1)'!BL86+'Видаток за видами діяльнос(4,1)'!BM86+'Видаток за видами діяльнос(4,1)'!BN86+'Видаток за видами діяльнос(4,1)'!BO86</f>
        <v>0</v>
      </c>
      <c r="AQ86" s="429">
        <f t="shared" si="130"/>
        <v>0</v>
      </c>
      <c r="AR86" s="431">
        <f t="shared" si="131"/>
        <v>0</v>
      </c>
      <c r="AS86" s="432">
        <f t="shared" si="132"/>
        <v>0</v>
      </c>
      <c r="BF86" s="17"/>
    </row>
    <row r="87" spans="1:58" ht="11.25" hidden="1" customHeight="1" outlineLevel="1" x14ac:dyDescent="0.2">
      <c r="A87" s="449">
        <f t="shared" si="114"/>
        <v>5</v>
      </c>
      <c r="B87" s="449">
        <f t="shared" si="109"/>
        <v>4</v>
      </c>
      <c r="C87" s="369">
        <f>'Отримання майна (3)'!C87</f>
        <v>0</v>
      </c>
      <c r="D87" s="369">
        <f>'Отримання майна (3)'!D87</f>
        <v>0</v>
      </c>
      <c r="E87" s="369">
        <f>'Отримання майна (3)'!E87</f>
        <v>0</v>
      </c>
      <c r="F87" s="200">
        <f>'Отримання майна (3)'!F87</f>
        <v>0</v>
      </c>
      <c r="G87" s="369">
        <f>'Отримання майна (3)'!G87</f>
        <v>0</v>
      </c>
      <c r="H87" s="425">
        <f>'Отримання майна (3)'!H87</f>
        <v>0</v>
      </c>
      <c r="I87" s="426">
        <f t="shared" si="115"/>
        <v>0</v>
      </c>
      <c r="J87" s="427">
        <f t="shared" si="116"/>
        <v>0</v>
      </c>
      <c r="K87" s="428">
        <f>'Видаток за видами діяльнос(4,1)'!K87+'Видаток за видами діяльнос(4,1)'!L87+'Видаток за видами діяльнос(4,1)'!M87+'Видаток за видами діяльнос(4,1)'!N87</f>
        <v>0</v>
      </c>
      <c r="L87" s="429">
        <f t="shared" si="117"/>
        <v>0</v>
      </c>
      <c r="M87" s="428">
        <f>'Видаток за видами діяльнос(4,1)'!O87+'Видаток за видами діяльнос(4,1)'!P87+'Видаток за видами діяльнос(4,1)'!Q87+'Видаток за видами діяльнос(4,1)'!R87</f>
        <v>0</v>
      </c>
      <c r="N87" s="429">
        <f t="shared" si="118"/>
        <v>0</v>
      </c>
      <c r="O87" s="428">
        <f>'Видаток за видами діяльнос(4,1)'!S87+'Видаток за видами діяльнос(4,1)'!T87+'Видаток за видами діяльнос(4,1)'!U87+'Видаток за видами діяльнос(4,1)'!V87</f>
        <v>0</v>
      </c>
      <c r="P87" s="430">
        <f t="shared" si="119"/>
        <v>0</v>
      </c>
      <c r="Q87" s="431">
        <f t="shared" si="120"/>
        <v>0</v>
      </c>
      <c r="R87" s="432">
        <f t="shared" si="121"/>
        <v>0</v>
      </c>
      <c r="S87" s="433"/>
      <c r="T87" s="428">
        <f>'Видаток за видами діяльнос(4,1)'!Z87+'Видаток за видами діяльнос(4,1)'!AA87+'Видаток за видами діяльнос(4,1)'!AB87+'Видаток за видами діяльнос(4,1)'!AC87</f>
        <v>0</v>
      </c>
      <c r="U87" s="429">
        <f t="shared" si="122"/>
        <v>0</v>
      </c>
      <c r="V87" s="428">
        <f>'Видаток за видами діяльнос(4,1)'!AD87+'Видаток за видами діяльнос(4,1)'!AE87+'Видаток за видами діяльнос(4,1)'!AF87+'Видаток за видами діяльнос(4,1)'!AG87</f>
        <v>0</v>
      </c>
      <c r="W87" s="429">
        <f t="shared" si="123"/>
        <v>0</v>
      </c>
      <c r="X87" s="428">
        <f>'Видаток за видами діяльнос(4,1)'!AH87+'Видаток за видами діяльнос(4,1)'!AI87+'Видаток за видами діяльнос(4,1)'!AJ87+'Видаток за видами діяльнос(4,1)'!AK87</f>
        <v>0</v>
      </c>
      <c r="Y87" s="429">
        <f t="shared" si="124"/>
        <v>0</v>
      </c>
      <c r="Z87" s="431">
        <f t="shared" si="110"/>
        <v>0</v>
      </c>
      <c r="AA87" s="432">
        <f t="shared" si="111"/>
        <v>0</v>
      </c>
      <c r="AB87" s="433"/>
      <c r="AC87" s="428">
        <f>'Видаток за видами діяльнос(4,1)'!AO87+'Видаток за видами діяльнос(4,1)'!AP87+'Видаток за видами діяльнос(4,1)'!AQ87+'Видаток за видами діяльнос(4,1)'!AR87</f>
        <v>0</v>
      </c>
      <c r="AD87" s="429">
        <f t="shared" si="125"/>
        <v>0</v>
      </c>
      <c r="AE87" s="428">
        <f>'Видаток за видами діяльнос(4,1)'!AS87+'Видаток за видами діяльнос(4,1)'!AT87+'Видаток за видами діяльнос(4,1)'!AU87+'Видаток за видами діяльнос(4,1)'!AV87</f>
        <v>0</v>
      </c>
      <c r="AF87" s="429">
        <f t="shared" si="126"/>
        <v>0</v>
      </c>
      <c r="AG87" s="428">
        <f>'Видаток за видами діяльнос(4,1)'!AW87+'Видаток за видами діяльнос(4,1)'!AX87+'Видаток за видами діяльнос(4,1)'!AY87+'Видаток за видами діяльнос(4,1)'!AZ87</f>
        <v>0</v>
      </c>
      <c r="AH87" s="429">
        <f t="shared" si="127"/>
        <v>0</v>
      </c>
      <c r="AI87" s="431">
        <f t="shared" si="112"/>
        <v>0</v>
      </c>
      <c r="AJ87" s="432">
        <f t="shared" si="113"/>
        <v>0</v>
      </c>
      <c r="AK87" s="434"/>
      <c r="AL87" s="428">
        <f>'Видаток за видами діяльнос(4,1)'!BD87+'Видаток за видами діяльнос(4,1)'!BE87+'Видаток за видами діяльнос(4,1)'!BF87+'Видаток за видами діяльнос(4,1)'!BG87</f>
        <v>0</v>
      </c>
      <c r="AM87" s="429">
        <f t="shared" si="128"/>
        <v>0</v>
      </c>
      <c r="AN87" s="428">
        <f>'Видаток за видами діяльнос(4,1)'!BH87+'Видаток за видами діяльнос(4,1)'!BI87+'Видаток за видами діяльнос(4,1)'!BJ87+'Видаток за видами діяльнос(4,1)'!BK87</f>
        <v>0</v>
      </c>
      <c r="AO87" s="429">
        <f t="shared" si="129"/>
        <v>0</v>
      </c>
      <c r="AP87" s="428">
        <f>'Видаток за видами діяльнос(4,1)'!BL87+'Видаток за видами діяльнос(4,1)'!BM87+'Видаток за видами діяльнос(4,1)'!BN87+'Видаток за видами діяльнос(4,1)'!BO87</f>
        <v>0</v>
      </c>
      <c r="AQ87" s="429">
        <f t="shared" si="130"/>
        <v>0</v>
      </c>
      <c r="AR87" s="431">
        <f t="shared" si="131"/>
        <v>0</v>
      </c>
      <c r="AS87" s="432">
        <f t="shared" si="132"/>
        <v>0</v>
      </c>
      <c r="BF87" s="17"/>
    </row>
    <row r="88" spans="1:58" ht="11.25" hidden="1" customHeight="1" outlineLevel="1" x14ac:dyDescent="0.2">
      <c r="A88" s="449">
        <f t="shared" si="114"/>
        <v>5</v>
      </c>
      <c r="B88" s="449">
        <f t="shared" si="109"/>
        <v>5</v>
      </c>
      <c r="C88" s="369">
        <f>'Отримання майна (3)'!C88</f>
        <v>0</v>
      </c>
      <c r="D88" s="369">
        <f>'Отримання майна (3)'!D88</f>
        <v>0</v>
      </c>
      <c r="E88" s="369">
        <f>'Отримання майна (3)'!E88</f>
        <v>0</v>
      </c>
      <c r="F88" s="200">
        <f>'Отримання майна (3)'!F88</f>
        <v>0</v>
      </c>
      <c r="G88" s="369">
        <f>'Отримання майна (3)'!G88</f>
        <v>0</v>
      </c>
      <c r="H88" s="425">
        <f>'Отримання майна (3)'!H88</f>
        <v>0</v>
      </c>
      <c r="I88" s="426">
        <f t="shared" si="115"/>
        <v>0</v>
      </c>
      <c r="J88" s="427">
        <f t="shared" si="116"/>
        <v>0</v>
      </c>
      <c r="K88" s="428">
        <f>'Видаток за видами діяльнос(4,1)'!K88+'Видаток за видами діяльнос(4,1)'!L88+'Видаток за видами діяльнос(4,1)'!M88+'Видаток за видами діяльнос(4,1)'!N88</f>
        <v>0</v>
      </c>
      <c r="L88" s="429">
        <f t="shared" si="117"/>
        <v>0</v>
      </c>
      <c r="M88" s="428">
        <f>'Видаток за видами діяльнос(4,1)'!O88+'Видаток за видами діяльнос(4,1)'!P88+'Видаток за видами діяльнос(4,1)'!Q88+'Видаток за видами діяльнос(4,1)'!R88</f>
        <v>0</v>
      </c>
      <c r="N88" s="429">
        <f t="shared" si="118"/>
        <v>0</v>
      </c>
      <c r="O88" s="428">
        <f>'Видаток за видами діяльнос(4,1)'!S88+'Видаток за видами діяльнос(4,1)'!T88+'Видаток за видами діяльнос(4,1)'!U88+'Видаток за видами діяльнос(4,1)'!V88</f>
        <v>0</v>
      </c>
      <c r="P88" s="430">
        <f t="shared" si="119"/>
        <v>0</v>
      </c>
      <c r="Q88" s="431">
        <f t="shared" si="120"/>
        <v>0</v>
      </c>
      <c r="R88" s="432">
        <f t="shared" si="121"/>
        <v>0</v>
      </c>
      <c r="S88" s="433"/>
      <c r="T88" s="428">
        <f>'Видаток за видами діяльнос(4,1)'!Z88+'Видаток за видами діяльнос(4,1)'!AA88+'Видаток за видами діяльнос(4,1)'!AB88+'Видаток за видами діяльнос(4,1)'!AC88</f>
        <v>0</v>
      </c>
      <c r="U88" s="429">
        <f t="shared" si="122"/>
        <v>0</v>
      </c>
      <c r="V88" s="428">
        <f>'Видаток за видами діяльнос(4,1)'!AD88+'Видаток за видами діяльнос(4,1)'!AE88+'Видаток за видами діяльнос(4,1)'!AF88+'Видаток за видами діяльнос(4,1)'!AG88</f>
        <v>0</v>
      </c>
      <c r="W88" s="429">
        <f t="shared" si="123"/>
        <v>0</v>
      </c>
      <c r="X88" s="428">
        <f>'Видаток за видами діяльнос(4,1)'!AH88+'Видаток за видами діяльнос(4,1)'!AI88+'Видаток за видами діяльнос(4,1)'!AJ88+'Видаток за видами діяльнос(4,1)'!AK88</f>
        <v>0</v>
      </c>
      <c r="Y88" s="429">
        <f t="shared" si="124"/>
        <v>0</v>
      </c>
      <c r="Z88" s="431">
        <f t="shared" si="110"/>
        <v>0</v>
      </c>
      <c r="AA88" s="432">
        <f t="shared" si="111"/>
        <v>0</v>
      </c>
      <c r="AB88" s="433"/>
      <c r="AC88" s="428">
        <f>'Видаток за видами діяльнос(4,1)'!AO88+'Видаток за видами діяльнос(4,1)'!AP88+'Видаток за видами діяльнос(4,1)'!AQ88+'Видаток за видами діяльнос(4,1)'!AR88</f>
        <v>0</v>
      </c>
      <c r="AD88" s="429">
        <f t="shared" si="125"/>
        <v>0</v>
      </c>
      <c r="AE88" s="428">
        <f>'Видаток за видами діяльнос(4,1)'!AS88+'Видаток за видами діяльнос(4,1)'!AT88+'Видаток за видами діяльнос(4,1)'!AU88+'Видаток за видами діяльнос(4,1)'!AV88</f>
        <v>0</v>
      </c>
      <c r="AF88" s="429">
        <f t="shared" si="126"/>
        <v>0</v>
      </c>
      <c r="AG88" s="428">
        <f>'Видаток за видами діяльнос(4,1)'!AW88+'Видаток за видами діяльнос(4,1)'!AX88+'Видаток за видами діяльнос(4,1)'!AY88+'Видаток за видами діяльнос(4,1)'!AZ88</f>
        <v>0</v>
      </c>
      <c r="AH88" s="429">
        <f t="shared" si="127"/>
        <v>0</v>
      </c>
      <c r="AI88" s="431">
        <f t="shared" si="112"/>
        <v>0</v>
      </c>
      <c r="AJ88" s="432">
        <f t="shared" si="113"/>
        <v>0</v>
      </c>
      <c r="AK88" s="434"/>
      <c r="AL88" s="428">
        <f>'Видаток за видами діяльнос(4,1)'!BD88+'Видаток за видами діяльнос(4,1)'!BE88+'Видаток за видами діяльнос(4,1)'!BF88+'Видаток за видами діяльнос(4,1)'!BG88</f>
        <v>0</v>
      </c>
      <c r="AM88" s="429">
        <f t="shared" si="128"/>
        <v>0</v>
      </c>
      <c r="AN88" s="428">
        <f>'Видаток за видами діяльнос(4,1)'!BH88+'Видаток за видами діяльнос(4,1)'!BI88+'Видаток за видами діяльнос(4,1)'!BJ88+'Видаток за видами діяльнос(4,1)'!BK88</f>
        <v>0</v>
      </c>
      <c r="AO88" s="429">
        <f t="shared" si="129"/>
        <v>0</v>
      </c>
      <c r="AP88" s="428">
        <f>'Видаток за видами діяльнос(4,1)'!BL88+'Видаток за видами діяльнос(4,1)'!BM88+'Видаток за видами діяльнос(4,1)'!BN88+'Видаток за видами діяльнос(4,1)'!BO88</f>
        <v>0</v>
      </c>
      <c r="AQ88" s="429">
        <f t="shared" si="130"/>
        <v>0</v>
      </c>
      <c r="AR88" s="431">
        <f t="shared" si="131"/>
        <v>0</v>
      </c>
      <c r="AS88" s="432">
        <f t="shared" si="132"/>
        <v>0</v>
      </c>
      <c r="BF88" s="17"/>
    </row>
    <row r="89" spans="1:58" ht="11.25" hidden="1" customHeight="1" outlineLevel="1" x14ac:dyDescent="0.2">
      <c r="A89" s="449">
        <f t="shared" si="114"/>
        <v>5</v>
      </c>
      <c r="B89" s="449">
        <f t="shared" si="109"/>
        <v>6</v>
      </c>
      <c r="C89" s="369">
        <f>'Отримання майна (3)'!C89</f>
        <v>0</v>
      </c>
      <c r="D89" s="369">
        <f>'Отримання майна (3)'!D89</f>
        <v>0</v>
      </c>
      <c r="E89" s="369">
        <f>'Отримання майна (3)'!E89</f>
        <v>0</v>
      </c>
      <c r="F89" s="200">
        <f>'Отримання майна (3)'!F89</f>
        <v>0</v>
      </c>
      <c r="G89" s="369">
        <f>'Отримання майна (3)'!G89</f>
        <v>0</v>
      </c>
      <c r="H89" s="425">
        <f>'Отримання майна (3)'!H89</f>
        <v>0</v>
      </c>
      <c r="I89" s="426">
        <f t="shared" si="115"/>
        <v>0</v>
      </c>
      <c r="J89" s="427">
        <f t="shared" si="116"/>
        <v>0</v>
      </c>
      <c r="K89" s="428">
        <f>'Видаток за видами діяльнос(4,1)'!K89+'Видаток за видами діяльнос(4,1)'!L89+'Видаток за видами діяльнос(4,1)'!M89+'Видаток за видами діяльнос(4,1)'!N89</f>
        <v>0</v>
      </c>
      <c r="L89" s="429">
        <f t="shared" si="117"/>
        <v>0</v>
      </c>
      <c r="M89" s="428">
        <f>'Видаток за видами діяльнос(4,1)'!O89+'Видаток за видами діяльнос(4,1)'!P89+'Видаток за видами діяльнос(4,1)'!Q89+'Видаток за видами діяльнос(4,1)'!R89</f>
        <v>0</v>
      </c>
      <c r="N89" s="429">
        <f t="shared" si="118"/>
        <v>0</v>
      </c>
      <c r="O89" s="428">
        <f>'Видаток за видами діяльнос(4,1)'!S89+'Видаток за видами діяльнос(4,1)'!T89+'Видаток за видами діяльнос(4,1)'!U89+'Видаток за видами діяльнос(4,1)'!V89</f>
        <v>0</v>
      </c>
      <c r="P89" s="430">
        <f t="shared" si="119"/>
        <v>0</v>
      </c>
      <c r="Q89" s="431">
        <f t="shared" si="120"/>
        <v>0</v>
      </c>
      <c r="R89" s="432">
        <f t="shared" si="121"/>
        <v>0</v>
      </c>
      <c r="S89" s="433"/>
      <c r="T89" s="428">
        <f>'Видаток за видами діяльнос(4,1)'!Z89+'Видаток за видами діяльнос(4,1)'!AA89+'Видаток за видами діяльнос(4,1)'!AB89+'Видаток за видами діяльнос(4,1)'!AC89</f>
        <v>0</v>
      </c>
      <c r="U89" s="429">
        <f t="shared" si="122"/>
        <v>0</v>
      </c>
      <c r="V89" s="428">
        <f>'Видаток за видами діяльнос(4,1)'!AD89+'Видаток за видами діяльнос(4,1)'!AE89+'Видаток за видами діяльнос(4,1)'!AF89+'Видаток за видами діяльнос(4,1)'!AG89</f>
        <v>0</v>
      </c>
      <c r="W89" s="429">
        <f t="shared" si="123"/>
        <v>0</v>
      </c>
      <c r="X89" s="428">
        <f>'Видаток за видами діяльнос(4,1)'!AH89+'Видаток за видами діяльнос(4,1)'!AI89+'Видаток за видами діяльнос(4,1)'!AJ89+'Видаток за видами діяльнос(4,1)'!AK89</f>
        <v>0</v>
      </c>
      <c r="Y89" s="429">
        <f t="shared" si="124"/>
        <v>0</v>
      </c>
      <c r="Z89" s="431">
        <f t="shared" si="110"/>
        <v>0</v>
      </c>
      <c r="AA89" s="432">
        <f t="shared" si="111"/>
        <v>0</v>
      </c>
      <c r="AB89" s="433"/>
      <c r="AC89" s="428">
        <f>'Видаток за видами діяльнос(4,1)'!AO89+'Видаток за видами діяльнос(4,1)'!AP89+'Видаток за видами діяльнос(4,1)'!AQ89+'Видаток за видами діяльнос(4,1)'!AR89</f>
        <v>0</v>
      </c>
      <c r="AD89" s="429">
        <f t="shared" si="125"/>
        <v>0</v>
      </c>
      <c r="AE89" s="428">
        <f>'Видаток за видами діяльнос(4,1)'!AS89+'Видаток за видами діяльнос(4,1)'!AT89+'Видаток за видами діяльнос(4,1)'!AU89+'Видаток за видами діяльнос(4,1)'!AV89</f>
        <v>0</v>
      </c>
      <c r="AF89" s="429">
        <f t="shared" si="126"/>
        <v>0</v>
      </c>
      <c r="AG89" s="428">
        <f>'Видаток за видами діяльнос(4,1)'!AW89+'Видаток за видами діяльнос(4,1)'!AX89+'Видаток за видами діяльнос(4,1)'!AY89+'Видаток за видами діяльнос(4,1)'!AZ89</f>
        <v>0</v>
      </c>
      <c r="AH89" s="429">
        <f t="shared" si="127"/>
        <v>0</v>
      </c>
      <c r="AI89" s="431">
        <f t="shared" si="112"/>
        <v>0</v>
      </c>
      <c r="AJ89" s="432">
        <f t="shared" si="113"/>
        <v>0</v>
      </c>
      <c r="AK89" s="434"/>
      <c r="AL89" s="428">
        <f>'Видаток за видами діяльнос(4,1)'!BD89+'Видаток за видами діяльнос(4,1)'!BE89+'Видаток за видами діяльнос(4,1)'!BF89+'Видаток за видами діяльнос(4,1)'!BG89</f>
        <v>0</v>
      </c>
      <c r="AM89" s="429">
        <f t="shared" si="128"/>
        <v>0</v>
      </c>
      <c r="AN89" s="428">
        <f>'Видаток за видами діяльнос(4,1)'!BH89+'Видаток за видами діяльнос(4,1)'!BI89+'Видаток за видами діяльнос(4,1)'!BJ89+'Видаток за видами діяльнос(4,1)'!BK89</f>
        <v>0</v>
      </c>
      <c r="AO89" s="429">
        <f t="shared" si="129"/>
        <v>0</v>
      </c>
      <c r="AP89" s="428">
        <f>'Видаток за видами діяльнос(4,1)'!BL89+'Видаток за видами діяльнос(4,1)'!BM89+'Видаток за видами діяльнос(4,1)'!BN89+'Видаток за видами діяльнос(4,1)'!BO89</f>
        <v>0</v>
      </c>
      <c r="AQ89" s="429">
        <f t="shared" si="130"/>
        <v>0</v>
      </c>
      <c r="AR89" s="431">
        <f t="shared" si="131"/>
        <v>0</v>
      </c>
      <c r="AS89" s="432">
        <f t="shared" si="132"/>
        <v>0</v>
      </c>
      <c r="BF89" s="17"/>
    </row>
    <row r="90" spans="1:58" ht="11.25" hidden="1" customHeight="1" outlineLevel="1" x14ac:dyDescent="0.2">
      <c r="A90" s="449">
        <f t="shared" si="114"/>
        <v>5</v>
      </c>
      <c r="B90" s="449">
        <f t="shared" si="109"/>
        <v>7</v>
      </c>
      <c r="C90" s="369">
        <f>'Отримання майна (3)'!C90</f>
        <v>0</v>
      </c>
      <c r="D90" s="369">
        <f>'Отримання майна (3)'!D90</f>
        <v>0</v>
      </c>
      <c r="E90" s="369">
        <f>'Отримання майна (3)'!E90</f>
        <v>0</v>
      </c>
      <c r="F90" s="200">
        <f>'Отримання майна (3)'!F90</f>
        <v>0</v>
      </c>
      <c r="G90" s="369">
        <f>'Отримання майна (3)'!G90</f>
        <v>0</v>
      </c>
      <c r="H90" s="425">
        <f>'Отримання майна (3)'!H90</f>
        <v>0</v>
      </c>
      <c r="I90" s="426">
        <f t="shared" si="115"/>
        <v>0</v>
      </c>
      <c r="J90" s="427">
        <f t="shared" si="116"/>
        <v>0</v>
      </c>
      <c r="K90" s="428">
        <f>'Видаток за видами діяльнос(4,1)'!K90+'Видаток за видами діяльнос(4,1)'!L90+'Видаток за видами діяльнос(4,1)'!M90+'Видаток за видами діяльнос(4,1)'!N90</f>
        <v>0</v>
      </c>
      <c r="L90" s="429">
        <f t="shared" si="117"/>
        <v>0</v>
      </c>
      <c r="M90" s="428">
        <f>'Видаток за видами діяльнос(4,1)'!O90+'Видаток за видами діяльнос(4,1)'!P90+'Видаток за видами діяльнос(4,1)'!Q90+'Видаток за видами діяльнос(4,1)'!R90</f>
        <v>0</v>
      </c>
      <c r="N90" s="429">
        <f t="shared" si="118"/>
        <v>0</v>
      </c>
      <c r="O90" s="428">
        <f>'Видаток за видами діяльнос(4,1)'!S90+'Видаток за видами діяльнос(4,1)'!T90+'Видаток за видами діяльнос(4,1)'!U90+'Видаток за видами діяльнос(4,1)'!V90</f>
        <v>0</v>
      </c>
      <c r="P90" s="430">
        <f t="shared" si="119"/>
        <v>0</v>
      </c>
      <c r="Q90" s="431">
        <f t="shared" si="120"/>
        <v>0</v>
      </c>
      <c r="R90" s="432">
        <f t="shared" si="121"/>
        <v>0</v>
      </c>
      <c r="S90" s="433"/>
      <c r="T90" s="428">
        <f>'Видаток за видами діяльнос(4,1)'!Z90+'Видаток за видами діяльнос(4,1)'!AA90+'Видаток за видами діяльнос(4,1)'!AB90+'Видаток за видами діяльнос(4,1)'!AC90</f>
        <v>0</v>
      </c>
      <c r="U90" s="429">
        <f t="shared" si="122"/>
        <v>0</v>
      </c>
      <c r="V90" s="428">
        <f>'Видаток за видами діяльнос(4,1)'!AD90+'Видаток за видами діяльнос(4,1)'!AE90+'Видаток за видами діяльнос(4,1)'!AF90+'Видаток за видами діяльнос(4,1)'!AG90</f>
        <v>0</v>
      </c>
      <c r="W90" s="429">
        <f t="shared" si="123"/>
        <v>0</v>
      </c>
      <c r="X90" s="428">
        <f>'Видаток за видами діяльнос(4,1)'!AH90+'Видаток за видами діяльнос(4,1)'!AI90+'Видаток за видами діяльнос(4,1)'!AJ90+'Видаток за видами діяльнос(4,1)'!AK90</f>
        <v>0</v>
      </c>
      <c r="Y90" s="429">
        <f t="shared" si="124"/>
        <v>0</v>
      </c>
      <c r="Z90" s="431">
        <f t="shared" si="110"/>
        <v>0</v>
      </c>
      <c r="AA90" s="432">
        <f t="shared" si="111"/>
        <v>0</v>
      </c>
      <c r="AB90" s="433"/>
      <c r="AC90" s="428">
        <f>'Видаток за видами діяльнос(4,1)'!AO90+'Видаток за видами діяльнос(4,1)'!AP90+'Видаток за видами діяльнос(4,1)'!AQ90+'Видаток за видами діяльнос(4,1)'!AR90</f>
        <v>0</v>
      </c>
      <c r="AD90" s="429">
        <f t="shared" si="125"/>
        <v>0</v>
      </c>
      <c r="AE90" s="428">
        <f>'Видаток за видами діяльнос(4,1)'!AS90+'Видаток за видами діяльнос(4,1)'!AT90+'Видаток за видами діяльнос(4,1)'!AU90+'Видаток за видами діяльнос(4,1)'!AV90</f>
        <v>0</v>
      </c>
      <c r="AF90" s="429">
        <f t="shared" si="126"/>
        <v>0</v>
      </c>
      <c r="AG90" s="428">
        <f>'Видаток за видами діяльнос(4,1)'!AW90+'Видаток за видами діяльнос(4,1)'!AX90+'Видаток за видами діяльнос(4,1)'!AY90+'Видаток за видами діяльнос(4,1)'!AZ90</f>
        <v>0</v>
      </c>
      <c r="AH90" s="429">
        <f t="shared" si="127"/>
        <v>0</v>
      </c>
      <c r="AI90" s="431">
        <f t="shared" si="112"/>
        <v>0</v>
      </c>
      <c r="AJ90" s="432">
        <f t="shared" si="113"/>
        <v>0</v>
      </c>
      <c r="AK90" s="434"/>
      <c r="AL90" s="428">
        <f>'Видаток за видами діяльнос(4,1)'!BD90+'Видаток за видами діяльнос(4,1)'!BE90+'Видаток за видами діяльнос(4,1)'!BF90+'Видаток за видами діяльнос(4,1)'!BG90</f>
        <v>0</v>
      </c>
      <c r="AM90" s="429">
        <f t="shared" si="128"/>
        <v>0</v>
      </c>
      <c r="AN90" s="428">
        <f>'Видаток за видами діяльнос(4,1)'!BH90+'Видаток за видами діяльнос(4,1)'!BI90+'Видаток за видами діяльнос(4,1)'!BJ90+'Видаток за видами діяльнос(4,1)'!BK90</f>
        <v>0</v>
      </c>
      <c r="AO90" s="429">
        <f t="shared" si="129"/>
        <v>0</v>
      </c>
      <c r="AP90" s="428">
        <f>'Видаток за видами діяльнос(4,1)'!BL90+'Видаток за видами діяльнос(4,1)'!BM90+'Видаток за видами діяльнос(4,1)'!BN90+'Видаток за видами діяльнос(4,1)'!BO90</f>
        <v>0</v>
      </c>
      <c r="AQ90" s="429">
        <f t="shared" si="130"/>
        <v>0</v>
      </c>
      <c r="AR90" s="431">
        <f t="shared" si="131"/>
        <v>0</v>
      </c>
      <c r="AS90" s="432">
        <f t="shared" si="132"/>
        <v>0</v>
      </c>
      <c r="BF90" s="17"/>
    </row>
    <row r="91" spans="1:58" ht="11.25" hidden="1" customHeight="1" outlineLevel="1" x14ac:dyDescent="0.2">
      <c r="A91" s="449">
        <f t="shared" si="114"/>
        <v>5</v>
      </c>
      <c r="B91" s="449">
        <f t="shared" si="109"/>
        <v>8</v>
      </c>
      <c r="C91" s="369">
        <f>'Отримання майна (3)'!C91</f>
        <v>0</v>
      </c>
      <c r="D91" s="369">
        <f>'Отримання майна (3)'!D91</f>
        <v>0</v>
      </c>
      <c r="E91" s="369">
        <f>'Отримання майна (3)'!E91</f>
        <v>0</v>
      </c>
      <c r="F91" s="200">
        <f>'Отримання майна (3)'!F91</f>
        <v>0</v>
      </c>
      <c r="G91" s="369">
        <f>'Отримання майна (3)'!G91</f>
        <v>0</v>
      </c>
      <c r="H91" s="425">
        <f>'Отримання майна (3)'!H91</f>
        <v>0</v>
      </c>
      <c r="I91" s="426">
        <f t="shared" si="115"/>
        <v>0</v>
      </c>
      <c r="J91" s="427">
        <f t="shared" si="116"/>
        <v>0</v>
      </c>
      <c r="K91" s="428">
        <f>'Видаток за видами діяльнос(4,1)'!K91+'Видаток за видами діяльнос(4,1)'!L91+'Видаток за видами діяльнос(4,1)'!M91+'Видаток за видами діяльнос(4,1)'!N91</f>
        <v>0</v>
      </c>
      <c r="L91" s="429">
        <f t="shared" si="117"/>
        <v>0</v>
      </c>
      <c r="M91" s="428">
        <f>'Видаток за видами діяльнос(4,1)'!O91+'Видаток за видами діяльнос(4,1)'!P91+'Видаток за видами діяльнос(4,1)'!Q91+'Видаток за видами діяльнос(4,1)'!R91</f>
        <v>0</v>
      </c>
      <c r="N91" s="429">
        <f t="shared" si="118"/>
        <v>0</v>
      </c>
      <c r="O91" s="428">
        <f>'Видаток за видами діяльнос(4,1)'!S91+'Видаток за видами діяльнос(4,1)'!T91+'Видаток за видами діяльнос(4,1)'!U91+'Видаток за видами діяльнос(4,1)'!V91</f>
        <v>0</v>
      </c>
      <c r="P91" s="430">
        <f t="shared" si="119"/>
        <v>0</v>
      </c>
      <c r="Q91" s="431">
        <f t="shared" si="120"/>
        <v>0</v>
      </c>
      <c r="R91" s="432">
        <f t="shared" si="121"/>
        <v>0</v>
      </c>
      <c r="S91" s="433"/>
      <c r="T91" s="428">
        <f>'Видаток за видами діяльнос(4,1)'!Z91+'Видаток за видами діяльнос(4,1)'!AA91+'Видаток за видами діяльнос(4,1)'!AB91+'Видаток за видами діяльнос(4,1)'!AC91</f>
        <v>0</v>
      </c>
      <c r="U91" s="429">
        <f t="shared" si="122"/>
        <v>0</v>
      </c>
      <c r="V91" s="428">
        <f>'Видаток за видами діяльнос(4,1)'!AD91+'Видаток за видами діяльнос(4,1)'!AE91+'Видаток за видами діяльнос(4,1)'!AF91+'Видаток за видами діяльнос(4,1)'!AG91</f>
        <v>0</v>
      </c>
      <c r="W91" s="429">
        <f t="shared" si="123"/>
        <v>0</v>
      </c>
      <c r="X91" s="428">
        <f>'Видаток за видами діяльнос(4,1)'!AH91+'Видаток за видами діяльнос(4,1)'!AI91+'Видаток за видами діяльнос(4,1)'!AJ91+'Видаток за видами діяльнос(4,1)'!AK91</f>
        <v>0</v>
      </c>
      <c r="Y91" s="429">
        <f t="shared" si="124"/>
        <v>0</v>
      </c>
      <c r="Z91" s="431">
        <f t="shared" si="110"/>
        <v>0</v>
      </c>
      <c r="AA91" s="432">
        <f t="shared" si="111"/>
        <v>0</v>
      </c>
      <c r="AB91" s="433"/>
      <c r="AC91" s="428">
        <f>'Видаток за видами діяльнос(4,1)'!AO91+'Видаток за видами діяльнос(4,1)'!AP91+'Видаток за видами діяльнос(4,1)'!AQ91+'Видаток за видами діяльнос(4,1)'!AR91</f>
        <v>0</v>
      </c>
      <c r="AD91" s="429">
        <f t="shared" si="125"/>
        <v>0</v>
      </c>
      <c r="AE91" s="428">
        <f>'Видаток за видами діяльнос(4,1)'!AS91+'Видаток за видами діяльнос(4,1)'!AT91+'Видаток за видами діяльнос(4,1)'!AU91+'Видаток за видами діяльнос(4,1)'!AV91</f>
        <v>0</v>
      </c>
      <c r="AF91" s="429">
        <f t="shared" si="126"/>
        <v>0</v>
      </c>
      <c r="AG91" s="428">
        <f>'Видаток за видами діяльнос(4,1)'!AW91+'Видаток за видами діяльнос(4,1)'!AX91+'Видаток за видами діяльнос(4,1)'!AY91+'Видаток за видами діяльнос(4,1)'!AZ91</f>
        <v>0</v>
      </c>
      <c r="AH91" s="429">
        <f t="shared" si="127"/>
        <v>0</v>
      </c>
      <c r="AI91" s="431">
        <f t="shared" si="112"/>
        <v>0</v>
      </c>
      <c r="AJ91" s="432">
        <f t="shared" si="113"/>
        <v>0</v>
      </c>
      <c r="AK91" s="434"/>
      <c r="AL91" s="428">
        <f>'Видаток за видами діяльнос(4,1)'!BD91+'Видаток за видами діяльнос(4,1)'!BE91+'Видаток за видами діяльнос(4,1)'!BF91+'Видаток за видами діяльнос(4,1)'!BG91</f>
        <v>0</v>
      </c>
      <c r="AM91" s="429">
        <f t="shared" si="128"/>
        <v>0</v>
      </c>
      <c r="AN91" s="428">
        <f>'Видаток за видами діяльнос(4,1)'!BH91+'Видаток за видами діяльнос(4,1)'!BI91+'Видаток за видами діяльнос(4,1)'!BJ91+'Видаток за видами діяльнос(4,1)'!BK91</f>
        <v>0</v>
      </c>
      <c r="AO91" s="429">
        <f t="shared" si="129"/>
        <v>0</v>
      </c>
      <c r="AP91" s="428">
        <f>'Видаток за видами діяльнос(4,1)'!BL91+'Видаток за видами діяльнос(4,1)'!BM91+'Видаток за видами діяльнос(4,1)'!BN91+'Видаток за видами діяльнос(4,1)'!BO91</f>
        <v>0</v>
      </c>
      <c r="AQ91" s="429">
        <f t="shared" si="130"/>
        <v>0</v>
      </c>
      <c r="AR91" s="431">
        <f t="shared" si="131"/>
        <v>0</v>
      </c>
      <c r="AS91" s="432">
        <f t="shared" si="132"/>
        <v>0</v>
      </c>
      <c r="BF91" s="17"/>
    </row>
    <row r="92" spans="1:58" ht="11.25" hidden="1" customHeight="1" outlineLevel="1" x14ac:dyDescent="0.2">
      <c r="A92" s="449">
        <f t="shared" si="114"/>
        <v>5</v>
      </c>
      <c r="B92" s="449">
        <f t="shared" si="109"/>
        <v>9</v>
      </c>
      <c r="C92" s="369">
        <f>'Отримання майна (3)'!C92</f>
        <v>0</v>
      </c>
      <c r="D92" s="369">
        <f>'Отримання майна (3)'!D92</f>
        <v>0</v>
      </c>
      <c r="E92" s="369">
        <f>'Отримання майна (3)'!E92</f>
        <v>0</v>
      </c>
      <c r="F92" s="200">
        <f>'Отримання майна (3)'!F92</f>
        <v>0</v>
      </c>
      <c r="G92" s="369">
        <f>'Отримання майна (3)'!G92</f>
        <v>0</v>
      </c>
      <c r="H92" s="425">
        <f>'Отримання майна (3)'!H92</f>
        <v>0</v>
      </c>
      <c r="I92" s="426">
        <f t="shared" si="115"/>
        <v>0</v>
      </c>
      <c r="J92" s="427">
        <f t="shared" si="116"/>
        <v>0</v>
      </c>
      <c r="K92" s="428">
        <f>'Видаток за видами діяльнос(4,1)'!K92+'Видаток за видами діяльнос(4,1)'!L92+'Видаток за видами діяльнос(4,1)'!M92+'Видаток за видами діяльнос(4,1)'!N92</f>
        <v>0</v>
      </c>
      <c r="L92" s="429">
        <f t="shared" si="117"/>
        <v>0</v>
      </c>
      <c r="M92" s="428">
        <f>'Видаток за видами діяльнос(4,1)'!O92+'Видаток за видами діяльнос(4,1)'!P92+'Видаток за видами діяльнос(4,1)'!Q92+'Видаток за видами діяльнос(4,1)'!R92</f>
        <v>0</v>
      </c>
      <c r="N92" s="429">
        <f t="shared" si="118"/>
        <v>0</v>
      </c>
      <c r="O92" s="428">
        <f>'Видаток за видами діяльнос(4,1)'!S92+'Видаток за видами діяльнос(4,1)'!T92+'Видаток за видами діяльнос(4,1)'!U92+'Видаток за видами діяльнос(4,1)'!V92</f>
        <v>0</v>
      </c>
      <c r="P92" s="430">
        <f t="shared" si="119"/>
        <v>0</v>
      </c>
      <c r="Q92" s="431">
        <f t="shared" si="120"/>
        <v>0</v>
      </c>
      <c r="R92" s="432">
        <f t="shared" si="121"/>
        <v>0</v>
      </c>
      <c r="S92" s="433"/>
      <c r="T92" s="428">
        <f>'Видаток за видами діяльнос(4,1)'!Z92+'Видаток за видами діяльнос(4,1)'!AA92+'Видаток за видами діяльнос(4,1)'!AB92+'Видаток за видами діяльнос(4,1)'!AC92</f>
        <v>0</v>
      </c>
      <c r="U92" s="429">
        <f t="shared" si="122"/>
        <v>0</v>
      </c>
      <c r="V92" s="428">
        <f>'Видаток за видами діяльнос(4,1)'!AD92+'Видаток за видами діяльнос(4,1)'!AE92+'Видаток за видами діяльнос(4,1)'!AF92+'Видаток за видами діяльнос(4,1)'!AG92</f>
        <v>0</v>
      </c>
      <c r="W92" s="429">
        <f t="shared" si="123"/>
        <v>0</v>
      </c>
      <c r="X92" s="428">
        <f>'Видаток за видами діяльнос(4,1)'!AH92+'Видаток за видами діяльнос(4,1)'!AI92+'Видаток за видами діяльнос(4,1)'!AJ92+'Видаток за видами діяльнос(4,1)'!AK92</f>
        <v>0</v>
      </c>
      <c r="Y92" s="429">
        <f t="shared" si="124"/>
        <v>0</v>
      </c>
      <c r="Z92" s="431">
        <f t="shared" si="110"/>
        <v>0</v>
      </c>
      <c r="AA92" s="432">
        <f t="shared" si="111"/>
        <v>0</v>
      </c>
      <c r="AB92" s="433"/>
      <c r="AC92" s="428">
        <f>'Видаток за видами діяльнос(4,1)'!AO92+'Видаток за видами діяльнос(4,1)'!AP92+'Видаток за видами діяльнос(4,1)'!AQ92+'Видаток за видами діяльнос(4,1)'!AR92</f>
        <v>0</v>
      </c>
      <c r="AD92" s="429">
        <f t="shared" si="125"/>
        <v>0</v>
      </c>
      <c r="AE92" s="428">
        <f>'Видаток за видами діяльнос(4,1)'!AS92+'Видаток за видами діяльнос(4,1)'!AT92+'Видаток за видами діяльнос(4,1)'!AU92+'Видаток за видами діяльнос(4,1)'!AV92</f>
        <v>0</v>
      </c>
      <c r="AF92" s="429">
        <f t="shared" si="126"/>
        <v>0</v>
      </c>
      <c r="AG92" s="428">
        <f>'Видаток за видами діяльнос(4,1)'!AW92+'Видаток за видами діяльнос(4,1)'!AX92+'Видаток за видами діяльнос(4,1)'!AY92+'Видаток за видами діяльнос(4,1)'!AZ92</f>
        <v>0</v>
      </c>
      <c r="AH92" s="429">
        <f t="shared" si="127"/>
        <v>0</v>
      </c>
      <c r="AI92" s="431">
        <f t="shared" si="112"/>
        <v>0</v>
      </c>
      <c r="AJ92" s="432">
        <f t="shared" si="113"/>
        <v>0</v>
      </c>
      <c r="AK92" s="434"/>
      <c r="AL92" s="428">
        <f>'Видаток за видами діяльнос(4,1)'!BD92+'Видаток за видами діяльнос(4,1)'!BE92+'Видаток за видами діяльнос(4,1)'!BF92+'Видаток за видами діяльнос(4,1)'!BG92</f>
        <v>0</v>
      </c>
      <c r="AM92" s="429">
        <f t="shared" si="128"/>
        <v>0</v>
      </c>
      <c r="AN92" s="428">
        <f>'Видаток за видами діяльнос(4,1)'!BH92+'Видаток за видами діяльнос(4,1)'!BI92+'Видаток за видами діяльнос(4,1)'!BJ92+'Видаток за видами діяльнос(4,1)'!BK92</f>
        <v>0</v>
      </c>
      <c r="AO92" s="429">
        <f t="shared" si="129"/>
        <v>0</v>
      </c>
      <c r="AP92" s="428">
        <f>'Видаток за видами діяльнос(4,1)'!BL92+'Видаток за видами діяльнос(4,1)'!BM92+'Видаток за видами діяльнос(4,1)'!BN92+'Видаток за видами діяльнос(4,1)'!BO92</f>
        <v>0</v>
      </c>
      <c r="AQ92" s="429">
        <f t="shared" si="130"/>
        <v>0</v>
      </c>
      <c r="AR92" s="431">
        <f t="shared" si="131"/>
        <v>0</v>
      </c>
      <c r="AS92" s="432">
        <f t="shared" si="132"/>
        <v>0</v>
      </c>
      <c r="BF92" s="17"/>
    </row>
    <row r="93" spans="1:58" ht="11.25" hidden="1" customHeight="1" outlineLevel="1" x14ac:dyDescent="0.2">
      <c r="A93" s="449">
        <f t="shared" si="114"/>
        <v>5</v>
      </c>
      <c r="B93" s="449">
        <f t="shared" si="109"/>
        <v>10</v>
      </c>
      <c r="C93" s="369">
        <f>'Отримання майна (3)'!C93</f>
        <v>0</v>
      </c>
      <c r="D93" s="369">
        <f>'Отримання майна (3)'!D93</f>
        <v>0</v>
      </c>
      <c r="E93" s="369">
        <f>'Отримання майна (3)'!E93</f>
        <v>0</v>
      </c>
      <c r="F93" s="200">
        <f>'Отримання майна (3)'!F93</f>
        <v>0</v>
      </c>
      <c r="G93" s="369">
        <f>'Отримання майна (3)'!G93</f>
        <v>0</v>
      </c>
      <c r="H93" s="425">
        <f>'Отримання майна (3)'!H93</f>
        <v>0</v>
      </c>
      <c r="I93" s="426">
        <f t="shared" si="115"/>
        <v>0</v>
      </c>
      <c r="J93" s="427">
        <f t="shared" si="116"/>
        <v>0</v>
      </c>
      <c r="K93" s="428">
        <f>'Видаток за видами діяльнос(4,1)'!K93+'Видаток за видами діяльнос(4,1)'!L93+'Видаток за видами діяльнос(4,1)'!M93+'Видаток за видами діяльнос(4,1)'!N93</f>
        <v>0</v>
      </c>
      <c r="L93" s="429">
        <f t="shared" si="117"/>
        <v>0</v>
      </c>
      <c r="M93" s="428">
        <f>'Видаток за видами діяльнос(4,1)'!O93+'Видаток за видами діяльнос(4,1)'!P93+'Видаток за видами діяльнос(4,1)'!Q93+'Видаток за видами діяльнос(4,1)'!R93</f>
        <v>0</v>
      </c>
      <c r="N93" s="429">
        <f t="shared" si="118"/>
        <v>0</v>
      </c>
      <c r="O93" s="428">
        <f>'Видаток за видами діяльнос(4,1)'!S93+'Видаток за видами діяльнос(4,1)'!T93+'Видаток за видами діяльнос(4,1)'!U93+'Видаток за видами діяльнос(4,1)'!V93</f>
        <v>0</v>
      </c>
      <c r="P93" s="430">
        <f t="shared" si="119"/>
        <v>0</v>
      </c>
      <c r="Q93" s="431">
        <f t="shared" si="120"/>
        <v>0</v>
      </c>
      <c r="R93" s="432">
        <f t="shared" si="121"/>
        <v>0</v>
      </c>
      <c r="S93" s="433"/>
      <c r="T93" s="428">
        <f>'Видаток за видами діяльнос(4,1)'!Z93+'Видаток за видами діяльнос(4,1)'!AA93+'Видаток за видами діяльнос(4,1)'!AB93+'Видаток за видами діяльнос(4,1)'!AC93</f>
        <v>0</v>
      </c>
      <c r="U93" s="429">
        <f t="shared" si="122"/>
        <v>0</v>
      </c>
      <c r="V93" s="428">
        <f>'Видаток за видами діяльнос(4,1)'!AD93+'Видаток за видами діяльнос(4,1)'!AE93+'Видаток за видами діяльнос(4,1)'!AF93+'Видаток за видами діяльнос(4,1)'!AG93</f>
        <v>0</v>
      </c>
      <c r="W93" s="429">
        <f t="shared" si="123"/>
        <v>0</v>
      </c>
      <c r="X93" s="428">
        <f>'Видаток за видами діяльнос(4,1)'!AH93+'Видаток за видами діяльнос(4,1)'!AI93+'Видаток за видами діяльнос(4,1)'!AJ93+'Видаток за видами діяльнос(4,1)'!AK93</f>
        <v>0</v>
      </c>
      <c r="Y93" s="429">
        <f t="shared" si="124"/>
        <v>0</v>
      </c>
      <c r="Z93" s="431">
        <f t="shared" si="110"/>
        <v>0</v>
      </c>
      <c r="AA93" s="432">
        <f t="shared" si="111"/>
        <v>0</v>
      </c>
      <c r="AB93" s="433"/>
      <c r="AC93" s="428">
        <f>'Видаток за видами діяльнос(4,1)'!AO93+'Видаток за видами діяльнос(4,1)'!AP93+'Видаток за видами діяльнос(4,1)'!AQ93+'Видаток за видами діяльнос(4,1)'!AR93</f>
        <v>0</v>
      </c>
      <c r="AD93" s="429">
        <f t="shared" si="125"/>
        <v>0</v>
      </c>
      <c r="AE93" s="428">
        <f>'Видаток за видами діяльнос(4,1)'!AS93+'Видаток за видами діяльнос(4,1)'!AT93+'Видаток за видами діяльнос(4,1)'!AU93+'Видаток за видами діяльнос(4,1)'!AV93</f>
        <v>0</v>
      </c>
      <c r="AF93" s="429">
        <f t="shared" si="126"/>
        <v>0</v>
      </c>
      <c r="AG93" s="428">
        <f>'Видаток за видами діяльнос(4,1)'!AW93+'Видаток за видами діяльнос(4,1)'!AX93+'Видаток за видами діяльнос(4,1)'!AY93+'Видаток за видами діяльнос(4,1)'!AZ93</f>
        <v>0</v>
      </c>
      <c r="AH93" s="429">
        <f t="shared" si="127"/>
        <v>0</v>
      </c>
      <c r="AI93" s="431">
        <f t="shared" si="112"/>
        <v>0</v>
      </c>
      <c r="AJ93" s="432">
        <f t="shared" si="113"/>
        <v>0</v>
      </c>
      <c r="AK93" s="434"/>
      <c r="AL93" s="428">
        <f>'Видаток за видами діяльнос(4,1)'!BD93+'Видаток за видами діяльнос(4,1)'!BE93+'Видаток за видами діяльнос(4,1)'!BF93+'Видаток за видами діяльнос(4,1)'!BG93</f>
        <v>0</v>
      </c>
      <c r="AM93" s="429">
        <f t="shared" si="128"/>
        <v>0</v>
      </c>
      <c r="AN93" s="428">
        <f>'Видаток за видами діяльнос(4,1)'!BH93+'Видаток за видами діяльнос(4,1)'!BI93+'Видаток за видами діяльнос(4,1)'!BJ93+'Видаток за видами діяльнос(4,1)'!BK93</f>
        <v>0</v>
      </c>
      <c r="AO93" s="429">
        <f t="shared" si="129"/>
        <v>0</v>
      </c>
      <c r="AP93" s="428">
        <f>'Видаток за видами діяльнос(4,1)'!BL93+'Видаток за видами діяльнос(4,1)'!BM93+'Видаток за видами діяльнос(4,1)'!BN93+'Видаток за видами діяльнос(4,1)'!BO93</f>
        <v>0</v>
      </c>
      <c r="AQ93" s="429">
        <f t="shared" si="130"/>
        <v>0</v>
      </c>
      <c r="AR93" s="431">
        <f t="shared" si="131"/>
        <v>0</v>
      </c>
      <c r="AS93" s="432">
        <f t="shared" si="132"/>
        <v>0</v>
      </c>
      <c r="BF93" s="17"/>
    </row>
    <row r="94" spans="1:58" ht="11.25" hidden="1" customHeight="1" outlineLevel="1" x14ac:dyDescent="0.2">
      <c r="A94" s="449">
        <f t="shared" si="114"/>
        <v>5</v>
      </c>
      <c r="B94" s="449">
        <f t="shared" si="109"/>
        <v>11</v>
      </c>
      <c r="C94" s="369">
        <f>'Отримання майна (3)'!C94</f>
        <v>0</v>
      </c>
      <c r="D94" s="369">
        <f>'Отримання майна (3)'!D94</f>
        <v>0</v>
      </c>
      <c r="E94" s="369">
        <f>'Отримання майна (3)'!E94</f>
        <v>0</v>
      </c>
      <c r="F94" s="200">
        <f>'Отримання майна (3)'!F94</f>
        <v>0</v>
      </c>
      <c r="G94" s="369">
        <f>'Отримання майна (3)'!G94</f>
        <v>0</v>
      </c>
      <c r="H94" s="425">
        <f>'Отримання майна (3)'!H94</f>
        <v>0</v>
      </c>
      <c r="I94" s="426">
        <f t="shared" si="115"/>
        <v>0</v>
      </c>
      <c r="J94" s="427">
        <f t="shared" si="116"/>
        <v>0</v>
      </c>
      <c r="K94" s="428">
        <f>'Видаток за видами діяльнос(4,1)'!K94+'Видаток за видами діяльнос(4,1)'!L94+'Видаток за видами діяльнос(4,1)'!M94+'Видаток за видами діяльнос(4,1)'!N94</f>
        <v>0</v>
      </c>
      <c r="L94" s="429">
        <f t="shared" si="117"/>
        <v>0</v>
      </c>
      <c r="M94" s="428">
        <f>'Видаток за видами діяльнос(4,1)'!O94+'Видаток за видами діяльнос(4,1)'!P94+'Видаток за видами діяльнос(4,1)'!Q94+'Видаток за видами діяльнос(4,1)'!R94</f>
        <v>0</v>
      </c>
      <c r="N94" s="429">
        <f t="shared" si="118"/>
        <v>0</v>
      </c>
      <c r="O94" s="428">
        <f>'Видаток за видами діяльнос(4,1)'!S94+'Видаток за видами діяльнос(4,1)'!T94+'Видаток за видами діяльнос(4,1)'!U94+'Видаток за видами діяльнос(4,1)'!V94</f>
        <v>0</v>
      </c>
      <c r="P94" s="430">
        <f t="shared" si="119"/>
        <v>0</v>
      </c>
      <c r="Q94" s="431">
        <f t="shared" si="120"/>
        <v>0</v>
      </c>
      <c r="R94" s="432">
        <f t="shared" si="121"/>
        <v>0</v>
      </c>
      <c r="S94" s="433"/>
      <c r="T94" s="428">
        <f>'Видаток за видами діяльнос(4,1)'!Z94+'Видаток за видами діяльнос(4,1)'!AA94+'Видаток за видами діяльнос(4,1)'!AB94+'Видаток за видами діяльнос(4,1)'!AC94</f>
        <v>0</v>
      </c>
      <c r="U94" s="429">
        <f t="shared" si="122"/>
        <v>0</v>
      </c>
      <c r="V94" s="428">
        <f>'Видаток за видами діяльнос(4,1)'!AD94+'Видаток за видами діяльнос(4,1)'!AE94+'Видаток за видами діяльнос(4,1)'!AF94+'Видаток за видами діяльнос(4,1)'!AG94</f>
        <v>0</v>
      </c>
      <c r="W94" s="429">
        <f t="shared" si="123"/>
        <v>0</v>
      </c>
      <c r="X94" s="428">
        <f>'Видаток за видами діяльнос(4,1)'!AH94+'Видаток за видами діяльнос(4,1)'!AI94+'Видаток за видами діяльнос(4,1)'!AJ94+'Видаток за видами діяльнос(4,1)'!AK94</f>
        <v>0</v>
      </c>
      <c r="Y94" s="429">
        <f t="shared" si="124"/>
        <v>0</v>
      </c>
      <c r="Z94" s="431">
        <f t="shared" si="110"/>
        <v>0</v>
      </c>
      <c r="AA94" s="432">
        <f t="shared" si="111"/>
        <v>0</v>
      </c>
      <c r="AB94" s="433"/>
      <c r="AC94" s="428">
        <f>'Видаток за видами діяльнос(4,1)'!AO94+'Видаток за видами діяльнос(4,1)'!AP94+'Видаток за видами діяльнос(4,1)'!AQ94+'Видаток за видами діяльнос(4,1)'!AR94</f>
        <v>0</v>
      </c>
      <c r="AD94" s="429">
        <f t="shared" si="125"/>
        <v>0</v>
      </c>
      <c r="AE94" s="428">
        <f>'Видаток за видами діяльнос(4,1)'!AS94+'Видаток за видами діяльнос(4,1)'!AT94+'Видаток за видами діяльнос(4,1)'!AU94+'Видаток за видами діяльнос(4,1)'!AV94</f>
        <v>0</v>
      </c>
      <c r="AF94" s="429">
        <f t="shared" si="126"/>
        <v>0</v>
      </c>
      <c r="AG94" s="428">
        <f>'Видаток за видами діяльнос(4,1)'!AW94+'Видаток за видами діяльнос(4,1)'!AX94+'Видаток за видами діяльнос(4,1)'!AY94+'Видаток за видами діяльнос(4,1)'!AZ94</f>
        <v>0</v>
      </c>
      <c r="AH94" s="429">
        <f t="shared" si="127"/>
        <v>0</v>
      </c>
      <c r="AI94" s="431">
        <f t="shared" si="112"/>
        <v>0</v>
      </c>
      <c r="AJ94" s="432">
        <f t="shared" si="113"/>
        <v>0</v>
      </c>
      <c r="AK94" s="434"/>
      <c r="AL94" s="428">
        <f>'Видаток за видами діяльнос(4,1)'!BD94+'Видаток за видами діяльнос(4,1)'!BE94+'Видаток за видами діяльнос(4,1)'!BF94+'Видаток за видами діяльнос(4,1)'!BG94</f>
        <v>0</v>
      </c>
      <c r="AM94" s="429">
        <f t="shared" si="128"/>
        <v>0</v>
      </c>
      <c r="AN94" s="428">
        <f>'Видаток за видами діяльнос(4,1)'!BH94+'Видаток за видами діяльнос(4,1)'!BI94+'Видаток за видами діяльнос(4,1)'!BJ94+'Видаток за видами діяльнос(4,1)'!BK94</f>
        <v>0</v>
      </c>
      <c r="AO94" s="429">
        <f t="shared" si="129"/>
        <v>0</v>
      </c>
      <c r="AP94" s="428">
        <f>'Видаток за видами діяльнос(4,1)'!BL94+'Видаток за видами діяльнос(4,1)'!BM94+'Видаток за видами діяльнос(4,1)'!BN94+'Видаток за видами діяльнос(4,1)'!BO94</f>
        <v>0</v>
      </c>
      <c r="AQ94" s="429">
        <f t="shared" si="130"/>
        <v>0</v>
      </c>
      <c r="AR94" s="431">
        <f t="shared" si="131"/>
        <v>0</v>
      </c>
      <c r="AS94" s="432">
        <f t="shared" si="132"/>
        <v>0</v>
      </c>
      <c r="BF94" s="17"/>
    </row>
    <row r="95" spans="1:58" ht="11.25" hidden="1" customHeight="1" outlineLevel="1" x14ac:dyDescent="0.2">
      <c r="A95" s="449">
        <f t="shared" si="114"/>
        <v>5</v>
      </c>
      <c r="B95" s="449">
        <f t="shared" si="109"/>
        <v>12</v>
      </c>
      <c r="C95" s="369">
        <f>'Отримання майна (3)'!C95</f>
        <v>0</v>
      </c>
      <c r="D95" s="369">
        <f>'Отримання майна (3)'!D95</f>
        <v>0</v>
      </c>
      <c r="E95" s="369">
        <f>'Отримання майна (3)'!E95</f>
        <v>0</v>
      </c>
      <c r="F95" s="200">
        <f>'Отримання майна (3)'!F95</f>
        <v>0</v>
      </c>
      <c r="G95" s="369">
        <f>'Отримання майна (3)'!G95</f>
        <v>0</v>
      </c>
      <c r="H95" s="425">
        <f>'Отримання майна (3)'!H95</f>
        <v>0</v>
      </c>
      <c r="I95" s="426">
        <f t="shared" si="115"/>
        <v>0</v>
      </c>
      <c r="J95" s="427">
        <f t="shared" si="116"/>
        <v>0</v>
      </c>
      <c r="K95" s="428">
        <f>'Видаток за видами діяльнос(4,1)'!K95+'Видаток за видами діяльнос(4,1)'!L95+'Видаток за видами діяльнос(4,1)'!M95+'Видаток за видами діяльнос(4,1)'!N95</f>
        <v>0</v>
      </c>
      <c r="L95" s="429">
        <f t="shared" si="117"/>
        <v>0</v>
      </c>
      <c r="M95" s="428">
        <f>'Видаток за видами діяльнос(4,1)'!O95+'Видаток за видами діяльнос(4,1)'!P95+'Видаток за видами діяльнос(4,1)'!Q95+'Видаток за видами діяльнос(4,1)'!R95</f>
        <v>0</v>
      </c>
      <c r="N95" s="429">
        <f t="shared" si="118"/>
        <v>0</v>
      </c>
      <c r="O95" s="428">
        <f>'Видаток за видами діяльнос(4,1)'!S95+'Видаток за видами діяльнос(4,1)'!T95+'Видаток за видами діяльнос(4,1)'!U95+'Видаток за видами діяльнос(4,1)'!V95</f>
        <v>0</v>
      </c>
      <c r="P95" s="430">
        <f t="shared" si="119"/>
        <v>0</v>
      </c>
      <c r="Q95" s="431">
        <f t="shared" si="120"/>
        <v>0</v>
      </c>
      <c r="R95" s="432">
        <f t="shared" si="121"/>
        <v>0</v>
      </c>
      <c r="S95" s="433"/>
      <c r="T95" s="428">
        <f>'Видаток за видами діяльнос(4,1)'!Z95+'Видаток за видами діяльнос(4,1)'!AA95+'Видаток за видами діяльнос(4,1)'!AB95+'Видаток за видами діяльнос(4,1)'!AC95</f>
        <v>0</v>
      </c>
      <c r="U95" s="429">
        <f t="shared" si="122"/>
        <v>0</v>
      </c>
      <c r="V95" s="428">
        <f>'Видаток за видами діяльнос(4,1)'!AD95+'Видаток за видами діяльнос(4,1)'!AE95+'Видаток за видами діяльнос(4,1)'!AF95+'Видаток за видами діяльнос(4,1)'!AG95</f>
        <v>0</v>
      </c>
      <c r="W95" s="429">
        <f t="shared" si="123"/>
        <v>0</v>
      </c>
      <c r="X95" s="428">
        <f>'Видаток за видами діяльнос(4,1)'!AH95+'Видаток за видами діяльнос(4,1)'!AI95+'Видаток за видами діяльнос(4,1)'!AJ95+'Видаток за видами діяльнос(4,1)'!AK95</f>
        <v>0</v>
      </c>
      <c r="Y95" s="429">
        <f t="shared" si="124"/>
        <v>0</v>
      </c>
      <c r="Z95" s="431">
        <f t="shared" si="110"/>
        <v>0</v>
      </c>
      <c r="AA95" s="432">
        <f t="shared" si="111"/>
        <v>0</v>
      </c>
      <c r="AB95" s="433"/>
      <c r="AC95" s="428">
        <f>'Видаток за видами діяльнос(4,1)'!AO95+'Видаток за видами діяльнос(4,1)'!AP95+'Видаток за видами діяльнос(4,1)'!AQ95+'Видаток за видами діяльнос(4,1)'!AR95</f>
        <v>0</v>
      </c>
      <c r="AD95" s="429">
        <f t="shared" si="125"/>
        <v>0</v>
      </c>
      <c r="AE95" s="428">
        <f>'Видаток за видами діяльнос(4,1)'!AS95+'Видаток за видами діяльнос(4,1)'!AT95+'Видаток за видами діяльнос(4,1)'!AU95+'Видаток за видами діяльнос(4,1)'!AV95</f>
        <v>0</v>
      </c>
      <c r="AF95" s="429">
        <f t="shared" si="126"/>
        <v>0</v>
      </c>
      <c r="AG95" s="428">
        <f>'Видаток за видами діяльнос(4,1)'!AW95+'Видаток за видами діяльнос(4,1)'!AX95+'Видаток за видами діяльнос(4,1)'!AY95+'Видаток за видами діяльнос(4,1)'!AZ95</f>
        <v>0</v>
      </c>
      <c r="AH95" s="429">
        <f t="shared" si="127"/>
        <v>0</v>
      </c>
      <c r="AI95" s="431">
        <f t="shared" si="112"/>
        <v>0</v>
      </c>
      <c r="AJ95" s="432">
        <f t="shared" si="113"/>
        <v>0</v>
      </c>
      <c r="AK95" s="434"/>
      <c r="AL95" s="428">
        <f>'Видаток за видами діяльнос(4,1)'!BD95+'Видаток за видами діяльнос(4,1)'!BE95+'Видаток за видами діяльнос(4,1)'!BF95+'Видаток за видами діяльнос(4,1)'!BG95</f>
        <v>0</v>
      </c>
      <c r="AM95" s="429">
        <f t="shared" si="128"/>
        <v>0</v>
      </c>
      <c r="AN95" s="428">
        <f>'Видаток за видами діяльнос(4,1)'!BH95+'Видаток за видами діяльнос(4,1)'!BI95+'Видаток за видами діяльнос(4,1)'!BJ95+'Видаток за видами діяльнос(4,1)'!BK95</f>
        <v>0</v>
      </c>
      <c r="AO95" s="429">
        <f t="shared" si="129"/>
        <v>0</v>
      </c>
      <c r="AP95" s="428">
        <f>'Видаток за видами діяльнос(4,1)'!BL95+'Видаток за видами діяльнос(4,1)'!BM95+'Видаток за видами діяльнос(4,1)'!BN95+'Видаток за видами діяльнос(4,1)'!BO95</f>
        <v>0</v>
      </c>
      <c r="AQ95" s="429">
        <f t="shared" si="130"/>
        <v>0</v>
      </c>
      <c r="AR95" s="431">
        <f t="shared" si="131"/>
        <v>0</v>
      </c>
      <c r="AS95" s="432">
        <f t="shared" si="132"/>
        <v>0</v>
      </c>
      <c r="BF95" s="17"/>
    </row>
    <row r="96" spans="1:58" ht="11.25" hidden="1" customHeight="1" outlineLevel="1" x14ac:dyDescent="0.2">
      <c r="A96" s="449">
        <f t="shared" si="114"/>
        <v>5</v>
      </c>
      <c r="B96" s="449">
        <f t="shared" si="109"/>
        <v>13</v>
      </c>
      <c r="C96" s="369">
        <f>'Отримання майна (3)'!C96</f>
        <v>0</v>
      </c>
      <c r="D96" s="369">
        <f>'Отримання майна (3)'!D96</f>
        <v>0</v>
      </c>
      <c r="E96" s="369">
        <f>'Отримання майна (3)'!E96</f>
        <v>0</v>
      </c>
      <c r="F96" s="200">
        <f>'Отримання майна (3)'!F96</f>
        <v>0</v>
      </c>
      <c r="G96" s="369">
        <f>'Отримання майна (3)'!G96</f>
        <v>0</v>
      </c>
      <c r="H96" s="425">
        <f>'Отримання майна (3)'!H96</f>
        <v>0</v>
      </c>
      <c r="I96" s="426">
        <f t="shared" si="115"/>
        <v>0</v>
      </c>
      <c r="J96" s="427">
        <f t="shared" si="116"/>
        <v>0</v>
      </c>
      <c r="K96" s="428">
        <f>'Видаток за видами діяльнос(4,1)'!K96+'Видаток за видами діяльнос(4,1)'!L96+'Видаток за видами діяльнос(4,1)'!M96+'Видаток за видами діяльнос(4,1)'!N96</f>
        <v>0</v>
      </c>
      <c r="L96" s="429">
        <f t="shared" si="117"/>
        <v>0</v>
      </c>
      <c r="M96" s="428">
        <f>'Видаток за видами діяльнос(4,1)'!O96+'Видаток за видами діяльнос(4,1)'!P96+'Видаток за видами діяльнос(4,1)'!Q96+'Видаток за видами діяльнос(4,1)'!R96</f>
        <v>0</v>
      </c>
      <c r="N96" s="429">
        <f t="shared" si="118"/>
        <v>0</v>
      </c>
      <c r="O96" s="428">
        <f>'Видаток за видами діяльнос(4,1)'!S96+'Видаток за видами діяльнос(4,1)'!T96+'Видаток за видами діяльнос(4,1)'!U96+'Видаток за видами діяльнос(4,1)'!V96</f>
        <v>0</v>
      </c>
      <c r="P96" s="430">
        <f t="shared" si="119"/>
        <v>0</v>
      </c>
      <c r="Q96" s="431">
        <f t="shared" si="120"/>
        <v>0</v>
      </c>
      <c r="R96" s="432">
        <f t="shared" si="121"/>
        <v>0</v>
      </c>
      <c r="S96" s="433"/>
      <c r="T96" s="428">
        <f>'Видаток за видами діяльнос(4,1)'!Z96+'Видаток за видами діяльнос(4,1)'!AA96+'Видаток за видами діяльнос(4,1)'!AB96+'Видаток за видами діяльнос(4,1)'!AC96</f>
        <v>0</v>
      </c>
      <c r="U96" s="429">
        <f t="shared" si="122"/>
        <v>0</v>
      </c>
      <c r="V96" s="428">
        <f>'Видаток за видами діяльнос(4,1)'!AD96+'Видаток за видами діяльнос(4,1)'!AE96+'Видаток за видами діяльнос(4,1)'!AF96+'Видаток за видами діяльнос(4,1)'!AG96</f>
        <v>0</v>
      </c>
      <c r="W96" s="429">
        <f t="shared" si="123"/>
        <v>0</v>
      </c>
      <c r="X96" s="428">
        <f>'Видаток за видами діяльнос(4,1)'!AH96+'Видаток за видами діяльнос(4,1)'!AI96+'Видаток за видами діяльнос(4,1)'!AJ96+'Видаток за видами діяльнос(4,1)'!AK96</f>
        <v>0</v>
      </c>
      <c r="Y96" s="429">
        <f t="shared" si="124"/>
        <v>0</v>
      </c>
      <c r="Z96" s="431">
        <f t="shared" si="110"/>
        <v>0</v>
      </c>
      <c r="AA96" s="432">
        <f t="shared" si="111"/>
        <v>0</v>
      </c>
      <c r="AB96" s="433"/>
      <c r="AC96" s="428">
        <f>'Видаток за видами діяльнос(4,1)'!AO96+'Видаток за видами діяльнос(4,1)'!AP96+'Видаток за видами діяльнос(4,1)'!AQ96+'Видаток за видами діяльнос(4,1)'!AR96</f>
        <v>0</v>
      </c>
      <c r="AD96" s="429">
        <f t="shared" si="125"/>
        <v>0</v>
      </c>
      <c r="AE96" s="428">
        <f>'Видаток за видами діяльнос(4,1)'!AS96+'Видаток за видами діяльнос(4,1)'!AT96+'Видаток за видами діяльнос(4,1)'!AU96+'Видаток за видами діяльнос(4,1)'!AV96</f>
        <v>0</v>
      </c>
      <c r="AF96" s="429">
        <f t="shared" si="126"/>
        <v>0</v>
      </c>
      <c r="AG96" s="428">
        <f>'Видаток за видами діяльнос(4,1)'!AW96+'Видаток за видами діяльнос(4,1)'!AX96+'Видаток за видами діяльнос(4,1)'!AY96+'Видаток за видами діяльнос(4,1)'!AZ96</f>
        <v>0</v>
      </c>
      <c r="AH96" s="429">
        <f t="shared" si="127"/>
        <v>0</v>
      </c>
      <c r="AI96" s="431">
        <f t="shared" si="112"/>
        <v>0</v>
      </c>
      <c r="AJ96" s="432">
        <f t="shared" si="113"/>
        <v>0</v>
      </c>
      <c r="AK96" s="434"/>
      <c r="AL96" s="428">
        <f>'Видаток за видами діяльнос(4,1)'!BD96+'Видаток за видами діяльнос(4,1)'!BE96+'Видаток за видами діяльнос(4,1)'!BF96+'Видаток за видами діяльнос(4,1)'!BG96</f>
        <v>0</v>
      </c>
      <c r="AM96" s="429">
        <f t="shared" si="128"/>
        <v>0</v>
      </c>
      <c r="AN96" s="428">
        <f>'Видаток за видами діяльнос(4,1)'!BH96+'Видаток за видами діяльнос(4,1)'!BI96+'Видаток за видами діяльнос(4,1)'!BJ96+'Видаток за видами діяльнос(4,1)'!BK96</f>
        <v>0</v>
      </c>
      <c r="AO96" s="429">
        <f t="shared" si="129"/>
        <v>0</v>
      </c>
      <c r="AP96" s="428">
        <f>'Видаток за видами діяльнос(4,1)'!BL96+'Видаток за видами діяльнос(4,1)'!BM96+'Видаток за видами діяльнос(4,1)'!BN96+'Видаток за видами діяльнос(4,1)'!BO96</f>
        <v>0</v>
      </c>
      <c r="AQ96" s="429">
        <f t="shared" si="130"/>
        <v>0</v>
      </c>
      <c r="AR96" s="431">
        <f t="shared" si="131"/>
        <v>0</v>
      </c>
      <c r="AS96" s="432">
        <f t="shared" si="132"/>
        <v>0</v>
      </c>
      <c r="BF96" s="17"/>
    </row>
    <row r="97" spans="1:58" ht="11.25" hidden="1" customHeight="1" outlineLevel="1" x14ac:dyDescent="0.2">
      <c r="A97" s="449">
        <f t="shared" si="114"/>
        <v>5</v>
      </c>
      <c r="B97" s="449">
        <f t="shared" si="109"/>
        <v>14</v>
      </c>
      <c r="C97" s="369">
        <f>'Отримання майна (3)'!C97</f>
        <v>0</v>
      </c>
      <c r="D97" s="369">
        <f>'Отримання майна (3)'!D97</f>
        <v>0</v>
      </c>
      <c r="E97" s="369">
        <f>'Отримання майна (3)'!E97</f>
        <v>0</v>
      </c>
      <c r="F97" s="200">
        <f>'Отримання майна (3)'!F97</f>
        <v>0</v>
      </c>
      <c r="G97" s="369">
        <f>'Отримання майна (3)'!G97</f>
        <v>0</v>
      </c>
      <c r="H97" s="425">
        <f>'Отримання майна (3)'!H97</f>
        <v>0</v>
      </c>
      <c r="I97" s="426">
        <f t="shared" si="115"/>
        <v>0</v>
      </c>
      <c r="J97" s="427">
        <f t="shared" si="116"/>
        <v>0</v>
      </c>
      <c r="K97" s="428">
        <f>'Видаток за видами діяльнос(4,1)'!K97+'Видаток за видами діяльнос(4,1)'!L97+'Видаток за видами діяльнос(4,1)'!M97+'Видаток за видами діяльнос(4,1)'!N97</f>
        <v>0</v>
      </c>
      <c r="L97" s="429">
        <f t="shared" si="117"/>
        <v>0</v>
      </c>
      <c r="M97" s="428">
        <f>'Видаток за видами діяльнос(4,1)'!O97+'Видаток за видами діяльнос(4,1)'!P97+'Видаток за видами діяльнос(4,1)'!Q97+'Видаток за видами діяльнос(4,1)'!R97</f>
        <v>0</v>
      </c>
      <c r="N97" s="429">
        <f t="shared" si="118"/>
        <v>0</v>
      </c>
      <c r="O97" s="428">
        <f>'Видаток за видами діяльнос(4,1)'!S97+'Видаток за видами діяльнос(4,1)'!T97+'Видаток за видами діяльнос(4,1)'!U97+'Видаток за видами діяльнос(4,1)'!V97</f>
        <v>0</v>
      </c>
      <c r="P97" s="430">
        <f t="shared" si="119"/>
        <v>0</v>
      </c>
      <c r="Q97" s="431">
        <f t="shared" si="120"/>
        <v>0</v>
      </c>
      <c r="R97" s="432">
        <f t="shared" si="121"/>
        <v>0</v>
      </c>
      <c r="S97" s="433"/>
      <c r="T97" s="428">
        <f>'Видаток за видами діяльнос(4,1)'!Z97+'Видаток за видами діяльнос(4,1)'!AA97+'Видаток за видами діяльнос(4,1)'!AB97+'Видаток за видами діяльнос(4,1)'!AC97</f>
        <v>0</v>
      </c>
      <c r="U97" s="429">
        <f t="shared" si="122"/>
        <v>0</v>
      </c>
      <c r="V97" s="428">
        <f>'Видаток за видами діяльнос(4,1)'!AD97+'Видаток за видами діяльнос(4,1)'!AE97+'Видаток за видами діяльнос(4,1)'!AF97+'Видаток за видами діяльнос(4,1)'!AG97</f>
        <v>0</v>
      </c>
      <c r="W97" s="429">
        <f t="shared" si="123"/>
        <v>0</v>
      </c>
      <c r="X97" s="428">
        <f>'Видаток за видами діяльнос(4,1)'!AH97+'Видаток за видами діяльнос(4,1)'!AI97+'Видаток за видами діяльнос(4,1)'!AJ97+'Видаток за видами діяльнос(4,1)'!AK97</f>
        <v>0</v>
      </c>
      <c r="Y97" s="429">
        <f t="shared" si="124"/>
        <v>0</v>
      </c>
      <c r="Z97" s="431">
        <f t="shared" si="110"/>
        <v>0</v>
      </c>
      <c r="AA97" s="432">
        <f t="shared" si="111"/>
        <v>0</v>
      </c>
      <c r="AB97" s="433"/>
      <c r="AC97" s="428">
        <f>'Видаток за видами діяльнос(4,1)'!AO97+'Видаток за видами діяльнос(4,1)'!AP97+'Видаток за видами діяльнос(4,1)'!AQ97+'Видаток за видами діяльнос(4,1)'!AR97</f>
        <v>0</v>
      </c>
      <c r="AD97" s="429">
        <f t="shared" si="125"/>
        <v>0</v>
      </c>
      <c r="AE97" s="428">
        <f>'Видаток за видами діяльнос(4,1)'!AS97+'Видаток за видами діяльнос(4,1)'!AT97+'Видаток за видами діяльнос(4,1)'!AU97+'Видаток за видами діяльнос(4,1)'!AV97</f>
        <v>0</v>
      </c>
      <c r="AF97" s="429">
        <f t="shared" si="126"/>
        <v>0</v>
      </c>
      <c r="AG97" s="428">
        <f>'Видаток за видами діяльнос(4,1)'!AW97+'Видаток за видами діяльнос(4,1)'!AX97+'Видаток за видами діяльнос(4,1)'!AY97+'Видаток за видами діяльнос(4,1)'!AZ97</f>
        <v>0</v>
      </c>
      <c r="AH97" s="429">
        <f t="shared" si="127"/>
        <v>0</v>
      </c>
      <c r="AI97" s="431">
        <f t="shared" si="112"/>
        <v>0</v>
      </c>
      <c r="AJ97" s="432">
        <f t="shared" si="113"/>
        <v>0</v>
      </c>
      <c r="AK97" s="434"/>
      <c r="AL97" s="428">
        <f>'Видаток за видами діяльнос(4,1)'!BD97+'Видаток за видами діяльнос(4,1)'!BE97+'Видаток за видами діяльнос(4,1)'!BF97+'Видаток за видами діяльнос(4,1)'!BG97</f>
        <v>0</v>
      </c>
      <c r="AM97" s="429">
        <f t="shared" si="128"/>
        <v>0</v>
      </c>
      <c r="AN97" s="428">
        <f>'Видаток за видами діяльнос(4,1)'!BH97+'Видаток за видами діяльнос(4,1)'!BI97+'Видаток за видами діяльнос(4,1)'!BJ97+'Видаток за видами діяльнос(4,1)'!BK97</f>
        <v>0</v>
      </c>
      <c r="AO97" s="429">
        <f t="shared" si="129"/>
        <v>0</v>
      </c>
      <c r="AP97" s="428">
        <f>'Видаток за видами діяльнос(4,1)'!BL97+'Видаток за видами діяльнос(4,1)'!BM97+'Видаток за видами діяльнос(4,1)'!BN97+'Видаток за видами діяльнос(4,1)'!BO97</f>
        <v>0</v>
      </c>
      <c r="AQ97" s="429">
        <f t="shared" si="130"/>
        <v>0</v>
      </c>
      <c r="AR97" s="431">
        <f t="shared" si="131"/>
        <v>0</v>
      </c>
      <c r="AS97" s="432">
        <f t="shared" si="132"/>
        <v>0</v>
      </c>
      <c r="BF97" s="17"/>
    </row>
    <row r="98" spans="1:58" ht="11.25" hidden="1" customHeight="1" outlineLevel="1" x14ac:dyDescent="0.2">
      <c r="A98" s="449">
        <f t="shared" si="114"/>
        <v>5</v>
      </c>
      <c r="B98" s="449">
        <f t="shared" si="109"/>
        <v>15</v>
      </c>
      <c r="C98" s="369">
        <f>'Отримання майна (3)'!C98</f>
        <v>0</v>
      </c>
      <c r="D98" s="369">
        <f>'Отримання майна (3)'!D98</f>
        <v>0</v>
      </c>
      <c r="E98" s="369">
        <f>'Отримання майна (3)'!E98</f>
        <v>0</v>
      </c>
      <c r="F98" s="200">
        <f>'Отримання майна (3)'!F98</f>
        <v>0</v>
      </c>
      <c r="G98" s="369">
        <f>'Отримання майна (3)'!G98</f>
        <v>0</v>
      </c>
      <c r="H98" s="425">
        <f>'Отримання майна (3)'!H98</f>
        <v>0</v>
      </c>
      <c r="I98" s="426">
        <f t="shared" si="115"/>
        <v>0</v>
      </c>
      <c r="J98" s="427">
        <f t="shared" si="116"/>
        <v>0</v>
      </c>
      <c r="K98" s="428">
        <f>'Видаток за видами діяльнос(4,1)'!K98+'Видаток за видами діяльнос(4,1)'!L98+'Видаток за видами діяльнос(4,1)'!M98+'Видаток за видами діяльнос(4,1)'!N98</f>
        <v>0</v>
      </c>
      <c r="L98" s="429">
        <f t="shared" si="117"/>
        <v>0</v>
      </c>
      <c r="M98" s="428">
        <f>'Видаток за видами діяльнос(4,1)'!O98+'Видаток за видами діяльнос(4,1)'!P98+'Видаток за видами діяльнос(4,1)'!Q98+'Видаток за видами діяльнос(4,1)'!R98</f>
        <v>0</v>
      </c>
      <c r="N98" s="429">
        <f t="shared" si="118"/>
        <v>0</v>
      </c>
      <c r="O98" s="428">
        <f>'Видаток за видами діяльнос(4,1)'!S98+'Видаток за видами діяльнос(4,1)'!T98+'Видаток за видами діяльнос(4,1)'!U98+'Видаток за видами діяльнос(4,1)'!V98</f>
        <v>0</v>
      </c>
      <c r="P98" s="430">
        <f t="shared" si="119"/>
        <v>0</v>
      </c>
      <c r="Q98" s="431">
        <f t="shared" si="120"/>
        <v>0</v>
      </c>
      <c r="R98" s="432">
        <f t="shared" si="121"/>
        <v>0</v>
      </c>
      <c r="S98" s="433"/>
      <c r="T98" s="428">
        <f>'Видаток за видами діяльнос(4,1)'!Z98+'Видаток за видами діяльнос(4,1)'!AA98+'Видаток за видами діяльнос(4,1)'!AB98+'Видаток за видами діяльнос(4,1)'!AC98</f>
        <v>0</v>
      </c>
      <c r="U98" s="429">
        <f t="shared" si="122"/>
        <v>0</v>
      </c>
      <c r="V98" s="428">
        <f>'Видаток за видами діяльнос(4,1)'!AD98+'Видаток за видами діяльнос(4,1)'!AE98+'Видаток за видами діяльнос(4,1)'!AF98+'Видаток за видами діяльнос(4,1)'!AG98</f>
        <v>0</v>
      </c>
      <c r="W98" s="429">
        <f t="shared" si="123"/>
        <v>0</v>
      </c>
      <c r="X98" s="428">
        <f>'Видаток за видами діяльнос(4,1)'!AH98+'Видаток за видами діяльнос(4,1)'!AI98+'Видаток за видами діяльнос(4,1)'!AJ98+'Видаток за видами діяльнос(4,1)'!AK98</f>
        <v>0</v>
      </c>
      <c r="Y98" s="429">
        <f t="shared" si="124"/>
        <v>0</v>
      </c>
      <c r="Z98" s="431">
        <f t="shared" si="110"/>
        <v>0</v>
      </c>
      <c r="AA98" s="432">
        <f t="shared" si="111"/>
        <v>0</v>
      </c>
      <c r="AB98" s="433"/>
      <c r="AC98" s="428">
        <f>'Видаток за видами діяльнос(4,1)'!AO98+'Видаток за видами діяльнос(4,1)'!AP98+'Видаток за видами діяльнос(4,1)'!AQ98+'Видаток за видами діяльнос(4,1)'!AR98</f>
        <v>0</v>
      </c>
      <c r="AD98" s="429">
        <f t="shared" si="125"/>
        <v>0</v>
      </c>
      <c r="AE98" s="428">
        <f>'Видаток за видами діяльнос(4,1)'!AS98+'Видаток за видами діяльнос(4,1)'!AT98+'Видаток за видами діяльнос(4,1)'!AU98+'Видаток за видами діяльнос(4,1)'!AV98</f>
        <v>0</v>
      </c>
      <c r="AF98" s="429">
        <f t="shared" si="126"/>
        <v>0</v>
      </c>
      <c r="AG98" s="428">
        <f>'Видаток за видами діяльнос(4,1)'!AW98+'Видаток за видами діяльнос(4,1)'!AX98+'Видаток за видами діяльнос(4,1)'!AY98+'Видаток за видами діяльнос(4,1)'!AZ98</f>
        <v>0</v>
      </c>
      <c r="AH98" s="429">
        <f t="shared" si="127"/>
        <v>0</v>
      </c>
      <c r="AI98" s="431">
        <f t="shared" si="112"/>
        <v>0</v>
      </c>
      <c r="AJ98" s="432">
        <f t="shared" si="113"/>
        <v>0</v>
      </c>
      <c r="AK98" s="434"/>
      <c r="AL98" s="428">
        <f>'Видаток за видами діяльнос(4,1)'!BD98+'Видаток за видами діяльнос(4,1)'!BE98+'Видаток за видами діяльнос(4,1)'!BF98+'Видаток за видами діяльнос(4,1)'!BG98</f>
        <v>0</v>
      </c>
      <c r="AM98" s="429">
        <f t="shared" si="128"/>
        <v>0</v>
      </c>
      <c r="AN98" s="428">
        <f>'Видаток за видами діяльнос(4,1)'!BH98+'Видаток за видами діяльнос(4,1)'!BI98+'Видаток за видами діяльнос(4,1)'!BJ98+'Видаток за видами діяльнос(4,1)'!BK98</f>
        <v>0</v>
      </c>
      <c r="AO98" s="429">
        <f t="shared" si="129"/>
        <v>0</v>
      </c>
      <c r="AP98" s="428">
        <f>'Видаток за видами діяльнос(4,1)'!BL98+'Видаток за видами діяльнос(4,1)'!BM98+'Видаток за видами діяльнос(4,1)'!BN98+'Видаток за видами діяльнос(4,1)'!BO98</f>
        <v>0</v>
      </c>
      <c r="AQ98" s="429">
        <f t="shared" si="130"/>
        <v>0</v>
      </c>
      <c r="AR98" s="431">
        <f t="shared" si="131"/>
        <v>0</v>
      </c>
      <c r="AS98" s="432">
        <f t="shared" si="132"/>
        <v>0</v>
      </c>
      <c r="BF98" s="17"/>
    </row>
    <row r="99" spans="1:58" s="17" customFormat="1" ht="15" customHeight="1" collapsed="1" x14ac:dyDescent="0.2">
      <c r="A99" s="436" t="s">
        <v>77</v>
      </c>
      <c r="B99" s="437" t="s">
        <v>77</v>
      </c>
      <c r="C99" s="438" t="s">
        <v>79</v>
      </c>
      <c r="D99" s="439"/>
      <c r="E99" s="448"/>
      <c r="F99" s="448"/>
      <c r="G99" s="440"/>
      <c r="H99" s="300" t="e">
        <f>'Отримання майна (3)'!H99</f>
        <v>#DIV/0!</v>
      </c>
      <c r="I99" s="441">
        <f t="shared" ref="I99:R99" si="133">SUM(I84:I98)</f>
        <v>0</v>
      </c>
      <c r="J99" s="442">
        <f t="shared" si="133"/>
        <v>0</v>
      </c>
      <c r="K99" s="441">
        <f t="shared" si="133"/>
        <v>0</v>
      </c>
      <c r="L99" s="442">
        <f t="shared" si="133"/>
        <v>0</v>
      </c>
      <c r="M99" s="441">
        <f t="shared" si="133"/>
        <v>0</v>
      </c>
      <c r="N99" s="442">
        <f t="shared" si="133"/>
        <v>0</v>
      </c>
      <c r="O99" s="441">
        <f t="shared" si="133"/>
        <v>0</v>
      </c>
      <c r="P99" s="442">
        <f t="shared" si="133"/>
        <v>0</v>
      </c>
      <c r="Q99" s="441">
        <f t="shared" si="133"/>
        <v>0</v>
      </c>
      <c r="R99" s="442">
        <f t="shared" si="133"/>
        <v>0</v>
      </c>
      <c r="S99" s="443"/>
      <c r="T99" s="441">
        <f t="shared" ref="T99:AA99" si="134">SUM(T84:T98)</f>
        <v>0</v>
      </c>
      <c r="U99" s="442">
        <f t="shared" si="134"/>
        <v>0</v>
      </c>
      <c r="V99" s="441">
        <f t="shared" si="134"/>
        <v>0</v>
      </c>
      <c r="W99" s="442">
        <f t="shared" si="134"/>
        <v>0</v>
      </c>
      <c r="X99" s="441">
        <f t="shared" si="134"/>
        <v>0</v>
      </c>
      <c r="Y99" s="442">
        <f t="shared" si="134"/>
        <v>0</v>
      </c>
      <c r="Z99" s="441">
        <f t="shared" si="134"/>
        <v>0</v>
      </c>
      <c r="AA99" s="442">
        <f t="shared" si="134"/>
        <v>0</v>
      </c>
      <c r="AB99" s="443"/>
      <c r="AC99" s="441">
        <f t="shared" ref="AC99:AJ99" si="135">SUM(AC84:AC98)</f>
        <v>0</v>
      </c>
      <c r="AD99" s="442">
        <f t="shared" si="135"/>
        <v>0</v>
      </c>
      <c r="AE99" s="441">
        <f t="shared" si="135"/>
        <v>0</v>
      </c>
      <c r="AF99" s="442">
        <f t="shared" si="135"/>
        <v>0</v>
      </c>
      <c r="AG99" s="441">
        <f t="shared" si="135"/>
        <v>0</v>
      </c>
      <c r="AH99" s="442">
        <f t="shared" si="135"/>
        <v>0</v>
      </c>
      <c r="AI99" s="441">
        <f t="shared" si="135"/>
        <v>0</v>
      </c>
      <c r="AJ99" s="442">
        <f t="shared" si="135"/>
        <v>0</v>
      </c>
      <c r="AK99" s="443"/>
      <c r="AL99" s="441">
        <f t="shared" ref="AL99:AS99" si="136">SUM(AL84:AL98)</f>
        <v>0</v>
      </c>
      <c r="AM99" s="442">
        <f t="shared" si="136"/>
        <v>0</v>
      </c>
      <c r="AN99" s="441">
        <f t="shared" si="136"/>
        <v>0</v>
      </c>
      <c r="AO99" s="442">
        <f t="shared" si="136"/>
        <v>0</v>
      </c>
      <c r="AP99" s="441">
        <f t="shared" si="136"/>
        <v>0</v>
      </c>
      <c r="AQ99" s="442">
        <f t="shared" si="136"/>
        <v>0</v>
      </c>
      <c r="AR99" s="441">
        <f t="shared" si="136"/>
        <v>0</v>
      </c>
      <c r="AS99" s="442">
        <f t="shared" si="136"/>
        <v>0</v>
      </c>
      <c r="BC99" s="7"/>
      <c r="BF99" s="7"/>
    </row>
    <row r="100" spans="1:58" s="394" customFormat="1" ht="13.5" customHeight="1" x14ac:dyDescent="0.2">
      <c r="A100" s="419">
        <v>0</v>
      </c>
      <c r="B100" s="419">
        <v>0</v>
      </c>
      <c r="C100" s="419">
        <v>0</v>
      </c>
      <c r="D100" s="419">
        <v>0</v>
      </c>
      <c r="E100" s="419">
        <v>0</v>
      </c>
      <c r="F100" s="419"/>
      <c r="G100" s="419">
        <v>0</v>
      </c>
      <c r="H100" s="419">
        <v>0</v>
      </c>
      <c r="I100" s="419">
        <v>0</v>
      </c>
      <c r="J100" s="419">
        <v>0</v>
      </c>
      <c r="K100" s="419">
        <v>0</v>
      </c>
      <c r="L100" s="419">
        <v>0</v>
      </c>
      <c r="M100" s="419">
        <v>0</v>
      </c>
      <c r="N100" s="419">
        <v>0</v>
      </c>
      <c r="O100" s="419">
        <v>0</v>
      </c>
      <c r="P100" s="419">
        <v>0</v>
      </c>
      <c r="Q100" s="419">
        <v>0</v>
      </c>
      <c r="R100" s="419">
        <v>0</v>
      </c>
      <c r="S100" s="419">
        <v>0</v>
      </c>
      <c r="T100" s="419">
        <v>0</v>
      </c>
      <c r="U100" s="419">
        <v>0</v>
      </c>
      <c r="V100" s="419">
        <v>0</v>
      </c>
      <c r="W100" s="419">
        <v>0</v>
      </c>
      <c r="X100" s="419">
        <v>0</v>
      </c>
      <c r="Y100" s="419">
        <v>0</v>
      </c>
      <c r="Z100" s="419">
        <v>0</v>
      </c>
      <c r="AA100" s="419">
        <v>0</v>
      </c>
      <c r="AB100" s="419">
        <v>0</v>
      </c>
      <c r="AC100" s="419">
        <v>0</v>
      </c>
      <c r="AD100" s="419">
        <v>0</v>
      </c>
      <c r="AE100" s="419">
        <v>0</v>
      </c>
      <c r="AF100" s="419">
        <v>0</v>
      </c>
      <c r="AG100" s="419">
        <v>0</v>
      </c>
      <c r="AH100" s="419">
        <v>0</v>
      </c>
      <c r="AI100" s="419">
        <v>0</v>
      </c>
      <c r="AJ100" s="419">
        <v>0</v>
      </c>
      <c r="AK100" s="419">
        <v>0</v>
      </c>
      <c r="AL100" s="419">
        <v>0</v>
      </c>
      <c r="AM100" s="419">
        <v>0</v>
      </c>
      <c r="AN100" s="419">
        <v>0</v>
      </c>
      <c r="AO100" s="419">
        <v>0</v>
      </c>
      <c r="AP100" s="419">
        <v>0</v>
      </c>
      <c r="AQ100" s="419">
        <v>0</v>
      </c>
      <c r="AR100" s="419">
        <v>0</v>
      </c>
      <c r="AS100" s="419">
        <v>0</v>
      </c>
    </row>
    <row r="101" spans="1:58" s="17" customFormat="1" ht="15" customHeight="1" x14ac:dyDescent="0.2">
      <c r="A101" s="447" t="s">
        <v>80</v>
      </c>
      <c r="B101" s="445" t="s">
        <v>81</v>
      </c>
      <c r="C101" s="313" t="s">
        <v>82</v>
      </c>
      <c r="D101" s="189"/>
      <c r="E101" s="198"/>
      <c r="F101" s="198"/>
      <c r="G101" s="190"/>
      <c r="H101" s="154"/>
      <c r="I101" s="155"/>
      <c r="J101" s="156"/>
      <c r="K101" s="155"/>
      <c r="L101" s="156"/>
      <c r="M101" s="155"/>
      <c r="N101" s="156"/>
      <c r="O101" s="155"/>
      <c r="P101" s="156"/>
      <c r="Q101" s="155"/>
      <c r="R101" s="156"/>
      <c r="S101" s="367"/>
      <c r="T101" s="155"/>
      <c r="U101" s="156"/>
      <c r="V101" s="155"/>
      <c r="W101" s="156"/>
      <c r="X101" s="155"/>
      <c r="Y101" s="156"/>
      <c r="Z101" s="155"/>
      <c r="AA101" s="156"/>
      <c r="AB101" s="367"/>
      <c r="AC101" s="155"/>
      <c r="AD101" s="156"/>
      <c r="AE101" s="155"/>
      <c r="AF101" s="156"/>
      <c r="AG101" s="155"/>
      <c r="AH101" s="156"/>
      <c r="AI101" s="155"/>
      <c r="AJ101" s="156"/>
      <c r="AK101" s="367"/>
      <c r="AL101" s="155"/>
      <c r="AM101" s="156"/>
      <c r="AN101" s="155"/>
      <c r="AO101" s="156"/>
      <c r="AP101" s="155"/>
      <c r="AQ101" s="156"/>
      <c r="AR101" s="155"/>
      <c r="AS101" s="156"/>
      <c r="BC101" s="7"/>
    </row>
    <row r="102" spans="1:58" ht="14.25" hidden="1" customHeight="1" outlineLevel="1" x14ac:dyDescent="0.2">
      <c r="A102" s="449">
        <f t="shared" ref="A102:A116" si="137">A84+1</f>
        <v>6</v>
      </c>
      <c r="B102" s="449">
        <f t="shared" ref="B102:B116" si="138">B84</f>
        <v>1</v>
      </c>
      <c r="C102" s="369">
        <f>'Отримання майна (3)'!C102</f>
        <v>0</v>
      </c>
      <c r="D102" s="369">
        <f>'Отримання майна (3)'!D102</f>
        <v>0</v>
      </c>
      <c r="E102" s="369">
        <f>'Отримання майна (3)'!E102</f>
        <v>0</v>
      </c>
      <c r="F102" s="200">
        <f>'Отримання майна (3)'!F102</f>
        <v>0</v>
      </c>
      <c r="G102" s="369">
        <f>'Отримання майна (3)'!G102</f>
        <v>0</v>
      </c>
      <c r="H102" s="425">
        <f>'Отримання майна (3)'!H102</f>
        <v>0</v>
      </c>
      <c r="I102" s="426">
        <f>SUM(K102,M102,O102,T102,V102,X102,AC102,AE102,AG102,AL102,AN102,AP102)</f>
        <v>0</v>
      </c>
      <c r="J102" s="427">
        <f>SUM(L102,N102,P102,U102,W102,Y102,AD102,AF102,AH102,AM102,AO102,AQ102)</f>
        <v>0</v>
      </c>
      <c r="K102" s="428">
        <f>'Видаток за видами діяльнос(4,1)'!K102+'Видаток за видами діяльнос(4,1)'!L102+'Видаток за видами діяльнос(4,1)'!M102+'Видаток за видами діяльнос(4,1)'!N102</f>
        <v>0</v>
      </c>
      <c r="L102" s="429">
        <f>K102*$H102</f>
        <v>0</v>
      </c>
      <c r="M102" s="428">
        <f>'Видаток за видами діяльнос(4,1)'!O102+'Видаток за видами діяльнос(4,1)'!P102+'Видаток за видами діяльнос(4,1)'!Q102+'Видаток за видами діяльнос(4,1)'!R102</f>
        <v>0</v>
      </c>
      <c r="N102" s="429">
        <f>M102*$H102</f>
        <v>0</v>
      </c>
      <c r="O102" s="428">
        <f>'Видаток за видами діяльнос(4,1)'!S102+'Видаток за видами діяльнос(4,1)'!T102+'Видаток за видами діяльнос(4,1)'!U102+'Видаток за видами діяльнос(4,1)'!V102</f>
        <v>0</v>
      </c>
      <c r="P102" s="430">
        <f>O102*$H102</f>
        <v>0</v>
      </c>
      <c r="Q102" s="431">
        <f>K102+M102+O102</f>
        <v>0</v>
      </c>
      <c r="R102" s="432">
        <f>L102+N102+P102</f>
        <v>0</v>
      </c>
      <c r="S102" s="433"/>
      <c r="T102" s="428">
        <f>'Видаток за видами діяльнос(4,1)'!Z102+'Видаток за видами діяльнос(4,1)'!AA102+'Видаток за видами діяльнос(4,1)'!AB102+'Видаток за видами діяльнос(4,1)'!AC102</f>
        <v>0</v>
      </c>
      <c r="U102" s="429">
        <f>T102*$H102</f>
        <v>0</v>
      </c>
      <c r="V102" s="428">
        <f>'Видаток за видами діяльнос(4,1)'!AD102+'Видаток за видами діяльнос(4,1)'!AE102+'Видаток за видами діяльнос(4,1)'!AF102+'Видаток за видами діяльнос(4,1)'!AG102</f>
        <v>0</v>
      </c>
      <c r="W102" s="429">
        <f>V102*$H102</f>
        <v>0</v>
      </c>
      <c r="X102" s="428">
        <f>'Видаток за видами діяльнос(4,1)'!AH102+'Видаток за видами діяльнос(4,1)'!AI102+'Видаток за видами діяльнос(4,1)'!AJ102+'Видаток за видами діяльнос(4,1)'!AK102</f>
        <v>0</v>
      </c>
      <c r="Y102" s="429">
        <f>X102*$H102</f>
        <v>0</v>
      </c>
      <c r="Z102" s="431">
        <f t="shared" ref="Z102:Z116" si="139">T102+V102+X102</f>
        <v>0</v>
      </c>
      <c r="AA102" s="432">
        <f t="shared" ref="AA102:AA116" si="140">U102+W102+Y102</f>
        <v>0</v>
      </c>
      <c r="AB102" s="433"/>
      <c r="AC102" s="428">
        <f>'Видаток за видами діяльнос(4,1)'!AO102+'Видаток за видами діяльнос(4,1)'!AP102+'Видаток за видами діяльнос(4,1)'!AQ102+'Видаток за видами діяльнос(4,1)'!AR102</f>
        <v>0</v>
      </c>
      <c r="AD102" s="429">
        <f>AC102*$H102</f>
        <v>0</v>
      </c>
      <c r="AE102" s="428">
        <f>'Видаток за видами діяльнос(4,1)'!AS102+'Видаток за видами діяльнос(4,1)'!AT102+'Видаток за видами діяльнос(4,1)'!AU102+'Видаток за видами діяльнос(4,1)'!AV102</f>
        <v>0</v>
      </c>
      <c r="AF102" s="429">
        <f>AE102*$H102</f>
        <v>0</v>
      </c>
      <c r="AG102" s="428">
        <f>'Видаток за видами діяльнос(4,1)'!AW102+'Видаток за видами діяльнос(4,1)'!AX102+'Видаток за видами діяльнос(4,1)'!AY102+'Видаток за видами діяльнос(4,1)'!AZ102</f>
        <v>0</v>
      </c>
      <c r="AH102" s="429">
        <f>AG102*$H102</f>
        <v>0</v>
      </c>
      <c r="AI102" s="431">
        <f t="shared" ref="AI102:AI116" si="141">AC102+AE102+AG102</f>
        <v>0</v>
      </c>
      <c r="AJ102" s="432">
        <f t="shared" ref="AJ102:AJ116" si="142">AD102+AF102+AH102</f>
        <v>0</v>
      </c>
      <c r="AK102" s="434"/>
      <c r="AL102" s="428">
        <f>'Видаток за видами діяльнос(4,1)'!BD102+'Видаток за видами діяльнос(4,1)'!BE102+'Видаток за видами діяльнос(4,1)'!BF102+'Видаток за видами діяльнос(4,1)'!BG102</f>
        <v>0</v>
      </c>
      <c r="AM102" s="429">
        <f>AL102*$H102</f>
        <v>0</v>
      </c>
      <c r="AN102" s="428">
        <f>'Видаток за видами діяльнос(4,1)'!BH102+'Видаток за видами діяльнос(4,1)'!BI102+'Видаток за видами діяльнос(4,1)'!BJ102+'Видаток за видами діяльнос(4,1)'!BK102</f>
        <v>0</v>
      </c>
      <c r="AO102" s="429">
        <f>AN102*$H102</f>
        <v>0</v>
      </c>
      <c r="AP102" s="428">
        <f>'Видаток за видами діяльнос(4,1)'!BL102+'Видаток за видами діяльнос(4,1)'!BM102+'Видаток за видами діяльнос(4,1)'!BN102+'Видаток за видами діяльнос(4,1)'!BO102</f>
        <v>0</v>
      </c>
      <c r="AQ102" s="429">
        <f>AP102*$H102</f>
        <v>0</v>
      </c>
      <c r="AR102" s="431">
        <f>AL102+AN102+AP102</f>
        <v>0</v>
      </c>
      <c r="AS102" s="432">
        <f>AM102+AO102+AQ102</f>
        <v>0</v>
      </c>
      <c r="BF102" s="17"/>
    </row>
    <row r="103" spans="1:58" ht="14.25" hidden="1" customHeight="1" outlineLevel="1" x14ac:dyDescent="0.2">
      <c r="A103" s="449">
        <f t="shared" si="137"/>
        <v>6</v>
      </c>
      <c r="B103" s="449">
        <f t="shared" si="138"/>
        <v>2</v>
      </c>
      <c r="C103" s="369">
        <f>'Отримання майна (3)'!C103</f>
        <v>0</v>
      </c>
      <c r="D103" s="369">
        <f>'Отримання майна (3)'!D103</f>
        <v>0</v>
      </c>
      <c r="E103" s="369">
        <f>'Отримання майна (3)'!E103</f>
        <v>0</v>
      </c>
      <c r="F103" s="200">
        <f>'Отримання майна (3)'!F103</f>
        <v>0</v>
      </c>
      <c r="G103" s="369">
        <f>'Отримання майна (3)'!G103</f>
        <v>0</v>
      </c>
      <c r="H103" s="425">
        <f>'Отримання майна (3)'!H103</f>
        <v>0</v>
      </c>
      <c r="I103" s="426">
        <f t="shared" ref="I103:I116" si="143">SUM(K103,M103,O103,T103,V103,X103,AC103,AE103,AG103,AL103,AN103,AP103)</f>
        <v>0</v>
      </c>
      <c r="J103" s="427">
        <f t="shared" ref="J103:J116" si="144">SUM(L103,N103,P103,U103,W103,Y103,AD103,AF103,AH103,AM103,AO103,AQ103)</f>
        <v>0</v>
      </c>
      <c r="K103" s="428">
        <f>'Видаток за видами діяльнос(4,1)'!K103+'Видаток за видами діяльнос(4,1)'!L103+'Видаток за видами діяльнос(4,1)'!M103+'Видаток за видами діяльнос(4,1)'!N103</f>
        <v>0</v>
      </c>
      <c r="L103" s="429">
        <f t="shared" ref="L103:L116" si="145">K103*$H103</f>
        <v>0</v>
      </c>
      <c r="M103" s="428">
        <f>'Видаток за видами діяльнос(4,1)'!O103+'Видаток за видами діяльнос(4,1)'!P103+'Видаток за видами діяльнос(4,1)'!Q103+'Видаток за видами діяльнос(4,1)'!R103</f>
        <v>0</v>
      </c>
      <c r="N103" s="429">
        <f t="shared" ref="N103:N116" si="146">M103*$H103</f>
        <v>0</v>
      </c>
      <c r="O103" s="428">
        <f>'Видаток за видами діяльнос(4,1)'!S103+'Видаток за видами діяльнос(4,1)'!T103+'Видаток за видами діяльнос(4,1)'!U103+'Видаток за видами діяльнос(4,1)'!V103</f>
        <v>0</v>
      </c>
      <c r="P103" s="430">
        <f t="shared" ref="P103:P116" si="147">O103*$H103</f>
        <v>0</v>
      </c>
      <c r="Q103" s="431">
        <f t="shared" ref="Q103:Q116" si="148">K103+M103+O103</f>
        <v>0</v>
      </c>
      <c r="R103" s="432">
        <f t="shared" ref="R103:R116" si="149">L103+N103+P103</f>
        <v>0</v>
      </c>
      <c r="S103" s="433"/>
      <c r="T103" s="428">
        <f>'Видаток за видами діяльнос(4,1)'!Z103+'Видаток за видами діяльнос(4,1)'!AA103+'Видаток за видами діяльнос(4,1)'!AB103+'Видаток за видами діяльнос(4,1)'!AC103</f>
        <v>0</v>
      </c>
      <c r="U103" s="429">
        <f t="shared" ref="U103:U116" si="150">T103*$H103</f>
        <v>0</v>
      </c>
      <c r="V103" s="428">
        <f>'Видаток за видами діяльнос(4,1)'!AD103+'Видаток за видами діяльнос(4,1)'!AE103+'Видаток за видами діяльнос(4,1)'!AF103+'Видаток за видами діяльнос(4,1)'!AG103</f>
        <v>0</v>
      </c>
      <c r="W103" s="429">
        <f t="shared" ref="W103:W116" si="151">V103*$H103</f>
        <v>0</v>
      </c>
      <c r="X103" s="428">
        <f>'Видаток за видами діяльнос(4,1)'!AH103+'Видаток за видами діяльнос(4,1)'!AI103+'Видаток за видами діяльнос(4,1)'!AJ103+'Видаток за видами діяльнос(4,1)'!AK103</f>
        <v>0</v>
      </c>
      <c r="Y103" s="429">
        <f t="shared" ref="Y103:Y116" si="152">X103*$H103</f>
        <v>0</v>
      </c>
      <c r="Z103" s="431">
        <f t="shared" si="139"/>
        <v>0</v>
      </c>
      <c r="AA103" s="432">
        <f t="shared" si="140"/>
        <v>0</v>
      </c>
      <c r="AB103" s="433"/>
      <c r="AC103" s="428">
        <f>'Видаток за видами діяльнос(4,1)'!AO103+'Видаток за видами діяльнос(4,1)'!AP103+'Видаток за видами діяльнос(4,1)'!AQ103+'Видаток за видами діяльнос(4,1)'!AR103</f>
        <v>0</v>
      </c>
      <c r="AD103" s="429">
        <f t="shared" ref="AD103:AD116" si="153">AC103*$H103</f>
        <v>0</v>
      </c>
      <c r="AE103" s="428">
        <f>'Видаток за видами діяльнос(4,1)'!AS103+'Видаток за видами діяльнос(4,1)'!AT103+'Видаток за видами діяльнос(4,1)'!AU103+'Видаток за видами діяльнос(4,1)'!AV103</f>
        <v>0</v>
      </c>
      <c r="AF103" s="429">
        <f t="shared" ref="AF103:AF116" si="154">AE103*$H103</f>
        <v>0</v>
      </c>
      <c r="AG103" s="428">
        <f>'Видаток за видами діяльнос(4,1)'!AW103+'Видаток за видами діяльнос(4,1)'!AX103+'Видаток за видами діяльнос(4,1)'!AY103+'Видаток за видами діяльнос(4,1)'!AZ103</f>
        <v>0</v>
      </c>
      <c r="AH103" s="429">
        <f t="shared" ref="AH103:AH116" si="155">AG103*$H103</f>
        <v>0</v>
      </c>
      <c r="AI103" s="431">
        <f t="shared" si="141"/>
        <v>0</v>
      </c>
      <c r="AJ103" s="432">
        <f t="shared" si="142"/>
        <v>0</v>
      </c>
      <c r="AK103" s="434"/>
      <c r="AL103" s="428">
        <f>'Видаток за видами діяльнос(4,1)'!BD103+'Видаток за видами діяльнос(4,1)'!BE103+'Видаток за видами діяльнос(4,1)'!BF103+'Видаток за видами діяльнос(4,1)'!BG103</f>
        <v>0</v>
      </c>
      <c r="AM103" s="429">
        <f t="shared" ref="AM103:AM116" si="156">AL103*$H103</f>
        <v>0</v>
      </c>
      <c r="AN103" s="428">
        <f>'Видаток за видами діяльнос(4,1)'!BH103+'Видаток за видами діяльнос(4,1)'!BI103+'Видаток за видами діяльнос(4,1)'!BJ103+'Видаток за видами діяльнос(4,1)'!BK103</f>
        <v>0</v>
      </c>
      <c r="AO103" s="429">
        <f t="shared" ref="AO103:AO116" si="157">AN103*$H103</f>
        <v>0</v>
      </c>
      <c r="AP103" s="428">
        <f>'Видаток за видами діяльнос(4,1)'!BL103+'Видаток за видами діяльнос(4,1)'!BM103+'Видаток за видами діяльнос(4,1)'!BN103+'Видаток за видами діяльнос(4,1)'!BO103</f>
        <v>0</v>
      </c>
      <c r="AQ103" s="429">
        <f t="shared" ref="AQ103:AQ116" si="158">AP103*$H103</f>
        <v>0</v>
      </c>
      <c r="AR103" s="431">
        <f t="shared" ref="AR103:AR116" si="159">AL103+AN103+AP103</f>
        <v>0</v>
      </c>
      <c r="AS103" s="432">
        <f t="shared" ref="AS103:AS116" si="160">AM103+AO103+AQ103</f>
        <v>0</v>
      </c>
      <c r="BF103" s="17"/>
    </row>
    <row r="104" spans="1:58" ht="14.25" hidden="1" customHeight="1" outlineLevel="1" x14ac:dyDescent="0.2">
      <c r="A104" s="449">
        <f t="shared" si="137"/>
        <v>6</v>
      </c>
      <c r="B104" s="449">
        <f t="shared" si="138"/>
        <v>3</v>
      </c>
      <c r="C104" s="369">
        <f>'Отримання майна (3)'!C104</f>
        <v>0</v>
      </c>
      <c r="D104" s="369">
        <f>'Отримання майна (3)'!D104</f>
        <v>0</v>
      </c>
      <c r="E104" s="369">
        <f>'Отримання майна (3)'!E104</f>
        <v>0</v>
      </c>
      <c r="F104" s="200">
        <f>'Отримання майна (3)'!F104</f>
        <v>0</v>
      </c>
      <c r="G104" s="369">
        <f>'Отримання майна (3)'!G104</f>
        <v>0</v>
      </c>
      <c r="H104" s="425">
        <f>'Отримання майна (3)'!H104</f>
        <v>0</v>
      </c>
      <c r="I104" s="426">
        <f t="shared" si="143"/>
        <v>0</v>
      </c>
      <c r="J104" s="427">
        <f t="shared" si="144"/>
        <v>0</v>
      </c>
      <c r="K104" s="428">
        <f>'Видаток за видами діяльнос(4,1)'!K104+'Видаток за видами діяльнос(4,1)'!L104+'Видаток за видами діяльнос(4,1)'!M104+'Видаток за видами діяльнос(4,1)'!N104</f>
        <v>0</v>
      </c>
      <c r="L104" s="429">
        <f t="shared" si="145"/>
        <v>0</v>
      </c>
      <c r="M104" s="428">
        <f>'Видаток за видами діяльнос(4,1)'!O104+'Видаток за видами діяльнос(4,1)'!P104+'Видаток за видами діяльнос(4,1)'!Q104+'Видаток за видами діяльнос(4,1)'!R104</f>
        <v>0</v>
      </c>
      <c r="N104" s="429">
        <f t="shared" si="146"/>
        <v>0</v>
      </c>
      <c r="O104" s="428">
        <f>'Видаток за видами діяльнос(4,1)'!S104+'Видаток за видами діяльнос(4,1)'!T104+'Видаток за видами діяльнос(4,1)'!U104+'Видаток за видами діяльнос(4,1)'!V104</f>
        <v>0</v>
      </c>
      <c r="P104" s="430">
        <f t="shared" si="147"/>
        <v>0</v>
      </c>
      <c r="Q104" s="431">
        <f t="shared" si="148"/>
        <v>0</v>
      </c>
      <c r="R104" s="432">
        <f t="shared" si="149"/>
        <v>0</v>
      </c>
      <c r="S104" s="433"/>
      <c r="T104" s="428">
        <f>'Видаток за видами діяльнос(4,1)'!Z104+'Видаток за видами діяльнос(4,1)'!AA104+'Видаток за видами діяльнос(4,1)'!AB104+'Видаток за видами діяльнос(4,1)'!AC104</f>
        <v>0</v>
      </c>
      <c r="U104" s="429">
        <f t="shared" si="150"/>
        <v>0</v>
      </c>
      <c r="V104" s="428">
        <f>'Видаток за видами діяльнос(4,1)'!AD104+'Видаток за видами діяльнос(4,1)'!AE104+'Видаток за видами діяльнос(4,1)'!AF104+'Видаток за видами діяльнос(4,1)'!AG104</f>
        <v>0</v>
      </c>
      <c r="W104" s="429">
        <f t="shared" si="151"/>
        <v>0</v>
      </c>
      <c r="X104" s="428">
        <f>'Видаток за видами діяльнос(4,1)'!AH104+'Видаток за видами діяльнос(4,1)'!AI104+'Видаток за видами діяльнос(4,1)'!AJ104+'Видаток за видами діяльнос(4,1)'!AK104</f>
        <v>0</v>
      </c>
      <c r="Y104" s="429">
        <f t="shared" si="152"/>
        <v>0</v>
      </c>
      <c r="Z104" s="431">
        <f t="shared" si="139"/>
        <v>0</v>
      </c>
      <c r="AA104" s="432">
        <f t="shared" si="140"/>
        <v>0</v>
      </c>
      <c r="AB104" s="433"/>
      <c r="AC104" s="428">
        <f>'Видаток за видами діяльнос(4,1)'!AO104+'Видаток за видами діяльнос(4,1)'!AP104+'Видаток за видами діяльнос(4,1)'!AQ104+'Видаток за видами діяльнос(4,1)'!AR104</f>
        <v>0</v>
      </c>
      <c r="AD104" s="429">
        <f t="shared" si="153"/>
        <v>0</v>
      </c>
      <c r="AE104" s="428">
        <f>'Видаток за видами діяльнос(4,1)'!AS104+'Видаток за видами діяльнос(4,1)'!AT104+'Видаток за видами діяльнос(4,1)'!AU104+'Видаток за видами діяльнос(4,1)'!AV104</f>
        <v>0</v>
      </c>
      <c r="AF104" s="429">
        <f t="shared" si="154"/>
        <v>0</v>
      </c>
      <c r="AG104" s="428">
        <f>'Видаток за видами діяльнос(4,1)'!AW104+'Видаток за видами діяльнос(4,1)'!AX104+'Видаток за видами діяльнос(4,1)'!AY104+'Видаток за видами діяльнос(4,1)'!AZ104</f>
        <v>0</v>
      </c>
      <c r="AH104" s="429">
        <f t="shared" si="155"/>
        <v>0</v>
      </c>
      <c r="AI104" s="431">
        <f t="shared" si="141"/>
        <v>0</v>
      </c>
      <c r="AJ104" s="432">
        <f t="shared" si="142"/>
        <v>0</v>
      </c>
      <c r="AK104" s="434"/>
      <c r="AL104" s="428">
        <f>'Видаток за видами діяльнос(4,1)'!BD104+'Видаток за видами діяльнос(4,1)'!BE104+'Видаток за видами діяльнос(4,1)'!BF104+'Видаток за видами діяльнос(4,1)'!BG104</f>
        <v>0</v>
      </c>
      <c r="AM104" s="429">
        <f t="shared" si="156"/>
        <v>0</v>
      </c>
      <c r="AN104" s="428">
        <f>'Видаток за видами діяльнос(4,1)'!BH104+'Видаток за видами діяльнос(4,1)'!BI104+'Видаток за видами діяльнос(4,1)'!BJ104+'Видаток за видами діяльнос(4,1)'!BK104</f>
        <v>0</v>
      </c>
      <c r="AO104" s="429">
        <f t="shared" si="157"/>
        <v>0</v>
      </c>
      <c r="AP104" s="428">
        <f>'Видаток за видами діяльнос(4,1)'!BL104+'Видаток за видами діяльнос(4,1)'!BM104+'Видаток за видами діяльнос(4,1)'!BN104+'Видаток за видами діяльнос(4,1)'!BO104</f>
        <v>0</v>
      </c>
      <c r="AQ104" s="429">
        <f t="shared" si="158"/>
        <v>0</v>
      </c>
      <c r="AR104" s="431">
        <f t="shared" si="159"/>
        <v>0</v>
      </c>
      <c r="AS104" s="432">
        <f t="shared" si="160"/>
        <v>0</v>
      </c>
      <c r="BF104" s="17"/>
    </row>
    <row r="105" spans="1:58" ht="14.25" hidden="1" customHeight="1" outlineLevel="1" x14ac:dyDescent="0.2">
      <c r="A105" s="449">
        <f t="shared" si="137"/>
        <v>6</v>
      </c>
      <c r="B105" s="449">
        <f t="shared" si="138"/>
        <v>4</v>
      </c>
      <c r="C105" s="369">
        <f>'Отримання майна (3)'!C105</f>
        <v>0</v>
      </c>
      <c r="D105" s="369">
        <f>'Отримання майна (3)'!D105</f>
        <v>0</v>
      </c>
      <c r="E105" s="369">
        <f>'Отримання майна (3)'!E105</f>
        <v>0</v>
      </c>
      <c r="F105" s="200">
        <f>'Отримання майна (3)'!F105</f>
        <v>0</v>
      </c>
      <c r="G105" s="369">
        <f>'Отримання майна (3)'!G105</f>
        <v>0</v>
      </c>
      <c r="H105" s="425">
        <f>'Отримання майна (3)'!H105</f>
        <v>0</v>
      </c>
      <c r="I105" s="426">
        <f t="shared" si="143"/>
        <v>0</v>
      </c>
      <c r="J105" s="427">
        <f t="shared" si="144"/>
        <v>0</v>
      </c>
      <c r="K105" s="428">
        <f>'Видаток за видами діяльнос(4,1)'!K105+'Видаток за видами діяльнос(4,1)'!L105+'Видаток за видами діяльнос(4,1)'!M105+'Видаток за видами діяльнос(4,1)'!N105</f>
        <v>0</v>
      </c>
      <c r="L105" s="429">
        <f t="shared" si="145"/>
        <v>0</v>
      </c>
      <c r="M105" s="428">
        <f>'Видаток за видами діяльнос(4,1)'!O105+'Видаток за видами діяльнос(4,1)'!P105+'Видаток за видами діяльнос(4,1)'!Q105+'Видаток за видами діяльнос(4,1)'!R105</f>
        <v>0</v>
      </c>
      <c r="N105" s="429">
        <f t="shared" si="146"/>
        <v>0</v>
      </c>
      <c r="O105" s="428">
        <f>'Видаток за видами діяльнос(4,1)'!S105+'Видаток за видами діяльнос(4,1)'!T105+'Видаток за видами діяльнос(4,1)'!U105+'Видаток за видами діяльнос(4,1)'!V105</f>
        <v>0</v>
      </c>
      <c r="P105" s="430">
        <f t="shared" si="147"/>
        <v>0</v>
      </c>
      <c r="Q105" s="431">
        <f t="shared" si="148"/>
        <v>0</v>
      </c>
      <c r="R105" s="432">
        <f t="shared" si="149"/>
        <v>0</v>
      </c>
      <c r="S105" s="433"/>
      <c r="T105" s="428">
        <f>'Видаток за видами діяльнос(4,1)'!Z105+'Видаток за видами діяльнос(4,1)'!AA105+'Видаток за видами діяльнос(4,1)'!AB105+'Видаток за видами діяльнос(4,1)'!AC105</f>
        <v>0</v>
      </c>
      <c r="U105" s="429">
        <f t="shared" si="150"/>
        <v>0</v>
      </c>
      <c r="V105" s="428">
        <f>'Видаток за видами діяльнос(4,1)'!AD105+'Видаток за видами діяльнос(4,1)'!AE105+'Видаток за видами діяльнос(4,1)'!AF105+'Видаток за видами діяльнос(4,1)'!AG105</f>
        <v>0</v>
      </c>
      <c r="W105" s="429">
        <f t="shared" si="151"/>
        <v>0</v>
      </c>
      <c r="X105" s="428">
        <f>'Видаток за видами діяльнос(4,1)'!AH105+'Видаток за видами діяльнос(4,1)'!AI105+'Видаток за видами діяльнос(4,1)'!AJ105+'Видаток за видами діяльнос(4,1)'!AK105</f>
        <v>0</v>
      </c>
      <c r="Y105" s="429">
        <f t="shared" si="152"/>
        <v>0</v>
      </c>
      <c r="Z105" s="431">
        <f t="shared" si="139"/>
        <v>0</v>
      </c>
      <c r="AA105" s="432">
        <f t="shared" si="140"/>
        <v>0</v>
      </c>
      <c r="AB105" s="433"/>
      <c r="AC105" s="428">
        <f>'Видаток за видами діяльнос(4,1)'!AO105+'Видаток за видами діяльнос(4,1)'!AP105+'Видаток за видами діяльнос(4,1)'!AQ105+'Видаток за видами діяльнос(4,1)'!AR105</f>
        <v>0</v>
      </c>
      <c r="AD105" s="429">
        <f t="shared" si="153"/>
        <v>0</v>
      </c>
      <c r="AE105" s="428">
        <f>'Видаток за видами діяльнос(4,1)'!AS105+'Видаток за видами діяльнос(4,1)'!AT105+'Видаток за видами діяльнос(4,1)'!AU105+'Видаток за видами діяльнос(4,1)'!AV105</f>
        <v>0</v>
      </c>
      <c r="AF105" s="429">
        <f t="shared" si="154"/>
        <v>0</v>
      </c>
      <c r="AG105" s="428">
        <f>'Видаток за видами діяльнос(4,1)'!AW105+'Видаток за видами діяльнос(4,1)'!AX105+'Видаток за видами діяльнос(4,1)'!AY105+'Видаток за видами діяльнос(4,1)'!AZ105</f>
        <v>0</v>
      </c>
      <c r="AH105" s="429">
        <f t="shared" si="155"/>
        <v>0</v>
      </c>
      <c r="AI105" s="431">
        <f t="shared" si="141"/>
        <v>0</v>
      </c>
      <c r="AJ105" s="432">
        <f t="shared" si="142"/>
        <v>0</v>
      </c>
      <c r="AK105" s="434"/>
      <c r="AL105" s="428">
        <f>'Видаток за видами діяльнос(4,1)'!BD105+'Видаток за видами діяльнос(4,1)'!BE105+'Видаток за видами діяльнос(4,1)'!BF105+'Видаток за видами діяльнос(4,1)'!BG105</f>
        <v>0</v>
      </c>
      <c r="AM105" s="429">
        <f t="shared" si="156"/>
        <v>0</v>
      </c>
      <c r="AN105" s="428">
        <f>'Видаток за видами діяльнос(4,1)'!BH105+'Видаток за видами діяльнос(4,1)'!BI105+'Видаток за видами діяльнос(4,1)'!BJ105+'Видаток за видами діяльнос(4,1)'!BK105</f>
        <v>0</v>
      </c>
      <c r="AO105" s="429">
        <f t="shared" si="157"/>
        <v>0</v>
      </c>
      <c r="AP105" s="428">
        <f>'Видаток за видами діяльнос(4,1)'!BL105+'Видаток за видами діяльнос(4,1)'!BM105+'Видаток за видами діяльнос(4,1)'!BN105+'Видаток за видами діяльнос(4,1)'!BO105</f>
        <v>0</v>
      </c>
      <c r="AQ105" s="429">
        <f t="shared" si="158"/>
        <v>0</v>
      </c>
      <c r="AR105" s="431">
        <f t="shared" si="159"/>
        <v>0</v>
      </c>
      <c r="AS105" s="432">
        <f t="shared" si="160"/>
        <v>0</v>
      </c>
      <c r="BF105" s="17"/>
    </row>
    <row r="106" spans="1:58" ht="14.25" hidden="1" customHeight="1" outlineLevel="1" x14ac:dyDescent="0.2">
      <c r="A106" s="449">
        <f t="shared" si="137"/>
        <v>6</v>
      </c>
      <c r="B106" s="449">
        <f t="shared" si="138"/>
        <v>5</v>
      </c>
      <c r="C106" s="369">
        <f>'Отримання майна (3)'!C106</f>
        <v>0</v>
      </c>
      <c r="D106" s="369">
        <f>'Отримання майна (3)'!D106</f>
        <v>0</v>
      </c>
      <c r="E106" s="369">
        <f>'Отримання майна (3)'!E106</f>
        <v>0</v>
      </c>
      <c r="F106" s="200">
        <f>'Отримання майна (3)'!F106</f>
        <v>0</v>
      </c>
      <c r="G106" s="369">
        <f>'Отримання майна (3)'!G106</f>
        <v>0</v>
      </c>
      <c r="H106" s="425">
        <f>'Отримання майна (3)'!H106</f>
        <v>0</v>
      </c>
      <c r="I106" s="426">
        <f t="shared" si="143"/>
        <v>0</v>
      </c>
      <c r="J106" s="427">
        <f t="shared" si="144"/>
        <v>0</v>
      </c>
      <c r="K106" s="428">
        <f>'Видаток за видами діяльнос(4,1)'!K106+'Видаток за видами діяльнос(4,1)'!L106+'Видаток за видами діяльнос(4,1)'!M106+'Видаток за видами діяльнос(4,1)'!N106</f>
        <v>0</v>
      </c>
      <c r="L106" s="429">
        <f t="shared" si="145"/>
        <v>0</v>
      </c>
      <c r="M106" s="428">
        <f>'Видаток за видами діяльнос(4,1)'!O106+'Видаток за видами діяльнос(4,1)'!P106+'Видаток за видами діяльнос(4,1)'!Q106+'Видаток за видами діяльнос(4,1)'!R106</f>
        <v>0</v>
      </c>
      <c r="N106" s="429">
        <f t="shared" si="146"/>
        <v>0</v>
      </c>
      <c r="O106" s="428">
        <f>'Видаток за видами діяльнос(4,1)'!S106+'Видаток за видами діяльнос(4,1)'!T106+'Видаток за видами діяльнос(4,1)'!U106+'Видаток за видами діяльнос(4,1)'!V106</f>
        <v>0</v>
      </c>
      <c r="P106" s="430">
        <f t="shared" si="147"/>
        <v>0</v>
      </c>
      <c r="Q106" s="431">
        <f t="shared" si="148"/>
        <v>0</v>
      </c>
      <c r="R106" s="432">
        <f t="shared" si="149"/>
        <v>0</v>
      </c>
      <c r="S106" s="433"/>
      <c r="T106" s="428">
        <f>'Видаток за видами діяльнос(4,1)'!Z106+'Видаток за видами діяльнос(4,1)'!AA106+'Видаток за видами діяльнос(4,1)'!AB106+'Видаток за видами діяльнос(4,1)'!AC106</f>
        <v>0</v>
      </c>
      <c r="U106" s="429">
        <f t="shared" si="150"/>
        <v>0</v>
      </c>
      <c r="V106" s="428">
        <f>'Видаток за видами діяльнос(4,1)'!AD106+'Видаток за видами діяльнос(4,1)'!AE106+'Видаток за видами діяльнос(4,1)'!AF106+'Видаток за видами діяльнос(4,1)'!AG106</f>
        <v>0</v>
      </c>
      <c r="W106" s="429">
        <f t="shared" si="151"/>
        <v>0</v>
      </c>
      <c r="X106" s="428">
        <f>'Видаток за видами діяльнос(4,1)'!AH106+'Видаток за видами діяльнос(4,1)'!AI106+'Видаток за видами діяльнос(4,1)'!AJ106+'Видаток за видами діяльнос(4,1)'!AK106</f>
        <v>0</v>
      </c>
      <c r="Y106" s="429">
        <f t="shared" si="152"/>
        <v>0</v>
      </c>
      <c r="Z106" s="431">
        <f t="shared" si="139"/>
        <v>0</v>
      </c>
      <c r="AA106" s="432">
        <f t="shared" si="140"/>
        <v>0</v>
      </c>
      <c r="AB106" s="433"/>
      <c r="AC106" s="428">
        <f>'Видаток за видами діяльнос(4,1)'!AO106+'Видаток за видами діяльнос(4,1)'!AP106+'Видаток за видами діяльнос(4,1)'!AQ106+'Видаток за видами діяльнос(4,1)'!AR106</f>
        <v>0</v>
      </c>
      <c r="AD106" s="429">
        <f t="shared" si="153"/>
        <v>0</v>
      </c>
      <c r="AE106" s="428">
        <f>'Видаток за видами діяльнос(4,1)'!AS106+'Видаток за видами діяльнос(4,1)'!AT106+'Видаток за видами діяльнос(4,1)'!AU106+'Видаток за видами діяльнос(4,1)'!AV106</f>
        <v>0</v>
      </c>
      <c r="AF106" s="429">
        <f t="shared" si="154"/>
        <v>0</v>
      </c>
      <c r="AG106" s="428">
        <f>'Видаток за видами діяльнос(4,1)'!AW106+'Видаток за видами діяльнос(4,1)'!AX106+'Видаток за видами діяльнос(4,1)'!AY106+'Видаток за видами діяльнос(4,1)'!AZ106</f>
        <v>0</v>
      </c>
      <c r="AH106" s="429">
        <f t="shared" si="155"/>
        <v>0</v>
      </c>
      <c r="AI106" s="431">
        <f t="shared" si="141"/>
        <v>0</v>
      </c>
      <c r="AJ106" s="432">
        <f t="shared" si="142"/>
        <v>0</v>
      </c>
      <c r="AK106" s="434"/>
      <c r="AL106" s="428">
        <f>'Видаток за видами діяльнос(4,1)'!BD106+'Видаток за видами діяльнос(4,1)'!BE106+'Видаток за видами діяльнос(4,1)'!BF106+'Видаток за видами діяльнос(4,1)'!BG106</f>
        <v>0</v>
      </c>
      <c r="AM106" s="429">
        <f t="shared" si="156"/>
        <v>0</v>
      </c>
      <c r="AN106" s="428">
        <f>'Видаток за видами діяльнос(4,1)'!BH106+'Видаток за видами діяльнос(4,1)'!BI106+'Видаток за видами діяльнос(4,1)'!BJ106+'Видаток за видами діяльнос(4,1)'!BK106</f>
        <v>0</v>
      </c>
      <c r="AO106" s="429">
        <f t="shared" si="157"/>
        <v>0</v>
      </c>
      <c r="AP106" s="428">
        <f>'Видаток за видами діяльнос(4,1)'!BL106+'Видаток за видами діяльнос(4,1)'!BM106+'Видаток за видами діяльнос(4,1)'!BN106+'Видаток за видами діяльнос(4,1)'!BO106</f>
        <v>0</v>
      </c>
      <c r="AQ106" s="429">
        <f t="shared" si="158"/>
        <v>0</v>
      </c>
      <c r="AR106" s="431">
        <f t="shared" si="159"/>
        <v>0</v>
      </c>
      <c r="AS106" s="432">
        <f t="shared" si="160"/>
        <v>0</v>
      </c>
      <c r="BF106" s="17"/>
    </row>
    <row r="107" spans="1:58" ht="14.25" hidden="1" customHeight="1" outlineLevel="1" x14ac:dyDescent="0.2">
      <c r="A107" s="449">
        <f t="shared" si="137"/>
        <v>6</v>
      </c>
      <c r="B107" s="449">
        <f t="shared" si="138"/>
        <v>6</v>
      </c>
      <c r="C107" s="369">
        <f>'Отримання майна (3)'!C107</f>
        <v>0</v>
      </c>
      <c r="D107" s="369">
        <f>'Отримання майна (3)'!D107</f>
        <v>0</v>
      </c>
      <c r="E107" s="369">
        <f>'Отримання майна (3)'!E107</f>
        <v>0</v>
      </c>
      <c r="F107" s="200">
        <f>'Отримання майна (3)'!F107</f>
        <v>0</v>
      </c>
      <c r="G107" s="369">
        <f>'Отримання майна (3)'!G107</f>
        <v>0</v>
      </c>
      <c r="H107" s="425">
        <f>'Отримання майна (3)'!H107</f>
        <v>0</v>
      </c>
      <c r="I107" s="426">
        <f t="shared" si="143"/>
        <v>0</v>
      </c>
      <c r="J107" s="427">
        <f t="shared" si="144"/>
        <v>0</v>
      </c>
      <c r="K107" s="428">
        <f>'Видаток за видами діяльнос(4,1)'!K107+'Видаток за видами діяльнос(4,1)'!L107+'Видаток за видами діяльнос(4,1)'!M107+'Видаток за видами діяльнос(4,1)'!N107</f>
        <v>0</v>
      </c>
      <c r="L107" s="429">
        <f t="shared" si="145"/>
        <v>0</v>
      </c>
      <c r="M107" s="428">
        <f>'Видаток за видами діяльнос(4,1)'!O107+'Видаток за видами діяльнос(4,1)'!P107+'Видаток за видами діяльнос(4,1)'!Q107+'Видаток за видами діяльнос(4,1)'!R107</f>
        <v>0</v>
      </c>
      <c r="N107" s="429">
        <f t="shared" si="146"/>
        <v>0</v>
      </c>
      <c r="O107" s="428">
        <f>'Видаток за видами діяльнос(4,1)'!S107+'Видаток за видами діяльнос(4,1)'!T107+'Видаток за видами діяльнос(4,1)'!U107+'Видаток за видами діяльнос(4,1)'!V107</f>
        <v>0</v>
      </c>
      <c r="P107" s="430">
        <f t="shared" si="147"/>
        <v>0</v>
      </c>
      <c r="Q107" s="431">
        <f t="shared" si="148"/>
        <v>0</v>
      </c>
      <c r="R107" s="432">
        <f t="shared" si="149"/>
        <v>0</v>
      </c>
      <c r="S107" s="433"/>
      <c r="T107" s="428">
        <f>'Видаток за видами діяльнос(4,1)'!Z107+'Видаток за видами діяльнос(4,1)'!AA107+'Видаток за видами діяльнос(4,1)'!AB107+'Видаток за видами діяльнос(4,1)'!AC107</f>
        <v>0</v>
      </c>
      <c r="U107" s="429">
        <f t="shared" si="150"/>
        <v>0</v>
      </c>
      <c r="V107" s="428">
        <f>'Видаток за видами діяльнос(4,1)'!AD107+'Видаток за видами діяльнос(4,1)'!AE107+'Видаток за видами діяльнос(4,1)'!AF107+'Видаток за видами діяльнос(4,1)'!AG107</f>
        <v>0</v>
      </c>
      <c r="W107" s="429">
        <f t="shared" si="151"/>
        <v>0</v>
      </c>
      <c r="X107" s="428">
        <f>'Видаток за видами діяльнос(4,1)'!AH107+'Видаток за видами діяльнос(4,1)'!AI107+'Видаток за видами діяльнос(4,1)'!AJ107+'Видаток за видами діяльнос(4,1)'!AK107</f>
        <v>0</v>
      </c>
      <c r="Y107" s="429">
        <f t="shared" si="152"/>
        <v>0</v>
      </c>
      <c r="Z107" s="431">
        <f t="shared" si="139"/>
        <v>0</v>
      </c>
      <c r="AA107" s="432">
        <f t="shared" si="140"/>
        <v>0</v>
      </c>
      <c r="AB107" s="433"/>
      <c r="AC107" s="428">
        <f>'Видаток за видами діяльнос(4,1)'!AO107+'Видаток за видами діяльнос(4,1)'!AP107+'Видаток за видами діяльнос(4,1)'!AQ107+'Видаток за видами діяльнос(4,1)'!AR107</f>
        <v>0</v>
      </c>
      <c r="AD107" s="429">
        <f t="shared" si="153"/>
        <v>0</v>
      </c>
      <c r="AE107" s="428">
        <f>'Видаток за видами діяльнос(4,1)'!AS107+'Видаток за видами діяльнос(4,1)'!AT107+'Видаток за видами діяльнос(4,1)'!AU107+'Видаток за видами діяльнос(4,1)'!AV107</f>
        <v>0</v>
      </c>
      <c r="AF107" s="429">
        <f t="shared" si="154"/>
        <v>0</v>
      </c>
      <c r="AG107" s="428">
        <f>'Видаток за видами діяльнос(4,1)'!AW107+'Видаток за видами діяльнос(4,1)'!AX107+'Видаток за видами діяльнос(4,1)'!AY107+'Видаток за видами діяльнос(4,1)'!AZ107</f>
        <v>0</v>
      </c>
      <c r="AH107" s="429">
        <f t="shared" si="155"/>
        <v>0</v>
      </c>
      <c r="AI107" s="431">
        <f t="shared" si="141"/>
        <v>0</v>
      </c>
      <c r="AJ107" s="432">
        <f t="shared" si="142"/>
        <v>0</v>
      </c>
      <c r="AK107" s="434"/>
      <c r="AL107" s="428">
        <f>'Видаток за видами діяльнос(4,1)'!BD107+'Видаток за видами діяльнос(4,1)'!BE107+'Видаток за видами діяльнос(4,1)'!BF107+'Видаток за видами діяльнос(4,1)'!BG107</f>
        <v>0</v>
      </c>
      <c r="AM107" s="429">
        <f t="shared" si="156"/>
        <v>0</v>
      </c>
      <c r="AN107" s="428">
        <f>'Видаток за видами діяльнос(4,1)'!BH107+'Видаток за видами діяльнос(4,1)'!BI107+'Видаток за видами діяльнос(4,1)'!BJ107+'Видаток за видами діяльнос(4,1)'!BK107</f>
        <v>0</v>
      </c>
      <c r="AO107" s="429">
        <f t="shared" si="157"/>
        <v>0</v>
      </c>
      <c r="AP107" s="428">
        <f>'Видаток за видами діяльнос(4,1)'!BL107+'Видаток за видами діяльнос(4,1)'!BM107+'Видаток за видами діяльнос(4,1)'!BN107+'Видаток за видами діяльнос(4,1)'!BO107</f>
        <v>0</v>
      </c>
      <c r="AQ107" s="429">
        <f t="shared" si="158"/>
        <v>0</v>
      </c>
      <c r="AR107" s="431">
        <f t="shared" si="159"/>
        <v>0</v>
      </c>
      <c r="AS107" s="432">
        <f t="shared" si="160"/>
        <v>0</v>
      </c>
      <c r="BF107" s="17"/>
    </row>
    <row r="108" spans="1:58" ht="14.25" hidden="1" customHeight="1" outlineLevel="1" x14ac:dyDescent="0.2">
      <c r="A108" s="449">
        <f t="shared" si="137"/>
        <v>6</v>
      </c>
      <c r="B108" s="449">
        <f t="shared" si="138"/>
        <v>7</v>
      </c>
      <c r="C108" s="369">
        <f>'Отримання майна (3)'!C108</f>
        <v>0</v>
      </c>
      <c r="D108" s="369">
        <f>'Отримання майна (3)'!D108</f>
        <v>0</v>
      </c>
      <c r="E108" s="369">
        <f>'Отримання майна (3)'!E108</f>
        <v>0</v>
      </c>
      <c r="F108" s="200">
        <f>'Отримання майна (3)'!F108</f>
        <v>0</v>
      </c>
      <c r="G108" s="369">
        <f>'Отримання майна (3)'!G108</f>
        <v>0</v>
      </c>
      <c r="H108" s="425">
        <f>'Отримання майна (3)'!H108</f>
        <v>0</v>
      </c>
      <c r="I108" s="426">
        <f t="shared" si="143"/>
        <v>0</v>
      </c>
      <c r="J108" s="427">
        <f t="shared" si="144"/>
        <v>0</v>
      </c>
      <c r="K108" s="428">
        <f>'Видаток за видами діяльнос(4,1)'!K108+'Видаток за видами діяльнос(4,1)'!L108+'Видаток за видами діяльнос(4,1)'!M108+'Видаток за видами діяльнос(4,1)'!N108</f>
        <v>0</v>
      </c>
      <c r="L108" s="429">
        <f t="shared" si="145"/>
        <v>0</v>
      </c>
      <c r="M108" s="428">
        <f>'Видаток за видами діяльнос(4,1)'!O108+'Видаток за видами діяльнос(4,1)'!P108+'Видаток за видами діяльнос(4,1)'!Q108+'Видаток за видами діяльнос(4,1)'!R108</f>
        <v>0</v>
      </c>
      <c r="N108" s="429">
        <f t="shared" si="146"/>
        <v>0</v>
      </c>
      <c r="O108" s="428">
        <f>'Видаток за видами діяльнос(4,1)'!S108+'Видаток за видами діяльнос(4,1)'!T108+'Видаток за видами діяльнос(4,1)'!U108+'Видаток за видами діяльнос(4,1)'!V108</f>
        <v>0</v>
      </c>
      <c r="P108" s="430">
        <f t="shared" si="147"/>
        <v>0</v>
      </c>
      <c r="Q108" s="431">
        <f t="shared" si="148"/>
        <v>0</v>
      </c>
      <c r="R108" s="432">
        <f t="shared" si="149"/>
        <v>0</v>
      </c>
      <c r="S108" s="433"/>
      <c r="T108" s="428">
        <f>'Видаток за видами діяльнос(4,1)'!Z108+'Видаток за видами діяльнос(4,1)'!AA108+'Видаток за видами діяльнос(4,1)'!AB108+'Видаток за видами діяльнос(4,1)'!AC108</f>
        <v>0</v>
      </c>
      <c r="U108" s="429">
        <f t="shared" si="150"/>
        <v>0</v>
      </c>
      <c r="V108" s="428">
        <f>'Видаток за видами діяльнос(4,1)'!AD108+'Видаток за видами діяльнос(4,1)'!AE108+'Видаток за видами діяльнос(4,1)'!AF108+'Видаток за видами діяльнос(4,1)'!AG108</f>
        <v>0</v>
      </c>
      <c r="W108" s="429">
        <f t="shared" si="151"/>
        <v>0</v>
      </c>
      <c r="X108" s="428">
        <f>'Видаток за видами діяльнос(4,1)'!AH108+'Видаток за видами діяльнос(4,1)'!AI108+'Видаток за видами діяльнос(4,1)'!AJ108+'Видаток за видами діяльнос(4,1)'!AK108</f>
        <v>0</v>
      </c>
      <c r="Y108" s="429">
        <f t="shared" si="152"/>
        <v>0</v>
      </c>
      <c r="Z108" s="431">
        <f t="shared" si="139"/>
        <v>0</v>
      </c>
      <c r="AA108" s="432">
        <f t="shared" si="140"/>
        <v>0</v>
      </c>
      <c r="AB108" s="433"/>
      <c r="AC108" s="428">
        <f>'Видаток за видами діяльнос(4,1)'!AO108+'Видаток за видами діяльнос(4,1)'!AP108+'Видаток за видами діяльнос(4,1)'!AQ108+'Видаток за видами діяльнос(4,1)'!AR108</f>
        <v>0</v>
      </c>
      <c r="AD108" s="429">
        <f t="shared" si="153"/>
        <v>0</v>
      </c>
      <c r="AE108" s="428">
        <f>'Видаток за видами діяльнос(4,1)'!AS108+'Видаток за видами діяльнос(4,1)'!AT108+'Видаток за видами діяльнос(4,1)'!AU108+'Видаток за видами діяльнос(4,1)'!AV108</f>
        <v>0</v>
      </c>
      <c r="AF108" s="429">
        <f t="shared" si="154"/>
        <v>0</v>
      </c>
      <c r="AG108" s="428">
        <f>'Видаток за видами діяльнос(4,1)'!AW108+'Видаток за видами діяльнос(4,1)'!AX108+'Видаток за видами діяльнос(4,1)'!AY108+'Видаток за видами діяльнос(4,1)'!AZ108</f>
        <v>0</v>
      </c>
      <c r="AH108" s="429">
        <f t="shared" si="155"/>
        <v>0</v>
      </c>
      <c r="AI108" s="431">
        <f t="shared" si="141"/>
        <v>0</v>
      </c>
      <c r="AJ108" s="432">
        <f t="shared" si="142"/>
        <v>0</v>
      </c>
      <c r="AK108" s="434"/>
      <c r="AL108" s="428">
        <f>'Видаток за видами діяльнос(4,1)'!BD108+'Видаток за видами діяльнос(4,1)'!BE108+'Видаток за видами діяльнос(4,1)'!BF108+'Видаток за видами діяльнос(4,1)'!BG108</f>
        <v>0</v>
      </c>
      <c r="AM108" s="429">
        <f t="shared" si="156"/>
        <v>0</v>
      </c>
      <c r="AN108" s="428">
        <f>'Видаток за видами діяльнос(4,1)'!BH108+'Видаток за видами діяльнос(4,1)'!BI108+'Видаток за видами діяльнос(4,1)'!BJ108+'Видаток за видами діяльнос(4,1)'!BK108</f>
        <v>0</v>
      </c>
      <c r="AO108" s="429">
        <f t="shared" si="157"/>
        <v>0</v>
      </c>
      <c r="AP108" s="428">
        <f>'Видаток за видами діяльнос(4,1)'!BL108+'Видаток за видами діяльнос(4,1)'!BM108+'Видаток за видами діяльнос(4,1)'!BN108+'Видаток за видами діяльнос(4,1)'!BO108</f>
        <v>0</v>
      </c>
      <c r="AQ108" s="429">
        <f t="shared" si="158"/>
        <v>0</v>
      </c>
      <c r="AR108" s="431">
        <f t="shared" si="159"/>
        <v>0</v>
      </c>
      <c r="AS108" s="432">
        <f t="shared" si="160"/>
        <v>0</v>
      </c>
      <c r="BF108" s="17"/>
    </row>
    <row r="109" spans="1:58" ht="14.25" hidden="1" customHeight="1" outlineLevel="1" x14ac:dyDescent="0.2">
      <c r="A109" s="449">
        <f t="shared" si="137"/>
        <v>6</v>
      </c>
      <c r="B109" s="449">
        <f t="shared" si="138"/>
        <v>8</v>
      </c>
      <c r="C109" s="369">
        <f>'Отримання майна (3)'!C109</f>
        <v>0</v>
      </c>
      <c r="D109" s="369">
        <f>'Отримання майна (3)'!D109</f>
        <v>0</v>
      </c>
      <c r="E109" s="369">
        <f>'Отримання майна (3)'!E109</f>
        <v>0</v>
      </c>
      <c r="F109" s="200">
        <f>'Отримання майна (3)'!F109</f>
        <v>0</v>
      </c>
      <c r="G109" s="369">
        <f>'Отримання майна (3)'!G109</f>
        <v>0</v>
      </c>
      <c r="H109" s="425">
        <f>'Отримання майна (3)'!H109</f>
        <v>0</v>
      </c>
      <c r="I109" s="426">
        <f t="shared" si="143"/>
        <v>0</v>
      </c>
      <c r="J109" s="427">
        <f t="shared" si="144"/>
        <v>0</v>
      </c>
      <c r="K109" s="428">
        <f>'Видаток за видами діяльнос(4,1)'!K109+'Видаток за видами діяльнос(4,1)'!L109+'Видаток за видами діяльнос(4,1)'!M109+'Видаток за видами діяльнос(4,1)'!N109</f>
        <v>0</v>
      </c>
      <c r="L109" s="429">
        <f t="shared" si="145"/>
        <v>0</v>
      </c>
      <c r="M109" s="428">
        <f>'Видаток за видами діяльнос(4,1)'!O109+'Видаток за видами діяльнос(4,1)'!P109+'Видаток за видами діяльнос(4,1)'!Q109+'Видаток за видами діяльнос(4,1)'!R109</f>
        <v>0</v>
      </c>
      <c r="N109" s="429">
        <f t="shared" si="146"/>
        <v>0</v>
      </c>
      <c r="O109" s="428">
        <f>'Видаток за видами діяльнос(4,1)'!S109+'Видаток за видами діяльнос(4,1)'!T109+'Видаток за видами діяльнос(4,1)'!U109+'Видаток за видами діяльнос(4,1)'!V109</f>
        <v>0</v>
      </c>
      <c r="P109" s="430">
        <f t="shared" si="147"/>
        <v>0</v>
      </c>
      <c r="Q109" s="431">
        <f t="shared" si="148"/>
        <v>0</v>
      </c>
      <c r="R109" s="432">
        <f t="shared" si="149"/>
        <v>0</v>
      </c>
      <c r="S109" s="433"/>
      <c r="T109" s="428">
        <f>'Видаток за видами діяльнос(4,1)'!Z109+'Видаток за видами діяльнос(4,1)'!AA109+'Видаток за видами діяльнос(4,1)'!AB109+'Видаток за видами діяльнос(4,1)'!AC109</f>
        <v>0</v>
      </c>
      <c r="U109" s="429">
        <f t="shared" si="150"/>
        <v>0</v>
      </c>
      <c r="V109" s="428">
        <f>'Видаток за видами діяльнос(4,1)'!AD109+'Видаток за видами діяльнос(4,1)'!AE109+'Видаток за видами діяльнос(4,1)'!AF109+'Видаток за видами діяльнос(4,1)'!AG109</f>
        <v>0</v>
      </c>
      <c r="W109" s="429">
        <f t="shared" si="151"/>
        <v>0</v>
      </c>
      <c r="X109" s="428">
        <f>'Видаток за видами діяльнос(4,1)'!AH109+'Видаток за видами діяльнос(4,1)'!AI109+'Видаток за видами діяльнос(4,1)'!AJ109+'Видаток за видами діяльнос(4,1)'!AK109</f>
        <v>0</v>
      </c>
      <c r="Y109" s="429">
        <f t="shared" si="152"/>
        <v>0</v>
      </c>
      <c r="Z109" s="431">
        <f t="shared" si="139"/>
        <v>0</v>
      </c>
      <c r="AA109" s="432">
        <f t="shared" si="140"/>
        <v>0</v>
      </c>
      <c r="AB109" s="433"/>
      <c r="AC109" s="428">
        <f>'Видаток за видами діяльнос(4,1)'!AO109+'Видаток за видами діяльнос(4,1)'!AP109+'Видаток за видами діяльнос(4,1)'!AQ109+'Видаток за видами діяльнос(4,1)'!AR109</f>
        <v>0</v>
      </c>
      <c r="AD109" s="429">
        <f t="shared" si="153"/>
        <v>0</v>
      </c>
      <c r="AE109" s="428">
        <f>'Видаток за видами діяльнос(4,1)'!AS109+'Видаток за видами діяльнос(4,1)'!AT109+'Видаток за видами діяльнос(4,1)'!AU109+'Видаток за видами діяльнос(4,1)'!AV109</f>
        <v>0</v>
      </c>
      <c r="AF109" s="429">
        <f t="shared" si="154"/>
        <v>0</v>
      </c>
      <c r="AG109" s="428">
        <f>'Видаток за видами діяльнос(4,1)'!AW109+'Видаток за видами діяльнос(4,1)'!AX109+'Видаток за видами діяльнос(4,1)'!AY109+'Видаток за видами діяльнос(4,1)'!AZ109</f>
        <v>0</v>
      </c>
      <c r="AH109" s="429">
        <f t="shared" si="155"/>
        <v>0</v>
      </c>
      <c r="AI109" s="431">
        <f t="shared" si="141"/>
        <v>0</v>
      </c>
      <c r="AJ109" s="432">
        <f t="shared" si="142"/>
        <v>0</v>
      </c>
      <c r="AK109" s="434"/>
      <c r="AL109" s="428">
        <f>'Видаток за видами діяльнос(4,1)'!BD109+'Видаток за видами діяльнос(4,1)'!BE109+'Видаток за видами діяльнос(4,1)'!BF109+'Видаток за видами діяльнос(4,1)'!BG109</f>
        <v>0</v>
      </c>
      <c r="AM109" s="429">
        <f t="shared" si="156"/>
        <v>0</v>
      </c>
      <c r="AN109" s="428">
        <f>'Видаток за видами діяльнос(4,1)'!BH109+'Видаток за видами діяльнос(4,1)'!BI109+'Видаток за видами діяльнос(4,1)'!BJ109+'Видаток за видами діяльнос(4,1)'!BK109</f>
        <v>0</v>
      </c>
      <c r="AO109" s="429">
        <f t="shared" si="157"/>
        <v>0</v>
      </c>
      <c r="AP109" s="428">
        <f>'Видаток за видами діяльнос(4,1)'!BL109+'Видаток за видами діяльнос(4,1)'!BM109+'Видаток за видами діяльнос(4,1)'!BN109+'Видаток за видами діяльнос(4,1)'!BO109</f>
        <v>0</v>
      </c>
      <c r="AQ109" s="429">
        <f t="shared" si="158"/>
        <v>0</v>
      </c>
      <c r="AR109" s="431">
        <f t="shared" si="159"/>
        <v>0</v>
      </c>
      <c r="AS109" s="432">
        <f t="shared" si="160"/>
        <v>0</v>
      </c>
      <c r="BF109" s="17"/>
    </row>
    <row r="110" spans="1:58" ht="14.25" hidden="1" customHeight="1" outlineLevel="1" x14ac:dyDescent="0.2">
      <c r="A110" s="449">
        <f t="shared" si="137"/>
        <v>6</v>
      </c>
      <c r="B110" s="449">
        <f t="shared" si="138"/>
        <v>9</v>
      </c>
      <c r="C110" s="369">
        <f>'Отримання майна (3)'!C110</f>
        <v>0</v>
      </c>
      <c r="D110" s="369">
        <f>'Отримання майна (3)'!D110</f>
        <v>0</v>
      </c>
      <c r="E110" s="369">
        <f>'Отримання майна (3)'!E110</f>
        <v>0</v>
      </c>
      <c r="F110" s="200">
        <f>'Отримання майна (3)'!F110</f>
        <v>0</v>
      </c>
      <c r="G110" s="369">
        <f>'Отримання майна (3)'!G110</f>
        <v>0</v>
      </c>
      <c r="H110" s="425">
        <f>'Отримання майна (3)'!H110</f>
        <v>0</v>
      </c>
      <c r="I110" s="426">
        <f t="shared" si="143"/>
        <v>0</v>
      </c>
      <c r="J110" s="427">
        <f t="shared" si="144"/>
        <v>0</v>
      </c>
      <c r="K110" s="428">
        <f>'Видаток за видами діяльнос(4,1)'!K110+'Видаток за видами діяльнос(4,1)'!L110+'Видаток за видами діяльнос(4,1)'!M110+'Видаток за видами діяльнос(4,1)'!N110</f>
        <v>0</v>
      </c>
      <c r="L110" s="429">
        <f t="shared" si="145"/>
        <v>0</v>
      </c>
      <c r="M110" s="428">
        <f>'Видаток за видами діяльнос(4,1)'!O110+'Видаток за видами діяльнос(4,1)'!P110+'Видаток за видами діяльнос(4,1)'!Q110+'Видаток за видами діяльнос(4,1)'!R110</f>
        <v>0</v>
      </c>
      <c r="N110" s="429">
        <f t="shared" si="146"/>
        <v>0</v>
      </c>
      <c r="O110" s="428">
        <f>'Видаток за видами діяльнос(4,1)'!S110+'Видаток за видами діяльнос(4,1)'!T110+'Видаток за видами діяльнос(4,1)'!U110+'Видаток за видами діяльнос(4,1)'!V110</f>
        <v>0</v>
      </c>
      <c r="P110" s="430">
        <f t="shared" si="147"/>
        <v>0</v>
      </c>
      <c r="Q110" s="431">
        <f t="shared" si="148"/>
        <v>0</v>
      </c>
      <c r="R110" s="432">
        <f t="shared" si="149"/>
        <v>0</v>
      </c>
      <c r="S110" s="433"/>
      <c r="T110" s="428">
        <f>'Видаток за видами діяльнос(4,1)'!Z110+'Видаток за видами діяльнос(4,1)'!AA110+'Видаток за видами діяльнос(4,1)'!AB110+'Видаток за видами діяльнос(4,1)'!AC110</f>
        <v>0</v>
      </c>
      <c r="U110" s="429">
        <f t="shared" si="150"/>
        <v>0</v>
      </c>
      <c r="V110" s="428">
        <f>'Видаток за видами діяльнос(4,1)'!AD110+'Видаток за видами діяльнос(4,1)'!AE110+'Видаток за видами діяльнос(4,1)'!AF110+'Видаток за видами діяльнос(4,1)'!AG110</f>
        <v>0</v>
      </c>
      <c r="W110" s="429">
        <f t="shared" si="151"/>
        <v>0</v>
      </c>
      <c r="X110" s="428">
        <f>'Видаток за видами діяльнос(4,1)'!AH110+'Видаток за видами діяльнос(4,1)'!AI110+'Видаток за видами діяльнос(4,1)'!AJ110+'Видаток за видами діяльнос(4,1)'!AK110</f>
        <v>0</v>
      </c>
      <c r="Y110" s="429">
        <f t="shared" si="152"/>
        <v>0</v>
      </c>
      <c r="Z110" s="431">
        <f t="shared" si="139"/>
        <v>0</v>
      </c>
      <c r="AA110" s="432">
        <f t="shared" si="140"/>
        <v>0</v>
      </c>
      <c r="AB110" s="433"/>
      <c r="AC110" s="428">
        <f>'Видаток за видами діяльнос(4,1)'!AO110+'Видаток за видами діяльнос(4,1)'!AP110+'Видаток за видами діяльнос(4,1)'!AQ110+'Видаток за видами діяльнос(4,1)'!AR110</f>
        <v>0</v>
      </c>
      <c r="AD110" s="429">
        <f t="shared" si="153"/>
        <v>0</v>
      </c>
      <c r="AE110" s="428">
        <f>'Видаток за видами діяльнос(4,1)'!AS110+'Видаток за видами діяльнос(4,1)'!AT110+'Видаток за видами діяльнос(4,1)'!AU110+'Видаток за видами діяльнос(4,1)'!AV110</f>
        <v>0</v>
      </c>
      <c r="AF110" s="429">
        <f t="shared" si="154"/>
        <v>0</v>
      </c>
      <c r="AG110" s="428">
        <f>'Видаток за видами діяльнос(4,1)'!AW110+'Видаток за видами діяльнос(4,1)'!AX110+'Видаток за видами діяльнос(4,1)'!AY110+'Видаток за видами діяльнос(4,1)'!AZ110</f>
        <v>0</v>
      </c>
      <c r="AH110" s="429">
        <f t="shared" si="155"/>
        <v>0</v>
      </c>
      <c r="AI110" s="431">
        <f t="shared" si="141"/>
        <v>0</v>
      </c>
      <c r="AJ110" s="432">
        <f t="shared" si="142"/>
        <v>0</v>
      </c>
      <c r="AK110" s="434"/>
      <c r="AL110" s="428">
        <f>'Видаток за видами діяльнос(4,1)'!BD110+'Видаток за видами діяльнос(4,1)'!BE110+'Видаток за видами діяльнос(4,1)'!BF110+'Видаток за видами діяльнос(4,1)'!BG110</f>
        <v>0</v>
      </c>
      <c r="AM110" s="429">
        <f t="shared" si="156"/>
        <v>0</v>
      </c>
      <c r="AN110" s="428">
        <f>'Видаток за видами діяльнос(4,1)'!BH110+'Видаток за видами діяльнос(4,1)'!BI110+'Видаток за видами діяльнос(4,1)'!BJ110+'Видаток за видами діяльнос(4,1)'!BK110</f>
        <v>0</v>
      </c>
      <c r="AO110" s="429">
        <f t="shared" si="157"/>
        <v>0</v>
      </c>
      <c r="AP110" s="428">
        <f>'Видаток за видами діяльнос(4,1)'!BL110+'Видаток за видами діяльнос(4,1)'!BM110+'Видаток за видами діяльнос(4,1)'!BN110+'Видаток за видами діяльнос(4,1)'!BO110</f>
        <v>0</v>
      </c>
      <c r="AQ110" s="429">
        <f t="shared" si="158"/>
        <v>0</v>
      </c>
      <c r="AR110" s="431">
        <f t="shared" si="159"/>
        <v>0</v>
      </c>
      <c r="AS110" s="432">
        <f t="shared" si="160"/>
        <v>0</v>
      </c>
      <c r="BF110" s="17"/>
    </row>
    <row r="111" spans="1:58" ht="14.25" hidden="1" customHeight="1" outlineLevel="1" x14ac:dyDescent="0.2">
      <c r="A111" s="449">
        <f t="shared" si="137"/>
        <v>6</v>
      </c>
      <c r="B111" s="449">
        <f t="shared" si="138"/>
        <v>10</v>
      </c>
      <c r="C111" s="369">
        <f>'Отримання майна (3)'!C111</f>
        <v>0</v>
      </c>
      <c r="D111" s="369">
        <f>'Отримання майна (3)'!D111</f>
        <v>0</v>
      </c>
      <c r="E111" s="369">
        <f>'Отримання майна (3)'!E111</f>
        <v>0</v>
      </c>
      <c r="F111" s="200">
        <f>'Отримання майна (3)'!F111</f>
        <v>0</v>
      </c>
      <c r="G111" s="369">
        <f>'Отримання майна (3)'!G111</f>
        <v>0</v>
      </c>
      <c r="H111" s="425">
        <f>'Отримання майна (3)'!H111</f>
        <v>0</v>
      </c>
      <c r="I111" s="426">
        <f t="shared" si="143"/>
        <v>0</v>
      </c>
      <c r="J111" s="427">
        <f t="shared" si="144"/>
        <v>0</v>
      </c>
      <c r="K111" s="428">
        <f>'Видаток за видами діяльнос(4,1)'!K111+'Видаток за видами діяльнос(4,1)'!L111+'Видаток за видами діяльнос(4,1)'!M111+'Видаток за видами діяльнос(4,1)'!N111</f>
        <v>0</v>
      </c>
      <c r="L111" s="429">
        <f t="shared" si="145"/>
        <v>0</v>
      </c>
      <c r="M111" s="428">
        <f>'Видаток за видами діяльнос(4,1)'!O111+'Видаток за видами діяльнос(4,1)'!P111+'Видаток за видами діяльнос(4,1)'!Q111+'Видаток за видами діяльнос(4,1)'!R111</f>
        <v>0</v>
      </c>
      <c r="N111" s="429">
        <f t="shared" si="146"/>
        <v>0</v>
      </c>
      <c r="O111" s="428">
        <f>'Видаток за видами діяльнос(4,1)'!S111+'Видаток за видами діяльнос(4,1)'!T111+'Видаток за видами діяльнос(4,1)'!U111+'Видаток за видами діяльнос(4,1)'!V111</f>
        <v>0</v>
      </c>
      <c r="P111" s="430">
        <f t="shared" si="147"/>
        <v>0</v>
      </c>
      <c r="Q111" s="431">
        <f t="shared" si="148"/>
        <v>0</v>
      </c>
      <c r="R111" s="432">
        <f t="shared" si="149"/>
        <v>0</v>
      </c>
      <c r="S111" s="433"/>
      <c r="T111" s="428">
        <f>'Видаток за видами діяльнос(4,1)'!Z111+'Видаток за видами діяльнос(4,1)'!AA111+'Видаток за видами діяльнос(4,1)'!AB111+'Видаток за видами діяльнос(4,1)'!AC111</f>
        <v>0</v>
      </c>
      <c r="U111" s="429">
        <f t="shared" si="150"/>
        <v>0</v>
      </c>
      <c r="V111" s="428">
        <f>'Видаток за видами діяльнос(4,1)'!AD111+'Видаток за видами діяльнос(4,1)'!AE111+'Видаток за видами діяльнос(4,1)'!AF111+'Видаток за видами діяльнос(4,1)'!AG111</f>
        <v>0</v>
      </c>
      <c r="W111" s="429">
        <f t="shared" si="151"/>
        <v>0</v>
      </c>
      <c r="X111" s="428">
        <f>'Видаток за видами діяльнос(4,1)'!AH111+'Видаток за видами діяльнос(4,1)'!AI111+'Видаток за видами діяльнос(4,1)'!AJ111+'Видаток за видами діяльнос(4,1)'!AK111</f>
        <v>0</v>
      </c>
      <c r="Y111" s="429">
        <f t="shared" si="152"/>
        <v>0</v>
      </c>
      <c r="Z111" s="431">
        <f t="shared" si="139"/>
        <v>0</v>
      </c>
      <c r="AA111" s="432">
        <f t="shared" si="140"/>
        <v>0</v>
      </c>
      <c r="AB111" s="433"/>
      <c r="AC111" s="428">
        <f>'Видаток за видами діяльнос(4,1)'!AO111+'Видаток за видами діяльнос(4,1)'!AP111+'Видаток за видами діяльнос(4,1)'!AQ111+'Видаток за видами діяльнос(4,1)'!AR111</f>
        <v>0</v>
      </c>
      <c r="AD111" s="429">
        <f t="shared" si="153"/>
        <v>0</v>
      </c>
      <c r="AE111" s="428">
        <f>'Видаток за видами діяльнос(4,1)'!AS111+'Видаток за видами діяльнос(4,1)'!AT111+'Видаток за видами діяльнос(4,1)'!AU111+'Видаток за видами діяльнос(4,1)'!AV111</f>
        <v>0</v>
      </c>
      <c r="AF111" s="429">
        <f t="shared" si="154"/>
        <v>0</v>
      </c>
      <c r="AG111" s="428">
        <f>'Видаток за видами діяльнос(4,1)'!AW111+'Видаток за видами діяльнос(4,1)'!AX111+'Видаток за видами діяльнос(4,1)'!AY111+'Видаток за видами діяльнос(4,1)'!AZ111</f>
        <v>0</v>
      </c>
      <c r="AH111" s="429">
        <f t="shared" si="155"/>
        <v>0</v>
      </c>
      <c r="AI111" s="431">
        <f t="shared" si="141"/>
        <v>0</v>
      </c>
      <c r="AJ111" s="432">
        <f t="shared" si="142"/>
        <v>0</v>
      </c>
      <c r="AK111" s="434"/>
      <c r="AL111" s="428">
        <f>'Видаток за видами діяльнос(4,1)'!BD111+'Видаток за видами діяльнос(4,1)'!BE111+'Видаток за видами діяльнос(4,1)'!BF111+'Видаток за видами діяльнос(4,1)'!BG111</f>
        <v>0</v>
      </c>
      <c r="AM111" s="429">
        <f t="shared" si="156"/>
        <v>0</v>
      </c>
      <c r="AN111" s="428">
        <f>'Видаток за видами діяльнос(4,1)'!BH111+'Видаток за видами діяльнос(4,1)'!BI111+'Видаток за видами діяльнос(4,1)'!BJ111+'Видаток за видами діяльнос(4,1)'!BK111</f>
        <v>0</v>
      </c>
      <c r="AO111" s="429">
        <f t="shared" si="157"/>
        <v>0</v>
      </c>
      <c r="AP111" s="428">
        <f>'Видаток за видами діяльнос(4,1)'!BL111+'Видаток за видами діяльнос(4,1)'!BM111+'Видаток за видами діяльнос(4,1)'!BN111+'Видаток за видами діяльнос(4,1)'!BO111</f>
        <v>0</v>
      </c>
      <c r="AQ111" s="429">
        <f t="shared" si="158"/>
        <v>0</v>
      </c>
      <c r="AR111" s="431">
        <f t="shared" si="159"/>
        <v>0</v>
      </c>
      <c r="AS111" s="432">
        <f t="shared" si="160"/>
        <v>0</v>
      </c>
      <c r="BF111" s="17"/>
    </row>
    <row r="112" spans="1:58" ht="14.25" hidden="1" customHeight="1" outlineLevel="1" x14ac:dyDescent="0.2">
      <c r="A112" s="449">
        <f t="shared" si="137"/>
        <v>6</v>
      </c>
      <c r="B112" s="449">
        <f t="shared" si="138"/>
        <v>11</v>
      </c>
      <c r="C112" s="369">
        <f>'Отримання майна (3)'!C112</f>
        <v>0</v>
      </c>
      <c r="D112" s="369">
        <f>'Отримання майна (3)'!D112</f>
        <v>0</v>
      </c>
      <c r="E112" s="369">
        <f>'Отримання майна (3)'!E112</f>
        <v>0</v>
      </c>
      <c r="F112" s="200">
        <f>'Отримання майна (3)'!F112</f>
        <v>0</v>
      </c>
      <c r="G112" s="369">
        <f>'Отримання майна (3)'!G112</f>
        <v>0</v>
      </c>
      <c r="H112" s="425">
        <f>'Отримання майна (3)'!H112</f>
        <v>0</v>
      </c>
      <c r="I112" s="426">
        <f t="shared" si="143"/>
        <v>0</v>
      </c>
      <c r="J112" s="427">
        <f t="shared" si="144"/>
        <v>0</v>
      </c>
      <c r="K112" s="428">
        <f>'Видаток за видами діяльнос(4,1)'!K112+'Видаток за видами діяльнос(4,1)'!L112+'Видаток за видами діяльнос(4,1)'!M112+'Видаток за видами діяльнос(4,1)'!N112</f>
        <v>0</v>
      </c>
      <c r="L112" s="429">
        <f t="shared" si="145"/>
        <v>0</v>
      </c>
      <c r="M112" s="428">
        <f>'Видаток за видами діяльнос(4,1)'!O112+'Видаток за видами діяльнос(4,1)'!P112+'Видаток за видами діяльнос(4,1)'!Q112+'Видаток за видами діяльнос(4,1)'!R112</f>
        <v>0</v>
      </c>
      <c r="N112" s="429">
        <f t="shared" si="146"/>
        <v>0</v>
      </c>
      <c r="O112" s="428">
        <f>'Видаток за видами діяльнос(4,1)'!S112+'Видаток за видами діяльнос(4,1)'!T112+'Видаток за видами діяльнос(4,1)'!U112+'Видаток за видами діяльнос(4,1)'!V112</f>
        <v>0</v>
      </c>
      <c r="P112" s="430">
        <f t="shared" si="147"/>
        <v>0</v>
      </c>
      <c r="Q112" s="431">
        <f t="shared" si="148"/>
        <v>0</v>
      </c>
      <c r="R112" s="432">
        <f t="shared" si="149"/>
        <v>0</v>
      </c>
      <c r="S112" s="433"/>
      <c r="T112" s="428">
        <f>'Видаток за видами діяльнос(4,1)'!Z112+'Видаток за видами діяльнос(4,1)'!AA112+'Видаток за видами діяльнос(4,1)'!AB112+'Видаток за видами діяльнос(4,1)'!AC112</f>
        <v>0</v>
      </c>
      <c r="U112" s="429">
        <f t="shared" si="150"/>
        <v>0</v>
      </c>
      <c r="V112" s="428">
        <f>'Видаток за видами діяльнос(4,1)'!AD112+'Видаток за видами діяльнос(4,1)'!AE112+'Видаток за видами діяльнос(4,1)'!AF112+'Видаток за видами діяльнос(4,1)'!AG112</f>
        <v>0</v>
      </c>
      <c r="W112" s="429">
        <f t="shared" si="151"/>
        <v>0</v>
      </c>
      <c r="X112" s="428">
        <f>'Видаток за видами діяльнос(4,1)'!AH112+'Видаток за видами діяльнос(4,1)'!AI112+'Видаток за видами діяльнос(4,1)'!AJ112+'Видаток за видами діяльнос(4,1)'!AK112</f>
        <v>0</v>
      </c>
      <c r="Y112" s="429">
        <f t="shared" si="152"/>
        <v>0</v>
      </c>
      <c r="Z112" s="431">
        <f t="shared" si="139"/>
        <v>0</v>
      </c>
      <c r="AA112" s="432">
        <f t="shared" si="140"/>
        <v>0</v>
      </c>
      <c r="AB112" s="433"/>
      <c r="AC112" s="428">
        <f>'Видаток за видами діяльнос(4,1)'!AO112+'Видаток за видами діяльнос(4,1)'!AP112+'Видаток за видами діяльнос(4,1)'!AQ112+'Видаток за видами діяльнос(4,1)'!AR112</f>
        <v>0</v>
      </c>
      <c r="AD112" s="429">
        <f t="shared" si="153"/>
        <v>0</v>
      </c>
      <c r="AE112" s="428">
        <f>'Видаток за видами діяльнос(4,1)'!AS112+'Видаток за видами діяльнос(4,1)'!AT112+'Видаток за видами діяльнос(4,1)'!AU112+'Видаток за видами діяльнос(4,1)'!AV112</f>
        <v>0</v>
      </c>
      <c r="AF112" s="429">
        <f t="shared" si="154"/>
        <v>0</v>
      </c>
      <c r="AG112" s="428">
        <f>'Видаток за видами діяльнос(4,1)'!AW112+'Видаток за видами діяльнос(4,1)'!AX112+'Видаток за видами діяльнос(4,1)'!AY112+'Видаток за видами діяльнос(4,1)'!AZ112</f>
        <v>0</v>
      </c>
      <c r="AH112" s="429">
        <f t="shared" si="155"/>
        <v>0</v>
      </c>
      <c r="AI112" s="431">
        <f t="shared" si="141"/>
        <v>0</v>
      </c>
      <c r="AJ112" s="432">
        <f t="shared" si="142"/>
        <v>0</v>
      </c>
      <c r="AK112" s="434"/>
      <c r="AL112" s="428">
        <f>'Видаток за видами діяльнос(4,1)'!BD112+'Видаток за видами діяльнос(4,1)'!BE112+'Видаток за видами діяльнос(4,1)'!BF112+'Видаток за видами діяльнос(4,1)'!BG112</f>
        <v>0</v>
      </c>
      <c r="AM112" s="429">
        <f t="shared" si="156"/>
        <v>0</v>
      </c>
      <c r="AN112" s="428">
        <f>'Видаток за видами діяльнос(4,1)'!BH112+'Видаток за видами діяльнос(4,1)'!BI112+'Видаток за видами діяльнос(4,1)'!BJ112+'Видаток за видами діяльнос(4,1)'!BK112</f>
        <v>0</v>
      </c>
      <c r="AO112" s="429">
        <f t="shared" si="157"/>
        <v>0</v>
      </c>
      <c r="AP112" s="428">
        <f>'Видаток за видами діяльнос(4,1)'!BL112+'Видаток за видами діяльнос(4,1)'!BM112+'Видаток за видами діяльнос(4,1)'!BN112+'Видаток за видами діяльнос(4,1)'!BO112</f>
        <v>0</v>
      </c>
      <c r="AQ112" s="429">
        <f t="shared" si="158"/>
        <v>0</v>
      </c>
      <c r="AR112" s="431">
        <f t="shared" si="159"/>
        <v>0</v>
      </c>
      <c r="AS112" s="432">
        <f t="shared" si="160"/>
        <v>0</v>
      </c>
      <c r="BF112" s="17"/>
    </row>
    <row r="113" spans="1:58" ht="14.25" hidden="1" customHeight="1" outlineLevel="1" x14ac:dyDescent="0.2">
      <c r="A113" s="449">
        <f t="shared" si="137"/>
        <v>6</v>
      </c>
      <c r="B113" s="449">
        <f t="shared" si="138"/>
        <v>12</v>
      </c>
      <c r="C113" s="369">
        <f>'Отримання майна (3)'!C113</f>
        <v>0</v>
      </c>
      <c r="D113" s="369">
        <f>'Отримання майна (3)'!D113</f>
        <v>0</v>
      </c>
      <c r="E113" s="369">
        <f>'Отримання майна (3)'!E113</f>
        <v>0</v>
      </c>
      <c r="F113" s="200">
        <f>'Отримання майна (3)'!F113</f>
        <v>0</v>
      </c>
      <c r="G113" s="369">
        <f>'Отримання майна (3)'!G113</f>
        <v>0</v>
      </c>
      <c r="H113" s="425">
        <f>'Отримання майна (3)'!H113</f>
        <v>0</v>
      </c>
      <c r="I113" s="426">
        <f t="shared" si="143"/>
        <v>0</v>
      </c>
      <c r="J113" s="427">
        <f t="shared" si="144"/>
        <v>0</v>
      </c>
      <c r="K113" s="428">
        <f>'Видаток за видами діяльнос(4,1)'!K113+'Видаток за видами діяльнос(4,1)'!L113+'Видаток за видами діяльнос(4,1)'!M113+'Видаток за видами діяльнос(4,1)'!N113</f>
        <v>0</v>
      </c>
      <c r="L113" s="429">
        <f t="shared" si="145"/>
        <v>0</v>
      </c>
      <c r="M113" s="428">
        <f>'Видаток за видами діяльнос(4,1)'!O113+'Видаток за видами діяльнос(4,1)'!P113+'Видаток за видами діяльнос(4,1)'!Q113+'Видаток за видами діяльнос(4,1)'!R113</f>
        <v>0</v>
      </c>
      <c r="N113" s="429">
        <f t="shared" si="146"/>
        <v>0</v>
      </c>
      <c r="O113" s="428">
        <f>'Видаток за видами діяльнос(4,1)'!S113+'Видаток за видами діяльнос(4,1)'!T113+'Видаток за видами діяльнос(4,1)'!U113+'Видаток за видами діяльнос(4,1)'!V113</f>
        <v>0</v>
      </c>
      <c r="P113" s="430">
        <f t="shared" si="147"/>
        <v>0</v>
      </c>
      <c r="Q113" s="431">
        <f t="shared" si="148"/>
        <v>0</v>
      </c>
      <c r="R113" s="432">
        <f t="shared" si="149"/>
        <v>0</v>
      </c>
      <c r="S113" s="433"/>
      <c r="T113" s="428">
        <f>'Видаток за видами діяльнос(4,1)'!Z113+'Видаток за видами діяльнос(4,1)'!AA113+'Видаток за видами діяльнос(4,1)'!AB113+'Видаток за видами діяльнос(4,1)'!AC113</f>
        <v>0</v>
      </c>
      <c r="U113" s="429">
        <f t="shared" si="150"/>
        <v>0</v>
      </c>
      <c r="V113" s="428">
        <f>'Видаток за видами діяльнос(4,1)'!AD113+'Видаток за видами діяльнос(4,1)'!AE113+'Видаток за видами діяльнос(4,1)'!AF113+'Видаток за видами діяльнос(4,1)'!AG113</f>
        <v>0</v>
      </c>
      <c r="W113" s="429">
        <f t="shared" si="151"/>
        <v>0</v>
      </c>
      <c r="X113" s="428">
        <f>'Видаток за видами діяльнос(4,1)'!AH113+'Видаток за видами діяльнос(4,1)'!AI113+'Видаток за видами діяльнос(4,1)'!AJ113+'Видаток за видами діяльнос(4,1)'!AK113</f>
        <v>0</v>
      </c>
      <c r="Y113" s="429">
        <f t="shared" si="152"/>
        <v>0</v>
      </c>
      <c r="Z113" s="431">
        <f t="shared" si="139"/>
        <v>0</v>
      </c>
      <c r="AA113" s="432">
        <f t="shared" si="140"/>
        <v>0</v>
      </c>
      <c r="AB113" s="433"/>
      <c r="AC113" s="428">
        <f>'Видаток за видами діяльнос(4,1)'!AO113+'Видаток за видами діяльнос(4,1)'!AP113+'Видаток за видами діяльнос(4,1)'!AQ113+'Видаток за видами діяльнос(4,1)'!AR113</f>
        <v>0</v>
      </c>
      <c r="AD113" s="429">
        <f t="shared" si="153"/>
        <v>0</v>
      </c>
      <c r="AE113" s="428">
        <f>'Видаток за видами діяльнос(4,1)'!AS113+'Видаток за видами діяльнос(4,1)'!AT113+'Видаток за видами діяльнос(4,1)'!AU113+'Видаток за видами діяльнос(4,1)'!AV113</f>
        <v>0</v>
      </c>
      <c r="AF113" s="429">
        <f t="shared" si="154"/>
        <v>0</v>
      </c>
      <c r="AG113" s="428">
        <f>'Видаток за видами діяльнос(4,1)'!AW113+'Видаток за видами діяльнос(4,1)'!AX113+'Видаток за видами діяльнос(4,1)'!AY113+'Видаток за видами діяльнос(4,1)'!AZ113</f>
        <v>0</v>
      </c>
      <c r="AH113" s="429">
        <f t="shared" si="155"/>
        <v>0</v>
      </c>
      <c r="AI113" s="431">
        <f t="shared" si="141"/>
        <v>0</v>
      </c>
      <c r="AJ113" s="432">
        <f t="shared" si="142"/>
        <v>0</v>
      </c>
      <c r="AK113" s="434"/>
      <c r="AL113" s="428">
        <f>'Видаток за видами діяльнос(4,1)'!BD113+'Видаток за видами діяльнос(4,1)'!BE113+'Видаток за видами діяльнос(4,1)'!BF113+'Видаток за видами діяльнос(4,1)'!BG113</f>
        <v>0</v>
      </c>
      <c r="AM113" s="429">
        <f t="shared" si="156"/>
        <v>0</v>
      </c>
      <c r="AN113" s="428">
        <f>'Видаток за видами діяльнос(4,1)'!BH113+'Видаток за видами діяльнос(4,1)'!BI113+'Видаток за видами діяльнос(4,1)'!BJ113+'Видаток за видами діяльнос(4,1)'!BK113</f>
        <v>0</v>
      </c>
      <c r="AO113" s="429">
        <f t="shared" si="157"/>
        <v>0</v>
      </c>
      <c r="AP113" s="428">
        <f>'Видаток за видами діяльнос(4,1)'!BL113+'Видаток за видами діяльнос(4,1)'!BM113+'Видаток за видами діяльнос(4,1)'!BN113+'Видаток за видами діяльнос(4,1)'!BO113</f>
        <v>0</v>
      </c>
      <c r="AQ113" s="429">
        <f t="shared" si="158"/>
        <v>0</v>
      </c>
      <c r="AR113" s="431">
        <f t="shared" si="159"/>
        <v>0</v>
      </c>
      <c r="AS113" s="432">
        <f t="shared" si="160"/>
        <v>0</v>
      </c>
      <c r="BF113" s="17"/>
    </row>
    <row r="114" spans="1:58" ht="14.25" hidden="1" customHeight="1" outlineLevel="1" x14ac:dyDescent="0.2">
      <c r="A114" s="449">
        <f t="shared" si="137"/>
        <v>6</v>
      </c>
      <c r="B114" s="449">
        <f t="shared" si="138"/>
        <v>13</v>
      </c>
      <c r="C114" s="369">
        <f>'Отримання майна (3)'!C114</f>
        <v>0</v>
      </c>
      <c r="D114" s="369">
        <f>'Отримання майна (3)'!D114</f>
        <v>0</v>
      </c>
      <c r="E114" s="369">
        <f>'Отримання майна (3)'!E114</f>
        <v>0</v>
      </c>
      <c r="F114" s="200">
        <f>'Отримання майна (3)'!F114</f>
        <v>0</v>
      </c>
      <c r="G114" s="369">
        <f>'Отримання майна (3)'!G114</f>
        <v>0</v>
      </c>
      <c r="H114" s="425">
        <f>'Отримання майна (3)'!H114</f>
        <v>0</v>
      </c>
      <c r="I114" s="426">
        <f t="shared" si="143"/>
        <v>0</v>
      </c>
      <c r="J114" s="427">
        <f t="shared" si="144"/>
        <v>0</v>
      </c>
      <c r="K114" s="428">
        <f>'Видаток за видами діяльнос(4,1)'!K114+'Видаток за видами діяльнос(4,1)'!L114+'Видаток за видами діяльнос(4,1)'!M114+'Видаток за видами діяльнос(4,1)'!N114</f>
        <v>0</v>
      </c>
      <c r="L114" s="429">
        <f t="shared" si="145"/>
        <v>0</v>
      </c>
      <c r="M114" s="428">
        <f>'Видаток за видами діяльнос(4,1)'!O114+'Видаток за видами діяльнос(4,1)'!P114+'Видаток за видами діяльнос(4,1)'!Q114+'Видаток за видами діяльнос(4,1)'!R114</f>
        <v>0</v>
      </c>
      <c r="N114" s="429">
        <f t="shared" si="146"/>
        <v>0</v>
      </c>
      <c r="O114" s="428">
        <f>'Видаток за видами діяльнос(4,1)'!S114+'Видаток за видами діяльнос(4,1)'!T114+'Видаток за видами діяльнос(4,1)'!U114+'Видаток за видами діяльнос(4,1)'!V114</f>
        <v>0</v>
      </c>
      <c r="P114" s="430">
        <f t="shared" si="147"/>
        <v>0</v>
      </c>
      <c r="Q114" s="431">
        <f t="shared" si="148"/>
        <v>0</v>
      </c>
      <c r="R114" s="432">
        <f t="shared" si="149"/>
        <v>0</v>
      </c>
      <c r="S114" s="433"/>
      <c r="T114" s="428">
        <f>'Видаток за видами діяльнос(4,1)'!Z114+'Видаток за видами діяльнос(4,1)'!AA114+'Видаток за видами діяльнос(4,1)'!AB114+'Видаток за видами діяльнос(4,1)'!AC114</f>
        <v>0</v>
      </c>
      <c r="U114" s="429">
        <f t="shared" si="150"/>
        <v>0</v>
      </c>
      <c r="V114" s="428">
        <f>'Видаток за видами діяльнос(4,1)'!AD114+'Видаток за видами діяльнос(4,1)'!AE114+'Видаток за видами діяльнос(4,1)'!AF114+'Видаток за видами діяльнос(4,1)'!AG114</f>
        <v>0</v>
      </c>
      <c r="W114" s="429">
        <f t="shared" si="151"/>
        <v>0</v>
      </c>
      <c r="X114" s="428">
        <f>'Видаток за видами діяльнос(4,1)'!AH114+'Видаток за видами діяльнос(4,1)'!AI114+'Видаток за видами діяльнос(4,1)'!AJ114+'Видаток за видами діяльнос(4,1)'!AK114</f>
        <v>0</v>
      </c>
      <c r="Y114" s="429">
        <f t="shared" si="152"/>
        <v>0</v>
      </c>
      <c r="Z114" s="431">
        <f t="shared" si="139"/>
        <v>0</v>
      </c>
      <c r="AA114" s="432">
        <f t="shared" si="140"/>
        <v>0</v>
      </c>
      <c r="AB114" s="433"/>
      <c r="AC114" s="428">
        <f>'Видаток за видами діяльнос(4,1)'!AO114+'Видаток за видами діяльнос(4,1)'!AP114+'Видаток за видами діяльнос(4,1)'!AQ114+'Видаток за видами діяльнос(4,1)'!AR114</f>
        <v>0</v>
      </c>
      <c r="AD114" s="429">
        <f t="shared" si="153"/>
        <v>0</v>
      </c>
      <c r="AE114" s="428">
        <f>'Видаток за видами діяльнос(4,1)'!AS114+'Видаток за видами діяльнос(4,1)'!AT114+'Видаток за видами діяльнос(4,1)'!AU114+'Видаток за видами діяльнос(4,1)'!AV114</f>
        <v>0</v>
      </c>
      <c r="AF114" s="429">
        <f t="shared" si="154"/>
        <v>0</v>
      </c>
      <c r="AG114" s="428">
        <f>'Видаток за видами діяльнос(4,1)'!AW114+'Видаток за видами діяльнос(4,1)'!AX114+'Видаток за видами діяльнос(4,1)'!AY114+'Видаток за видами діяльнос(4,1)'!AZ114</f>
        <v>0</v>
      </c>
      <c r="AH114" s="429">
        <f t="shared" si="155"/>
        <v>0</v>
      </c>
      <c r="AI114" s="431">
        <f t="shared" si="141"/>
        <v>0</v>
      </c>
      <c r="AJ114" s="432">
        <f t="shared" si="142"/>
        <v>0</v>
      </c>
      <c r="AK114" s="434"/>
      <c r="AL114" s="428">
        <f>'Видаток за видами діяльнос(4,1)'!BD114+'Видаток за видами діяльнос(4,1)'!BE114+'Видаток за видами діяльнос(4,1)'!BF114+'Видаток за видами діяльнос(4,1)'!BG114</f>
        <v>0</v>
      </c>
      <c r="AM114" s="429">
        <f t="shared" si="156"/>
        <v>0</v>
      </c>
      <c r="AN114" s="428">
        <f>'Видаток за видами діяльнос(4,1)'!BH114+'Видаток за видами діяльнос(4,1)'!BI114+'Видаток за видами діяльнос(4,1)'!BJ114+'Видаток за видами діяльнос(4,1)'!BK114</f>
        <v>0</v>
      </c>
      <c r="AO114" s="429">
        <f t="shared" si="157"/>
        <v>0</v>
      </c>
      <c r="AP114" s="428">
        <f>'Видаток за видами діяльнос(4,1)'!BL114+'Видаток за видами діяльнос(4,1)'!BM114+'Видаток за видами діяльнос(4,1)'!BN114+'Видаток за видами діяльнос(4,1)'!BO114</f>
        <v>0</v>
      </c>
      <c r="AQ114" s="429">
        <f t="shared" si="158"/>
        <v>0</v>
      </c>
      <c r="AR114" s="431">
        <f t="shared" si="159"/>
        <v>0</v>
      </c>
      <c r="AS114" s="432">
        <f t="shared" si="160"/>
        <v>0</v>
      </c>
      <c r="BF114" s="17"/>
    </row>
    <row r="115" spans="1:58" ht="14.25" hidden="1" customHeight="1" outlineLevel="1" x14ac:dyDescent="0.2">
      <c r="A115" s="449">
        <f t="shared" si="137"/>
        <v>6</v>
      </c>
      <c r="B115" s="449">
        <f t="shared" si="138"/>
        <v>14</v>
      </c>
      <c r="C115" s="369">
        <f>'Отримання майна (3)'!C115</f>
        <v>0</v>
      </c>
      <c r="D115" s="369">
        <f>'Отримання майна (3)'!D115</f>
        <v>0</v>
      </c>
      <c r="E115" s="369">
        <f>'Отримання майна (3)'!E115</f>
        <v>0</v>
      </c>
      <c r="F115" s="200">
        <f>'Отримання майна (3)'!F115</f>
        <v>0</v>
      </c>
      <c r="G115" s="369">
        <f>'Отримання майна (3)'!G115</f>
        <v>0</v>
      </c>
      <c r="H115" s="425">
        <f>'Отримання майна (3)'!H115</f>
        <v>0</v>
      </c>
      <c r="I115" s="426">
        <f t="shared" si="143"/>
        <v>0</v>
      </c>
      <c r="J115" s="427">
        <f t="shared" si="144"/>
        <v>0</v>
      </c>
      <c r="K115" s="428">
        <f>'Видаток за видами діяльнос(4,1)'!K115+'Видаток за видами діяльнос(4,1)'!L115+'Видаток за видами діяльнос(4,1)'!M115+'Видаток за видами діяльнос(4,1)'!N115</f>
        <v>0</v>
      </c>
      <c r="L115" s="429">
        <f t="shared" si="145"/>
        <v>0</v>
      </c>
      <c r="M115" s="428">
        <f>'Видаток за видами діяльнос(4,1)'!O115+'Видаток за видами діяльнос(4,1)'!P115+'Видаток за видами діяльнос(4,1)'!Q115+'Видаток за видами діяльнос(4,1)'!R115</f>
        <v>0</v>
      </c>
      <c r="N115" s="429">
        <f t="shared" si="146"/>
        <v>0</v>
      </c>
      <c r="O115" s="428">
        <f>'Видаток за видами діяльнос(4,1)'!S115+'Видаток за видами діяльнос(4,1)'!T115+'Видаток за видами діяльнос(4,1)'!U115+'Видаток за видами діяльнос(4,1)'!V115</f>
        <v>0</v>
      </c>
      <c r="P115" s="430">
        <f t="shared" si="147"/>
        <v>0</v>
      </c>
      <c r="Q115" s="431">
        <f t="shared" si="148"/>
        <v>0</v>
      </c>
      <c r="R115" s="432">
        <f t="shared" si="149"/>
        <v>0</v>
      </c>
      <c r="S115" s="433"/>
      <c r="T115" s="428">
        <f>'Видаток за видами діяльнос(4,1)'!Z115+'Видаток за видами діяльнос(4,1)'!AA115+'Видаток за видами діяльнос(4,1)'!AB115+'Видаток за видами діяльнос(4,1)'!AC115</f>
        <v>0</v>
      </c>
      <c r="U115" s="429">
        <f t="shared" si="150"/>
        <v>0</v>
      </c>
      <c r="V115" s="428">
        <f>'Видаток за видами діяльнос(4,1)'!AD115+'Видаток за видами діяльнос(4,1)'!AE115+'Видаток за видами діяльнос(4,1)'!AF115+'Видаток за видами діяльнос(4,1)'!AG115</f>
        <v>0</v>
      </c>
      <c r="W115" s="429">
        <f t="shared" si="151"/>
        <v>0</v>
      </c>
      <c r="X115" s="428">
        <f>'Видаток за видами діяльнос(4,1)'!AH115+'Видаток за видами діяльнос(4,1)'!AI115+'Видаток за видами діяльнос(4,1)'!AJ115+'Видаток за видами діяльнос(4,1)'!AK115</f>
        <v>0</v>
      </c>
      <c r="Y115" s="429">
        <f t="shared" si="152"/>
        <v>0</v>
      </c>
      <c r="Z115" s="431">
        <f t="shared" si="139"/>
        <v>0</v>
      </c>
      <c r="AA115" s="432">
        <f t="shared" si="140"/>
        <v>0</v>
      </c>
      <c r="AB115" s="433"/>
      <c r="AC115" s="428">
        <f>'Видаток за видами діяльнос(4,1)'!AO115+'Видаток за видами діяльнос(4,1)'!AP115+'Видаток за видами діяльнос(4,1)'!AQ115+'Видаток за видами діяльнос(4,1)'!AR115</f>
        <v>0</v>
      </c>
      <c r="AD115" s="429">
        <f t="shared" si="153"/>
        <v>0</v>
      </c>
      <c r="AE115" s="428">
        <f>'Видаток за видами діяльнос(4,1)'!AS115+'Видаток за видами діяльнос(4,1)'!AT115+'Видаток за видами діяльнос(4,1)'!AU115+'Видаток за видами діяльнос(4,1)'!AV115</f>
        <v>0</v>
      </c>
      <c r="AF115" s="429">
        <f t="shared" si="154"/>
        <v>0</v>
      </c>
      <c r="AG115" s="428">
        <f>'Видаток за видами діяльнос(4,1)'!AW115+'Видаток за видами діяльнос(4,1)'!AX115+'Видаток за видами діяльнос(4,1)'!AY115+'Видаток за видами діяльнос(4,1)'!AZ115</f>
        <v>0</v>
      </c>
      <c r="AH115" s="429">
        <f t="shared" si="155"/>
        <v>0</v>
      </c>
      <c r="AI115" s="431">
        <f t="shared" si="141"/>
        <v>0</v>
      </c>
      <c r="AJ115" s="432">
        <f t="shared" si="142"/>
        <v>0</v>
      </c>
      <c r="AK115" s="434"/>
      <c r="AL115" s="428">
        <f>'Видаток за видами діяльнос(4,1)'!BD115+'Видаток за видами діяльнос(4,1)'!BE115+'Видаток за видами діяльнос(4,1)'!BF115+'Видаток за видами діяльнос(4,1)'!BG115</f>
        <v>0</v>
      </c>
      <c r="AM115" s="429">
        <f t="shared" si="156"/>
        <v>0</v>
      </c>
      <c r="AN115" s="428">
        <f>'Видаток за видами діяльнос(4,1)'!BH115+'Видаток за видами діяльнос(4,1)'!BI115+'Видаток за видами діяльнос(4,1)'!BJ115+'Видаток за видами діяльнос(4,1)'!BK115</f>
        <v>0</v>
      </c>
      <c r="AO115" s="429">
        <f t="shared" si="157"/>
        <v>0</v>
      </c>
      <c r="AP115" s="428">
        <f>'Видаток за видами діяльнос(4,1)'!BL115+'Видаток за видами діяльнос(4,1)'!BM115+'Видаток за видами діяльнос(4,1)'!BN115+'Видаток за видами діяльнос(4,1)'!BO115</f>
        <v>0</v>
      </c>
      <c r="AQ115" s="429">
        <f t="shared" si="158"/>
        <v>0</v>
      </c>
      <c r="AR115" s="431">
        <f t="shared" si="159"/>
        <v>0</v>
      </c>
      <c r="AS115" s="432">
        <f t="shared" si="160"/>
        <v>0</v>
      </c>
      <c r="BF115" s="17"/>
    </row>
    <row r="116" spans="1:58" ht="14.25" hidden="1" customHeight="1" outlineLevel="1" x14ac:dyDescent="0.2">
      <c r="A116" s="449">
        <f t="shared" si="137"/>
        <v>6</v>
      </c>
      <c r="B116" s="449">
        <f t="shared" si="138"/>
        <v>15</v>
      </c>
      <c r="C116" s="369">
        <f>'Отримання майна (3)'!C116</f>
        <v>0</v>
      </c>
      <c r="D116" s="369">
        <f>'Отримання майна (3)'!D116</f>
        <v>0</v>
      </c>
      <c r="E116" s="369">
        <f>'Отримання майна (3)'!E116</f>
        <v>0</v>
      </c>
      <c r="F116" s="200">
        <f>'Отримання майна (3)'!F116</f>
        <v>0</v>
      </c>
      <c r="G116" s="369">
        <f>'Отримання майна (3)'!G116</f>
        <v>0</v>
      </c>
      <c r="H116" s="425">
        <f>'Отримання майна (3)'!H116</f>
        <v>0</v>
      </c>
      <c r="I116" s="426">
        <f t="shared" si="143"/>
        <v>0</v>
      </c>
      <c r="J116" s="427">
        <f t="shared" si="144"/>
        <v>0</v>
      </c>
      <c r="K116" s="428">
        <f>'Видаток за видами діяльнос(4,1)'!K116+'Видаток за видами діяльнос(4,1)'!L116+'Видаток за видами діяльнос(4,1)'!M116+'Видаток за видами діяльнос(4,1)'!N116</f>
        <v>0</v>
      </c>
      <c r="L116" s="429">
        <f t="shared" si="145"/>
        <v>0</v>
      </c>
      <c r="M116" s="428">
        <f>'Видаток за видами діяльнос(4,1)'!O116+'Видаток за видами діяльнос(4,1)'!P116+'Видаток за видами діяльнос(4,1)'!Q116+'Видаток за видами діяльнос(4,1)'!R116</f>
        <v>0</v>
      </c>
      <c r="N116" s="429">
        <f t="shared" si="146"/>
        <v>0</v>
      </c>
      <c r="O116" s="428">
        <f>'Видаток за видами діяльнос(4,1)'!S116+'Видаток за видами діяльнос(4,1)'!T116+'Видаток за видами діяльнос(4,1)'!U116+'Видаток за видами діяльнос(4,1)'!V116</f>
        <v>0</v>
      </c>
      <c r="P116" s="430">
        <f t="shared" si="147"/>
        <v>0</v>
      </c>
      <c r="Q116" s="431">
        <f t="shared" si="148"/>
        <v>0</v>
      </c>
      <c r="R116" s="432">
        <f t="shared" si="149"/>
        <v>0</v>
      </c>
      <c r="S116" s="433"/>
      <c r="T116" s="428">
        <f>'Видаток за видами діяльнос(4,1)'!Z116+'Видаток за видами діяльнос(4,1)'!AA116+'Видаток за видами діяльнос(4,1)'!AB116+'Видаток за видами діяльнос(4,1)'!AC116</f>
        <v>0</v>
      </c>
      <c r="U116" s="429">
        <f t="shared" si="150"/>
        <v>0</v>
      </c>
      <c r="V116" s="428">
        <f>'Видаток за видами діяльнос(4,1)'!AD116+'Видаток за видами діяльнос(4,1)'!AE116+'Видаток за видами діяльнос(4,1)'!AF116+'Видаток за видами діяльнос(4,1)'!AG116</f>
        <v>0</v>
      </c>
      <c r="W116" s="429">
        <f t="shared" si="151"/>
        <v>0</v>
      </c>
      <c r="X116" s="428">
        <f>'Видаток за видами діяльнос(4,1)'!AH116+'Видаток за видами діяльнос(4,1)'!AI116+'Видаток за видами діяльнос(4,1)'!AJ116+'Видаток за видами діяльнос(4,1)'!AK116</f>
        <v>0</v>
      </c>
      <c r="Y116" s="429">
        <f t="shared" si="152"/>
        <v>0</v>
      </c>
      <c r="Z116" s="431">
        <f t="shared" si="139"/>
        <v>0</v>
      </c>
      <c r="AA116" s="432">
        <f t="shared" si="140"/>
        <v>0</v>
      </c>
      <c r="AB116" s="433"/>
      <c r="AC116" s="428">
        <f>'Видаток за видами діяльнос(4,1)'!AO116+'Видаток за видами діяльнос(4,1)'!AP116+'Видаток за видами діяльнос(4,1)'!AQ116+'Видаток за видами діяльнос(4,1)'!AR116</f>
        <v>0</v>
      </c>
      <c r="AD116" s="429">
        <f t="shared" si="153"/>
        <v>0</v>
      </c>
      <c r="AE116" s="428">
        <f>'Видаток за видами діяльнос(4,1)'!AS116+'Видаток за видами діяльнос(4,1)'!AT116+'Видаток за видами діяльнос(4,1)'!AU116+'Видаток за видами діяльнос(4,1)'!AV116</f>
        <v>0</v>
      </c>
      <c r="AF116" s="429">
        <f t="shared" si="154"/>
        <v>0</v>
      </c>
      <c r="AG116" s="428">
        <f>'Видаток за видами діяльнос(4,1)'!AW116+'Видаток за видами діяльнос(4,1)'!AX116+'Видаток за видами діяльнос(4,1)'!AY116+'Видаток за видами діяльнос(4,1)'!AZ116</f>
        <v>0</v>
      </c>
      <c r="AH116" s="429">
        <f t="shared" si="155"/>
        <v>0</v>
      </c>
      <c r="AI116" s="431">
        <f t="shared" si="141"/>
        <v>0</v>
      </c>
      <c r="AJ116" s="432">
        <f t="shared" si="142"/>
        <v>0</v>
      </c>
      <c r="AK116" s="434"/>
      <c r="AL116" s="428">
        <f>'Видаток за видами діяльнос(4,1)'!BD116+'Видаток за видами діяльнос(4,1)'!BE116+'Видаток за видами діяльнос(4,1)'!BF116+'Видаток за видами діяльнос(4,1)'!BG116</f>
        <v>0</v>
      </c>
      <c r="AM116" s="429">
        <f t="shared" si="156"/>
        <v>0</v>
      </c>
      <c r="AN116" s="428">
        <f>'Видаток за видами діяльнос(4,1)'!BH116+'Видаток за видами діяльнос(4,1)'!BI116+'Видаток за видами діяльнос(4,1)'!BJ116+'Видаток за видами діяльнос(4,1)'!BK116</f>
        <v>0</v>
      </c>
      <c r="AO116" s="429">
        <f t="shared" si="157"/>
        <v>0</v>
      </c>
      <c r="AP116" s="428">
        <f>'Видаток за видами діяльнос(4,1)'!BL116+'Видаток за видами діяльнос(4,1)'!BM116+'Видаток за видами діяльнос(4,1)'!BN116+'Видаток за видами діяльнос(4,1)'!BO116</f>
        <v>0</v>
      </c>
      <c r="AQ116" s="429">
        <f t="shared" si="158"/>
        <v>0</v>
      </c>
      <c r="AR116" s="431">
        <f t="shared" si="159"/>
        <v>0</v>
      </c>
      <c r="AS116" s="432">
        <f t="shared" si="160"/>
        <v>0</v>
      </c>
      <c r="BF116" s="17"/>
    </row>
    <row r="117" spans="1:58" s="17" customFormat="1" ht="15" customHeight="1" collapsed="1" x14ac:dyDescent="0.2">
      <c r="A117" s="436" t="s">
        <v>81</v>
      </c>
      <c r="B117" s="437" t="s">
        <v>81</v>
      </c>
      <c r="C117" s="438" t="s">
        <v>83</v>
      </c>
      <c r="D117" s="439"/>
      <c r="E117" s="448"/>
      <c r="F117" s="448"/>
      <c r="G117" s="440"/>
      <c r="H117" s="300" t="e">
        <f>'Отримання майна (3)'!H117</f>
        <v>#DIV/0!</v>
      </c>
      <c r="I117" s="441">
        <f t="shared" ref="I117:R117" si="161">SUM(I102:I116)</f>
        <v>0</v>
      </c>
      <c r="J117" s="442">
        <f t="shared" si="161"/>
        <v>0</v>
      </c>
      <c r="K117" s="441">
        <f t="shared" si="161"/>
        <v>0</v>
      </c>
      <c r="L117" s="442">
        <f t="shared" si="161"/>
        <v>0</v>
      </c>
      <c r="M117" s="441">
        <f t="shared" si="161"/>
        <v>0</v>
      </c>
      <c r="N117" s="442">
        <f t="shared" si="161"/>
        <v>0</v>
      </c>
      <c r="O117" s="441">
        <f t="shared" si="161"/>
        <v>0</v>
      </c>
      <c r="P117" s="442">
        <f t="shared" si="161"/>
        <v>0</v>
      </c>
      <c r="Q117" s="441">
        <f t="shared" si="161"/>
        <v>0</v>
      </c>
      <c r="R117" s="442">
        <f t="shared" si="161"/>
        <v>0</v>
      </c>
      <c r="S117" s="443"/>
      <c r="T117" s="441">
        <f t="shared" ref="T117:AA117" si="162">SUM(T102:T116)</f>
        <v>0</v>
      </c>
      <c r="U117" s="442">
        <f t="shared" si="162"/>
        <v>0</v>
      </c>
      <c r="V117" s="441">
        <f t="shared" si="162"/>
        <v>0</v>
      </c>
      <c r="W117" s="442">
        <f t="shared" si="162"/>
        <v>0</v>
      </c>
      <c r="X117" s="441">
        <f t="shared" si="162"/>
        <v>0</v>
      </c>
      <c r="Y117" s="442">
        <f t="shared" si="162"/>
        <v>0</v>
      </c>
      <c r="Z117" s="441">
        <f t="shared" si="162"/>
        <v>0</v>
      </c>
      <c r="AA117" s="442">
        <f t="shared" si="162"/>
        <v>0</v>
      </c>
      <c r="AB117" s="443"/>
      <c r="AC117" s="441">
        <f t="shared" ref="AC117:AJ117" si="163">SUM(AC102:AC116)</f>
        <v>0</v>
      </c>
      <c r="AD117" s="442">
        <f t="shared" si="163"/>
        <v>0</v>
      </c>
      <c r="AE117" s="441">
        <f t="shared" si="163"/>
        <v>0</v>
      </c>
      <c r="AF117" s="442">
        <f t="shared" si="163"/>
        <v>0</v>
      </c>
      <c r="AG117" s="441">
        <f t="shared" si="163"/>
        <v>0</v>
      </c>
      <c r="AH117" s="442">
        <f t="shared" si="163"/>
        <v>0</v>
      </c>
      <c r="AI117" s="441">
        <f t="shared" si="163"/>
        <v>0</v>
      </c>
      <c r="AJ117" s="442">
        <f t="shared" si="163"/>
        <v>0</v>
      </c>
      <c r="AK117" s="443"/>
      <c r="AL117" s="441">
        <f t="shared" ref="AL117:AS117" si="164">SUM(AL102:AL116)</f>
        <v>0</v>
      </c>
      <c r="AM117" s="442">
        <f t="shared" si="164"/>
        <v>0</v>
      </c>
      <c r="AN117" s="441">
        <f t="shared" si="164"/>
        <v>0</v>
      </c>
      <c r="AO117" s="442">
        <f t="shared" si="164"/>
        <v>0</v>
      </c>
      <c r="AP117" s="441">
        <f t="shared" si="164"/>
        <v>0</v>
      </c>
      <c r="AQ117" s="442">
        <f t="shared" si="164"/>
        <v>0</v>
      </c>
      <c r="AR117" s="441">
        <f t="shared" si="164"/>
        <v>0</v>
      </c>
      <c r="AS117" s="442">
        <f t="shared" si="164"/>
        <v>0</v>
      </c>
      <c r="BC117" s="7"/>
      <c r="BF117" s="7"/>
    </row>
    <row r="118" spans="1:58" s="394" customFormat="1" ht="13.5" customHeight="1" x14ac:dyDescent="0.2">
      <c r="A118" s="419">
        <v>0</v>
      </c>
      <c r="B118" s="419">
        <v>0</v>
      </c>
      <c r="C118" s="419">
        <v>0</v>
      </c>
      <c r="D118" s="419">
        <v>0</v>
      </c>
      <c r="E118" s="419">
        <v>0</v>
      </c>
      <c r="F118" s="419"/>
      <c r="G118" s="419">
        <v>0</v>
      </c>
      <c r="H118" s="419">
        <v>0</v>
      </c>
      <c r="I118" s="419">
        <v>0</v>
      </c>
      <c r="J118" s="419">
        <v>0</v>
      </c>
      <c r="K118" s="419">
        <v>0</v>
      </c>
      <c r="L118" s="419">
        <v>0</v>
      </c>
      <c r="M118" s="419">
        <v>0</v>
      </c>
      <c r="N118" s="419">
        <v>0</v>
      </c>
      <c r="O118" s="419">
        <v>0</v>
      </c>
      <c r="P118" s="419">
        <v>0</v>
      </c>
      <c r="Q118" s="419">
        <v>0</v>
      </c>
      <c r="R118" s="419">
        <v>0</v>
      </c>
      <c r="S118" s="419">
        <v>0</v>
      </c>
      <c r="T118" s="419">
        <v>0</v>
      </c>
      <c r="U118" s="419">
        <v>0</v>
      </c>
      <c r="V118" s="419">
        <v>0</v>
      </c>
      <c r="W118" s="419">
        <v>0</v>
      </c>
      <c r="X118" s="419">
        <v>0</v>
      </c>
      <c r="Y118" s="419">
        <v>0</v>
      </c>
      <c r="Z118" s="419">
        <v>0</v>
      </c>
      <c r="AA118" s="419">
        <v>0</v>
      </c>
      <c r="AB118" s="419">
        <v>0</v>
      </c>
      <c r="AC118" s="419">
        <v>0</v>
      </c>
      <c r="AD118" s="419">
        <v>0</v>
      </c>
      <c r="AE118" s="419">
        <v>0</v>
      </c>
      <c r="AF118" s="419">
        <v>0</v>
      </c>
      <c r="AG118" s="419">
        <v>0</v>
      </c>
      <c r="AH118" s="419">
        <v>0</v>
      </c>
      <c r="AI118" s="419">
        <v>0</v>
      </c>
      <c r="AJ118" s="419">
        <v>0</v>
      </c>
      <c r="AK118" s="419">
        <v>0</v>
      </c>
      <c r="AL118" s="419">
        <v>0</v>
      </c>
      <c r="AM118" s="419">
        <v>0</v>
      </c>
      <c r="AN118" s="419">
        <v>0</v>
      </c>
      <c r="AO118" s="419">
        <v>0</v>
      </c>
      <c r="AP118" s="419">
        <v>0</v>
      </c>
      <c r="AQ118" s="419">
        <v>0</v>
      </c>
      <c r="AR118" s="419">
        <v>0</v>
      </c>
      <c r="AS118" s="419">
        <v>0</v>
      </c>
    </row>
    <row r="119" spans="1:58" s="17" customFormat="1" ht="15" customHeight="1" x14ac:dyDescent="0.2">
      <c r="A119" s="447" t="s">
        <v>84</v>
      </c>
      <c r="B119" s="445" t="s">
        <v>84</v>
      </c>
      <c r="C119" s="313" t="s">
        <v>85</v>
      </c>
      <c r="D119" s="189"/>
      <c r="E119" s="198"/>
      <c r="F119" s="198"/>
      <c r="G119" s="190"/>
      <c r="H119" s="154"/>
      <c r="I119" s="155"/>
      <c r="J119" s="156"/>
      <c r="K119" s="155"/>
      <c r="L119" s="156"/>
      <c r="M119" s="155"/>
      <c r="N119" s="156"/>
      <c r="O119" s="155"/>
      <c r="P119" s="156"/>
      <c r="Q119" s="155"/>
      <c r="R119" s="156"/>
      <c r="S119" s="367"/>
      <c r="T119" s="155"/>
      <c r="U119" s="156"/>
      <c r="V119" s="155"/>
      <c r="W119" s="156"/>
      <c r="X119" s="155"/>
      <c r="Y119" s="156"/>
      <c r="Z119" s="155"/>
      <c r="AA119" s="156"/>
      <c r="AB119" s="367"/>
      <c r="AC119" s="155"/>
      <c r="AD119" s="156"/>
      <c r="AE119" s="155"/>
      <c r="AF119" s="156"/>
      <c r="AG119" s="155"/>
      <c r="AH119" s="156"/>
      <c r="AI119" s="155"/>
      <c r="AJ119" s="156"/>
      <c r="AK119" s="367"/>
      <c r="AL119" s="155"/>
      <c r="AM119" s="156"/>
      <c r="AN119" s="155"/>
      <c r="AO119" s="156"/>
      <c r="AP119" s="155"/>
      <c r="AQ119" s="156"/>
      <c r="AR119" s="155"/>
      <c r="AS119" s="156"/>
      <c r="BC119" s="7"/>
      <c r="BF119" s="7"/>
    </row>
    <row r="120" spans="1:58" ht="12" hidden="1" outlineLevel="1" x14ac:dyDescent="0.2">
      <c r="A120" s="449">
        <f t="shared" ref="A120:A134" si="165">A102+1</f>
        <v>7</v>
      </c>
      <c r="B120" s="449">
        <f>B102</f>
        <v>1</v>
      </c>
      <c r="C120" s="369">
        <f>'Отримання майна (3)'!C120</f>
        <v>0</v>
      </c>
      <c r="D120" s="369">
        <f>'Отримання майна (3)'!D120</f>
        <v>0</v>
      </c>
      <c r="E120" s="369">
        <f>'Отримання майна (3)'!E120</f>
        <v>0</v>
      </c>
      <c r="F120" s="200">
        <f>'Отримання майна (3)'!F120</f>
        <v>0</v>
      </c>
      <c r="G120" s="369">
        <f>'Отримання майна (3)'!G120</f>
        <v>0</v>
      </c>
      <c r="H120" s="425">
        <f>'Отримання майна (3)'!H120</f>
        <v>0</v>
      </c>
      <c r="I120" s="426">
        <f>SUM(K120,M120,O120,T120,V120,X120,AC120,AE120,AG120,AL120,AN120,AP120)</f>
        <v>0</v>
      </c>
      <c r="J120" s="427">
        <f>SUM(L120,N120,P120,U120,W120,Y120,AD120,AF120,AH120,AM120,AO120,AQ120)</f>
        <v>0</v>
      </c>
      <c r="K120" s="428">
        <f>'Видаток за видами діяльнос(4,1)'!K120+'Видаток за видами діяльнос(4,1)'!L120+'Видаток за видами діяльнос(4,1)'!M120+'Видаток за видами діяльнос(4,1)'!N120</f>
        <v>0</v>
      </c>
      <c r="L120" s="429">
        <f>K120*$H120</f>
        <v>0</v>
      </c>
      <c r="M120" s="428">
        <f>'Видаток за видами діяльнос(4,1)'!O120+'Видаток за видами діяльнос(4,1)'!P120+'Видаток за видами діяльнос(4,1)'!Q120+'Видаток за видами діяльнос(4,1)'!R120</f>
        <v>0</v>
      </c>
      <c r="N120" s="429">
        <f>M120*$H120</f>
        <v>0</v>
      </c>
      <c r="O120" s="428">
        <f>'Видаток за видами діяльнос(4,1)'!S120+'Видаток за видами діяльнос(4,1)'!T120+'Видаток за видами діяльнос(4,1)'!U120+'Видаток за видами діяльнос(4,1)'!V120</f>
        <v>0</v>
      </c>
      <c r="P120" s="430">
        <f>O120*$H120</f>
        <v>0</v>
      </c>
      <c r="Q120" s="431">
        <f>K120+M120+O120</f>
        <v>0</v>
      </c>
      <c r="R120" s="432">
        <f>L120+N120+P120</f>
        <v>0</v>
      </c>
      <c r="S120" s="433"/>
      <c r="T120" s="428">
        <f>'Видаток за видами діяльнос(4,1)'!Z120+'Видаток за видами діяльнос(4,1)'!AA120+'Видаток за видами діяльнос(4,1)'!AB120+'Видаток за видами діяльнос(4,1)'!AC120</f>
        <v>0</v>
      </c>
      <c r="U120" s="429">
        <f>T120*$H120</f>
        <v>0</v>
      </c>
      <c r="V120" s="428">
        <f>'Видаток за видами діяльнос(4,1)'!AD120+'Видаток за видами діяльнос(4,1)'!AE120+'Видаток за видами діяльнос(4,1)'!AF120+'Видаток за видами діяльнос(4,1)'!AG120</f>
        <v>0</v>
      </c>
      <c r="W120" s="429">
        <f>V120*$H120</f>
        <v>0</v>
      </c>
      <c r="X120" s="428">
        <f>'Видаток за видами діяльнос(4,1)'!AH120+'Видаток за видами діяльнос(4,1)'!AI120+'Видаток за видами діяльнос(4,1)'!AJ120+'Видаток за видами діяльнос(4,1)'!AK120</f>
        <v>0</v>
      </c>
      <c r="Y120" s="429">
        <f>X120*$H120</f>
        <v>0</v>
      </c>
      <c r="Z120" s="431">
        <f t="shared" ref="Z120:Z134" si="166">T120+V120+X120</f>
        <v>0</v>
      </c>
      <c r="AA120" s="432">
        <f t="shared" ref="AA120:AA134" si="167">U120+W120+Y120</f>
        <v>0</v>
      </c>
      <c r="AB120" s="433"/>
      <c r="AC120" s="428">
        <f>'Видаток за видами діяльнос(4,1)'!AO120+'Видаток за видами діяльнос(4,1)'!AP120+'Видаток за видами діяльнос(4,1)'!AQ120+'Видаток за видами діяльнос(4,1)'!AR120</f>
        <v>0</v>
      </c>
      <c r="AD120" s="429">
        <f>AC120*$H120</f>
        <v>0</v>
      </c>
      <c r="AE120" s="428">
        <f>'Видаток за видами діяльнос(4,1)'!AS120+'Видаток за видами діяльнос(4,1)'!AT120+'Видаток за видами діяльнос(4,1)'!AU120+'Видаток за видами діяльнос(4,1)'!AV120</f>
        <v>0</v>
      </c>
      <c r="AF120" s="429">
        <f>AE120*$H120</f>
        <v>0</v>
      </c>
      <c r="AG120" s="428">
        <f>'Видаток за видами діяльнос(4,1)'!AW120+'Видаток за видами діяльнос(4,1)'!AX120+'Видаток за видами діяльнос(4,1)'!AY120+'Видаток за видами діяльнос(4,1)'!AZ120</f>
        <v>0</v>
      </c>
      <c r="AH120" s="429">
        <f>AG120*$H120</f>
        <v>0</v>
      </c>
      <c r="AI120" s="431">
        <f t="shared" ref="AI120:AI134" si="168">AC120+AE120+AG120</f>
        <v>0</v>
      </c>
      <c r="AJ120" s="432">
        <f t="shared" ref="AJ120:AJ134" si="169">AD120+AF120+AH120</f>
        <v>0</v>
      </c>
      <c r="AK120" s="434"/>
      <c r="AL120" s="428">
        <f>'Видаток за видами діяльнос(4,1)'!BD120+'Видаток за видами діяльнос(4,1)'!BE120+'Видаток за видами діяльнос(4,1)'!BF120+'Видаток за видами діяльнос(4,1)'!BG120</f>
        <v>0</v>
      </c>
      <c r="AM120" s="429">
        <f>AL120*$H120</f>
        <v>0</v>
      </c>
      <c r="AN120" s="428">
        <f>'Видаток за видами діяльнос(4,1)'!BH120+'Видаток за видами діяльнос(4,1)'!BI120+'Видаток за видами діяльнос(4,1)'!BJ120+'Видаток за видами діяльнос(4,1)'!BK120</f>
        <v>0</v>
      </c>
      <c r="AO120" s="429">
        <f>AN120*$H120</f>
        <v>0</v>
      </c>
      <c r="AP120" s="428">
        <f>'Видаток за видами діяльнос(4,1)'!BL120+'Видаток за видами діяльнос(4,1)'!BM120+'Видаток за видами діяльнос(4,1)'!BN120+'Видаток за видами діяльнос(4,1)'!BO120</f>
        <v>0</v>
      </c>
      <c r="AQ120" s="429">
        <f>AP120*$H120</f>
        <v>0</v>
      </c>
      <c r="AR120" s="431">
        <f>AL120+AN120+AP120</f>
        <v>0</v>
      </c>
      <c r="AS120" s="432">
        <f>AM120+AO120+AQ120</f>
        <v>0</v>
      </c>
    </row>
    <row r="121" spans="1:58" ht="12" hidden="1" outlineLevel="1" x14ac:dyDescent="0.2">
      <c r="A121" s="449">
        <f t="shared" si="165"/>
        <v>7</v>
      </c>
      <c r="B121" s="449">
        <f>B120+1</f>
        <v>2</v>
      </c>
      <c r="C121" s="369">
        <f>'Отримання майна (3)'!C121</f>
        <v>0</v>
      </c>
      <c r="D121" s="369">
        <f>'Отримання майна (3)'!D121</f>
        <v>0</v>
      </c>
      <c r="E121" s="369">
        <f>'Отримання майна (3)'!E121</f>
        <v>0</v>
      </c>
      <c r="F121" s="200">
        <f>'Отримання майна (3)'!F121</f>
        <v>0</v>
      </c>
      <c r="G121" s="369">
        <f>'Отримання майна (3)'!G121</f>
        <v>0</v>
      </c>
      <c r="H121" s="425">
        <f>'Отримання майна (3)'!H121</f>
        <v>0</v>
      </c>
      <c r="I121" s="426">
        <f t="shared" ref="I121:I134" si="170">SUM(K121,M121,O121,T121,V121,X121,AC121,AE121,AG121,AL121,AN121,AP121)</f>
        <v>0</v>
      </c>
      <c r="J121" s="427">
        <f t="shared" ref="J121:J134" si="171">SUM(L121,N121,P121,U121,W121,Y121,AD121,AF121,AH121,AM121,AO121,AQ121)</f>
        <v>0</v>
      </c>
      <c r="K121" s="428">
        <f>'Видаток за видами діяльнос(4,1)'!K121+'Видаток за видами діяльнос(4,1)'!L121+'Видаток за видами діяльнос(4,1)'!M121+'Видаток за видами діяльнос(4,1)'!N121</f>
        <v>0</v>
      </c>
      <c r="L121" s="429">
        <f t="shared" ref="L121:L134" si="172">K121*$H121</f>
        <v>0</v>
      </c>
      <c r="M121" s="428">
        <f>'Видаток за видами діяльнос(4,1)'!O121+'Видаток за видами діяльнос(4,1)'!P121+'Видаток за видами діяльнос(4,1)'!Q121+'Видаток за видами діяльнос(4,1)'!R121</f>
        <v>0</v>
      </c>
      <c r="N121" s="429">
        <f t="shared" ref="N121:N134" si="173">M121*$H121</f>
        <v>0</v>
      </c>
      <c r="O121" s="428">
        <f>'Видаток за видами діяльнос(4,1)'!S121+'Видаток за видами діяльнос(4,1)'!T121+'Видаток за видами діяльнос(4,1)'!U121+'Видаток за видами діяльнос(4,1)'!V121</f>
        <v>0</v>
      </c>
      <c r="P121" s="430">
        <f t="shared" ref="P121:P134" si="174">O121*$H121</f>
        <v>0</v>
      </c>
      <c r="Q121" s="431">
        <f t="shared" ref="Q121:Q134" si="175">K121+M121+O121</f>
        <v>0</v>
      </c>
      <c r="R121" s="432">
        <f t="shared" ref="R121:R134" si="176">L121+N121+P121</f>
        <v>0</v>
      </c>
      <c r="S121" s="433"/>
      <c r="T121" s="428">
        <f>'Видаток за видами діяльнос(4,1)'!Z121+'Видаток за видами діяльнос(4,1)'!AA121+'Видаток за видами діяльнос(4,1)'!AB121+'Видаток за видами діяльнос(4,1)'!AC121</f>
        <v>0</v>
      </c>
      <c r="U121" s="429">
        <f t="shared" ref="U121:U134" si="177">T121*$H121</f>
        <v>0</v>
      </c>
      <c r="V121" s="428">
        <f>'Видаток за видами діяльнос(4,1)'!AD121+'Видаток за видами діяльнос(4,1)'!AE121+'Видаток за видами діяльнос(4,1)'!AF121+'Видаток за видами діяльнос(4,1)'!AG121</f>
        <v>0</v>
      </c>
      <c r="W121" s="429">
        <f t="shared" ref="W121:W134" si="178">V121*$H121</f>
        <v>0</v>
      </c>
      <c r="X121" s="428">
        <f>'Видаток за видами діяльнос(4,1)'!AH121+'Видаток за видами діяльнос(4,1)'!AI121+'Видаток за видами діяльнос(4,1)'!AJ121+'Видаток за видами діяльнос(4,1)'!AK121</f>
        <v>0</v>
      </c>
      <c r="Y121" s="429">
        <f t="shared" ref="Y121:Y134" si="179">X121*$H121</f>
        <v>0</v>
      </c>
      <c r="Z121" s="431">
        <f t="shared" si="166"/>
        <v>0</v>
      </c>
      <c r="AA121" s="432">
        <f t="shared" si="167"/>
        <v>0</v>
      </c>
      <c r="AB121" s="433"/>
      <c r="AC121" s="428">
        <f>'Видаток за видами діяльнос(4,1)'!AO121+'Видаток за видами діяльнос(4,1)'!AP121+'Видаток за видами діяльнос(4,1)'!AQ121+'Видаток за видами діяльнос(4,1)'!AR121</f>
        <v>0</v>
      </c>
      <c r="AD121" s="429">
        <f t="shared" ref="AD121:AD134" si="180">AC121*$H121</f>
        <v>0</v>
      </c>
      <c r="AE121" s="428">
        <f>'Видаток за видами діяльнос(4,1)'!AS121+'Видаток за видами діяльнос(4,1)'!AT121+'Видаток за видами діяльнос(4,1)'!AU121+'Видаток за видами діяльнос(4,1)'!AV121</f>
        <v>0</v>
      </c>
      <c r="AF121" s="429">
        <f t="shared" ref="AF121:AF134" si="181">AE121*$H121</f>
        <v>0</v>
      </c>
      <c r="AG121" s="428">
        <f>'Видаток за видами діяльнос(4,1)'!AW121+'Видаток за видами діяльнос(4,1)'!AX121+'Видаток за видами діяльнос(4,1)'!AY121+'Видаток за видами діяльнос(4,1)'!AZ121</f>
        <v>0</v>
      </c>
      <c r="AH121" s="429">
        <f t="shared" ref="AH121:AH134" si="182">AG121*$H121</f>
        <v>0</v>
      </c>
      <c r="AI121" s="431">
        <f t="shared" si="168"/>
        <v>0</v>
      </c>
      <c r="AJ121" s="432">
        <f t="shared" si="169"/>
        <v>0</v>
      </c>
      <c r="AK121" s="434"/>
      <c r="AL121" s="428">
        <f>'Видаток за видами діяльнос(4,1)'!BD121+'Видаток за видами діяльнос(4,1)'!BE121+'Видаток за видами діяльнос(4,1)'!BF121+'Видаток за видами діяльнос(4,1)'!BG121</f>
        <v>0</v>
      </c>
      <c r="AM121" s="429">
        <f t="shared" ref="AM121:AM134" si="183">AL121*$H121</f>
        <v>0</v>
      </c>
      <c r="AN121" s="428">
        <f>'Видаток за видами діяльнос(4,1)'!BH121+'Видаток за видами діяльнос(4,1)'!BI121+'Видаток за видами діяльнос(4,1)'!BJ121+'Видаток за видами діяльнос(4,1)'!BK121</f>
        <v>0</v>
      </c>
      <c r="AO121" s="429">
        <f t="shared" ref="AO121:AO134" si="184">AN121*$H121</f>
        <v>0</v>
      </c>
      <c r="AP121" s="428">
        <f>'Видаток за видами діяльнос(4,1)'!BL121+'Видаток за видами діяльнос(4,1)'!BM121+'Видаток за видами діяльнос(4,1)'!BN121+'Видаток за видами діяльнос(4,1)'!BO121</f>
        <v>0</v>
      </c>
      <c r="AQ121" s="429">
        <f t="shared" ref="AQ121:AQ134" si="185">AP121*$H121</f>
        <v>0</v>
      </c>
      <c r="AR121" s="431">
        <f t="shared" ref="AR121:AR134" si="186">AL121+AN121+AP121</f>
        <v>0</v>
      </c>
      <c r="AS121" s="432">
        <f t="shared" ref="AS121:AS134" si="187">AM121+AO121+AQ121</f>
        <v>0</v>
      </c>
      <c r="BF121" s="17"/>
    </row>
    <row r="122" spans="1:58" ht="12" hidden="1" outlineLevel="1" x14ac:dyDescent="0.2">
      <c r="A122" s="449">
        <f t="shared" si="165"/>
        <v>7</v>
      </c>
      <c r="B122" s="449">
        <f t="shared" ref="B122:B134" si="188">B121+1</f>
        <v>3</v>
      </c>
      <c r="C122" s="369">
        <f>'Отримання майна (3)'!C122</f>
        <v>0</v>
      </c>
      <c r="D122" s="369">
        <f>'Отримання майна (3)'!D122</f>
        <v>0</v>
      </c>
      <c r="E122" s="369">
        <f>'Отримання майна (3)'!E122</f>
        <v>0</v>
      </c>
      <c r="F122" s="200">
        <f>'Отримання майна (3)'!F122</f>
        <v>0</v>
      </c>
      <c r="G122" s="369">
        <f>'Отримання майна (3)'!G122</f>
        <v>0</v>
      </c>
      <c r="H122" s="425">
        <f>'Отримання майна (3)'!H122</f>
        <v>0</v>
      </c>
      <c r="I122" s="426">
        <f t="shared" si="170"/>
        <v>0</v>
      </c>
      <c r="J122" s="427">
        <f t="shared" si="171"/>
        <v>0</v>
      </c>
      <c r="K122" s="428">
        <f>'Видаток за видами діяльнос(4,1)'!K122+'Видаток за видами діяльнос(4,1)'!L122+'Видаток за видами діяльнос(4,1)'!M122+'Видаток за видами діяльнос(4,1)'!N122</f>
        <v>0</v>
      </c>
      <c r="L122" s="429">
        <f t="shared" si="172"/>
        <v>0</v>
      </c>
      <c r="M122" s="428">
        <f>'Видаток за видами діяльнос(4,1)'!O122+'Видаток за видами діяльнос(4,1)'!P122+'Видаток за видами діяльнос(4,1)'!Q122+'Видаток за видами діяльнос(4,1)'!R122</f>
        <v>0</v>
      </c>
      <c r="N122" s="429">
        <f t="shared" si="173"/>
        <v>0</v>
      </c>
      <c r="O122" s="428">
        <f>'Видаток за видами діяльнос(4,1)'!S122+'Видаток за видами діяльнос(4,1)'!T122+'Видаток за видами діяльнос(4,1)'!U122+'Видаток за видами діяльнос(4,1)'!V122</f>
        <v>0</v>
      </c>
      <c r="P122" s="430">
        <f t="shared" si="174"/>
        <v>0</v>
      </c>
      <c r="Q122" s="431">
        <f t="shared" si="175"/>
        <v>0</v>
      </c>
      <c r="R122" s="432">
        <f t="shared" si="176"/>
        <v>0</v>
      </c>
      <c r="S122" s="433"/>
      <c r="T122" s="428">
        <f>'Видаток за видами діяльнос(4,1)'!Z122+'Видаток за видами діяльнос(4,1)'!AA122+'Видаток за видами діяльнос(4,1)'!AB122+'Видаток за видами діяльнос(4,1)'!AC122</f>
        <v>0</v>
      </c>
      <c r="U122" s="429">
        <f t="shared" si="177"/>
        <v>0</v>
      </c>
      <c r="V122" s="428">
        <f>'Видаток за видами діяльнос(4,1)'!AD122+'Видаток за видами діяльнос(4,1)'!AE122+'Видаток за видами діяльнос(4,1)'!AF122+'Видаток за видами діяльнос(4,1)'!AG122</f>
        <v>0</v>
      </c>
      <c r="W122" s="429">
        <f t="shared" si="178"/>
        <v>0</v>
      </c>
      <c r="X122" s="428">
        <f>'Видаток за видами діяльнос(4,1)'!AH122+'Видаток за видами діяльнос(4,1)'!AI122+'Видаток за видами діяльнос(4,1)'!AJ122+'Видаток за видами діяльнос(4,1)'!AK122</f>
        <v>0</v>
      </c>
      <c r="Y122" s="429">
        <f t="shared" si="179"/>
        <v>0</v>
      </c>
      <c r="Z122" s="431">
        <f t="shared" si="166"/>
        <v>0</v>
      </c>
      <c r="AA122" s="432">
        <f t="shared" si="167"/>
        <v>0</v>
      </c>
      <c r="AB122" s="433"/>
      <c r="AC122" s="428">
        <f>'Видаток за видами діяльнос(4,1)'!AO122+'Видаток за видами діяльнос(4,1)'!AP122+'Видаток за видами діяльнос(4,1)'!AQ122+'Видаток за видами діяльнос(4,1)'!AR122</f>
        <v>0</v>
      </c>
      <c r="AD122" s="429">
        <f t="shared" si="180"/>
        <v>0</v>
      </c>
      <c r="AE122" s="428">
        <f>'Видаток за видами діяльнос(4,1)'!AS122+'Видаток за видами діяльнос(4,1)'!AT122+'Видаток за видами діяльнос(4,1)'!AU122+'Видаток за видами діяльнос(4,1)'!AV122</f>
        <v>0</v>
      </c>
      <c r="AF122" s="429">
        <f t="shared" si="181"/>
        <v>0</v>
      </c>
      <c r="AG122" s="428">
        <f>'Видаток за видами діяльнос(4,1)'!AW122+'Видаток за видами діяльнос(4,1)'!AX122+'Видаток за видами діяльнос(4,1)'!AY122+'Видаток за видами діяльнос(4,1)'!AZ122</f>
        <v>0</v>
      </c>
      <c r="AH122" s="429">
        <f t="shared" si="182"/>
        <v>0</v>
      </c>
      <c r="AI122" s="431">
        <f t="shared" si="168"/>
        <v>0</v>
      </c>
      <c r="AJ122" s="432">
        <f t="shared" si="169"/>
        <v>0</v>
      </c>
      <c r="AK122" s="434"/>
      <c r="AL122" s="428">
        <f>'Видаток за видами діяльнос(4,1)'!BD122+'Видаток за видами діяльнос(4,1)'!BE122+'Видаток за видами діяльнос(4,1)'!BF122+'Видаток за видами діяльнос(4,1)'!BG122</f>
        <v>0</v>
      </c>
      <c r="AM122" s="429">
        <f t="shared" si="183"/>
        <v>0</v>
      </c>
      <c r="AN122" s="428">
        <f>'Видаток за видами діяльнос(4,1)'!BH122+'Видаток за видами діяльнос(4,1)'!BI122+'Видаток за видами діяльнос(4,1)'!BJ122+'Видаток за видами діяльнос(4,1)'!BK122</f>
        <v>0</v>
      </c>
      <c r="AO122" s="429">
        <f t="shared" si="184"/>
        <v>0</v>
      </c>
      <c r="AP122" s="428">
        <f>'Видаток за видами діяльнос(4,1)'!BL122+'Видаток за видами діяльнос(4,1)'!BM122+'Видаток за видами діяльнос(4,1)'!BN122+'Видаток за видами діяльнос(4,1)'!BO122</f>
        <v>0</v>
      </c>
      <c r="AQ122" s="429">
        <f t="shared" si="185"/>
        <v>0</v>
      </c>
      <c r="AR122" s="431">
        <f t="shared" si="186"/>
        <v>0</v>
      </c>
      <c r="AS122" s="432">
        <f t="shared" si="187"/>
        <v>0</v>
      </c>
      <c r="BF122" s="17"/>
    </row>
    <row r="123" spans="1:58" ht="12" hidden="1" outlineLevel="1" x14ac:dyDescent="0.2">
      <c r="A123" s="449">
        <f t="shared" si="165"/>
        <v>7</v>
      </c>
      <c r="B123" s="449">
        <f t="shared" si="188"/>
        <v>4</v>
      </c>
      <c r="C123" s="369">
        <f>'Отримання майна (3)'!C123</f>
        <v>0</v>
      </c>
      <c r="D123" s="369">
        <f>'Отримання майна (3)'!D123</f>
        <v>0</v>
      </c>
      <c r="E123" s="369">
        <f>'Отримання майна (3)'!E123</f>
        <v>0</v>
      </c>
      <c r="F123" s="200">
        <f>'Отримання майна (3)'!F123</f>
        <v>0</v>
      </c>
      <c r="G123" s="369">
        <f>'Отримання майна (3)'!G123</f>
        <v>0</v>
      </c>
      <c r="H123" s="425">
        <f>'Отримання майна (3)'!H123</f>
        <v>0</v>
      </c>
      <c r="I123" s="426">
        <f t="shared" si="170"/>
        <v>0</v>
      </c>
      <c r="J123" s="427">
        <f t="shared" si="171"/>
        <v>0</v>
      </c>
      <c r="K123" s="428">
        <f>'Видаток за видами діяльнос(4,1)'!K123+'Видаток за видами діяльнос(4,1)'!L123+'Видаток за видами діяльнос(4,1)'!M123+'Видаток за видами діяльнос(4,1)'!N123</f>
        <v>0</v>
      </c>
      <c r="L123" s="429">
        <f t="shared" si="172"/>
        <v>0</v>
      </c>
      <c r="M123" s="428">
        <f>'Видаток за видами діяльнос(4,1)'!O123+'Видаток за видами діяльнос(4,1)'!P123+'Видаток за видами діяльнос(4,1)'!Q123+'Видаток за видами діяльнос(4,1)'!R123</f>
        <v>0</v>
      </c>
      <c r="N123" s="429">
        <f t="shared" si="173"/>
        <v>0</v>
      </c>
      <c r="O123" s="428">
        <f>'Видаток за видами діяльнос(4,1)'!S123+'Видаток за видами діяльнос(4,1)'!T123+'Видаток за видами діяльнос(4,1)'!U123+'Видаток за видами діяльнос(4,1)'!V123</f>
        <v>0</v>
      </c>
      <c r="P123" s="430">
        <f t="shared" si="174"/>
        <v>0</v>
      </c>
      <c r="Q123" s="431">
        <f t="shared" si="175"/>
        <v>0</v>
      </c>
      <c r="R123" s="432">
        <f t="shared" si="176"/>
        <v>0</v>
      </c>
      <c r="S123" s="433"/>
      <c r="T123" s="428">
        <f>'Видаток за видами діяльнос(4,1)'!Z123+'Видаток за видами діяльнос(4,1)'!AA123+'Видаток за видами діяльнос(4,1)'!AB123+'Видаток за видами діяльнос(4,1)'!AC123</f>
        <v>0</v>
      </c>
      <c r="U123" s="429">
        <f t="shared" si="177"/>
        <v>0</v>
      </c>
      <c r="V123" s="428">
        <f>'Видаток за видами діяльнос(4,1)'!AD123+'Видаток за видами діяльнос(4,1)'!AE123+'Видаток за видами діяльнос(4,1)'!AF123+'Видаток за видами діяльнос(4,1)'!AG123</f>
        <v>0</v>
      </c>
      <c r="W123" s="429">
        <f t="shared" si="178"/>
        <v>0</v>
      </c>
      <c r="X123" s="428">
        <f>'Видаток за видами діяльнос(4,1)'!AH123+'Видаток за видами діяльнос(4,1)'!AI123+'Видаток за видами діяльнос(4,1)'!AJ123+'Видаток за видами діяльнос(4,1)'!AK123</f>
        <v>0</v>
      </c>
      <c r="Y123" s="429">
        <f t="shared" si="179"/>
        <v>0</v>
      </c>
      <c r="Z123" s="431">
        <f t="shared" si="166"/>
        <v>0</v>
      </c>
      <c r="AA123" s="432">
        <f t="shared" si="167"/>
        <v>0</v>
      </c>
      <c r="AB123" s="433"/>
      <c r="AC123" s="428">
        <f>'Видаток за видами діяльнос(4,1)'!AO123+'Видаток за видами діяльнос(4,1)'!AP123+'Видаток за видами діяльнос(4,1)'!AQ123+'Видаток за видами діяльнос(4,1)'!AR123</f>
        <v>0</v>
      </c>
      <c r="AD123" s="429">
        <f t="shared" si="180"/>
        <v>0</v>
      </c>
      <c r="AE123" s="428">
        <f>'Видаток за видами діяльнос(4,1)'!AS123+'Видаток за видами діяльнос(4,1)'!AT123+'Видаток за видами діяльнос(4,1)'!AU123+'Видаток за видами діяльнос(4,1)'!AV123</f>
        <v>0</v>
      </c>
      <c r="AF123" s="429">
        <f t="shared" si="181"/>
        <v>0</v>
      </c>
      <c r="AG123" s="428">
        <f>'Видаток за видами діяльнос(4,1)'!AW123+'Видаток за видами діяльнос(4,1)'!AX123+'Видаток за видами діяльнос(4,1)'!AY123+'Видаток за видами діяльнос(4,1)'!AZ123</f>
        <v>0</v>
      </c>
      <c r="AH123" s="429">
        <f t="shared" si="182"/>
        <v>0</v>
      </c>
      <c r="AI123" s="431">
        <f t="shared" si="168"/>
        <v>0</v>
      </c>
      <c r="AJ123" s="432">
        <f t="shared" si="169"/>
        <v>0</v>
      </c>
      <c r="AK123" s="434"/>
      <c r="AL123" s="428">
        <f>'Видаток за видами діяльнос(4,1)'!BD123+'Видаток за видами діяльнос(4,1)'!BE123+'Видаток за видами діяльнос(4,1)'!BF123+'Видаток за видами діяльнос(4,1)'!BG123</f>
        <v>0</v>
      </c>
      <c r="AM123" s="429">
        <f t="shared" si="183"/>
        <v>0</v>
      </c>
      <c r="AN123" s="428">
        <f>'Видаток за видами діяльнос(4,1)'!BH123+'Видаток за видами діяльнос(4,1)'!BI123+'Видаток за видами діяльнос(4,1)'!BJ123+'Видаток за видами діяльнос(4,1)'!BK123</f>
        <v>0</v>
      </c>
      <c r="AO123" s="429">
        <f t="shared" si="184"/>
        <v>0</v>
      </c>
      <c r="AP123" s="428">
        <f>'Видаток за видами діяльнос(4,1)'!BL123+'Видаток за видами діяльнос(4,1)'!BM123+'Видаток за видами діяльнос(4,1)'!BN123+'Видаток за видами діяльнос(4,1)'!BO123</f>
        <v>0</v>
      </c>
      <c r="AQ123" s="429">
        <f t="shared" si="185"/>
        <v>0</v>
      </c>
      <c r="AR123" s="431">
        <f t="shared" si="186"/>
        <v>0</v>
      </c>
      <c r="AS123" s="432">
        <f t="shared" si="187"/>
        <v>0</v>
      </c>
      <c r="BF123" s="17"/>
    </row>
    <row r="124" spans="1:58" ht="12" hidden="1" outlineLevel="1" x14ac:dyDescent="0.2">
      <c r="A124" s="449">
        <f t="shared" si="165"/>
        <v>7</v>
      </c>
      <c r="B124" s="449">
        <f t="shared" si="188"/>
        <v>5</v>
      </c>
      <c r="C124" s="369">
        <f>'Отримання майна (3)'!C124</f>
        <v>0</v>
      </c>
      <c r="D124" s="369">
        <f>'Отримання майна (3)'!D124</f>
        <v>0</v>
      </c>
      <c r="E124" s="369">
        <f>'Отримання майна (3)'!E124</f>
        <v>0</v>
      </c>
      <c r="F124" s="200">
        <f>'Отримання майна (3)'!F124</f>
        <v>0</v>
      </c>
      <c r="G124" s="369">
        <f>'Отримання майна (3)'!G124</f>
        <v>0</v>
      </c>
      <c r="H124" s="425">
        <f>'Отримання майна (3)'!H124</f>
        <v>0</v>
      </c>
      <c r="I124" s="426">
        <f t="shared" si="170"/>
        <v>0</v>
      </c>
      <c r="J124" s="427">
        <f t="shared" si="171"/>
        <v>0</v>
      </c>
      <c r="K124" s="428">
        <f>'Видаток за видами діяльнос(4,1)'!K124+'Видаток за видами діяльнос(4,1)'!L124+'Видаток за видами діяльнос(4,1)'!M124+'Видаток за видами діяльнос(4,1)'!N124</f>
        <v>0</v>
      </c>
      <c r="L124" s="429">
        <f t="shared" si="172"/>
        <v>0</v>
      </c>
      <c r="M124" s="428">
        <f>'Видаток за видами діяльнос(4,1)'!O124+'Видаток за видами діяльнос(4,1)'!P124+'Видаток за видами діяльнос(4,1)'!Q124+'Видаток за видами діяльнос(4,1)'!R124</f>
        <v>0</v>
      </c>
      <c r="N124" s="429">
        <f t="shared" si="173"/>
        <v>0</v>
      </c>
      <c r="O124" s="428">
        <f>'Видаток за видами діяльнос(4,1)'!S124+'Видаток за видами діяльнос(4,1)'!T124+'Видаток за видами діяльнос(4,1)'!U124+'Видаток за видами діяльнос(4,1)'!V124</f>
        <v>0</v>
      </c>
      <c r="P124" s="430">
        <f t="shared" si="174"/>
        <v>0</v>
      </c>
      <c r="Q124" s="431">
        <f t="shared" si="175"/>
        <v>0</v>
      </c>
      <c r="R124" s="432">
        <f t="shared" si="176"/>
        <v>0</v>
      </c>
      <c r="S124" s="433"/>
      <c r="T124" s="428">
        <f>'Видаток за видами діяльнос(4,1)'!Z124+'Видаток за видами діяльнос(4,1)'!AA124+'Видаток за видами діяльнос(4,1)'!AB124+'Видаток за видами діяльнос(4,1)'!AC124</f>
        <v>0</v>
      </c>
      <c r="U124" s="429">
        <f t="shared" si="177"/>
        <v>0</v>
      </c>
      <c r="V124" s="428">
        <f>'Видаток за видами діяльнос(4,1)'!AD124+'Видаток за видами діяльнос(4,1)'!AE124+'Видаток за видами діяльнос(4,1)'!AF124+'Видаток за видами діяльнос(4,1)'!AG124</f>
        <v>0</v>
      </c>
      <c r="W124" s="429">
        <f t="shared" si="178"/>
        <v>0</v>
      </c>
      <c r="X124" s="428">
        <f>'Видаток за видами діяльнос(4,1)'!AH124+'Видаток за видами діяльнос(4,1)'!AI124+'Видаток за видами діяльнос(4,1)'!AJ124+'Видаток за видами діяльнос(4,1)'!AK124</f>
        <v>0</v>
      </c>
      <c r="Y124" s="429">
        <f t="shared" si="179"/>
        <v>0</v>
      </c>
      <c r="Z124" s="431">
        <f t="shared" si="166"/>
        <v>0</v>
      </c>
      <c r="AA124" s="432">
        <f t="shared" si="167"/>
        <v>0</v>
      </c>
      <c r="AB124" s="433"/>
      <c r="AC124" s="428">
        <f>'Видаток за видами діяльнос(4,1)'!AO124+'Видаток за видами діяльнос(4,1)'!AP124+'Видаток за видами діяльнос(4,1)'!AQ124+'Видаток за видами діяльнос(4,1)'!AR124</f>
        <v>0</v>
      </c>
      <c r="AD124" s="429">
        <f t="shared" si="180"/>
        <v>0</v>
      </c>
      <c r="AE124" s="428">
        <f>'Видаток за видами діяльнос(4,1)'!AS124+'Видаток за видами діяльнос(4,1)'!AT124+'Видаток за видами діяльнос(4,1)'!AU124+'Видаток за видами діяльнос(4,1)'!AV124</f>
        <v>0</v>
      </c>
      <c r="AF124" s="429">
        <f t="shared" si="181"/>
        <v>0</v>
      </c>
      <c r="AG124" s="428">
        <f>'Видаток за видами діяльнос(4,1)'!AW124+'Видаток за видами діяльнос(4,1)'!AX124+'Видаток за видами діяльнос(4,1)'!AY124+'Видаток за видами діяльнос(4,1)'!AZ124</f>
        <v>0</v>
      </c>
      <c r="AH124" s="429">
        <f t="shared" si="182"/>
        <v>0</v>
      </c>
      <c r="AI124" s="431">
        <f t="shared" si="168"/>
        <v>0</v>
      </c>
      <c r="AJ124" s="432">
        <f t="shared" si="169"/>
        <v>0</v>
      </c>
      <c r="AK124" s="434"/>
      <c r="AL124" s="428">
        <f>'Видаток за видами діяльнос(4,1)'!BD124+'Видаток за видами діяльнос(4,1)'!BE124+'Видаток за видами діяльнос(4,1)'!BF124+'Видаток за видами діяльнос(4,1)'!BG124</f>
        <v>0</v>
      </c>
      <c r="AM124" s="429">
        <f t="shared" si="183"/>
        <v>0</v>
      </c>
      <c r="AN124" s="428">
        <f>'Видаток за видами діяльнос(4,1)'!BH124+'Видаток за видами діяльнос(4,1)'!BI124+'Видаток за видами діяльнос(4,1)'!BJ124+'Видаток за видами діяльнос(4,1)'!BK124</f>
        <v>0</v>
      </c>
      <c r="AO124" s="429">
        <f t="shared" si="184"/>
        <v>0</v>
      </c>
      <c r="AP124" s="428">
        <f>'Видаток за видами діяльнос(4,1)'!BL124+'Видаток за видами діяльнос(4,1)'!BM124+'Видаток за видами діяльнос(4,1)'!BN124+'Видаток за видами діяльнос(4,1)'!BO124</f>
        <v>0</v>
      </c>
      <c r="AQ124" s="429">
        <f t="shared" si="185"/>
        <v>0</v>
      </c>
      <c r="AR124" s="431">
        <f t="shared" si="186"/>
        <v>0</v>
      </c>
      <c r="AS124" s="432">
        <f t="shared" si="187"/>
        <v>0</v>
      </c>
      <c r="BF124" s="17"/>
    </row>
    <row r="125" spans="1:58" ht="12" hidden="1" outlineLevel="1" x14ac:dyDescent="0.2">
      <c r="A125" s="449">
        <f t="shared" si="165"/>
        <v>7</v>
      </c>
      <c r="B125" s="449">
        <f t="shared" si="188"/>
        <v>6</v>
      </c>
      <c r="C125" s="369">
        <f>'Отримання майна (3)'!C125</f>
        <v>0</v>
      </c>
      <c r="D125" s="369">
        <f>'Отримання майна (3)'!D125</f>
        <v>0</v>
      </c>
      <c r="E125" s="369">
        <f>'Отримання майна (3)'!E125</f>
        <v>0</v>
      </c>
      <c r="F125" s="200">
        <f>'Отримання майна (3)'!F125</f>
        <v>0</v>
      </c>
      <c r="G125" s="369">
        <f>'Отримання майна (3)'!G125</f>
        <v>0</v>
      </c>
      <c r="H125" s="425">
        <f>'Отримання майна (3)'!H125</f>
        <v>0</v>
      </c>
      <c r="I125" s="426">
        <f t="shared" si="170"/>
        <v>0</v>
      </c>
      <c r="J125" s="427">
        <f t="shared" si="171"/>
        <v>0</v>
      </c>
      <c r="K125" s="428">
        <f>'Видаток за видами діяльнос(4,1)'!K125+'Видаток за видами діяльнос(4,1)'!L125+'Видаток за видами діяльнос(4,1)'!M125+'Видаток за видами діяльнос(4,1)'!N125</f>
        <v>0</v>
      </c>
      <c r="L125" s="429">
        <f t="shared" si="172"/>
        <v>0</v>
      </c>
      <c r="M125" s="428">
        <f>'Видаток за видами діяльнос(4,1)'!O125+'Видаток за видами діяльнос(4,1)'!P125+'Видаток за видами діяльнос(4,1)'!Q125+'Видаток за видами діяльнос(4,1)'!R125</f>
        <v>0</v>
      </c>
      <c r="N125" s="429">
        <f t="shared" si="173"/>
        <v>0</v>
      </c>
      <c r="O125" s="428">
        <f>'Видаток за видами діяльнос(4,1)'!S125+'Видаток за видами діяльнос(4,1)'!T125+'Видаток за видами діяльнос(4,1)'!U125+'Видаток за видами діяльнос(4,1)'!V125</f>
        <v>0</v>
      </c>
      <c r="P125" s="430">
        <f t="shared" si="174"/>
        <v>0</v>
      </c>
      <c r="Q125" s="431">
        <f t="shared" si="175"/>
        <v>0</v>
      </c>
      <c r="R125" s="432">
        <f t="shared" si="176"/>
        <v>0</v>
      </c>
      <c r="S125" s="433"/>
      <c r="T125" s="428">
        <f>'Видаток за видами діяльнос(4,1)'!Z125+'Видаток за видами діяльнос(4,1)'!AA125+'Видаток за видами діяльнос(4,1)'!AB125+'Видаток за видами діяльнос(4,1)'!AC125</f>
        <v>0</v>
      </c>
      <c r="U125" s="429">
        <f t="shared" si="177"/>
        <v>0</v>
      </c>
      <c r="V125" s="428">
        <f>'Видаток за видами діяльнос(4,1)'!AD125+'Видаток за видами діяльнос(4,1)'!AE125+'Видаток за видами діяльнос(4,1)'!AF125+'Видаток за видами діяльнос(4,1)'!AG125</f>
        <v>0</v>
      </c>
      <c r="W125" s="429">
        <f t="shared" si="178"/>
        <v>0</v>
      </c>
      <c r="X125" s="428">
        <f>'Видаток за видами діяльнос(4,1)'!AH125+'Видаток за видами діяльнос(4,1)'!AI125+'Видаток за видами діяльнос(4,1)'!AJ125+'Видаток за видами діяльнос(4,1)'!AK125</f>
        <v>0</v>
      </c>
      <c r="Y125" s="429">
        <f t="shared" si="179"/>
        <v>0</v>
      </c>
      <c r="Z125" s="431">
        <f t="shared" si="166"/>
        <v>0</v>
      </c>
      <c r="AA125" s="432">
        <f t="shared" si="167"/>
        <v>0</v>
      </c>
      <c r="AB125" s="433"/>
      <c r="AC125" s="428">
        <f>'Видаток за видами діяльнос(4,1)'!AO125+'Видаток за видами діяльнос(4,1)'!AP125+'Видаток за видами діяльнос(4,1)'!AQ125+'Видаток за видами діяльнос(4,1)'!AR125</f>
        <v>0</v>
      </c>
      <c r="AD125" s="429">
        <f t="shared" si="180"/>
        <v>0</v>
      </c>
      <c r="AE125" s="428">
        <f>'Видаток за видами діяльнос(4,1)'!AS125+'Видаток за видами діяльнос(4,1)'!AT125+'Видаток за видами діяльнос(4,1)'!AU125+'Видаток за видами діяльнос(4,1)'!AV125</f>
        <v>0</v>
      </c>
      <c r="AF125" s="429">
        <f t="shared" si="181"/>
        <v>0</v>
      </c>
      <c r="AG125" s="428">
        <f>'Видаток за видами діяльнос(4,1)'!AW125+'Видаток за видами діяльнос(4,1)'!AX125+'Видаток за видами діяльнос(4,1)'!AY125+'Видаток за видами діяльнос(4,1)'!AZ125</f>
        <v>0</v>
      </c>
      <c r="AH125" s="429">
        <f t="shared" si="182"/>
        <v>0</v>
      </c>
      <c r="AI125" s="431">
        <f t="shared" si="168"/>
        <v>0</v>
      </c>
      <c r="AJ125" s="432">
        <f t="shared" si="169"/>
        <v>0</v>
      </c>
      <c r="AK125" s="434"/>
      <c r="AL125" s="428">
        <f>'Видаток за видами діяльнос(4,1)'!BD125+'Видаток за видами діяльнос(4,1)'!BE125+'Видаток за видами діяльнос(4,1)'!BF125+'Видаток за видами діяльнос(4,1)'!BG125</f>
        <v>0</v>
      </c>
      <c r="AM125" s="429">
        <f t="shared" si="183"/>
        <v>0</v>
      </c>
      <c r="AN125" s="428">
        <f>'Видаток за видами діяльнос(4,1)'!BH125+'Видаток за видами діяльнос(4,1)'!BI125+'Видаток за видами діяльнос(4,1)'!BJ125+'Видаток за видами діяльнос(4,1)'!BK125</f>
        <v>0</v>
      </c>
      <c r="AO125" s="429">
        <f t="shared" si="184"/>
        <v>0</v>
      </c>
      <c r="AP125" s="428">
        <f>'Видаток за видами діяльнос(4,1)'!BL125+'Видаток за видами діяльнос(4,1)'!BM125+'Видаток за видами діяльнос(4,1)'!BN125+'Видаток за видами діяльнос(4,1)'!BO125</f>
        <v>0</v>
      </c>
      <c r="AQ125" s="429">
        <f t="shared" si="185"/>
        <v>0</v>
      </c>
      <c r="AR125" s="431">
        <f t="shared" si="186"/>
        <v>0</v>
      </c>
      <c r="AS125" s="432">
        <f t="shared" si="187"/>
        <v>0</v>
      </c>
      <c r="BF125" s="17"/>
    </row>
    <row r="126" spans="1:58" ht="12" hidden="1" outlineLevel="1" x14ac:dyDescent="0.2">
      <c r="A126" s="449">
        <f t="shared" si="165"/>
        <v>7</v>
      </c>
      <c r="B126" s="449">
        <f t="shared" si="188"/>
        <v>7</v>
      </c>
      <c r="C126" s="369">
        <f>'Отримання майна (3)'!C126</f>
        <v>0</v>
      </c>
      <c r="D126" s="369">
        <f>'Отримання майна (3)'!D126</f>
        <v>0</v>
      </c>
      <c r="E126" s="369">
        <f>'Отримання майна (3)'!E126</f>
        <v>0</v>
      </c>
      <c r="F126" s="200">
        <f>'Отримання майна (3)'!F126</f>
        <v>0</v>
      </c>
      <c r="G126" s="369">
        <f>'Отримання майна (3)'!G126</f>
        <v>0</v>
      </c>
      <c r="H126" s="425">
        <f>'Отримання майна (3)'!H126</f>
        <v>0</v>
      </c>
      <c r="I126" s="426">
        <f t="shared" si="170"/>
        <v>0</v>
      </c>
      <c r="J126" s="427">
        <f t="shared" si="171"/>
        <v>0</v>
      </c>
      <c r="K126" s="428">
        <f>'Видаток за видами діяльнос(4,1)'!K126+'Видаток за видами діяльнос(4,1)'!L126+'Видаток за видами діяльнос(4,1)'!M126+'Видаток за видами діяльнос(4,1)'!N126</f>
        <v>0</v>
      </c>
      <c r="L126" s="429">
        <f t="shared" si="172"/>
        <v>0</v>
      </c>
      <c r="M126" s="428">
        <f>'Видаток за видами діяльнос(4,1)'!O126+'Видаток за видами діяльнос(4,1)'!P126+'Видаток за видами діяльнос(4,1)'!Q126+'Видаток за видами діяльнос(4,1)'!R126</f>
        <v>0</v>
      </c>
      <c r="N126" s="429">
        <f t="shared" si="173"/>
        <v>0</v>
      </c>
      <c r="O126" s="428">
        <f>'Видаток за видами діяльнос(4,1)'!S126+'Видаток за видами діяльнос(4,1)'!T126+'Видаток за видами діяльнос(4,1)'!U126+'Видаток за видами діяльнос(4,1)'!V126</f>
        <v>0</v>
      </c>
      <c r="P126" s="430">
        <f t="shared" si="174"/>
        <v>0</v>
      </c>
      <c r="Q126" s="431">
        <f t="shared" si="175"/>
        <v>0</v>
      </c>
      <c r="R126" s="432">
        <f t="shared" si="176"/>
        <v>0</v>
      </c>
      <c r="S126" s="433"/>
      <c r="T126" s="428">
        <f>'Видаток за видами діяльнос(4,1)'!Z126+'Видаток за видами діяльнос(4,1)'!AA126+'Видаток за видами діяльнос(4,1)'!AB126+'Видаток за видами діяльнос(4,1)'!AC126</f>
        <v>0</v>
      </c>
      <c r="U126" s="429">
        <f t="shared" si="177"/>
        <v>0</v>
      </c>
      <c r="V126" s="428">
        <f>'Видаток за видами діяльнос(4,1)'!AD126+'Видаток за видами діяльнос(4,1)'!AE126+'Видаток за видами діяльнос(4,1)'!AF126+'Видаток за видами діяльнос(4,1)'!AG126</f>
        <v>0</v>
      </c>
      <c r="W126" s="429">
        <f t="shared" si="178"/>
        <v>0</v>
      </c>
      <c r="X126" s="428">
        <f>'Видаток за видами діяльнос(4,1)'!AH126+'Видаток за видами діяльнос(4,1)'!AI126+'Видаток за видами діяльнос(4,1)'!AJ126+'Видаток за видами діяльнос(4,1)'!AK126</f>
        <v>0</v>
      </c>
      <c r="Y126" s="429">
        <f t="shared" si="179"/>
        <v>0</v>
      </c>
      <c r="Z126" s="431">
        <f t="shared" si="166"/>
        <v>0</v>
      </c>
      <c r="AA126" s="432">
        <f t="shared" si="167"/>
        <v>0</v>
      </c>
      <c r="AB126" s="433"/>
      <c r="AC126" s="428">
        <f>'Видаток за видами діяльнос(4,1)'!AO126+'Видаток за видами діяльнос(4,1)'!AP126+'Видаток за видами діяльнос(4,1)'!AQ126+'Видаток за видами діяльнос(4,1)'!AR126</f>
        <v>0</v>
      </c>
      <c r="AD126" s="429">
        <f t="shared" si="180"/>
        <v>0</v>
      </c>
      <c r="AE126" s="428">
        <f>'Видаток за видами діяльнос(4,1)'!AS126+'Видаток за видами діяльнос(4,1)'!AT126+'Видаток за видами діяльнос(4,1)'!AU126+'Видаток за видами діяльнос(4,1)'!AV126</f>
        <v>0</v>
      </c>
      <c r="AF126" s="429">
        <f t="shared" si="181"/>
        <v>0</v>
      </c>
      <c r="AG126" s="428">
        <f>'Видаток за видами діяльнос(4,1)'!AW126+'Видаток за видами діяльнос(4,1)'!AX126+'Видаток за видами діяльнос(4,1)'!AY126+'Видаток за видами діяльнос(4,1)'!AZ126</f>
        <v>0</v>
      </c>
      <c r="AH126" s="429">
        <f t="shared" si="182"/>
        <v>0</v>
      </c>
      <c r="AI126" s="431">
        <f t="shared" si="168"/>
        <v>0</v>
      </c>
      <c r="AJ126" s="432">
        <f t="shared" si="169"/>
        <v>0</v>
      </c>
      <c r="AK126" s="434"/>
      <c r="AL126" s="428">
        <f>'Видаток за видами діяльнос(4,1)'!BD126+'Видаток за видами діяльнос(4,1)'!BE126+'Видаток за видами діяльнос(4,1)'!BF126+'Видаток за видами діяльнос(4,1)'!BG126</f>
        <v>0</v>
      </c>
      <c r="AM126" s="429">
        <f t="shared" si="183"/>
        <v>0</v>
      </c>
      <c r="AN126" s="428">
        <f>'Видаток за видами діяльнос(4,1)'!BH126+'Видаток за видами діяльнос(4,1)'!BI126+'Видаток за видами діяльнос(4,1)'!BJ126+'Видаток за видами діяльнос(4,1)'!BK126</f>
        <v>0</v>
      </c>
      <c r="AO126" s="429">
        <f t="shared" si="184"/>
        <v>0</v>
      </c>
      <c r="AP126" s="428">
        <f>'Видаток за видами діяльнос(4,1)'!BL126+'Видаток за видами діяльнос(4,1)'!BM126+'Видаток за видами діяльнос(4,1)'!BN126+'Видаток за видами діяльнос(4,1)'!BO126</f>
        <v>0</v>
      </c>
      <c r="AQ126" s="429">
        <f t="shared" si="185"/>
        <v>0</v>
      </c>
      <c r="AR126" s="431">
        <f t="shared" si="186"/>
        <v>0</v>
      </c>
      <c r="AS126" s="432">
        <f t="shared" si="187"/>
        <v>0</v>
      </c>
      <c r="BF126" s="17"/>
    </row>
    <row r="127" spans="1:58" ht="12" hidden="1" outlineLevel="1" x14ac:dyDescent="0.2">
      <c r="A127" s="449">
        <f t="shared" si="165"/>
        <v>7</v>
      </c>
      <c r="B127" s="449">
        <f t="shared" si="188"/>
        <v>8</v>
      </c>
      <c r="C127" s="369">
        <f>'Отримання майна (3)'!C127</f>
        <v>0</v>
      </c>
      <c r="D127" s="369">
        <f>'Отримання майна (3)'!D127</f>
        <v>0</v>
      </c>
      <c r="E127" s="369">
        <f>'Отримання майна (3)'!E127</f>
        <v>0</v>
      </c>
      <c r="F127" s="200">
        <f>'Отримання майна (3)'!F127</f>
        <v>0</v>
      </c>
      <c r="G127" s="369">
        <f>'Отримання майна (3)'!G127</f>
        <v>0</v>
      </c>
      <c r="H127" s="425">
        <f>'Отримання майна (3)'!H127</f>
        <v>0</v>
      </c>
      <c r="I127" s="426">
        <f t="shared" si="170"/>
        <v>0</v>
      </c>
      <c r="J127" s="427">
        <f t="shared" si="171"/>
        <v>0</v>
      </c>
      <c r="K127" s="428">
        <f>'Видаток за видами діяльнос(4,1)'!K127+'Видаток за видами діяльнос(4,1)'!L127+'Видаток за видами діяльнос(4,1)'!M127+'Видаток за видами діяльнос(4,1)'!N127</f>
        <v>0</v>
      </c>
      <c r="L127" s="429">
        <f t="shared" si="172"/>
        <v>0</v>
      </c>
      <c r="M127" s="428">
        <f>'Видаток за видами діяльнос(4,1)'!O127+'Видаток за видами діяльнос(4,1)'!P127+'Видаток за видами діяльнос(4,1)'!Q127+'Видаток за видами діяльнос(4,1)'!R127</f>
        <v>0</v>
      </c>
      <c r="N127" s="429">
        <f t="shared" si="173"/>
        <v>0</v>
      </c>
      <c r="O127" s="428">
        <f>'Видаток за видами діяльнос(4,1)'!S127+'Видаток за видами діяльнос(4,1)'!T127+'Видаток за видами діяльнос(4,1)'!U127+'Видаток за видами діяльнос(4,1)'!V127</f>
        <v>0</v>
      </c>
      <c r="P127" s="430">
        <f t="shared" si="174"/>
        <v>0</v>
      </c>
      <c r="Q127" s="431">
        <f t="shared" si="175"/>
        <v>0</v>
      </c>
      <c r="R127" s="432">
        <f t="shared" si="176"/>
        <v>0</v>
      </c>
      <c r="S127" s="433"/>
      <c r="T127" s="428">
        <f>'Видаток за видами діяльнос(4,1)'!Z127+'Видаток за видами діяльнос(4,1)'!AA127+'Видаток за видами діяльнос(4,1)'!AB127+'Видаток за видами діяльнос(4,1)'!AC127</f>
        <v>0</v>
      </c>
      <c r="U127" s="429">
        <f t="shared" si="177"/>
        <v>0</v>
      </c>
      <c r="V127" s="428">
        <f>'Видаток за видами діяльнос(4,1)'!AD127+'Видаток за видами діяльнос(4,1)'!AE127+'Видаток за видами діяльнос(4,1)'!AF127+'Видаток за видами діяльнос(4,1)'!AG127</f>
        <v>0</v>
      </c>
      <c r="W127" s="429">
        <f t="shared" si="178"/>
        <v>0</v>
      </c>
      <c r="X127" s="428">
        <f>'Видаток за видами діяльнос(4,1)'!AH127+'Видаток за видами діяльнос(4,1)'!AI127+'Видаток за видами діяльнос(4,1)'!AJ127+'Видаток за видами діяльнос(4,1)'!AK127</f>
        <v>0</v>
      </c>
      <c r="Y127" s="429">
        <f t="shared" si="179"/>
        <v>0</v>
      </c>
      <c r="Z127" s="431">
        <f t="shared" si="166"/>
        <v>0</v>
      </c>
      <c r="AA127" s="432">
        <f t="shared" si="167"/>
        <v>0</v>
      </c>
      <c r="AB127" s="433"/>
      <c r="AC127" s="428">
        <f>'Видаток за видами діяльнос(4,1)'!AO127+'Видаток за видами діяльнос(4,1)'!AP127+'Видаток за видами діяльнос(4,1)'!AQ127+'Видаток за видами діяльнос(4,1)'!AR127</f>
        <v>0</v>
      </c>
      <c r="AD127" s="429">
        <f t="shared" si="180"/>
        <v>0</v>
      </c>
      <c r="AE127" s="428">
        <f>'Видаток за видами діяльнос(4,1)'!AS127+'Видаток за видами діяльнос(4,1)'!AT127+'Видаток за видами діяльнос(4,1)'!AU127+'Видаток за видами діяльнос(4,1)'!AV127</f>
        <v>0</v>
      </c>
      <c r="AF127" s="429">
        <f t="shared" si="181"/>
        <v>0</v>
      </c>
      <c r="AG127" s="428">
        <f>'Видаток за видами діяльнос(4,1)'!AW127+'Видаток за видами діяльнос(4,1)'!AX127+'Видаток за видами діяльнос(4,1)'!AY127+'Видаток за видами діяльнос(4,1)'!AZ127</f>
        <v>0</v>
      </c>
      <c r="AH127" s="429">
        <f t="shared" si="182"/>
        <v>0</v>
      </c>
      <c r="AI127" s="431">
        <f t="shared" si="168"/>
        <v>0</v>
      </c>
      <c r="AJ127" s="432">
        <f t="shared" si="169"/>
        <v>0</v>
      </c>
      <c r="AK127" s="434"/>
      <c r="AL127" s="428">
        <f>'Видаток за видами діяльнос(4,1)'!BD127+'Видаток за видами діяльнос(4,1)'!BE127+'Видаток за видами діяльнос(4,1)'!BF127+'Видаток за видами діяльнос(4,1)'!BG127</f>
        <v>0</v>
      </c>
      <c r="AM127" s="429">
        <f t="shared" si="183"/>
        <v>0</v>
      </c>
      <c r="AN127" s="428">
        <f>'Видаток за видами діяльнос(4,1)'!BH127+'Видаток за видами діяльнос(4,1)'!BI127+'Видаток за видами діяльнос(4,1)'!BJ127+'Видаток за видами діяльнос(4,1)'!BK127</f>
        <v>0</v>
      </c>
      <c r="AO127" s="429">
        <f t="shared" si="184"/>
        <v>0</v>
      </c>
      <c r="AP127" s="428">
        <f>'Видаток за видами діяльнос(4,1)'!BL127+'Видаток за видами діяльнос(4,1)'!BM127+'Видаток за видами діяльнос(4,1)'!BN127+'Видаток за видами діяльнос(4,1)'!BO127</f>
        <v>0</v>
      </c>
      <c r="AQ127" s="429">
        <f t="shared" si="185"/>
        <v>0</v>
      </c>
      <c r="AR127" s="431">
        <f t="shared" si="186"/>
        <v>0</v>
      </c>
      <c r="AS127" s="432">
        <f t="shared" si="187"/>
        <v>0</v>
      </c>
      <c r="BF127" s="17"/>
    </row>
    <row r="128" spans="1:58" ht="12" hidden="1" outlineLevel="1" x14ac:dyDescent="0.2">
      <c r="A128" s="449">
        <f t="shared" si="165"/>
        <v>7</v>
      </c>
      <c r="B128" s="449">
        <f t="shared" si="188"/>
        <v>9</v>
      </c>
      <c r="C128" s="369">
        <f>'Отримання майна (3)'!C128</f>
        <v>0</v>
      </c>
      <c r="D128" s="369">
        <f>'Отримання майна (3)'!D128</f>
        <v>0</v>
      </c>
      <c r="E128" s="369">
        <f>'Отримання майна (3)'!E128</f>
        <v>0</v>
      </c>
      <c r="F128" s="200">
        <f>'Отримання майна (3)'!F128</f>
        <v>0</v>
      </c>
      <c r="G128" s="369">
        <f>'Отримання майна (3)'!G128</f>
        <v>0</v>
      </c>
      <c r="H128" s="425">
        <f>'Отримання майна (3)'!H128</f>
        <v>0</v>
      </c>
      <c r="I128" s="426">
        <f t="shared" si="170"/>
        <v>0</v>
      </c>
      <c r="J128" s="427">
        <f t="shared" si="171"/>
        <v>0</v>
      </c>
      <c r="K128" s="428">
        <f>'Видаток за видами діяльнос(4,1)'!K128+'Видаток за видами діяльнос(4,1)'!L128+'Видаток за видами діяльнос(4,1)'!M128+'Видаток за видами діяльнос(4,1)'!N128</f>
        <v>0</v>
      </c>
      <c r="L128" s="429">
        <f t="shared" si="172"/>
        <v>0</v>
      </c>
      <c r="M128" s="428">
        <f>'Видаток за видами діяльнос(4,1)'!O128+'Видаток за видами діяльнос(4,1)'!P128+'Видаток за видами діяльнос(4,1)'!Q128+'Видаток за видами діяльнос(4,1)'!R128</f>
        <v>0</v>
      </c>
      <c r="N128" s="429">
        <f t="shared" si="173"/>
        <v>0</v>
      </c>
      <c r="O128" s="428">
        <f>'Видаток за видами діяльнос(4,1)'!S128+'Видаток за видами діяльнос(4,1)'!T128+'Видаток за видами діяльнос(4,1)'!U128+'Видаток за видами діяльнос(4,1)'!V128</f>
        <v>0</v>
      </c>
      <c r="P128" s="430">
        <f t="shared" si="174"/>
        <v>0</v>
      </c>
      <c r="Q128" s="431">
        <f t="shared" si="175"/>
        <v>0</v>
      </c>
      <c r="R128" s="432">
        <f t="shared" si="176"/>
        <v>0</v>
      </c>
      <c r="S128" s="433"/>
      <c r="T128" s="428">
        <f>'Видаток за видами діяльнос(4,1)'!Z128+'Видаток за видами діяльнос(4,1)'!AA128+'Видаток за видами діяльнос(4,1)'!AB128+'Видаток за видами діяльнос(4,1)'!AC128</f>
        <v>0</v>
      </c>
      <c r="U128" s="429">
        <f t="shared" si="177"/>
        <v>0</v>
      </c>
      <c r="V128" s="428">
        <f>'Видаток за видами діяльнос(4,1)'!AD128+'Видаток за видами діяльнос(4,1)'!AE128+'Видаток за видами діяльнос(4,1)'!AF128+'Видаток за видами діяльнос(4,1)'!AG128</f>
        <v>0</v>
      </c>
      <c r="W128" s="429">
        <f t="shared" si="178"/>
        <v>0</v>
      </c>
      <c r="X128" s="428">
        <f>'Видаток за видами діяльнос(4,1)'!AH128+'Видаток за видами діяльнос(4,1)'!AI128+'Видаток за видами діяльнос(4,1)'!AJ128+'Видаток за видами діяльнос(4,1)'!AK128</f>
        <v>0</v>
      </c>
      <c r="Y128" s="429">
        <f t="shared" si="179"/>
        <v>0</v>
      </c>
      <c r="Z128" s="431">
        <f t="shared" si="166"/>
        <v>0</v>
      </c>
      <c r="AA128" s="432">
        <f t="shared" si="167"/>
        <v>0</v>
      </c>
      <c r="AB128" s="433"/>
      <c r="AC128" s="428">
        <f>'Видаток за видами діяльнос(4,1)'!AO128+'Видаток за видами діяльнос(4,1)'!AP128+'Видаток за видами діяльнос(4,1)'!AQ128+'Видаток за видами діяльнос(4,1)'!AR128</f>
        <v>0</v>
      </c>
      <c r="AD128" s="429">
        <f t="shared" si="180"/>
        <v>0</v>
      </c>
      <c r="AE128" s="428">
        <f>'Видаток за видами діяльнос(4,1)'!AS128+'Видаток за видами діяльнос(4,1)'!AT128+'Видаток за видами діяльнос(4,1)'!AU128+'Видаток за видами діяльнос(4,1)'!AV128</f>
        <v>0</v>
      </c>
      <c r="AF128" s="429">
        <f t="shared" si="181"/>
        <v>0</v>
      </c>
      <c r="AG128" s="428">
        <f>'Видаток за видами діяльнос(4,1)'!AW128+'Видаток за видами діяльнос(4,1)'!AX128+'Видаток за видами діяльнос(4,1)'!AY128+'Видаток за видами діяльнос(4,1)'!AZ128</f>
        <v>0</v>
      </c>
      <c r="AH128" s="429">
        <f t="shared" si="182"/>
        <v>0</v>
      </c>
      <c r="AI128" s="431">
        <f t="shared" si="168"/>
        <v>0</v>
      </c>
      <c r="AJ128" s="432">
        <f t="shared" si="169"/>
        <v>0</v>
      </c>
      <c r="AK128" s="434"/>
      <c r="AL128" s="428">
        <f>'Видаток за видами діяльнос(4,1)'!BD128+'Видаток за видами діяльнос(4,1)'!BE128+'Видаток за видами діяльнос(4,1)'!BF128+'Видаток за видами діяльнос(4,1)'!BG128</f>
        <v>0</v>
      </c>
      <c r="AM128" s="429">
        <f t="shared" si="183"/>
        <v>0</v>
      </c>
      <c r="AN128" s="428">
        <f>'Видаток за видами діяльнос(4,1)'!BH128+'Видаток за видами діяльнос(4,1)'!BI128+'Видаток за видами діяльнос(4,1)'!BJ128+'Видаток за видами діяльнос(4,1)'!BK128</f>
        <v>0</v>
      </c>
      <c r="AO128" s="429">
        <f t="shared" si="184"/>
        <v>0</v>
      </c>
      <c r="AP128" s="428">
        <f>'Видаток за видами діяльнос(4,1)'!BL128+'Видаток за видами діяльнос(4,1)'!BM128+'Видаток за видами діяльнос(4,1)'!BN128+'Видаток за видами діяльнос(4,1)'!BO128</f>
        <v>0</v>
      </c>
      <c r="AQ128" s="429">
        <f t="shared" si="185"/>
        <v>0</v>
      </c>
      <c r="AR128" s="431">
        <f t="shared" si="186"/>
        <v>0</v>
      </c>
      <c r="AS128" s="432">
        <f t="shared" si="187"/>
        <v>0</v>
      </c>
      <c r="BF128" s="17"/>
    </row>
    <row r="129" spans="1:58" ht="12" hidden="1" outlineLevel="1" x14ac:dyDescent="0.2">
      <c r="A129" s="449">
        <f t="shared" si="165"/>
        <v>7</v>
      </c>
      <c r="B129" s="449">
        <f t="shared" si="188"/>
        <v>10</v>
      </c>
      <c r="C129" s="369">
        <f>'Отримання майна (3)'!C129</f>
        <v>0</v>
      </c>
      <c r="D129" s="369">
        <f>'Отримання майна (3)'!D129</f>
        <v>0</v>
      </c>
      <c r="E129" s="369">
        <f>'Отримання майна (3)'!E129</f>
        <v>0</v>
      </c>
      <c r="F129" s="200">
        <f>'Отримання майна (3)'!F129</f>
        <v>0</v>
      </c>
      <c r="G129" s="369">
        <f>'Отримання майна (3)'!G129</f>
        <v>0</v>
      </c>
      <c r="H129" s="425">
        <f>'Отримання майна (3)'!H129</f>
        <v>0</v>
      </c>
      <c r="I129" s="426">
        <f t="shared" si="170"/>
        <v>0</v>
      </c>
      <c r="J129" s="427">
        <f t="shared" si="171"/>
        <v>0</v>
      </c>
      <c r="K129" s="428">
        <f>'Видаток за видами діяльнос(4,1)'!K129+'Видаток за видами діяльнос(4,1)'!L129+'Видаток за видами діяльнос(4,1)'!M129+'Видаток за видами діяльнос(4,1)'!N129</f>
        <v>0</v>
      </c>
      <c r="L129" s="429">
        <f t="shared" si="172"/>
        <v>0</v>
      </c>
      <c r="M129" s="428">
        <f>'Видаток за видами діяльнос(4,1)'!O129+'Видаток за видами діяльнос(4,1)'!P129+'Видаток за видами діяльнос(4,1)'!Q129+'Видаток за видами діяльнос(4,1)'!R129</f>
        <v>0</v>
      </c>
      <c r="N129" s="429">
        <f t="shared" si="173"/>
        <v>0</v>
      </c>
      <c r="O129" s="428">
        <f>'Видаток за видами діяльнос(4,1)'!S129+'Видаток за видами діяльнос(4,1)'!T129+'Видаток за видами діяльнос(4,1)'!U129+'Видаток за видами діяльнос(4,1)'!V129</f>
        <v>0</v>
      </c>
      <c r="P129" s="430">
        <f t="shared" si="174"/>
        <v>0</v>
      </c>
      <c r="Q129" s="431">
        <f t="shared" si="175"/>
        <v>0</v>
      </c>
      <c r="R129" s="432">
        <f t="shared" si="176"/>
        <v>0</v>
      </c>
      <c r="S129" s="433"/>
      <c r="T129" s="428">
        <f>'Видаток за видами діяльнос(4,1)'!Z129+'Видаток за видами діяльнос(4,1)'!AA129+'Видаток за видами діяльнос(4,1)'!AB129+'Видаток за видами діяльнос(4,1)'!AC129</f>
        <v>0</v>
      </c>
      <c r="U129" s="429">
        <f t="shared" si="177"/>
        <v>0</v>
      </c>
      <c r="V129" s="428">
        <f>'Видаток за видами діяльнос(4,1)'!AD129+'Видаток за видами діяльнос(4,1)'!AE129+'Видаток за видами діяльнос(4,1)'!AF129+'Видаток за видами діяльнос(4,1)'!AG129</f>
        <v>0</v>
      </c>
      <c r="W129" s="429">
        <f t="shared" si="178"/>
        <v>0</v>
      </c>
      <c r="X129" s="428">
        <f>'Видаток за видами діяльнос(4,1)'!AH129+'Видаток за видами діяльнос(4,1)'!AI129+'Видаток за видами діяльнос(4,1)'!AJ129+'Видаток за видами діяльнос(4,1)'!AK129</f>
        <v>0</v>
      </c>
      <c r="Y129" s="429">
        <f t="shared" si="179"/>
        <v>0</v>
      </c>
      <c r="Z129" s="431">
        <f t="shared" si="166"/>
        <v>0</v>
      </c>
      <c r="AA129" s="432">
        <f t="shared" si="167"/>
        <v>0</v>
      </c>
      <c r="AB129" s="433"/>
      <c r="AC129" s="428">
        <f>'Видаток за видами діяльнос(4,1)'!AO129+'Видаток за видами діяльнос(4,1)'!AP129+'Видаток за видами діяльнос(4,1)'!AQ129+'Видаток за видами діяльнос(4,1)'!AR129</f>
        <v>0</v>
      </c>
      <c r="AD129" s="429">
        <f t="shared" si="180"/>
        <v>0</v>
      </c>
      <c r="AE129" s="428">
        <f>'Видаток за видами діяльнос(4,1)'!AS129+'Видаток за видами діяльнос(4,1)'!AT129+'Видаток за видами діяльнос(4,1)'!AU129+'Видаток за видами діяльнос(4,1)'!AV129</f>
        <v>0</v>
      </c>
      <c r="AF129" s="429">
        <f t="shared" si="181"/>
        <v>0</v>
      </c>
      <c r="AG129" s="428">
        <f>'Видаток за видами діяльнос(4,1)'!AW129+'Видаток за видами діяльнос(4,1)'!AX129+'Видаток за видами діяльнос(4,1)'!AY129+'Видаток за видами діяльнос(4,1)'!AZ129</f>
        <v>0</v>
      </c>
      <c r="AH129" s="429">
        <f t="shared" si="182"/>
        <v>0</v>
      </c>
      <c r="AI129" s="431">
        <f t="shared" si="168"/>
        <v>0</v>
      </c>
      <c r="AJ129" s="432">
        <f t="shared" si="169"/>
        <v>0</v>
      </c>
      <c r="AK129" s="434"/>
      <c r="AL129" s="428">
        <f>'Видаток за видами діяльнос(4,1)'!BD129+'Видаток за видами діяльнос(4,1)'!BE129+'Видаток за видами діяльнос(4,1)'!BF129+'Видаток за видами діяльнос(4,1)'!BG129</f>
        <v>0</v>
      </c>
      <c r="AM129" s="429">
        <f t="shared" si="183"/>
        <v>0</v>
      </c>
      <c r="AN129" s="428">
        <f>'Видаток за видами діяльнос(4,1)'!BH129+'Видаток за видами діяльнос(4,1)'!BI129+'Видаток за видами діяльнос(4,1)'!BJ129+'Видаток за видами діяльнос(4,1)'!BK129</f>
        <v>0</v>
      </c>
      <c r="AO129" s="429">
        <f t="shared" si="184"/>
        <v>0</v>
      </c>
      <c r="AP129" s="428">
        <f>'Видаток за видами діяльнос(4,1)'!BL129+'Видаток за видами діяльнос(4,1)'!BM129+'Видаток за видами діяльнос(4,1)'!BN129+'Видаток за видами діяльнос(4,1)'!BO129</f>
        <v>0</v>
      </c>
      <c r="AQ129" s="429">
        <f t="shared" si="185"/>
        <v>0</v>
      </c>
      <c r="AR129" s="431">
        <f t="shared" si="186"/>
        <v>0</v>
      </c>
      <c r="AS129" s="432">
        <f t="shared" si="187"/>
        <v>0</v>
      </c>
      <c r="BF129" s="17"/>
    </row>
    <row r="130" spans="1:58" ht="12" hidden="1" outlineLevel="1" x14ac:dyDescent="0.2">
      <c r="A130" s="449">
        <f t="shared" si="165"/>
        <v>7</v>
      </c>
      <c r="B130" s="449">
        <f t="shared" si="188"/>
        <v>11</v>
      </c>
      <c r="C130" s="369">
        <f>'Отримання майна (3)'!C130</f>
        <v>0</v>
      </c>
      <c r="D130" s="369">
        <f>'Отримання майна (3)'!D130</f>
        <v>0</v>
      </c>
      <c r="E130" s="369">
        <f>'Отримання майна (3)'!E130</f>
        <v>0</v>
      </c>
      <c r="F130" s="200">
        <f>'Отримання майна (3)'!F130</f>
        <v>0</v>
      </c>
      <c r="G130" s="369">
        <f>'Отримання майна (3)'!G130</f>
        <v>0</v>
      </c>
      <c r="H130" s="425">
        <f>'Отримання майна (3)'!H130</f>
        <v>0</v>
      </c>
      <c r="I130" s="426">
        <f t="shared" si="170"/>
        <v>0</v>
      </c>
      <c r="J130" s="427">
        <f t="shared" si="171"/>
        <v>0</v>
      </c>
      <c r="K130" s="428">
        <f>'Видаток за видами діяльнос(4,1)'!K130+'Видаток за видами діяльнос(4,1)'!L130+'Видаток за видами діяльнос(4,1)'!M130+'Видаток за видами діяльнос(4,1)'!N130</f>
        <v>0</v>
      </c>
      <c r="L130" s="429">
        <f t="shared" si="172"/>
        <v>0</v>
      </c>
      <c r="M130" s="428">
        <f>'Видаток за видами діяльнос(4,1)'!O130+'Видаток за видами діяльнос(4,1)'!P130+'Видаток за видами діяльнос(4,1)'!Q130+'Видаток за видами діяльнос(4,1)'!R130</f>
        <v>0</v>
      </c>
      <c r="N130" s="429">
        <f t="shared" si="173"/>
        <v>0</v>
      </c>
      <c r="O130" s="428">
        <f>'Видаток за видами діяльнос(4,1)'!S130+'Видаток за видами діяльнос(4,1)'!T130+'Видаток за видами діяльнос(4,1)'!U130+'Видаток за видами діяльнос(4,1)'!V130</f>
        <v>0</v>
      </c>
      <c r="P130" s="430">
        <f t="shared" si="174"/>
        <v>0</v>
      </c>
      <c r="Q130" s="431">
        <f t="shared" si="175"/>
        <v>0</v>
      </c>
      <c r="R130" s="432">
        <f t="shared" si="176"/>
        <v>0</v>
      </c>
      <c r="S130" s="433"/>
      <c r="T130" s="428">
        <f>'Видаток за видами діяльнос(4,1)'!Z130+'Видаток за видами діяльнос(4,1)'!AA130+'Видаток за видами діяльнос(4,1)'!AB130+'Видаток за видами діяльнос(4,1)'!AC130</f>
        <v>0</v>
      </c>
      <c r="U130" s="429">
        <f t="shared" si="177"/>
        <v>0</v>
      </c>
      <c r="V130" s="428">
        <f>'Видаток за видами діяльнос(4,1)'!AD130+'Видаток за видами діяльнос(4,1)'!AE130+'Видаток за видами діяльнос(4,1)'!AF130+'Видаток за видами діяльнос(4,1)'!AG130</f>
        <v>0</v>
      </c>
      <c r="W130" s="429">
        <f t="shared" si="178"/>
        <v>0</v>
      </c>
      <c r="X130" s="428">
        <f>'Видаток за видами діяльнос(4,1)'!AH130+'Видаток за видами діяльнос(4,1)'!AI130+'Видаток за видами діяльнос(4,1)'!AJ130+'Видаток за видами діяльнос(4,1)'!AK130</f>
        <v>0</v>
      </c>
      <c r="Y130" s="429">
        <f t="shared" si="179"/>
        <v>0</v>
      </c>
      <c r="Z130" s="431">
        <f t="shared" si="166"/>
        <v>0</v>
      </c>
      <c r="AA130" s="432">
        <f t="shared" si="167"/>
        <v>0</v>
      </c>
      <c r="AB130" s="433"/>
      <c r="AC130" s="428">
        <f>'Видаток за видами діяльнос(4,1)'!AO130+'Видаток за видами діяльнос(4,1)'!AP130+'Видаток за видами діяльнос(4,1)'!AQ130+'Видаток за видами діяльнос(4,1)'!AR130</f>
        <v>0</v>
      </c>
      <c r="AD130" s="429">
        <f t="shared" si="180"/>
        <v>0</v>
      </c>
      <c r="AE130" s="428">
        <f>'Видаток за видами діяльнос(4,1)'!AS130+'Видаток за видами діяльнос(4,1)'!AT130+'Видаток за видами діяльнос(4,1)'!AU130+'Видаток за видами діяльнос(4,1)'!AV130</f>
        <v>0</v>
      </c>
      <c r="AF130" s="429">
        <f t="shared" si="181"/>
        <v>0</v>
      </c>
      <c r="AG130" s="428">
        <f>'Видаток за видами діяльнос(4,1)'!AW130+'Видаток за видами діяльнос(4,1)'!AX130+'Видаток за видами діяльнос(4,1)'!AY130+'Видаток за видами діяльнос(4,1)'!AZ130</f>
        <v>0</v>
      </c>
      <c r="AH130" s="429">
        <f t="shared" si="182"/>
        <v>0</v>
      </c>
      <c r="AI130" s="431">
        <f t="shared" si="168"/>
        <v>0</v>
      </c>
      <c r="AJ130" s="432">
        <f t="shared" si="169"/>
        <v>0</v>
      </c>
      <c r="AK130" s="434"/>
      <c r="AL130" s="428">
        <f>'Видаток за видами діяльнос(4,1)'!BD130+'Видаток за видами діяльнос(4,1)'!BE130+'Видаток за видами діяльнос(4,1)'!BF130+'Видаток за видами діяльнос(4,1)'!BG130</f>
        <v>0</v>
      </c>
      <c r="AM130" s="429">
        <f t="shared" si="183"/>
        <v>0</v>
      </c>
      <c r="AN130" s="428">
        <f>'Видаток за видами діяльнос(4,1)'!BH130+'Видаток за видами діяльнос(4,1)'!BI130+'Видаток за видами діяльнос(4,1)'!BJ130+'Видаток за видами діяльнос(4,1)'!BK130</f>
        <v>0</v>
      </c>
      <c r="AO130" s="429">
        <f t="shared" si="184"/>
        <v>0</v>
      </c>
      <c r="AP130" s="428">
        <f>'Видаток за видами діяльнос(4,1)'!BL130+'Видаток за видами діяльнос(4,1)'!BM130+'Видаток за видами діяльнос(4,1)'!BN130+'Видаток за видами діяльнос(4,1)'!BO130</f>
        <v>0</v>
      </c>
      <c r="AQ130" s="429">
        <f t="shared" si="185"/>
        <v>0</v>
      </c>
      <c r="AR130" s="431">
        <f t="shared" si="186"/>
        <v>0</v>
      </c>
      <c r="AS130" s="432">
        <f t="shared" si="187"/>
        <v>0</v>
      </c>
      <c r="BF130" s="17"/>
    </row>
    <row r="131" spans="1:58" ht="12" hidden="1" outlineLevel="1" x14ac:dyDescent="0.2">
      <c r="A131" s="449">
        <f t="shared" si="165"/>
        <v>7</v>
      </c>
      <c r="B131" s="449">
        <f t="shared" si="188"/>
        <v>12</v>
      </c>
      <c r="C131" s="369">
        <f>'Отримання майна (3)'!C131</f>
        <v>0</v>
      </c>
      <c r="D131" s="369">
        <f>'Отримання майна (3)'!D131</f>
        <v>0</v>
      </c>
      <c r="E131" s="369">
        <f>'Отримання майна (3)'!E131</f>
        <v>0</v>
      </c>
      <c r="F131" s="200">
        <f>'Отримання майна (3)'!F131</f>
        <v>0</v>
      </c>
      <c r="G131" s="369">
        <f>'Отримання майна (3)'!G131</f>
        <v>0</v>
      </c>
      <c r="H131" s="425">
        <f>'Отримання майна (3)'!H131</f>
        <v>0</v>
      </c>
      <c r="I131" s="426">
        <f t="shared" si="170"/>
        <v>0</v>
      </c>
      <c r="J131" s="427">
        <f t="shared" si="171"/>
        <v>0</v>
      </c>
      <c r="K131" s="428">
        <f>'Видаток за видами діяльнос(4,1)'!K131+'Видаток за видами діяльнос(4,1)'!L131+'Видаток за видами діяльнос(4,1)'!M131+'Видаток за видами діяльнос(4,1)'!N131</f>
        <v>0</v>
      </c>
      <c r="L131" s="429">
        <f t="shared" si="172"/>
        <v>0</v>
      </c>
      <c r="M131" s="428">
        <f>'Видаток за видами діяльнос(4,1)'!O131+'Видаток за видами діяльнос(4,1)'!P131+'Видаток за видами діяльнос(4,1)'!Q131+'Видаток за видами діяльнос(4,1)'!R131</f>
        <v>0</v>
      </c>
      <c r="N131" s="429">
        <f t="shared" si="173"/>
        <v>0</v>
      </c>
      <c r="O131" s="428">
        <f>'Видаток за видами діяльнос(4,1)'!S131+'Видаток за видами діяльнос(4,1)'!T131+'Видаток за видами діяльнос(4,1)'!U131+'Видаток за видами діяльнос(4,1)'!V131</f>
        <v>0</v>
      </c>
      <c r="P131" s="430">
        <f t="shared" si="174"/>
        <v>0</v>
      </c>
      <c r="Q131" s="431">
        <f t="shared" si="175"/>
        <v>0</v>
      </c>
      <c r="R131" s="432">
        <f t="shared" si="176"/>
        <v>0</v>
      </c>
      <c r="S131" s="433"/>
      <c r="T131" s="428">
        <f>'Видаток за видами діяльнос(4,1)'!Z131+'Видаток за видами діяльнос(4,1)'!AA131+'Видаток за видами діяльнос(4,1)'!AB131+'Видаток за видами діяльнос(4,1)'!AC131</f>
        <v>0</v>
      </c>
      <c r="U131" s="429">
        <f t="shared" si="177"/>
        <v>0</v>
      </c>
      <c r="V131" s="428">
        <f>'Видаток за видами діяльнос(4,1)'!AD131+'Видаток за видами діяльнос(4,1)'!AE131+'Видаток за видами діяльнос(4,1)'!AF131+'Видаток за видами діяльнос(4,1)'!AG131</f>
        <v>0</v>
      </c>
      <c r="W131" s="429">
        <f t="shared" si="178"/>
        <v>0</v>
      </c>
      <c r="X131" s="428">
        <f>'Видаток за видами діяльнос(4,1)'!AH131+'Видаток за видами діяльнос(4,1)'!AI131+'Видаток за видами діяльнос(4,1)'!AJ131+'Видаток за видами діяльнос(4,1)'!AK131</f>
        <v>0</v>
      </c>
      <c r="Y131" s="429">
        <f t="shared" si="179"/>
        <v>0</v>
      </c>
      <c r="Z131" s="431">
        <f t="shared" si="166"/>
        <v>0</v>
      </c>
      <c r="AA131" s="432">
        <f t="shared" si="167"/>
        <v>0</v>
      </c>
      <c r="AB131" s="433"/>
      <c r="AC131" s="428">
        <f>'Видаток за видами діяльнос(4,1)'!AO131+'Видаток за видами діяльнос(4,1)'!AP131+'Видаток за видами діяльнос(4,1)'!AQ131+'Видаток за видами діяльнос(4,1)'!AR131</f>
        <v>0</v>
      </c>
      <c r="AD131" s="429">
        <f t="shared" si="180"/>
        <v>0</v>
      </c>
      <c r="AE131" s="428">
        <f>'Видаток за видами діяльнос(4,1)'!AS131+'Видаток за видами діяльнос(4,1)'!AT131+'Видаток за видами діяльнос(4,1)'!AU131+'Видаток за видами діяльнос(4,1)'!AV131</f>
        <v>0</v>
      </c>
      <c r="AF131" s="429">
        <f t="shared" si="181"/>
        <v>0</v>
      </c>
      <c r="AG131" s="428">
        <f>'Видаток за видами діяльнос(4,1)'!AW131+'Видаток за видами діяльнос(4,1)'!AX131+'Видаток за видами діяльнос(4,1)'!AY131+'Видаток за видами діяльнос(4,1)'!AZ131</f>
        <v>0</v>
      </c>
      <c r="AH131" s="429">
        <f t="shared" si="182"/>
        <v>0</v>
      </c>
      <c r="AI131" s="431">
        <f t="shared" si="168"/>
        <v>0</v>
      </c>
      <c r="AJ131" s="432">
        <f t="shared" si="169"/>
        <v>0</v>
      </c>
      <c r="AK131" s="434"/>
      <c r="AL131" s="428">
        <f>'Видаток за видами діяльнос(4,1)'!BD131+'Видаток за видами діяльнос(4,1)'!BE131+'Видаток за видами діяльнос(4,1)'!BF131+'Видаток за видами діяльнос(4,1)'!BG131</f>
        <v>0</v>
      </c>
      <c r="AM131" s="429">
        <f t="shared" si="183"/>
        <v>0</v>
      </c>
      <c r="AN131" s="428">
        <f>'Видаток за видами діяльнос(4,1)'!BH131+'Видаток за видами діяльнос(4,1)'!BI131+'Видаток за видами діяльнос(4,1)'!BJ131+'Видаток за видами діяльнос(4,1)'!BK131</f>
        <v>0</v>
      </c>
      <c r="AO131" s="429">
        <f t="shared" si="184"/>
        <v>0</v>
      </c>
      <c r="AP131" s="428">
        <f>'Видаток за видами діяльнос(4,1)'!BL131+'Видаток за видами діяльнос(4,1)'!BM131+'Видаток за видами діяльнос(4,1)'!BN131+'Видаток за видами діяльнос(4,1)'!BO131</f>
        <v>0</v>
      </c>
      <c r="AQ131" s="429">
        <f t="shared" si="185"/>
        <v>0</v>
      </c>
      <c r="AR131" s="431">
        <f t="shared" si="186"/>
        <v>0</v>
      </c>
      <c r="AS131" s="432">
        <f t="shared" si="187"/>
        <v>0</v>
      </c>
      <c r="BF131" s="17"/>
    </row>
    <row r="132" spans="1:58" ht="12" hidden="1" outlineLevel="1" x14ac:dyDescent="0.2">
      <c r="A132" s="449">
        <f t="shared" si="165"/>
        <v>7</v>
      </c>
      <c r="B132" s="449">
        <f t="shared" si="188"/>
        <v>13</v>
      </c>
      <c r="C132" s="369">
        <f>'Отримання майна (3)'!C132</f>
        <v>0</v>
      </c>
      <c r="D132" s="369">
        <f>'Отримання майна (3)'!D132</f>
        <v>0</v>
      </c>
      <c r="E132" s="369">
        <f>'Отримання майна (3)'!E132</f>
        <v>0</v>
      </c>
      <c r="F132" s="200">
        <f>'Отримання майна (3)'!F132</f>
        <v>0</v>
      </c>
      <c r="G132" s="369">
        <f>'Отримання майна (3)'!G132</f>
        <v>0</v>
      </c>
      <c r="H132" s="425">
        <f>'Отримання майна (3)'!H132</f>
        <v>0</v>
      </c>
      <c r="I132" s="426">
        <f t="shared" si="170"/>
        <v>0</v>
      </c>
      <c r="J132" s="427">
        <f t="shared" si="171"/>
        <v>0</v>
      </c>
      <c r="K132" s="428">
        <f>'Видаток за видами діяльнос(4,1)'!K132+'Видаток за видами діяльнос(4,1)'!L132+'Видаток за видами діяльнос(4,1)'!M132+'Видаток за видами діяльнос(4,1)'!N132</f>
        <v>0</v>
      </c>
      <c r="L132" s="429">
        <f t="shared" si="172"/>
        <v>0</v>
      </c>
      <c r="M132" s="428">
        <f>'Видаток за видами діяльнос(4,1)'!O132+'Видаток за видами діяльнос(4,1)'!P132+'Видаток за видами діяльнос(4,1)'!Q132+'Видаток за видами діяльнос(4,1)'!R132</f>
        <v>0</v>
      </c>
      <c r="N132" s="429">
        <f t="shared" si="173"/>
        <v>0</v>
      </c>
      <c r="O132" s="428">
        <f>'Видаток за видами діяльнос(4,1)'!S132+'Видаток за видами діяльнос(4,1)'!T132+'Видаток за видами діяльнос(4,1)'!U132+'Видаток за видами діяльнос(4,1)'!V132</f>
        <v>0</v>
      </c>
      <c r="P132" s="430">
        <f t="shared" si="174"/>
        <v>0</v>
      </c>
      <c r="Q132" s="431">
        <f t="shared" si="175"/>
        <v>0</v>
      </c>
      <c r="R132" s="432">
        <f t="shared" si="176"/>
        <v>0</v>
      </c>
      <c r="S132" s="433"/>
      <c r="T132" s="428">
        <f>'Видаток за видами діяльнос(4,1)'!Z132+'Видаток за видами діяльнос(4,1)'!AA132+'Видаток за видами діяльнос(4,1)'!AB132+'Видаток за видами діяльнос(4,1)'!AC132</f>
        <v>0</v>
      </c>
      <c r="U132" s="429">
        <f t="shared" si="177"/>
        <v>0</v>
      </c>
      <c r="V132" s="428">
        <f>'Видаток за видами діяльнос(4,1)'!AD132+'Видаток за видами діяльнос(4,1)'!AE132+'Видаток за видами діяльнос(4,1)'!AF132+'Видаток за видами діяльнос(4,1)'!AG132</f>
        <v>0</v>
      </c>
      <c r="W132" s="429">
        <f t="shared" si="178"/>
        <v>0</v>
      </c>
      <c r="X132" s="428">
        <f>'Видаток за видами діяльнос(4,1)'!AH132+'Видаток за видами діяльнос(4,1)'!AI132+'Видаток за видами діяльнос(4,1)'!AJ132+'Видаток за видами діяльнос(4,1)'!AK132</f>
        <v>0</v>
      </c>
      <c r="Y132" s="429">
        <f t="shared" si="179"/>
        <v>0</v>
      </c>
      <c r="Z132" s="431">
        <f t="shared" si="166"/>
        <v>0</v>
      </c>
      <c r="AA132" s="432">
        <f t="shared" si="167"/>
        <v>0</v>
      </c>
      <c r="AB132" s="433"/>
      <c r="AC132" s="428">
        <f>'Видаток за видами діяльнос(4,1)'!AO132+'Видаток за видами діяльнос(4,1)'!AP132+'Видаток за видами діяльнос(4,1)'!AQ132+'Видаток за видами діяльнос(4,1)'!AR132</f>
        <v>0</v>
      </c>
      <c r="AD132" s="429">
        <f t="shared" si="180"/>
        <v>0</v>
      </c>
      <c r="AE132" s="428">
        <f>'Видаток за видами діяльнос(4,1)'!AS132+'Видаток за видами діяльнос(4,1)'!AT132+'Видаток за видами діяльнос(4,1)'!AU132+'Видаток за видами діяльнос(4,1)'!AV132</f>
        <v>0</v>
      </c>
      <c r="AF132" s="429">
        <f t="shared" si="181"/>
        <v>0</v>
      </c>
      <c r="AG132" s="428">
        <f>'Видаток за видами діяльнос(4,1)'!AW132+'Видаток за видами діяльнос(4,1)'!AX132+'Видаток за видами діяльнос(4,1)'!AY132+'Видаток за видами діяльнос(4,1)'!AZ132</f>
        <v>0</v>
      </c>
      <c r="AH132" s="429">
        <f t="shared" si="182"/>
        <v>0</v>
      </c>
      <c r="AI132" s="431">
        <f t="shared" si="168"/>
        <v>0</v>
      </c>
      <c r="AJ132" s="432">
        <f t="shared" si="169"/>
        <v>0</v>
      </c>
      <c r="AK132" s="434"/>
      <c r="AL132" s="428">
        <f>'Видаток за видами діяльнос(4,1)'!BD132+'Видаток за видами діяльнос(4,1)'!BE132+'Видаток за видами діяльнос(4,1)'!BF132+'Видаток за видами діяльнос(4,1)'!BG132</f>
        <v>0</v>
      </c>
      <c r="AM132" s="429">
        <f t="shared" si="183"/>
        <v>0</v>
      </c>
      <c r="AN132" s="428">
        <f>'Видаток за видами діяльнос(4,1)'!BH132+'Видаток за видами діяльнос(4,1)'!BI132+'Видаток за видами діяльнос(4,1)'!BJ132+'Видаток за видами діяльнос(4,1)'!BK132</f>
        <v>0</v>
      </c>
      <c r="AO132" s="429">
        <f t="shared" si="184"/>
        <v>0</v>
      </c>
      <c r="AP132" s="428">
        <f>'Видаток за видами діяльнос(4,1)'!BL132+'Видаток за видами діяльнос(4,1)'!BM132+'Видаток за видами діяльнос(4,1)'!BN132+'Видаток за видами діяльнос(4,1)'!BO132</f>
        <v>0</v>
      </c>
      <c r="AQ132" s="429">
        <f t="shared" si="185"/>
        <v>0</v>
      </c>
      <c r="AR132" s="431">
        <f t="shared" si="186"/>
        <v>0</v>
      </c>
      <c r="AS132" s="432">
        <f t="shared" si="187"/>
        <v>0</v>
      </c>
      <c r="BF132" s="17"/>
    </row>
    <row r="133" spans="1:58" ht="12" hidden="1" outlineLevel="1" x14ac:dyDescent="0.2">
      <c r="A133" s="449">
        <f t="shared" si="165"/>
        <v>7</v>
      </c>
      <c r="B133" s="449">
        <f t="shared" si="188"/>
        <v>14</v>
      </c>
      <c r="C133" s="369">
        <f>'Отримання майна (3)'!C133</f>
        <v>0</v>
      </c>
      <c r="D133" s="369">
        <f>'Отримання майна (3)'!D133</f>
        <v>0</v>
      </c>
      <c r="E133" s="369">
        <f>'Отримання майна (3)'!E133</f>
        <v>0</v>
      </c>
      <c r="F133" s="200">
        <f>'Отримання майна (3)'!F133</f>
        <v>0</v>
      </c>
      <c r="G133" s="369">
        <f>'Отримання майна (3)'!G133</f>
        <v>0</v>
      </c>
      <c r="H133" s="425">
        <f>'Отримання майна (3)'!H133</f>
        <v>0</v>
      </c>
      <c r="I133" s="426">
        <f t="shared" si="170"/>
        <v>0</v>
      </c>
      <c r="J133" s="427">
        <f t="shared" si="171"/>
        <v>0</v>
      </c>
      <c r="K133" s="428">
        <f>'Видаток за видами діяльнос(4,1)'!K133+'Видаток за видами діяльнос(4,1)'!L133+'Видаток за видами діяльнос(4,1)'!M133+'Видаток за видами діяльнос(4,1)'!N133</f>
        <v>0</v>
      </c>
      <c r="L133" s="429">
        <f t="shared" si="172"/>
        <v>0</v>
      </c>
      <c r="M133" s="428">
        <f>'Видаток за видами діяльнос(4,1)'!O133+'Видаток за видами діяльнос(4,1)'!P133+'Видаток за видами діяльнос(4,1)'!Q133+'Видаток за видами діяльнос(4,1)'!R133</f>
        <v>0</v>
      </c>
      <c r="N133" s="429">
        <f t="shared" si="173"/>
        <v>0</v>
      </c>
      <c r="O133" s="428">
        <f>'Видаток за видами діяльнос(4,1)'!S133+'Видаток за видами діяльнос(4,1)'!T133+'Видаток за видами діяльнос(4,1)'!U133+'Видаток за видами діяльнос(4,1)'!V133</f>
        <v>0</v>
      </c>
      <c r="P133" s="430">
        <f t="shared" si="174"/>
        <v>0</v>
      </c>
      <c r="Q133" s="431">
        <f t="shared" si="175"/>
        <v>0</v>
      </c>
      <c r="R133" s="432">
        <f t="shared" si="176"/>
        <v>0</v>
      </c>
      <c r="S133" s="433"/>
      <c r="T133" s="428">
        <f>'Видаток за видами діяльнос(4,1)'!Z133+'Видаток за видами діяльнос(4,1)'!AA133+'Видаток за видами діяльнос(4,1)'!AB133+'Видаток за видами діяльнос(4,1)'!AC133</f>
        <v>0</v>
      </c>
      <c r="U133" s="429">
        <f t="shared" si="177"/>
        <v>0</v>
      </c>
      <c r="V133" s="428">
        <f>'Видаток за видами діяльнос(4,1)'!AD133+'Видаток за видами діяльнос(4,1)'!AE133+'Видаток за видами діяльнос(4,1)'!AF133+'Видаток за видами діяльнос(4,1)'!AG133</f>
        <v>0</v>
      </c>
      <c r="W133" s="429">
        <f t="shared" si="178"/>
        <v>0</v>
      </c>
      <c r="X133" s="428">
        <f>'Видаток за видами діяльнос(4,1)'!AH133+'Видаток за видами діяльнос(4,1)'!AI133+'Видаток за видами діяльнос(4,1)'!AJ133+'Видаток за видами діяльнос(4,1)'!AK133</f>
        <v>0</v>
      </c>
      <c r="Y133" s="429">
        <f t="shared" si="179"/>
        <v>0</v>
      </c>
      <c r="Z133" s="431">
        <f t="shared" si="166"/>
        <v>0</v>
      </c>
      <c r="AA133" s="432">
        <f t="shared" si="167"/>
        <v>0</v>
      </c>
      <c r="AB133" s="433"/>
      <c r="AC133" s="428">
        <f>'Видаток за видами діяльнос(4,1)'!AO133+'Видаток за видами діяльнос(4,1)'!AP133+'Видаток за видами діяльнос(4,1)'!AQ133+'Видаток за видами діяльнос(4,1)'!AR133</f>
        <v>0</v>
      </c>
      <c r="AD133" s="429">
        <f t="shared" si="180"/>
        <v>0</v>
      </c>
      <c r="AE133" s="428">
        <f>'Видаток за видами діяльнос(4,1)'!AS133+'Видаток за видами діяльнос(4,1)'!AT133+'Видаток за видами діяльнос(4,1)'!AU133+'Видаток за видами діяльнос(4,1)'!AV133</f>
        <v>0</v>
      </c>
      <c r="AF133" s="429">
        <f t="shared" si="181"/>
        <v>0</v>
      </c>
      <c r="AG133" s="428">
        <f>'Видаток за видами діяльнос(4,1)'!AW133+'Видаток за видами діяльнос(4,1)'!AX133+'Видаток за видами діяльнос(4,1)'!AY133+'Видаток за видами діяльнос(4,1)'!AZ133</f>
        <v>0</v>
      </c>
      <c r="AH133" s="429">
        <f t="shared" si="182"/>
        <v>0</v>
      </c>
      <c r="AI133" s="431">
        <f t="shared" si="168"/>
        <v>0</v>
      </c>
      <c r="AJ133" s="432">
        <f t="shared" si="169"/>
        <v>0</v>
      </c>
      <c r="AK133" s="434"/>
      <c r="AL133" s="428">
        <f>'Видаток за видами діяльнос(4,1)'!BD133+'Видаток за видами діяльнос(4,1)'!BE133+'Видаток за видами діяльнос(4,1)'!BF133+'Видаток за видами діяльнос(4,1)'!BG133</f>
        <v>0</v>
      </c>
      <c r="AM133" s="429">
        <f t="shared" si="183"/>
        <v>0</v>
      </c>
      <c r="AN133" s="428">
        <f>'Видаток за видами діяльнос(4,1)'!BH133+'Видаток за видами діяльнос(4,1)'!BI133+'Видаток за видами діяльнос(4,1)'!BJ133+'Видаток за видами діяльнос(4,1)'!BK133</f>
        <v>0</v>
      </c>
      <c r="AO133" s="429">
        <f t="shared" si="184"/>
        <v>0</v>
      </c>
      <c r="AP133" s="428">
        <f>'Видаток за видами діяльнос(4,1)'!BL133+'Видаток за видами діяльнос(4,1)'!BM133+'Видаток за видами діяльнос(4,1)'!BN133+'Видаток за видами діяльнос(4,1)'!BO133</f>
        <v>0</v>
      </c>
      <c r="AQ133" s="429">
        <f t="shared" si="185"/>
        <v>0</v>
      </c>
      <c r="AR133" s="431">
        <f t="shared" si="186"/>
        <v>0</v>
      </c>
      <c r="AS133" s="432">
        <f t="shared" si="187"/>
        <v>0</v>
      </c>
      <c r="BF133" s="17"/>
    </row>
    <row r="134" spans="1:58" ht="12" hidden="1" outlineLevel="1" x14ac:dyDescent="0.2">
      <c r="A134" s="449">
        <f t="shared" si="165"/>
        <v>7</v>
      </c>
      <c r="B134" s="449">
        <f t="shared" si="188"/>
        <v>15</v>
      </c>
      <c r="C134" s="369">
        <f>'Отримання майна (3)'!C134</f>
        <v>0</v>
      </c>
      <c r="D134" s="369">
        <f>'Отримання майна (3)'!D134</f>
        <v>0</v>
      </c>
      <c r="E134" s="369">
        <f>'Отримання майна (3)'!E134</f>
        <v>0</v>
      </c>
      <c r="F134" s="200">
        <f>'Отримання майна (3)'!F134</f>
        <v>0</v>
      </c>
      <c r="G134" s="369">
        <f>'Отримання майна (3)'!G134</f>
        <v>0</v>
      </c>
      <c r="H134" s="425">
        <f>'Отримання майна (3)'!H134</f>
        <v>0</v>
      </c>
      <c r="I134" s="426">
        <f t="shared" si="170"/>
        <v>0</v>
      </c>
      <c r="J134" s="427">
        <f t="shared" si="171"/>
        <v>0</v>
      </c>
      <c r="K134" s="428">
        <f>'Видаток за видами діяльнос(4,1)'!K134+'Видаток за видами діяльнос(4,1)'!L134+'Видаток за видами діяльнос(4,1)'!M134+'Видаток за видами діяльнос(4,1)'!N134</f>
        <v>0</v>
      </c>
      <c r="L134" s="429">
        <f t="shared" si="172"/>
        <v>0</v>
      </c>
      <c r="M134" s="428">
        <f>'Видаток за видами діяльнос(4,1)'!O134+'Видаток за видами діяльнос(4,1)'!P134+'Видаток за видами діяльнос(4,1)'!Q134+'Видаток за видами діяльнос(4,1)'!R134</f>
        <v>0</v>
      </c>
      <c r="N134" s="429">
        <f t="shared" si="173"/>
        <v>0</v>
      </c>
      <c r="O134" s="428">
        <f>'Видаток за видами діяльнос(4,1)'!S134+'Видаток за видами діяльнос(4,1)'!T134+'Видаток за видами діяльнос(4,1)'!U134+'Видаток за видами діяльнос(4,1)'!V134</f>
        <v>0</v>
      </c>
      <c r="P134" s="430">
        <f t="shared" si="174"/>
        <v>0</v>
      </c>
      <c r="Q134" s="431">
        <f t="shared" si="175"/>
        <v>0</v>
      </c>
      <c r="R134" s="432">
        <f t="shared" si="176"/>
        <v>0</v>
      </c>
      <c r="S134" s="433"/>
      <c r="T134" s="428">
        <f>'Видаток за видами діяльнос(4,1)'!Z134+'Видаток за видами діяльнос(4,1)'!AA134+'Видаток за видами діяльнос(4,1)'!AB134+'Видаток за видами діяльнос(4,1)'!AC134</f>
        <v>0</v>
      </c>
      <c r="U134" s="429">
        <f t="shared" si="177"/>
        <v>0</v>
      </c>
      <c r="V134" s="428">
        <f>'Видаток за видами діяльнос(4,1)'!AD134+'Видаток за видами діяльнос(4,1)'!AE134+'Видаток за видами діяльнос(4,1)'!AF134+'Видаток за видами діяльнос(4,1)'!AG134</f>
        <v>0</v>
      </c>
      <c r="W134" s="429">
        <f t="shared" si="178"/>
        <v>0</v>
      </c>
      <c r="X134" s="428">
        <f>'Видаток за видами діяльнос(4,1)'!AH134+'Видаток за видами діяльнос(4,1)'!AI134+'Видаток за видами діяльнос(4,1)'!AJ134+'Видаток за видами діяльнос(4,1)'!AK134</f>
        <v>0</v>
      </c>
      <c r="Y134" s="429">
        <f t="shared" si="179"/>
        <v>0</v>
      </c>
      <c r="Z134" s="431">
        <f t="shared" si="166"/>
        <v>0</v>
      </c>
      <c r="AA134" s="432">
        <f t="shared" si="167"/>
        <v>0</v>
      </c>
      <c r="AB134" s="433"/>
      <c r="AC134" s="428">
        <f>'Видаток за видами діяльнос(4,1)'!AO134+'Видаток за видами діяльнос(4,1)'!AP134+'Видаток за видами діяльнос(4,1)'!AQ134+'Видаток за видами діяльнос(4,1)'!AR134</f>
        <v>0</v>
      </c>
      <c r="AD134" s="429">
        <f t="shared" si="180"/>
        <v>0</v>
      </c>
      <c r="AE134" s="428">
        <f>'Видаток за видами діяльнос(4,1)'!AS134+'Видаток за видами діяльнос(4,1)'!AT134+'Видаток за видами діяльнос(4,1)'!AU134+'Видаток за видами діяльнос(4,1)'!AV134</f>
        <v>0</v>
      </c>
      <c r="AF134" s="429">
        <f t="shared" si="181"/>
        <v>0</v>
      </c>
      <c r="AG134" s="428">
        <f>'Видаток за видами діяльнос(4,1)'!AW134+'Видаток за видами діяльнос(4,1)'!AX134+'Видаток за видами діяльнос(4,1)'!AY134+'Видаток за видами діяльнос(4,1)'!AZ134</f>
        <v>0</v>
      </c>
      <c r="AH134" s="429">
        <f t="shared" si="182"/>
        <v>0</v>
      </c>
      <c r="AI134" s="431">
        <f t="shared" si="168"/>
        <v>0</v>
      </c>
      <c r="AJ134" s="432">
        <f t="shared" si="169"/>
        <v>0</v>
      </c>
      <c r="AK134" s="434"/>
      <c r="AL134" s="428">
        <f>'Видаток за видами діяльнос(4,1)'!BD134+'Видаток за видами діяльнос(4,1)'!BE134+'Видаток за видами діяльнос(4,1)'!BF134+'Видаток за видами діяльнос(4,1)'!BG134</f>
        <v>0</v>
      </c>
      <c r="AM134" s="429">
        <f t="shared" si="183"/>
        <v>0</v>
      </c>
      <c r="AN134" s="428">
        <f>'Видаток за видами діяльнос(4,1)'!BH134+'Видаток за видами діяльнос(4,1)'!BI134+'Видаток за видами діяльнос(4,1)'!BJ134+'Видаток за видами діяльнос(4,1)'!BK134</f>
        <v>0</v>
      </c>
      <c r="AO134" s="429">
        <f t="shared" si="184"/>
        <v>0</v>
      </c>
      <c r="AP134" s="428">
        <f>'Видаток за видами діяльнос(4,1)'!BL134+'Видаток за видами діяльнос(4,1)'!BM134+'Видаток за видами діяльнос(4,1)'!BN134+'Видаток за видами діяльнос(4,1)'!BO134</f>
        <v>0</v>
      </c>
      <c r="AQ134" s="429">
        <f t="shared" si="185"/>
        <v>0</v>
      </c>
      <c r="AR134" s="431">
        <f t="shared" si="186"/>
        <v>0</v>
      </c>
      <c r="AS134" s="432">
        <f t="shared" si="187"/>
        <v>0</v>
      </c>
      <c r="BF134" s="17"/>
    </row>
    <row r="135" spans="1:58" s="17" customFormat="1" ht="15" customHeight="1" collapsed="1" x14ac:dyDescent="0.2">
      <c r="A135" s="436" t="s">
        <v>84</v>
      </c>
      <c r="B135" s="437" t="s">
        <v>84</v>
      </c>
      <c r="C135" s="438" t="s">
        <v>86</v>
      </c>
      <c r="D135" s="439"/>
      <c r="E135" s="448"/>
      <c r="F135" s="448"/>
      <c r="G135" s="440"/>
      <c r="H135" s="300" t="e">
        <f>'Отримання майна (3)'!H135</f>
        <v>#DIV/0!</v>
      </c>
      <c r="I135" s="441">
        <f t="shared" ref="I135:R135" si="189">SUM(I120:I134)</f>
        <v>0</v>
      </c>
      <c r="J135" s="442">
        <f t="shared" si="189"/>
        <v>0</v>
      </c>
      <c r="K135" s="441">
        <f t="shared" si="189"/>
        <v>0</v>
      </c>
      <c r="L135" s="442">
        <f t="shared" si="189"/>
        <v>0</v>
      </c>
      <c r="M135" s="441">
        <f t="shared" si="189"/>
        <v>0</v>
      </c>
      <c r="N135" s="442">
        <f t="shared" si="189"/>
        <v>0</v>
      </c>
      <c r="O135" s="441">
        <f t="shared" si="189"/>
        <v>0</v>
      </c>
      <c r="P135" s="442">
        <f t="shared" si="189"/>
        <v>0</v>
      </c>
      <c r="Q135" s="441">
        <f t="shared" si="189"/>
        <v>0</v>
      </c>
      <c r="R135" s="442">
        <f t="shared" si="189"/>
        <v>0</v>
      </c>
      <c r="S135" s="443"/>
      <c r="T135" s="441">
        <f t="shared" ref="T135:AA135" si="190">SUM(T120:T134)</f>
        <v>0</v>
      </c>
      <c r="U135" s="442">
        <f t="shared" si="190"/>
        <v>0</v>
      </c>
      <c r="V135" s="441">
        <f t="shared" si="190"/>
        <v>0</v>
      </c>
      <c r="W135" s="442">
        <f t="shared" si="190"/>
        <v>0</v>
      </c>
      <c r="X135" s="441">
        <f t="shared" si="190"/>
        <v>0</v>
      </c>
      <c r="Y135" s="442">
        <f t="shared" si="190"/>
        <v>0</v>
      </c>
      <c r="Z135" s="441">
        <f t="shared" si="190"/>
        <v>0</v>
      </c>
      <c r="AA135" s="442">
        <f t="shared" si="190"/>
        <v>0</v>
      </c>
      <c r="AB135" s="443"/>
      <c r="AC135" s="441">
        <f t="shared" ref="AC135:AJ135" si="191">SUM(AC120:AC134)</f>
        <v>0</v>
      </c>
      <c r="AD135" s="442">
        <f t="shared" si="191"/>
        <v>0</v>
      </c>
      <c r="AE135" s="441">
        <f t="shared" si="191"/>
        <v>0</v>
      </c>
      <c r="AF135" s="442">
        <f t="shared" si="191"/>
        <v>0</v>
      </c>
      <c r="AG135" s="441">
        <f t="shared" si="191"/>
        <v>0</v>
      </c>
      <c r="AH135" s="442">
        <f t="shared" si="191"/>
        <v>0</v>
      </c>
      <c r="AI135" s="441">
        <f t="shared" si="191"/>
        <v>0</v>
      </c>
      <c r="AJ135" s="442">
        <f t="shared" si="191"/>
        <v>0</v>
      </c>
      <c r="AK135" s="443"/>
      <c r="AL135" s="441">
        <f t="shared" ref="AL135:AS135" si="192">SUM(AL120:AL134)</f>
        <v>0</v>
      </c>
      <c r="AM135" s="442">
        <f t="shared" si="192"/>
        <v>0</v>
      </c>
      <c r="AN135" s="441">
        <f t="shared" si="192"/>
        <v>0</v>
      </c>
      <c r="AO135" s="442">
        <f t="shared" si="192"/>
        <v>0</v>
      </c>
      <c r="AP135" s="441">
        <f t="shared" si="192"/>
        <v>0</v>
      </c>
      <c r="AQ135" s="442">
        <f t="shared" si="192"/>
        <v>0</v>
      </c>
      <c r="AR135" s="441">
        <f t="shared" si="192"/>
        <v>0</v>
      </c>
      <c r="AS135" s="442">
        <f t="shared" si="192"/>
        <v>0</v>
      </c>
      <c r="BC135" s="7"/>
      <c r="BF135" s="7"/>
    </row>
    <row r="136" spans="1:58" s="394" customFormat="1" ht="13.5" customHeight="1" x14ac:dyDescent="0.2">
      <c r="A136" s="419">
        <v>0</v>
      </c>
      <c r="B136" s="419">
        <v>0</v>
      </c>
      <c r="C136" s="419">
        <v>0</v>
      </c>
      <c r="D136" s="419">
        <v>0</v>
      </c>
      <c r="E136" s="419">
        <v>0</v>
      </c>
      <c r="F136" s="419"/>
      <c r="G136" s="419">
        <v>0</v>
      </c>
      <c r="H136" s="419">
        <v>0</v>
      </c>
      <c r="I136" s="419">
        <v>0</v>
      </c>
      <c r="J136" s="419">
        <v>0</v>
      </c>
      <c r="K136" s="419">
        <v>0</v>
      </c>
      <c r="L136" s="419">
        <v>0</v>
      </c>
      <c r="M136" s="419">
        <v>0</v>
      </c>
      <c r="N136" s="419">
        <v>0</v>
      </c>
      <c r="O136" s="419">
        <v>0</v>
      </c>
      <c r="P136" s="419">
        <v>0</v>
      </c>
      <c r="Q136" s="419">
        <v>0</v>
      </c>
      <c r="R136" s="419">
        <v>0</v>
      </c>
      <c r="S136" s="419">
        <v>0</v>
      </c>
      <c r="T136" s="419">
        <v>0</v>
      </c>
      <c r="U136" s="419">
        <v>0</v>
      </c>
      <c r="V136" s="419">
        <v>0</v>
      </c>
      <c r="W136" s="419">
        <v>0</v>
      </c>
      <c r="X136" s="419">
        <v>0</v>
      </c>
      <c r="Y136" s="419">
        <v>0</v>
      </c>
      <c r="Z136" s="419">
        <v>0</v>
      </c>
      <c r="AA136" s="419">
        <v>0</v>
      </c>
      <c r="AB136" s="419">
        <v>0</v>
      </c>
      <c r="AC136" s="419">
        <v>0</v>
      </c>
      <c r="AD136" s="419">
        <v>0</v>
      </c>
      <c r="AE136" s="419">
        <v>0</v>
      </c>
      <c r="AF136" s="419">
        <v>0</v>
      </c>
      <c r="AG136" s="419">
        <v>0</v>
      </c>
      <c r="AH136" s="419">
        <v>0</v>
      </c>
      <c r="AI136" s="419">
        <v>0</v>
      </c>
      <c r="AJ136" s="419">
        <v>0</v>
      </c>
      <c r="AK136" s="419">
        <v>0</v>
      </c>
      <c r="AL136" s="419">
        <v>0</v>
      </c>
      <c r="AM136" s="419">
        <v>0</v>
      </c>
      <c r="AN136" s="419">
        <v>0</v>
      </c>
      <c r="AO136" s="419">
        <v>0</v>
      </c>
      <c r="AP136" s="419">
        <v>0</v>
      </c>
      <c r="AQ136" s="419">
        <v>0</v>
      </c>
      <c r="AR136" s="419">
        <v>0</v>
      </c>
      <c r="AS136" s="419">
        <v>0</v>
      </c>
    </row>
    <row r="137" spans="1:58" s="17" customFormat="1" ht="27" customHeight="1" x14ac:dyDescent="0.2">
      <c r="A137" s="447" t="s">
        <v>87</v>
      </c>
      <c r="B137" s="445" t="s">
        <v>88</v>
      </c>
      <c r="C137" s="313" t="s">
        <v>89</v>
      </c>
      <c r="D137" s="189"/>
      <c r="E137" s="198"/>
      <c r="F137" s="198"/>
      <c r="G137" s="190"/>
      <c r="H137" s="154"/>
      <c r="I137" s="155"/>
      <c r="J137" s="156"/>
      <c r="K137" s="155"/>
      <c r="L137" s="156"/>
      <c r="M137" s="155"/>
      <c r="N137" s="156"/>
      <c r="O137" s="155"/>
      <c r="P137" s="156"/>
      <c r="Q137" s="155"/>
      <c r="R137" s="156"/>
      <c r="S137" s="367"/>
      <c r="T137" s="155"/>
      <c r="U137" s="156"/>
      <c r="V137" s="155"/>
      <c r="W137" s="156"/>
      <c r="X137" s="155"/>
      <c r="Y137" s="156"/>
      <c r="Z137" s="155"/>
      <c r="AA137" s="156"/>
      <c r="AB137" s="367"/>
      <c r="AC137" s="155"/>
      <c r="AD137" s="156"/>
      <c r="AE137" s="155"/>
      <c r="AF137" s="156"/>
      <c r="AG137" s="155"/>
      <c r="AH137" s="156"/>
      <c r="AI137" s="155"/>
      <c r="AJ137" s="156"/>
      <c r="AK137" s="367"/>
      <c r="AL137" s="155"/>
      <c r="AM137" s="156"/>
      <c r="AN137" s="155"/>
      <c r="AO137" s="156"/>
      <c r="AP137" s="155"/>
      <c r="AQ137" s="156"/>
      <c r="AR137" s="155"/>
      <c r="AS137" s="156"/>
      <c r="BC137" s="7"/>
    </row>
    <row r="138" spans="1:58" ht="12" hidden="1" outlineLevel="1" x14ac:dyDescent="0.2">
      <c r="A138" s="449">
        <f t="shared" ref="A138:A148" si="193">A120+1</f>
        <v>8</v>
      </c>
      <c r="B138" s="449">
        <f>B120</f>
        <v>1</v>
      </c>
      <c r="C138" s="369">
        <f>'Отримання майна (3)'!C138</f>
        <v>0</v>
      </c>
      <c r="D138" s="369">
        <f>'Отримання майна (3)'!D138</f>
        <v>0</v>
      </c>
      <c r="E138" s="369">
        <f>'Отримання майна (3)'!E138</f>
        <v>0</v>
      </c>
      <c r="F138" s="200">
        <f>'Отримання майна (3)'!F138</f>
        <v>0</v>
      </c>
      <c r="G138" s="369">
        <f>'Отримання майна (3)'!G138</f>
        <v>0</v>
      </c>
      <c r="H138" s="425">
        <f>'Отримання майна (3)'!H138</f>
        <v>0</v>
      </c>
      <c r="I138" s="426">
        <f>SUM(K138,M138,O138,T138,V138,X138,AC138,AE138,AG138,AL138,AN138,AP138)</f>
        <v>0</v>
      </c>
      <c r="J138" s="427">
        <f>SUM(L138,N138,P138,U138,W138,Y138,AD138,AF138,AH138,AM138,AO138,AQ138)</f>
        <v>0</v>
      </c>
      <c r="K138" s="428">
        <f>'Видаток за видами діяльнос(4,1)'!K138+'Видаток за видами діяльнос(4,1)'!L138+'Видаток за видами діяльнос(4,1)'!M138+'Видаток за видами діяльнос(4,1)'!N138</f>
        <v>0</v>
      </c>
      <c r="L138" s="429">
        <f>K138*$H138</f>
        <v>0</v>
      </c>
      <c r="M138" s="428">
        <f>'Видаток за видами діяльнос(4,1)'!O138+'Видаток за видами діяльнос(4,1)'!P138+'Видаток за видами діяльнос(4,1)'!Q138+'Видаток за видами діяльнос(4,1)'!R138</f>
        <v>0</v>
      </c>
      <c r="N138" s="429">
        <f>M138*$H138</f>
        <v>0</v>
      </c>
      <c r="O138" s="428">
        <f>'Видаток за видами діяльнос(4,1)'!S138+'Видаток за видами діяльнос(4,1)'!T138+'Видаток за видами діяльнос(4,1)'!U138+'Видаток за видами діяльнос(4,1)'!V138</f>
        <v>0</v>
      </c>
      <c r="P138" s="430">
        <f>O138*$H138</f>
        <v>0</v>
      </c>
      <c r="Q138" s="431">
        <f>K138+M138+O138</f>
        <v>0</v>
      </c>
      <c r="R138" s="432">
        <f>L138+N138+P138</f>
        <v>0</v>
      </c>
      <c r="S138" s="433"/>
      <c r="T138" s="428">
        <f>'Видаток за видами діяльнос(4,1)'!Z138+'Видаток за видами діяльнос(4,1)'!AA138+'Видаток за видами діяльнос(4,1)'!AB138+'Видаток за видами діяльнос(4,1)'!AC138</f>
        <v>0</v>
      </c>
      <c r="U138" s="429">
        <f>T138*$H138</f>
        <v>0</v>
      </c>
      <c r="V138" s="428">
        <f>'Видаток за видами діяльнос(4,1)'!AD138+'Видаток за видами діяльнос(4,1)'!AE138+'Видаток за видами діяльнос(4,1)'!AF138+'Видаток за видами діяльнос(4,1)'!AG138</f>
        <v>0</v>
      </c>
      <c r="W138" s="429">
        <f>V138*$H138</f>
        <v>0</v>
      </c>
      <c r="X138" s="428">
        <f>'Видаток за видами діяльнос(4,1)'!AH138+'Видаток за видами діяльнос(4,1)'!AI138+'Видаток за видами діяльнос(4,1)'!AJ138+'Видаток за видами діяльнос(4,1)'!AK138</f>
        <v>0</v>
      </c>
      <c r="Y138" s="429">
        <f>X138*$H138</f>
        <v>0</v>
      </c>
      <c r="Z138" s="431">
        <f t="shared" ref="Z138:Z167" si="194">T138+V138+X138</f>
        <v>0</v>
      </c>
      <c r="AA138" s="432">
        <f t="shared" ref="AA138:AA167" si="195">U138+W138+Y138</f>
        <v>0</v>
      </c>
      <c r="AB138" s="433"/>
      <c r="AC138" s="428">
        <f>'Видаток за видами діяльнос(4,1)'!AO138+'Видаток за видами діяльнос(4,1)'!AP138+'Видаток за видами діяльнос(4,1)'!AQ138+'Видаток за видами діяльнос(4,1)'!AR138</f>
        <v>0</v>
      </c>
      <c r="AD138" s="429">
        <f>AC138*$H138</f>
        <v>0</v>
      </c>
      <c r="AE138" s="428">
        <f>'Видаток за видами діяльнос(4,1)'!AS138+'Видаток за видами діяльнос(4,1)'!AT138+'Видаток за видами діяльнос(4,1)'!AU138+'Видаток за видами діяльнос(4,1)'!AV138</f>
        <v>0</v>
      </c>
      <c r="AF138" s="429">
        <f>AE138*$H138</f>
        <v>0</v>
      </c>
      <c r="AG138" s="428">
        <f>'Видаток за видами діяльнос(4,1)'!AW138+'Видаток за видами діяльнос(4,1)'!AX138+'Видаток за видами діяльнос(4,1)'!AY138+'Видаток за видами діяльнос(4,1)'!AZ138</f>
        <v>0</v>
      </c>
      <c r="AH138" s="429">
        <f>AG138*$H138</f>
        <v>0</v>
      </c>
      <c r="AI138" s="431">
        <f t="shared" ref="AI138:AI167" si="196">AC138+AE138+AG138</f>
        <v>0</v>
      </c>
      <c r="AJ138" s="432">
        <f t="shared" ref="AJ138:AJ167" si="197">AD138+AF138+AH138</f>
        <v>0</v>
      </c>
      <c r="AK138" s="434"/>
      <c r="AL138" s="428">
        <f>'Видаток за видами діяльнос(4,1)'!BD138+'Видаток за видами діяльнос(4,1)'!BE138+'Видаток за видами діяльнос(4,1)'!BF138+'Видаток за видами діяльнос(4,1)'!BG138</f>
        <v>0</v>
      </c>
      <c r="AM138" s="429">
        <f>AL138*$H138</f>
        <v>0</v>
      </c>
      <c r="AN138" s="428">
        <f>'Видаток за видами діяльнос(4,1)'!BH138+'Видаток за видами діяльнос(4,1)'!BI138+'Видаток за видами діяльнос(4,1)'!BJ138+'Видаток за видами діяльнос(4,1)'!BK138</f>
        <v>0</v>
      </c>
      <c r="AO138" s="429">
        <f>AN138*$H138</f>
        <v>0</v>
      </c>
      <c r="AP138" s="428">
        <f>'Видаток за видами діяльнос(4,1)'!BL138+'Видаток за видами діяльнос(4,1)'!BM138+'Видаток за видами діяльнос(4,1)'!BN138+'Видаток за видами діяльнос(4,1)'!BO138</f>
        <v>0</v>
      </c>
      <c r="AQ138" s="429">
        <f>AP138*$H138</f>
        <v>0</v>
      </c>
      <c r="AR138" s="431">
        <f>AL138+AN138+AP138</f>
        <v>0</v>
      </c>
      <c r="AS138" s="432">
        <f>AM138+AO138+AQ138</f>
        <v>0</v>
      </c>
      <c r="BF138" s="17"/>
    </row>
    <row r="139" spans="1:58" ht="12" hidden="1" outlineLevel="1" x14ac:dyDescent="0.2">
      <c r="A139" s="449">
        <f t="shared" si="193"/>
        <v>8</v>
      </c>
      <c r="B139" s="449">
        <f>B138+1</f>
        <v>2</v>
      </c>
      <c r="C139" s="369">
        <f>'Отримання майна (3)'!C139</f>
        <v>0</v>
      </c>
      <c r="D139" s="369">
        <f>'Отримання майна (3)'!D139</f>
        <v>0</v>
      </c>
      <c r="E139" s="369">
        <f>'Отримання майна (3)'!E139</f>
        <v>0</v>
      </c>
      <c r="F139" s="200">
        <f>'Отримання майна (3)'!F139</f>
        <v>0</v>
      </c>
      <c r="G139" s="369">
        <f>'Отримання майна (3)'!G139</f>
        <v>0</v>
      </c>
      <c r="H139" s="425">
        <f>'Отримання майна (3)'!H139</f>
        <v>0</v>
      </c>
      <c r="I139" s="426">
        <f t="shared" ref="I139:I167" si="198">SUM(K139,M139,O139,T139,V139,X139,AC139,AE139,AG139,AL139,AN139,AP139)</f>
        <v>0</v>
      </c>
      <c r="J139" s="427">
        <f t="shared" ref="J139:J167" si="199">SUM(L139,N139,P139,U139,W139,Y139,AD139,AF139,AH139,AM139,AO139,AQ139)</f>
        <v>0</v>
      </c>
      <c r="K139" s="428">
        <f>'Видаток за видами діяльнос(4,1)'!K139+'Видаток за видами діяльнос(4,1)'!L139+'Видаток за видами діяльнос(4,1)'!M139+'Видаток за видами діяльнос(4,1)'!N139</f>
        <v>0</v>
      </c>
      <c r="L139" s="429">
        <f t="shared" ref="L139:L167" si="200">K139*$H139</f>
        <v>0</v>
      </c>
      <c r="M139" s="428">
        <f>'Видаток за видами діяльнос(4,1)'!O139+'Видаток за видами діяльнос(4,1)'!P139+'Видаток за видами діяльнос(4,1)'!Q139+'Видаток за видами діяльнос(4,1)'!R139</f>
        <v>0</v>
      </c>
      <c r="N139" s="429">
        <f t="shared" ref="N139:N167" si="201">M139*$H139</f>
        <v>0</v>
      </c>
      <c r="O139" s="428">
        <f>'Видаток за видами діяльнос(4,1)'!S139+'Видаток за видами діяльнос(4,1)'!T139+'Видаток за видами діяльнос(4,1)'!U139+'Видаток за видами діяльнос(4,1)'!V139</f>
        <v>0</v>
      </c>
      <c r="P139" s="430">
        <f t="shared" ref="P139:P167" si="202">O139*$H139</f>
        <v>0</v>
      </c>
      <c r="Q139" s="431">
        <f t="shared" ref="Q139:Q167" si="203">K139+M139+O139</f>
        <v>0</v>
      </c>
      <c r="R139" s="432">
        <f t="shared" ref="R139:R167" si="204">L139+N139+P139</f>
        <v>0</v>
      </c>
      <c r="S139" s="433"/>
      <c r="T139" s="428">
        <f>'Видаток за видами діяльнос(4,1)'!Z139+'Видаток за видами діяльнос(4,1)'!AA139+'Видаток за видами діяльнос(4,1)'!AB139+'Видаток за видами діяльнос(4,1)'!AC139</f>
        <v>0</v>
      </c>
      <c r="U139" s="429">
        <f t="shared" ref="U139:U167" si="205">T139*$H139</f>
        <v>0</v>
      </c>
      <c r="V139" s="428">
        <f>'Видаток за видами діяльнос(4,1)'!AD139+'Видаток за видами діяльнос(4,1)'!AE139+'Видаток за видами діяльнос(4,1)'!AF139+'Видаток за видами діяльнос(4,1)'!AG139</f>
        <v>0</v>
      </c>
      <c r="W139" s="429">
        <f t="shared" ref="W139:W167" si="206">V139*$H139</f>
        <v>0</v>
      </c>
      <c r="X139" s="428">
        <f>'Видаток за видами діяльнос(4,1)'!AH139+'Видаток за видами діяльнос(4,1)'!AI139+'Видаток за видами діяльнос(4,1)'!AJ139+'Видаток за видами діяльнос(4,1)'!AK139</f>
        <v>0</v>
      </c>
      <c r="Y139" s="429">
        <f t="shared" ref="Y139:Y167" si="207">X139*$H139</f>
        <v>0</v>
      </c>
      <c r="Z139" s="431">
        <f t="shared" si="194"/>
        <v>0</v>
      </c>
      <c r="AA139" s="432">
        <f t="shared" si="195"/>
        <v>0</v>
      </c>
      <c r="AB139" s="433"/>
      <c r="AC139" s="428">
        <f>'Видаток за видами діяльнос(4,1)'!AO139+'Видаток за видами діяльнос(4,1)'!AP139+'Видаток за видами діяльнос(4,1)'!AQ139+'Видаток за видами діяльнос(4,1)'!AR139</f>
        <v>0</v>
      </c>
      <c r="AD139" s="429">
        <f t="shared" ref="AD139:AD167" si="208">AC139*$H139</f>
        <v>0</v>
      </c>
      <c r="AE139" s="428">
        <f>'Видаток за видами діяльнос(4,1)'!AS139+'Видаток за видами діяльнос(4,1)'!AT139+'Видаток за видами діяльнос(4,1)'!AU139+'Видаток за видами діяльнос(4,1)'!AV139</f>
        <v>0</v>
      </c>
      <c r="AF139" s="429">
        <f t="shared" ref="AF139:AF167" si="209">AE139*$H139</f>
        <v>0</v>
      </c>
      <c r="AG139" s="428">
        <f>'Видаток за видами діяльнос(4,1)'!AW139+'Видаток за видами діяльнос(4,1)'!AX139+'Видаток за видами діяльнос(4,1)'!AY139+'Видаток за видами діяльнос(4,1)'!AZ139</f>
        <v>0</v>
      </c>
      <c r="AH139" s="429">
        <f t="shared" ref="AH139:AH167" si="210">AG139*$H139</f>
        <v>0</v>
      </c>
      <c r="AI139" s="431">
        <f t="shared" si="196"/>
        <v>0</v>
      </c>
      <c r="AJ139" s="432">
        <f t="shared" si="197"/>
        <v>0</v>
      </c>
      <c r="AK139" s="434"/>
      <c r="AL139" s="428">
        <f>'Видаток за видами діяльнос(4,1)'!BD139+'Видаток за видами діяльнос(4,1)'!BE139+'Видаток за видами діяльнос(4,1)'!BF139+'Видаток за видами діяльнос(4,1)'!BG139</f>
        <v>0</v>
      </c>
      <c r="AM139" s="429">
        <f t="shared" ref="AM139:AM167" si="211">AL139*$H139</f>
        <v>0</v>
      </c>
      <c r="AN139" s="428">
        <f>'Видаток за видами діяльнос(4,1)'!BH139+'Видаток за видами діяльнос(4,1)'!BI139+'Видаток за видами діяльнос(4,1)'!BJ139+'Видаток за видами діяльнос(4,1)'!BK139</f>
        <v>0</v>
      </c>
      <c r="AO139" s="429">
        <f t="shared" ref="AO139:AO167" si="212">AN139*$H139</f>
        <v>0</v>
      </c>
      <c r="AP139" s="428">
        <f>'Видаток за видами діяльнос(4,1)'!BL139+'Видаток за видами діяльнос(4,1)'!BM139+'Видаток за видами діяльнос(4,1)'!BN139+'Видаток за видами діяльнос(4,1)'!BO139</f>
        <v>0</v>
      </c>
      <c r="AQ139" s="429">
        <f t="shared" ref="AQ139:AQ167" si="213">AP139*$H139</f>
        <v>0</v>
      </c>
      <c r="AR139" s="431">
        <f t="shared" ref="AR139:AR167" si="214">AL139+AN139+AP139</f>
        <v>0</v>
      </c>
      <c r="AS139" s="432">
        <f t="shared" ref="AS139:AS167" si="215">AM139+AO139+AQ139</f>
        <v>0</v>
      </c>
      <c r="BF139" s="17"/>
    </row>
    <row r="140" spans="1:58" ht="12" hidden="1" outlineLevel="1" x14ac:dyDescent="0.2">
      <c r="A140" s="449">
        <f t="shared" si="193"/>
        <v>8</v>
      </c>
      <c r="B140" s="449">
        <f t="shared" ref="B140:B167" si="216">B139+1</f>
        <v>3</v>
      </c>
      <c r="C140" s="369">
        <f>'Отримання майна (3)'!C140</f>
        <v>0</v>
      </c>
      <c r="D140" s="369">
        <f>'Отримання майна (3)'!D140</f>
        <v>0</v>
      </c>
      <c r="E140" s="369">
        <f>'Отримання майна (3)'!E140</f>
        <v>0</v>
      </c>
      <c r="F140" s="200">
        <f>'Отримання майна (3)'!F140</f>
        <v>0</v>
      </c>
      <c r="G140" s="369">
        <f>'Отримання майна (3)'!G140</f>
        <v>0</v>
      </c>
      <c r="H140" s="425">
        <f>'Отримання майна (3)'!H140</f>
        <v>0</v>
      </c>
      <c r="I140" s="426">
        <f t="shared" si="198"/>
        <v>0</v>
      </c>
      <c r="J140" s="427">
        <f t="shared" si="199"/>
        <v>0</v>
      </c>
      <c r="K140" s="428">
        <f>'Видаток за видами діяльнос(4,1)'!K140+'Видаток за видами діяльнос(4,1)'!L140+'Видаток за видами діяльнос(4,1)'!M140+'Видаток за видами діяльнос(4,1)'!N140</f>
        <v>0</v>
      </c>
      <c r="L140" s="429">
        <f t="shared" si="200"/>
        <v>0</v>
      </c>
      <c r="M140" s="428">
        <f>'Видаток за видами діяльнос(4,1)'!O140+'Видаток за видами діяльнос(4,1)'!P140+'Видаток за видами діяльнос(4,1)'!Q140+'Видаток за видами діяльнос(4,1)'!R140</f>
        <v>0</v>
      </c>
      <c r="N140" s="429">
        <f t="shared" si="201"/>
        <v>0</v>
      </c>
      <c r="O140" s="428">
        <f>'Видаток за видами діяльнос(4,1)'!S140+'Видаток за видами діяльнос(4,1)'!T140+'Видаток за видами діяльнос(4,1)'!U140+'Видаток за видами діяльнос(4,1)'!V140</f>
        <v>0</v>
      </c>
      <c r="P140" s="430">
        <f t="shared" si="202"/>
        <v>0</v>
      </c>
      <c r="Q140" s="431">
        <f t="shared" si="203"/>
        <v>0</v>
      </c>
      <c r="R140" s="432">
        <f t="shared" si="204"/>
        <v>0</v>
      </c>
      <c r="S140" s="433"/>
      <c r="T140" s="428">
        <f>'Видаток за видами діяльнос(4,1)'!Z140+'Видаток за видами діяльнос(4,1)'!AA140+'Видаток за видами діяльнос(4,1)'!AB140+'Видаток за видами діяльнос(4,1)'!AC140</f>
        <v>0</v>
      </c>
      <c r="U140" s="429">
        <f t="shared" si="205"/>
        <v>0</v>
      </c>
      <c r="V140" s="428">
        <f>'Видаток за видами діяльнос(4,1)'!AD140+'Видаток за видами діяльнос(4,1)'!AE140+'Видаток за видами діяльнос(4,1)'!AF140+'Видаток за видами діяльнос(4,1)'!AG140</f>
        <v>0</v>
      </c>
      <c r="W140" s="429">
        <f t="shared" si="206"/>
        <v>0</v>
      </c>
      <c r="X140" s="428">
        <f>'Видаток за видами діяльнос(4,1)'!AH140+'Видаток за видами діяльнос(4,1)'!AI140+'Видаток за видами діяльнос(4,1)'!AJ140+'Видаток за видами діяльнос(4,1)'!AK140</f>
        <v>0</v>
      </c>
      <c r="Y140" s="429">
        <f t="shared" si="207"/>
        <v>0</v>
      </c>
      <c r="Z140" s="431">
        <f t="shared" si="194"/>
        <v>0</v>
      </c>
      <c r="AA140" s="432">
        <f t="shared" si="195"/>
        <v>0</v>
      </c>
      <c r="AB140" s="433"/>
      <c r="AC140" s="428">
        <f>'Видаток за видами діяльнос(4,1)'!AO140+'Видаток за видами діяльнос(4,1)'!AP140+'Видаток за видами діяльнос(4,1)'!AQ140+'Видаток за видами діяльнос(4,1)'!AR140</f>
        <v>0</v>
      </c>
      <c r="AD140" s="429">
        <f t="shared" si="208"/>
        <v>0</v>
      </c>
      <c r="AE140" s="428">
        <f>'Видаток за видами діяльнос(4,1)'!AS140+'Видаток за видами діяльнос(4,1)'!AT140+'Видаток за видами діяльнос(4,1)'!AU140+'Видаток за видами діяльнос(4,1)'!AV140</f>
        <v>0</v>
      </c>
      <c r="AF140" s="429">
        <f t="shared" si="209"/>
        <v>0</v>
      </c>
      <c r="AG140" s="428">
        <f>'Видаток за видами діяльнос(4,1)'!AW140+'Видаток за видами діяльнос(4,1)'!AX140+'Видаток за видами діяльнос(4,1)'!AY140+'Видаток за видами діяльнос(4,1)'!AZ140</f>
        <v>0</v>
      </c>
      <c r="AH140" s="429">
        <f t="shared" si="210"/>
        <v>0</v>
      </c>
      <c r="AI140" s="431">
        <f t="shared" si="196"/>
        <v>0</v>
      </c>
      <c r="AJ140" s="432">
        <f t="shared" si="197"/>
        <v>0</v>
      </c>
      <c r="AK140" s="434"/>
      <c r="AL140" s="428">
        <f>'Видаток за видами діяльнос(4,1)'!BD140+'Видаток за видами діяльнос(4,1)'!BE140+'Видаток за видами діяльнос(4,1)'!BF140+'Видаток за видами діяльнос(4,1)'!BG140</f>
        <v>0</v>
      </c>
      <c r="AM140" s="429">
        <f t="shared" si="211"/>
        <v>0</v>
      </c>
      <c r="AN140" s="428">
        <f>'Видаток за видами діяльнос(4,1)'!BH140+'Видаток за видами діяльнос(4,1)'!BI140+'Видаток за видами діяльнос(4,1)'!BJ140+'Видаток за видами діяльнос(4,1)'!BK140</f>
        <v>0</v>
      </c>
      <c r="AO140" s="429">
        <f t="shared" si="212"/>
        <v>0</v>
      </c>
      <c r="AP140" s="428">
        <f>'Видаток за видами діяльнос(4,1)'!BL140+'Видаток за видами діяльнос(4,1)'!BM140+'Видаток за видами діяльнос(4,1)'!BN140+'Видаток за видами діяльнос(4,1)'!BO140</f>
        <v>0</v>
      </c>
      <c r="AQ140" s="429">
        <f t="shared" si="213"/>
        <v>0</v>
      </c>
      <c r="AR140" s="431">
        <f t="shared" si="214"/>
        <v>0</v>
      </c>
      <c r="AS140" s="432">
        <f t="shared" si="215"/>
        <v>0</v>
      </c>
      <c r="BF140" s="17"/>
    </row>
    <row r="141" spans="1:58" ht="12" hidden="1" outlineLevel="1" x14ac:dyDescent="0.2">
      <c r="A141" s="449">
        <f t="shared" si="193"/>
        <v>8</v>
      </c>
      <c r="B141" s="449">
        <f t="shared" si="216"/>
        <v>4</v>
      </c>
      <c r="C141" s="369">
        <f>'Отримання майна (3)'!C141</f>
        <v>0</v>
      </c>
      <c r="D141" s="369">
        <f>'Отримання майна (3)'!D141</f>
        <v>0</v>
      </c>
      <c r="E141" s="369">
        <f>'Отримання майна (3)'!E141</f>
        <v>0</v>
      </c>
      <c r="F141" s="200">
        <f>'Отримання майна (3)'!F141</f>
        <v>0</v>
      </c>
      <c r="G141" s="369">
        <f>'Отримання майна (3)'!G141</f>
        <v>0</v>
      </c>
      <c r="H141" s="425">
        <f>'Отримання майна (3)'!H141</f>
        <v>0</v>
      </c>
      <c r="I141" s="426">
        <f t="shared" si="198"/>
        <v>0</v>
      </c>
      <c r="J141" s="427">
        <f t="shared" si="199"/>
        <v>0</v>
      </c>
      <c r="K141" s="428">
        <f>'Видаток за видами діяльнос(4,1)'!K141+'Видаток за видами діяльнос(4,1)'!L141+'Видаток за видами діяльнос(4,1)'!M141+'Видаток за видами діяльнос(4,1)'!N141</f>
        <v>0</v>
      </c>
      <c r="L141" s="429">
        <f t="shared" si="200"/>
        <v>0</v>
      </c>
      <c r="M141" s="428">
        <f>'Видаток за видами діяльнос(4,1)'!O141+'Видаток за видами діяльнос(4,1)'!P141+'Видаток за видами діяльнос(4,1)'!Q141+'Видаток за видами діяльнос(4,1)'!R141</f>
        <v>0</v>
      </c>
      <c r="N141" s="429">
        <f t="shared" si="201"/>
        <v>0</v>
      </c>
      <c r="O141" s="428">
        <f>'Видаток за видами діяльнос(4,1)'!S141+'Видаток за видами діяльнос(4,1)'!T141+'Видаток за видами діяльнос(4,1)'!U141+'Видаток за видами діяльнос(4,1)'!V141</f>
        <v>0</v>
      </c>
      <c r="P141" s="430">
        <f t="shared" si="202"/>
        <v>0</v>
      </c>
      <c r="Q141" s="431">
        <f t="shared" si="203"/>
        <v>0</v>
      </c>
      <c r="R141" s="432">
        <f t="shared" si="204"/>
        <v>0</v>
      </c>
      <c r="S141" s="433"/>
      <c r="T141" s="428">
        <f>'Видаток за видами діяльнос(4,1)'!Z141+'Видаток за видами діяльнос(4,1)'!AA141+'Видаток за видами діяльнос(4,1)'!AB141+'Видаток за видами діяльнос(4,1)'!AC141</f>
        <v>0</v>
      </c>
      <c r="U141" s="429">
        <f t="shared" si="205"/>
        <v>0</v>
      </c>
      <c r="V141" s="428">
        <f>'Видаток за видами діяльнос(4,1)'!AD141+'Видаток за видами діяльнос(4,1)'!AE141+'Видаток за видами діяльнос(4,1)'!AF141+'Видаток за видами діяльнос(4,1)'!AG141</f>
        <v>0</v>
      </c>
      <c r="W141" s="429">
        <f t="shared" si="206"/>
        <v>0</v>
      </c>
      <c r="X141" s="428">
        <f>'Видаток за видами діяльнос(4,1)'!AH141+'Видаток за видами діяльнос(4,1)'!AI141+'Видаток за видами діяльнос(4,1)'!AJ141+'Видаток за видами діяльнос(4,1)'!AK141</f>
        <v>0</v>
      </c>
      <c r="Y141" s="429">
        <f t="shared" si="207"/>
        <v>0</v>
      </c>
      <c r="Z141" s="431">
        <f t="shared" si="194"/>
        <v>0</v>
      </c>
      <c r="AA141" s="432">
        <f t="shared" si="195"/>
        <v>0</v>
      </c>
      <c r="AB141" s="433"/>
      <c r="AC141" s="428">
        <f>'Видаток за видами діяльнос(4,1)'!AO141+'Видаток за видами діяльнос(4,1)'!AP141+'Видаток за видами діяльнос(4,1)'!AQ141+'Видаток за видами діяльнос(4,1)'!AR141</f>
        <v>0</v>
      </c>
      <c r="AD141" s="429">
        <f t="shared" si="208"/>
        <v>0</v>
      </c>
      <c r="AE141" s="428">
        <f>'Видаток за видами діяльнос(4,1)'!AS141+'Видаток за видами діяльнос(4,1)'!AT141+'Видаток за видами діяльнос(4,1)'!AU141+'Видаток за видами діяльнос(4,1)'!AV141</f>
        <v>0</v>
      </c>
      <c r="AF141" s="429">
        <f t="shared" si="209"/>
        <v>0</v>
      </c>
      <c r="AG141" s="428">
        <f>'Видаток за видами діяльнос(4,1)'!AW141+'Видаток за видами діяльнос(4,1)'!AX141+'Видаток за видами діяльнос(4,1)'!AY141+'Видаток за видами діяльнос(4,1)'!AZ141</f>
        <v>0</v>
      </c>
      <c r="AH141" s="429">
        <f t="shared" si="210"/>
        <v>0</v>
      </c>
      <c r="AI141" s="431">
        <f t="shared" si="196"/>
        <v>0</v>
      </c>
      <c r="AJ141" s="432">
        <f t="shared" si="197"/>
        <v>0</v>
      </c>
      <c r="AK141" s="434"/>
      <c r="AL141" s="428">
        <f>'Видаток за видами діяльнос(4,1)'!BD141+'Видаток за видами діяльнос(4,1)'!BE141+'Видаток за видами діяльнос(4,1)'!BF141+'Видаток за видами діяльнос(4,1)'!BG141</f>
        <v>0</v>
      </c>
      <c r="AM141" s="429">
        <f t="shared" si="211"/>
        <v>0</v>
      </c>
      <c r="AN141" s="428">
        <f>'Видаток за видами діяльнос(4,1)'!BH141+'Видаток за видами діяльнос(4,1)'!BI141+'Видаток за видами діяльнос(4,1)'!BJ141+'Видаток за видами діяльнос(4,1)'!BK141</f>
        <v>0</v>
      </c>
      <c r="AO141" s="429">
        <f t="shared" si="212"/>
        <v>0</v>
      </c>
      <c r="AP141" s="428">
        <f>'Видаток за видами діяльнос(4,1)'!BL141+'Видаток за видами діяльнос(4,1)'!BM141+'Видаток за видами діяльнос(4,1)'!BN141+'Видаток за видами діяльнос(4,1)'!BO141</f>
        <v>0</v>
      </c>
      <c r="AQ141" s="429">
        <f t="shared" si="213"/>
        <v>0</v>
      </c>
      <c r="AR141" s="431">
        <f t="shared" si="214"/>
        <v>0</v>
      </c>
      <c r="AS141" s="432">
        <f t="shared" si="215"/>
        <v>0</v>
      </c>
      <c r="BF141" s="17"/>
    </row>
    <row r="142" spans="1:58" ht="12" hidden="1" outlineLevel="1" x14ac:dyDescent="0.2">
      <c r="A142" s="449">
        <f t="shared" si="193"/>
        <v>8</v>
      </c>
      <c r="B142" s="449">
        <f t="shared" si="216"/>
        <v>5</v>
      </c>
      <c r="C142" s="369">
        <f>'Отримання майна (3)'!C142</f>
        <v>0</v>
      </c>
      <c r="D142" s="369">
        <f>'Отримання майна (3)'!D142</f>
        <v>0</v>
      </c>
      <c r="E142" s="369">
        <f>'Отримання майна (3)'!E142</f>
        <v>0</v>
      </c>
      <c r="F142" s="200">
        <f>'Отримання майна (3)'!F142</f>
        <v>0</v>
      </c>
      <c r="G142" s="369">
        <f>'Отримання майна (3)'!G142</f>
        <v>0</v>
      </c>
      <c r="H142" s="425">
        <f>'Отримання майна (3)'!H142</f>
        <v>0</v>
      </c>
      <c r="I142" s="426">
        <f t="shared" si="198"/>
        <v>0</v>
      </c>
      <c r="J142" s="427">
        <f t="shared" si="199"/>
        <v>0</v>
      </c>
      <c r="K142" s="428">
        <f>'Видаток за видами діяльнос(4,1)'!K142+'Видаток за видами діяльнос(4,1)'!L142+'Видаток за видами діяльнос(4,1)'!M142+'Видаток за видами діяльнос(4,1)'!N142</f>
        <v>0</v>
      </c>
      <c r="L142" s="429">
        <f t="shared" si="200"/>
        <v>0</v>
      </c>
      <c r="M142" s="428">
        <f>'Видаток за видами діяльнос(4,1)'!O142+'Видаток за видами діяльнос(4,1)'!P142+'Видаток за видами діяльнос(4,1)'!Q142+'Видаток за видами діяльнос(4,1)'!R142</f>
        <v>0</v>
      </c>
      <c r="N142" s="429">
        <f t="shared" si="201"/>
        <v>0</v>
      </c>
      <c r="O142" s="428">
        <f>'Видаток за видами діяльнос(4,1)'!S142+'Видаток за видами діяльнос(4,1)'!T142+'Видаток за видами діяльнос(4,1)'!U142+'Видаток за видами діяльнос(4,1)'!V142</f>
        <v>0</v>
      </c>
      <c r="P142" s="430">
        <f t="shared" si="202"/>
        <v>0</v>
      </c>
      <c r="Q142" s="431">
        <f t="shared" si="203"/>
        <v>0</v>
      </c>
      <c r="R142" s="432">
        <f t="shared" si="204"/>
        <v>0</v>
      </c>
      <c r="S142" s="433"/>
      <c r="T142" s="428">
        <f>'Видаток за видами діяльнос(4,1)'!Z142+'Видаток за видами діяльнос(4,1)'!AA142+'Видаток за видами діяльнос(4,1)'!AB142+'Видаток за видами діяльнос(4,1)'!AC142</f>
        <v>0</v>
      </c>
      <c r="U142" s="429">
        <f t="shared" si="205"/>
        <v>0</v>
      </c>
      <c r="V142" s="428">
        <f>'Видаток за видами діяльнос(4,1)'!AD142+'Видаток за видами діяльнос(4,1)'!AE142+'Видаток за видами діяльнос(4,1)'!AF142+'Видаток за видами діяльнос(4,1)'!AG142</f>
        <v>0</v>
      </c>
      <c r="W142" s="429">
        <f t="shared" si="206"/>
        <v>0</v>
      </c>
      <c r="X142" s="428">
        <f>'Видаток за видами діяльнос(4,1)'!AH142+'Видаток за видами діяльнос(4,1)'!AI142+'Видаток за видами діяльнос(4,1)'!AJ142+'Видаток за видами діяльнос(4,1)'!AK142</f>
        <v>0</v>
      </c>
      <c r="Y142" s="429">
        <f t="shared" si="207"/>
        <v>0</v>
      </c>
      <c r="Z142" s="431">
        <f t="shared" si="194"/>
        <v>0</v>
      </c>
      <c r="AA142" s="432">
        <f t="shared" si="195"/>
        <v>0</v>
      </c>
      <c r="AB142" s="433"/>
      <c r="AC142" s="428">
        <f>'Видаток за видами діяльнос(4,1)'!AO142+'Видаток за видами діяльнос(4,1)'!AP142+'Видаток за видами діяльнос(4,1)'!AQ142+'Видаток за видами діяльнос(4,1)'!AR142</f>
        <v>0</v>
      </c>
      <c r="AD142" s="429">
        <f t="shared" si="208"/>
        <v>0</v>
      </c>
      <c r="AE142" s="428">
        <f>'Видаток за видами діяльнос(4,1)'!AS142+'Видаток за видами діяльнос(4,1)'!AT142+'Видаток за видами діяльнос(4,1)'!AU142+'Видаток за видами діяльнос(4,1)'!AV142</f>
        <v>0</v>
      </c>
      <c r="AF142" s="429">
        <f t="shared" si="209"/>
        <v>0</v>
      </c>
      <c r="AG142" s="428">
        <f>'Видаток за видами діяльнос(4,1)'!AW142+'Видаток за видами діяльнос(4,1)'!AX142+'Видаток за видами діяльнос(4,1)'!AY142+'Видаток за видами діяльнос(4,1)'!AZ142</f>
        <v>0</v>
      </c>
      <c r="AH142" s="429">
        <f t="shared" si="210"/>
        <v>0</v>
      </c>
      <c r="AI142" s="431">
        <f t="shared" si="196"/>
        <v>0</v>
      </c>
      <c r="AJ142" s="432">
        <f t="shared" si="197"/>
        <v>0</v>
      </c>
      <c r="AK142" s="434"/>
      <c r="AL142" s="428">
        <f>'Видаток за видами діяльнос(4,1)'!BD142+'Видаток за видами діяльнос(4,1)'!BE142+'Видаток за видами діяльнос(4,1)'!BF142+'Видаток за видами діяльнос(4,1)'!BG142</f>
        <v>0</v>
      </c>
      <c r="AM142" s="429">
        <f t="shared" si="211"/>
        <v>0</v>
      </c>
      <c r="AN142" s="428">
        <f>'Видаток за видами діяльнос(4,1)'!BH142+'Видаток за видами діяльнос(4,1)'!BI142+'Видаток за видами діяльнос(4,1)'!BJ142+'Видаток за видами діяльнос(4,1)'!BK142</f>
        <v>0</v>
      </c>
      <c r="AO142" s="429">
        <f t="shared" si="212"/>
        <v>0</v>
      </c>
      <c r="AP142" s="428">
        <f>'Видаток за видами діяльнос(4,1)'!BL142+'Видаток за видами діяльнос(4,1)'!BM142+'Видаток за видами діяльнос(4,1)'!BN142+'Видаток за видами діяльнос(4,1)'!BO142</f>
        <v>0</v>
      </c>
      <c r="AQ142" s="429">
        <f t="shared" si="213"/>
        <v>0</v>
      </c>
      <c r="AR142" s="431">
        <f t="shared" si="214"/>
        <v>0</v>
      </c>
      <c r="AS142" s="432">
        <f t="shared" si="215"/>
        <v>0</v>
      </c>
      <c r="BF142" s="17"/>
    </row>
    <row r="143" spans="1:58" ht="12" hidden="1" outlineLevel="1" x14ac:dyDescent="0.2">
      <c r="A143" s="449">
        <f t="shared" si="193"/>
        <v>8</v>
      </c>
      <c r="B143" s="449">
        <f t="shared" si="216"/>
        <v>6</v>
      </c>
      <c r="C143" s="369">
        <f>'Отримання майна (3)'!C143</f>
        <v>0</v>
      </c>
      <c r="D143" s="369">
        <f>'Отримання майна (3)'!D143</f>
        <v>0</v>
      </c>
      <c r="E143" s="369">
        <f>'Отримання майна (3)'!E143</f>
        <v>0</v>
      </c>
      <c r="F143" s="200">
        <f>'Отримання майна (3)'!F143</f>
        <v>0</v>
      </c>
      <c r="G143" s="369">
        <f>'Отримання майна (3)'!G143</f>
        <v>0</v>
      </c>
      <c r="H143" s="425">
        <f>'Отримання майна (3)'!H143</f>
        <v>0</v>
      </c>
      <c r="I143" s="426">
        <f t="shared" si="198"/>
        <v>0</v>
      </c>
      <c r="J143" s="427">
        <f t="shared" si="199"/>
        <v>0</v>
      </c>
      <c r="K143" s="428">
        <f>'Видаток за видами діяльнос(4,1)'!K143+'Видаток за видами діяльнос(4,1)'!L143+'Видаток за видами діяльнос(4,1)'!M143+'Видаток за видами діяльнос(4,1)'!N143</f>
        <v>0</v>
      </c>
      <c r="L143" s="429">
        <f t="shared" si="200"/>
        <v>0</v>
      </c>
      <c r="M143" s="428">
        <f>'Видаток за видами діяльнос(4,1)'!O143+'Видаток за видами діяльнос(4,1)'!P143+'Видаток за видами діяльнос(4,1)'!Q143+'Видаток за видами діяльнос(4,1)'!R143</f>
        <v>0</v>
      </c>
      <c r="N143" s="429">
        <f t="shared" si="201"/>
        <v>0</v>
      </c>
      <c r="O143" s="428">
        <f>'Видаток за видами діяльнос(4,1)'!S143+'Видаток за видами діяльнос(4,1)'!T143+'Видаток за видами діяльнос(4,1)'!U143+'Видаток за видами діяльнос(4,1)'!V143</f>
        <v>0</v>
      </c>
      <c r="P143" s="430">
        <f t="shared" si="202"/>
        <v>0</v>
      </c>
      <c r="Q143" s="431">
        <f t="shared" si="203"/>
        <v>0</v>
      </c>
      <c r="R143" s="432">
        <f t="shared" si="204"/>
        <v>0</v>
      </c>
      <c r="S143" s="433"/>
      <c r="T143" s="428">
        <f>'Видаток за видами діяльнос(4,1)'!Z143+'Видаток за видами діяльнос(4,1)'!AA143+'Видаток за видами діяльнос(4,1)'!AB143+'Видаток за видами діяльнос(4,1)'!AC143</f>
        <v>0</v>
      </c>
      <c r="U143" s="429">
        <f t="shared" si="205"/>
        <v>0</v>
      </c>
      <c r="V143" s="428">
        <f>'Видаток за видами діяльнос(4,1)'!AD143+'Видаток за видами діяльнос(4,1)'!AE143+'Видаток за видами діяльнос(4,1)'!AF143+'Видаток за видами діяльнос(4,1)'!AG143</f>
        <v>0</v>
      </c>
      <c r="W143" s="429">
        <f t="shared" si="206"/>
        <v>0</v>
      </c>
      <c r="X143" s="428">
        <f>'Видаток за видами діяльнос(4,1)'!AH143+'Видаток за видами діяльнос(4,1)'!AI143+'Видаток за видами діяльнос(4,1)'!AJ143+'Видаток за видами діяльнос(4,1)'!AK143</f>
        <v>0</v>
      </c>
      <c r="Y143" s="429">
        <f t="shared" si="207"/>
        <v>0</v>
      </c>
      <c r="Z143" s="431">
        <f t="shared" si="194"/>
        <v>0</v>
      </c>
      <c r="AA143" s="432">
        <f t="shared" si="195"/>
        <v>0</v>
      </c>
      <c r="AB143" s="433"/>
      <c r="AC143" s="428">
        <f>'Видаток за видами діяльнос(4,1)'!AO143+'Видаток за видами діяльнос(4,1)'!AP143+'Видаток за видами діяльнос(4,1)'!AQ143+'Видаток за видами діяльнос(4,1)'!AR143</f>
        <v>0</v>
      </c>
      <c r="AD143" s="429">
        <f t="shared" si="208"/>
        <v>0</v>
      </c>
      <c r="AE143" s="428">
        <f>'Видаток за видами діяльнос(4,1)'!AS143+'Видаток за видами діяльнос(4,1)'!AT143+'Видаток за видами діяльнос(4,1)'!AU143+'Видаток за видами діяльнос(4,1)'!AV143</f>
        <v>0</v>
      </c>
      <c r="AF143" s="429">
        <f t="shared" si="209"/>
        <v>0</v>
      </c>
      <c r="AG143" s="428">
        <f>'Видаток за видами діяльнос(4,1)'!AW143+'Видаток за видами діяльнос(4,1)'!AX143+'Видаток за видами діяльнос(4,1)'!AY143+'Видаток за видами діяльнос(4,1)'!AZ143</f>
        <v>0</v>
      </c>
      <c r="AH143" s="429">
        <f t="shared" si="210"/>
        <v>0</v>
      </c>
      <c r="AI143" s="431">
        <f t="shared" si="196"/>
        <v>0</v>
      </c>
      <c r="AJ143" s="432">
        <f t="shared" si="197"/>
        <v>0</v>
      </c>
      <c r="AK143" s="434"/>
      <c r="AL143" s="428">
        <f>'Видаток за видами діяльнос(4,1)'!BD143+'Видаток за видами діяльнос(4,1)'!BE143+'Видаток за видами діяльнос(4,1)'!BF143+'Видаток за видами діяльнос(4,1)'!BG143</f>
        <v>0</v>
      </c>
      <c r="AM143" s="429">
        <f t="shared" si="211"/>
        <v>0</v>
      </c>
      <c r="AN143" s="428">
        <f>'Видаток за видами діяльнос(4,1)'!BH143+'Видаток за видами діяльнос(4,1)'!BI143+'Видаток за видами діяльнос(4,1)'!BJ143+'Видаток за видами діяльнос(4,1)'!BK143</f>
        <v>0</v>
      </c>
      <c r="AO143" s="429">
        <f t="shared" si="212"/>
        <v>0</v>
      </c>
      <c r="AP143" s="428">
        <f>'Видаток за видами діяльнос(4,1)'!BL143+'Видаток за видами діяльнос(4,1)'!BM143+'Видаток за видами діяльнос(4,1)'!BN143+'Видаток за видами діяльнос(4,1)'!BO143</f>
        <v>0</v>
      </c>
      <c r="AQ143" s="429">
        <f t="shared" si="213"/>
        <v>0</v>
      </c>
      <c r="AR143" s="431">
        <f t="shared" si="214"/>
        <v>0</v>
      </c>
      <c r="AS143" s="432">
        <f t="shared" si="215"/>
        <v>0</v>
      </c>
      <c r="BF143" s="17"/>
    </row>
    <row r="144" spans="1:58" ht="12" hidden="1" outlineLevel="1" x14ac:dyDescent="0.2">
      <c r="A144" s="449">
        <f t="shared" si="193"/>
        <v>8</v>
      </c>
      <c r="B144" s="449">
        <f t="shared" si="216"/>
        <v>7</v>
      </c>
      <c r="C144" s="369">
        <f>'Отримання майна (3)'!C144</f>
        <v>0</v>
      </c>
      <c r="D144" s="369">
        <f>'Отримання майна (3)'!D144</f>
        <v>0</v>
      </c>
      <c r="E144" s="369">
        <f>'Отримання майна (3)'!E144</f>
        <v>0</v>
      </c>
      <c r="F144" s="200">
        <f>'Отримання майна (3)'!F144</f>
        <v>0</v>
      </c>
      <c r="G144" s="369">
        <f>'Отримання майна (3)'!G144</f>
        <v>0</v>
      </c>
      <c r="H144" s="425">
        <f>'Отримання майна (3)'!H144</f>
        <v>0</v>
      </c>
      <c r="I144" s="426">
        <f t="shared" si="198"/>
        <v>0</v>
      </c>
      <c r="J144" s="427">
        <f t="shared" si="199"/>
        <v>0</v>
      </c>
      <c r="K144" s="428">
        <f>'Видаток за видами діяльнос(4,1)'!K144+'Видаток за видами діяльнос(4,1)'!L144+'Видаток за видами діяльнос(4,1)'!M144+'Видаток за видами діяльнос(4,1)'!N144</f>
        <v>0</v>
      </c>
      <c r="L144" s="429">
        <f t="shared" si="200"/>
        <v>0</v>
      </c>
      <c r="M144" s="428">
        <f>'Видаток за видами діяльнос(4,1)'!O144+'Видаток за видами діяльнос(4,1)'!P144+'Видаток за видами діяльнос(4,1)'!Q144+'Видаток за видами діяльнос(4,1)'!R144</f>
        <v>0</v>
      </c>
      <c r="N144" s="429">
        <f t="shared" si="201"/>
        <v>0</v>
      </c>
      <c r="O144" s="428">
        <f>'Видаток за видами діяльнос(4,1)'!S144+'Видаток за видами діяльнос(4,1)'!T144+'Видаток за видами діяльнос(4,1)'!U144+'Видаток за видами діяльнос(4,1)'!V144</f>
        <v>0</v>
      </c>
      <c r="P144" s="430">
        <f t="shared" si="202"/>
        <v>0</v>
      </c>
      <c r="Q144" s="431">
        <f t="shared" si="203"/>
        <v>0</v>
      </c>
      <c r="R144" s="432">
        <f t="shared" si="204"/>
        <v>0</v>
      </c>
      <c r="S144" s="433"/>
      <c r="T144" s="428">
        <f>'Видаток за видами діяльнос(4,1)'!Z144+'Видаток за видами діяльнос(4,1)'!AA144+'Видаток за видами діяльнос(4,1)'!AB144+'Видаток за видами діяльнос(4,1)'!AC144</f>
        <v>0</v>
      </c>
      <c r="U144" s="429">
        <f t="shared" si="205"/>
        <v>0</v>
      </c>
      <c r="V144" s="428">
        <f>'Видаток за видами діяльнос(4,1)'!AD144+'Видаток за видами діяльнос(4,1)'!AE144+'Видаток за видами діяльнос(4,1)'!AF144+'Видаток за видами діяльнос(4,1)'!AG144</f>
        <v>0</v>
      </c>
      <c r="W144" s="429">
        <f t="shared" si="206"/>
        <v>0</v>
      </c>
      <c r="X144" s="428">
        <f>'Видаток за видами діяльнос(4,1)'!AH144+'Видаток за видами діяльнос(4,1)'!AI144+'Видаток за видами діяльнос(4,1)'!AJ144+'Видаток за видами діяльнос(4,1)'!AK144</f>
        <v>0</v>
      </c>
      <c r="Y144" s="429">
        <f t="shared" si="207"/>
        <v>0</v>
      </c>
      <c r="Z144" s="431">
        <f t="shared" si="194"/>
        <v>0</v>
      </c>
      <c r="AA144" s="432">
        <f t="shared" si="195"/>
        <v>0</v>
      </c>
      <c r="AB144" s="433"/>
      <c r="AC144" s="428">
        <f>'Видаток за видами діяльнос(4,1)'!AO144+'Видаток за видами діяльнос(4,1)'!AP144+'Видаток за видами діяльнос(4,1)'!AQ144+'Видаток за видами діяльнос(4,1)'!AR144</f>
        <v>0</v>
      </c>
      <c r="AD144" s="429">
        <f t="shared" si="208"/>
        <v>0</v>
      </c>
      <c r="AE144" s="428">
        <f>'Видаток за видами діяльнос(4,1)'!AS144+'Видаток за видами діяльнос(4,1)'!AT144+'Видаток за видами діяльнос(4,1)'!AU144+'Видаток за видами діяльнос(4,1)'!AV144</f>
        <v>0</v>
      </c>
      <c r="AF144" s="429">
        <f t="shared" si="209"/>
        <v>0</v>
      </c>
      <c r="AG144" s="428">
        <f>'Видаток за видами діяльнос(4,1)'!AW144+'Видаток за видами діяльнос(4,1)'!AX144+'Видаток за видами діяльнос(4,1)'!AY144+'Видаток за видами діяльнос(4,1)'!AZ144</f>
        <v>0</v>
      </c>
      <c r="AH144" s="429">
        <f t="shared" si="210"/>
        <v>0</v>
      </c>
      <c r="AI144" s="431">
        <f t="shared" si="196"/>
        <v>0</v>
      </c>
      <c r="AJ144" s="432">
        <f t="shared" si="197"/>
        <v>0</v>
      </c>
      <c r="AK144" s="434"/>
      <c r="AL144" s="428">
        <f>'Видаток за видами діяльнос(4,1)'!BD144+'Видаток за видами діяльнос(4,1)'!BE144+'Видаток за видами діяльнос(4,1)'!BF144+'Видаток за видами діяльнос(4,1)'!BG144</f>
        <v>0</v>
      </c>
      <c r="AM144" s="429">
        <f t="shared" si="211"/>
        <v>0</v>
      </c>
      <c r="AN144" s="428">
        <f>'Видаток за видами діяльнос(4,1)'!BH144+'Видаток за видами діяльнос(4,1)'!BI144+'Видаток за видами діяльнос(4,1)'!BJ144+'Видаток за видами діяльнос(4,1)'!BK144</f>
        <v>0</v>
      </c>
      <c r="AO144" s="429">
        <f t="shared" si="212"/>
        <v>0</v>
      </c>
      <c r="AP144" s="428">
        <f>'Видаток за видами діяльнос(4,1)'!BL144+'Видаток за видами діяльнос(4,1)'!BM144+'Видаток за видами діяльнос(4,1)'!BN144+'Видаток за видами діяльнос(4,1)'!BO144</f>
        <v>0</v>
      </c>
      <c r="AQ144" s="429">
        <f t="shared" si="213"/>
        <v>0</v>
      </c>
      <c r="AR144" s="431">
        <f t="shared" si="214"/>
        <v>0</v>
      </c>
      <c r="AS144" s="432">
        <f t="shared" si="215"/>
        <v>0</v>
      </c>
      <c r="BF144" s="17"/>
    </row>
    <row r="145" spans="1:58" ht="12" hidden="1" outlineLevel="1" x14ac:dyDescent="0.2">
      <c r="A145" s="449">
        <f t="shared" si="193"/>
        <v>8</v>
      </c>
      <c r="B145" s="449">
        <f t="shared" si="216"/>
        <v>8</v>
      </c>
      <c r="C145" s="369">
        <f>'Отримання майна (3)'!C145</f>
        <v>0</v>
      </c>
      <c r="D145" s="369">
        <f>'Отримання майна (3)'!D145</f>
        <v>0</v>
      </c>
      <c r="E145" s="369">
        <f>'Отримання майна (3)'!E145</f>
        <v>0</v>
      </c>
      <c r="F145" s="200">
        <f>'Отримання майна (3)'!F145</f>
        <v>0</v>
      </c>
      <c r="G145" s="369">
        <f>'Отримання майна (3)'!G145</f>
        <v>0</v>
      </c>
      <c r="H145" s="425">
        <f>'Отримання майна (3)'!H145</f>
        <v>0</v>
      </c>
      <c r="I145" s="426">
        <f t="shared" si="198"/>
        <v>0</v>
      </c>
      <c r="J145" s="427">
        <f t="shared" si="199"/>
        <v>0</v>
      </c>
      <c r="K145" s="428">
        <f>'Видаток за видами діяльнос(4,1)'!K145+'Видаток за видами діяльнос(4,1)'!L145+'Видаток за видами діяльнос(4,1)'!M145+'Видаток за видами діяльнос(4,1)'!N145</f>
        <v>0</v>
      </c>
      <c r="L145" s="429">
        <f t="shared" si="200"/>
        <v>0</v>
      </c>
      <c r="M145" s="428">
        <f>'Видаток за видами діяльнос(4,1)'!O145+'Видаток за видами діяльнос(4,1)'!P145+'Видаток за видами діяльнос(4,1)'!Q145+'Видаток за видами діяльнос(4,1)'!R145</f>
        <v>0</v>
      </c>
      <c r="N145" s="429">
        <f t="shared" si="201"/>
        <v>0</v>
      </c>
      <c r="O145" s="428">
        <f>'Видаток за видами діяльнос(4,1)'!S145+'Видаток за видами діяльнос(4,1)'!T145+'Видаток за видами діяльнос(4,1)'!U145+'Видаток за видами діяльнос(4,1)'!V145</f>
        <v>0</v>
      </c>
      <c r="P145" s="430">
        <f t="shared" si="202"/>
        <v>0</v>
      </c>
      <c r="Q145" s="431">
        <f t="shared" si="203"/>
        <v>0</v>
      </c>
      <c r="R145" s="432">
        <f t="shared" si="204"/>
        <v>0</v>
      </c>
      <c r="S145" s="433"/>
      <c r="T145" s="428">
        <f>'Видаток за видами діяльнос(4,1)'!Z145+'Видаток за видами діяльнос(4,1)'!AA145+'Видаток за видами діяльнос(4,1)'!AB145+'Видаток за видами діяльнос(4,1)'!AC145</f>
        <v>0</v>
      </c>
      <c r="U145" s="429">
        <f t="shared" si="205"/>
        <v>0</v>
      </c>
      <c r="V145" s="428">
        <f>'Видаток за видами діяльнос(4,1)'!AD145+'Видаток за видами діяльнос(4,1)'!AE145+'Видаток за видами діяльнос(4,1)'!AF145+'Видаток за видами діяльнос(4,1)'!AG145</f>
        <v>0</v>
      </c>
      <c r="W145" s="429">
        <f t="shared" si="206"/>
        <v>0</v>
      </c>
      <c r="X145" s="428">
        <f>'Видаток за видами діяльнос(4,1)'!AH145+'Видаток за видами діяльнос(4,1)'!AI145+'Видаток за видами діяльнос(4,1)'!AJ145+'Видаток за видами діяльнос(4,1)'!AK145</f>
        <v>0</v>
      </c>
      <c r="Y145" s="429">
        <f t="shared" si="207"/>
        <v>0</v>
      </c>
      <c r="Z145" s="431">
        <f t="shared" si="194"/>
        <v>0</v>
      </c>
      <c r="AA145" s="432">
        <f t="shared" si="195"/>
        <v>0</v>
      </c>
      <c r="AB145" s="433"/>
      <c r="AC145" s="428">
        <f>'Видаток за видами діяльнос(4,1)'!AO145+'Видаток за видами діяльнос(4,1)'!AP145+'Видаток за видами діяльнос(4,1)'!AQ145+'Видаток за видами діяльнос(4,1)'!AR145</f>
        <v>0</v>
      </c>
      <c r="AD145" s="429">
        <f t="shared" si="208"/>
        <v>0</v>
      </c>
      <c r="AE145" s="428">
        <f>'Видаток за видами діяльнос(4,1)'!AS145+'Видаток за видами діяльнос(4,1)'!AT145+'Видаток за видами діяльнос(4,1)'!AU145+'Видаток за видами діяльнос(4,1)'!AV145</f>
        <v>0</v>
      </c>
      <c r="AF145" s="429">
        <f t="shared" si="209"/>
        <v>0</v>
      </c>
      <c r="AG145" s="428">
        <f>'Видаток за видами діяльнос(4,1)'!AW145+'Видаток за видами діяльнос(4,1)'!AX145+'Видаток за видами діяльнос(4,1)'!AY145+'Видаток за видами діяльнос(4,1)'!AZ145</f>
        <v>0</v>
      </c>
      <c r="AH145" s="429">
        <f t="shared" si="210"/>
        <v>0</v>
      </c>
      <c r="AI145" s="431">
        <f t="shared" si="196"/>
        <v>0</v>
      </c>
      <c r="AJ145" s="432">
        <f t="shared" si="197"/>
        <v>0</v>
      </c>
      <c r="AK145" s="434"/>
      <c r="AL145" s="428">
        <f>'Видаток за видами діяльнос(4,1)'!BD145+'Видаток за видами діяльнос(4,1)'!BE145+'Видаток за видами діяльнос(4,1)'!BF145+'Видаток за видами діяльнос(4,1)'!BG145</f>
        <v>0</v>
      </c>
      <c r="AM145" s="429">
        <f t="shared" si="211"/>
        <v>0</v>
      </c>
      <c r="AN145" s="428">
        <f>'Видаток за видами діяльнос(4,1)'!BH145+'Видаток за видами діяльнос(4,1)'!BI145+'Видаток за видами діяльнос(4,1)'!BJ145+'Видаток за видами діяльнос(4,1)'!BK145</f>
        <v>0</v>
      </c>
      <c r="AO145" s="429">
        <f t="shared" si="212"/>
        <v>0</v>
      </c>
      <c r="AP145" s="428">
        <f>'Видаток за видами діяльнос(4,1)'!BL145+'Видаток за видами діяльнос(4,1)'!BM145+'Видаток за видами діяльнос(4,1)'!BN145+'Видаток за видами діяльнос(4,1)'!BO145</f>
        <v>0</v>
      </c>
      <c r="AQ145" s="429">
        <f t="shared" si="213"/>
        <v>0</v>
      </c>
      <c r="AR145" s="431">
        <f t="shared" si="214"/>
        <v>0</v>
      </c>
      <c r="AS145" s="432">
        <f t="shared" si="215"/>
        <v>0</v>
      </c>
      <c r="BF145" s="17"/>
    </row>
    <row r="146" spans="1:58" ht="12" hidden="1" outlineLevel="1" x14ac:dyDescent="0.2">
      <c r="A146" s="449">
        <f t="shared" si="193"/>
        <v>8</v>
      </c>
      <c r="B146" s="449">
        <f t="shared" si="216"/>
        <v>9</v>
      </c>
      <c r="C146" s="369">
        <f>'Отримання майна (3)'!C146</f>
        <v>0</v>
      </c>
      <c r="D146" s="369">
        <f>'Отримання майна (3)'!D146</f>
        <v>0</v>
      </c>
      <c r="E146" s="369">
        <f>'Отримання майна (3)'!E146</f>
        <v>0</v>
      </c>
      <c r="F146" s="200">
        <f>'Отримання майна (3)'!F146</f>
        <v>0</v>
      </c>
      <c r="G146" s="369">
        <f>'Отримання майна (3)'!G146</f>
        <v>0</v>
      </c>
      <c r="H146" s="425">
        <f>'Отримання майна (3)'!H146</f>
        <v>0</v>
      </c>
      <c r="I146" s="426">
        <f t="shared" si="198"/>
        <v>0</v>
      </c>
      <c r="J146" s="427">
        <f t="shared" si="199"/>
        <v>0</v>
      </c>
      <c r="K146" s="428">
        <f>'Видаток за видами діяльнос(4,1)'!K146+'Видаток за видами діяльнос(4,1)'!L146+'Видаток за видами діяльнос(4,1)'!M146+'Видаток за видами діяльнос(4,1)'!N146</f>
        <v>0</v>
      </c>
      <c r="L146" s="429">
        <f t="shared" si="200"/>
        <v>0</v>
      </c>
      <c r="M146" s="428">
        <f>'Видаток за видами діяльнос(4,1)'!O146+'Видаток за видами діяльнос(4,1)'!P146+'Видаток за видами діяльнос(4,1)'!Q146+'Видаток за видами діяльнос(4,1)'!R146</f>
        <v>0</v>
      </c>
      <c r="N146" s="429">
        <f t="shared" si="201"/>
        <v>0</v>
      </c>
      <c r="O146" s="428">
        <f>'Видаток за видами діяльнос(4,1)'!S146+'Видаток за видами діяльнос(4,1)'!T146+'Видаток за видами діяльнос(4,1)'!U146+'Видаток за видами діяльнос(4,1)'!V146</f>
        <v>0</v>
      </c>
      <c r="P146" s="430">
        <f t="shared" si="202"/>
        <v>0</v>
      </c>
      <c r="Q146" s="431">
        <f t="shared" si="203"/>
        <v>0</v>
      </c>
      <c r="R146" s="432">
        <f t="shared" si="204"/>
        <v>0</v>
      </c>
      <c r="S146" s="433"/>
      <c r="T146" s="428">
        <f>'Видаток за видами діяльнос(4,1)'!Z146+'Видаток за видами діяльнос(4,1)'!AA146+'Видаток за видами діяльнос(4,1)'!AB146+'Видаток за видами діяльнос(4,1)'!AC146</f>
        <v>0</v>
      </c>
      <c r="U146" s="429">
        <f t="shared" si="205"/>
        <v>0</v>
      </c>
      <c r="V146" s="428">
        <f>'Видаток за видами діяльнос(4,1)'!AD146+'Видаток за видами діяльнос(4,1)'!AE146+'Видаток за видами діяльнос(4,1)'!AF146+'Видаток за видами діяльнос(4,1)'!AG146</f>
        <v>0</v>
      </c>
      <c r="W146" s="429">
        <f t="shared" si="206"/>
        <v>0</v>
      </c>
      <c r="X146" s="428">
        <f>'Видаток за видами діяльнос(4,1)'!AH146+'Видаток за видами діяльнос(4,1)'!AI146+'Видаток за видами діяльнос(4,1)'!AJ146+'Видаток за видами діяльнос(4,1)'!AK146</f>
        <v>0</v>
      </c>
      <c r="Y146" s="429">
        <f t="shared" si="207"/>
        <v>0</v>
      </c>
      <c r="Z146" s="431">
        <f t="shared" si="194"/>
        <v>0</v>
      </c>
      <c r="AA146" s="432">
        <f t="shared" si="195"/>
        <v>0</v>
      </c>
      <c r="AB146" s="433"/>
      <c r="AC146" s="428">
        <f>'Видаток за видами діяльнос(4,1)'!AO146+'Видаток за видами діяльнос(4,1)'!AP146+'Видаток за видами діяльнос(4,1)'!AQ146+'Видаток за видами діяльнос(4,1)'!AR146</f>
        <v>0</v>
      </c>
      <c r="AD146" s="429">
        <f t="shared" si="208"/>
        <v>0</v>
      </c>
      <c r="AE146" s="428">
        <f>'Видаток за видами діяльнос(4,1)'!AS146+'Видаток за видами діяльнос(4,1)'!AT146+'Видаток за видами діяльнос(4,1)'!AU146+'Видаток за видами діяльнос(4,1)'!AV146</f>
        <v>0</v>
      </c>
      <c r="AF146" s="429">
        <f t="shared" si="209"/>
        <v>0</v>
      </c>
      <c r="AG146" s="428">
        <f>'Видаток за видами діяльнос(4,1)'!AW146+'Видаток за видами діяльнос(4,1)'!AX146+'Видаток за видами діяльнос(4,1)'!AY146+'Видаток за видами діяльнос(4,1)'!AZ146</f>
        <v>0</v>
      </c>
      <c r="AH146" s="429">
        <f t="shared" si="210"/>
        <v>0</v>
      </c>
      <c r="AI146" s="431">
        <f t="shared" si="196"/>
        <v>0</v>
      </c>
      <c r="AJ146" s="432">
        <f t="shared" si="197"/>
        <v>0</v>
      </c>
      <c r="AK146" s="434"/>
      <c r="AL146" s="428">
        <f>'Видаток за видами діяльнос(4,1)'!BD146+'Видаток за видами діяльнос(4,1)'!BE146+'Видаток за видами діяльнос(4,1)'!BF146+'Видаток за видами діяльнос(4,1)'!BG146</f>
        <v>0</v>
      </c>
      <c r="AM146" s="429">
        <f t="shared" si="211"/>
        <v>0</v>
      </c>
      <c r="AN146" s="428">
        <f>'Видаток за видами діяльнос(4,1)'!BH146+'Видаток за видами діяльнос(4,1)'!BI146+'Видаток за видами діяльнос(4,1)'!BJ146+'Видаток за видами діяльнос(4,1)'!BK146</f>
        <v>0</v>
      </c>
      <c r="AO146" s="429">
        <f t="shared" si="212"/>
        <v>0</v>
      </c>
      <c r="AP146" s="428">
        <f>'Видаток за видами діяльнос(4,1)'!BL146+'Видаток за видами діяльнос(4,1)'!BM146+'Видаток за видами діяльнос(4,1)'!BN146+'Видаток за видами діяльнос(4,1)'!BO146</f>
        <v>0</v>
      </c>
      <c r="AQ146" s="429">
        <f t="shared" si="213"/>
        <v>0</v>
      </c>
      <c r="AR146" s="431">
        <f t="shared" si="214"/>
        <v>0</v>
      </c>
      <c r="AS146" s="432">
        <f t="shared" si="215"/>
        <v>0</v>
      </c>
      <c r="BF146" s="17"/>
    </row>
    <row r="147" spans="1:58" ht="12" hidden="1" outlineLevel="1" x14ac:dyDescent="0.2">
      <c r="A147" s="449">
        <f t="shared" si="193"/>
        <v>8</v>
      </c>
      <c r="B147" s="449">
        <f t="shared" si="216"/>
        <v>10</v>
      </c>
      <c r="C147" s="369">
        <f>'Отримання майна (3)'!C147</f>
        <v>0</v>
      </c>
      <c r="D147" s="369">
        <f>'Отримання майна (3)'!D147</f>
        <v>0</v>
      </c>
      <c r="E147" s="369">
        <f>'Отримання майна (3)'!E147</f>
        <v>0</v>
      </c>
      <c r="F147" s="200">
        <f>'Отримання майна (3)'!F147</f>
        <v>0</v>
      </c>
      <c r="G147" s="369">
        <f>'Отримання майна (3)'!G147</f>
        <v>0</v>
      </c>
      <c r="H147" s="425">
        <f>'Отримання майна (3)'!H147</f>
        <v>0</v>
      </c>
      <c r="I147" s="426">
        <f t="shared" si="198"/>
        <v>0</v>
      </c>
      <c r="J147" s="427">
        <f t="shared" si="199"/>
        <v>0</v>
      </c>
      <c r="K147" s="428">
        <f>'Видаток за видами діяльнос(4,1)'!K147+'Видаток за видами діяльнос(4,1)'!L147+'Видаток за видами діяльнос(4,1)'!M147+'Видаток за видами діяльнос(4,1)'!N147</f>
        <v>0</v>
      </c>
      <c r="L147" s="429">
        <f t="shared" si="200"/>
        <v>0</v>
      </c>
      <c r="M147" s="428">
        <f>'Видаток за видами діяльнос(4,1)'!O147+'Видаток за видами діяльнос(4,1)'!P147+'Видаток за видами діяльнос(4,1)'!Q147+'Видаток за видами діяльнос(4,1)'!R147</f>
        <v>0</v>
      </c>
      <c r="N147" s="429">
        <f t="shared" si="201"/>
        <v>0</v>
      </c>
      <c r="O147" s="428">
        <f>'Видаток за видами діяльнос(4,1)'!S147+'Видаток за видами діяльнос(4,1)'!T147+'Видаток за видами діяльнос(4,1)'!U147+'Видаток за видами діяльнос(4,1)'!V147</f>
        <v>0</v>
      </c>
      <c r="P147" s="430">
        <f t="shared" si="202"/>
        <v>0</v>
      </c>
      <c r="Q147" s="431">
        <f t="shared" si="203"/>
        <v>0</v>
      </c>
      <c r="R147" s="432">
        <f t="shared" si="204"/>
        <v>0</v>
      </c>
      <c r="S147" s="433"/>
      <c r="T147" s="428">
        <f>'Видаток за видами діяльнос(4,1)'!Z147+'Видаток за видами діяльнос(4,1)'!AA147+'Видаток за видами діяльнос(4,1)'!AB147+'Видаток за видами діяльнос(4,1)'!AC147</f>
        <v>0</v>
      </c>
      <c r="U147" s="429">
        <f t="shared" si="205"/>
        <v>0</v>
      </c>
      <c r="V147" s="428">
        <f>'Видаток за видами діяльнос(4,1)'!AD147+'Видаток за видами діяльнос(4,1)'!AE147+'Видаток за видами діяльнос(4,1)'!AF147+'Видаток за видами діяльнос(4,1)'!AG147</f>
        <v>0</v>
      </c>
      <c r="W147" s="429">
        <f t="shared" si="206"/>
        <v>0</v>
      </c>
      <c r="X147" s="428">
        <f>'Видаток за видами діяльнос(4,1)'!AH147+'Видаток за видами діяльнос(4,1)'!AI147+'Видаток за видами діяльнос(4,1)'!AJ147+'Видаток за видами діяльнос(4,1)'!AK147</f>
        <v>0</v>
      </c>
      <c r="Y147" s="429">
        <f t="shared" si="207"/>
        <v>0</v>
      </c>
      <c r="Z147" s="431">
        <f t="shared" si="194"/>
        <v>0</v>
      </c>
      <c r="AA147" s="432">
        <f t="shared" si="195"/>
        <v>0</v>
      </c>
      <c r="AB147" s="433"/>
      <c r="AC147" s="428">
        <f>'Видаток за видами діяльнос(4,1)'!AO147+'Видаток за видами діяльнос(4,1)'!AP147+'Видаток за видами діяльнос(4,1)'!AQ147+'Видаток за видами діяльнос(4,1)'!AR147</f>
        <v>0</v>
      </c>
      <c r="AD147" s="429">
        <f t="shared" si="208"/>
        <v>0</v>
      </c>
      <c r="AE147" s="428">
        <f>'Видаток за видами діяльнос(4,1)'!AS147+'Видаток за видами діяльнос(4,1)'!AT147+'Видаток за видами діяльнос(4,1)'!AU147+'Видаток за видами діяльнос(4,1)'!AV147</f>
        <v>0</v>
      </c>
      <c r="AF147" s="429">
        <f t="shared" si="209"/>
        <v>0</v>
      </c>
      <c r="AG147" s="428">
        <f>'Видаток за видами діяльнос(4,1)'!AW147+'Видаток за видами діяльнос(4,1)'!AX147+'Видаток за видами діяльнос(4,1)'!AY147+'Видаток за видами діяльнос(4,1)'!AZ147</f>
        <v>0</v>
      </c>
      <c r="AH147" s="429">
        <f t="shared" si="210"/>
        <v>0</v>
      </c>
      <c r="AI147" s="431">
        <f t="shared" si="196"/>
        <v>0</v>
      </c>
      <c r="AJ147" s="432">
        <f t="shared" si="197"/>
        <v>0</v>
      </c>
      <c r="AK147" s="434"/>
      <c r="AL147" s="428">
        <f>'Видаток за видами діяльнос(4,1)'!BD147+'Видаток за видами діяльнос(4,1)'!BE147+'Видаток за видами діяльнос(4,1)'!BF147+'Видаток за видами діяльнос(4,1)'!BG147</f>
        <v>0</v>
      </c>
      <c r="AM147" s="429">
        <f t="shared" si="211"/>
        <v>0</v>
      </c>
      <c r="AN147" s="428">
        <f>'Видаток за видами діяльнос(4,1)'!BH147+'Видаток за видами діяльнос(4,1)'!BI147+'Видаток за видами діяльнос(4,1)'!BJ147+'Видаток за видами діяльнос(4,1)'!BK147</f>
        <v>0</v>
      </c>
      <c r="AO147" s="429">
        <f t="shared" si="212"/>
        <v>0</v>
      </c>
      <c r="AP147" s="428">
        <f>'Видаток за видами діяльнос(4,1)'!BL147+'Видаток за видами діяльнос(4,1)'!BM147+'Видаток за видами діяльнос(4,1)'!BN147+'Видаток за видами діяльнос(4,1)'!BO147</f>
        <v>0</v>
      </c>
      <c r="AQ147" s="429">
        <f t="shared" si="213"/>
        <v>0</v>
      </c>
      <c r="AR147" s="431">
        <f t="shared" si="214"/>
        <v>0</v>
      </c>
      <c r="AS147" s="432">
        <f t="shared" si="215"/>
        <v>0</v>
      </c>
      <c r="BF147" s="17"/>
    </row>
    <row r="148" spans="1:58" ht="12" hidden="1" outlineLevel="1" x14ac:dyDescent="0.2">
      <c r="A148" s="449">
        <f t="shared" si="193"/>
        <v>8</v>
      </c>
      <c r="B148" s="449">
        <f t="shared" si="216"/>
        <v>11</v>
      </c>
      <c r="C148" s="369">
        <f>'Отримання майна (3)'!C148</f>
        <v>0</v>
      </c>
      <c r="D148" s="369">
        <f>'Отримання майна (3)'!D148</f>
        <v>0</v>
      </c>
      <c r="E148" s="369">
        <f>'Отримання майна (3)'!E148</f>
        <v>0</v>
      </c>
      <c r="F148" s="200">
        <f>'Отримання майна (3)'!F148</f>
        <v>0</v>
      </c>
      <c r="G148" s="369">
        <f>'Отримання майна (3)'!G148</f>
        <v>0</v>
      </c>
      <c r="H148" s="425">
        <f>'Отримання майна (3)'!H148</f>
        <v>0</v>
      </c>
      <c r="I148" s="426">
        <f t="shared" si="198"/>
        <v>0</v>
      </c>
      <c r="J148" s="427">
        <f t="shared" si="199"/>
        <v>0</v>
      </c>
      <c r="K148" s="428">
        <f>'Видаток за видами діяльнос(4,1)'!K148+'Видаток за видами діяльнос(4,1)'!L148+'Видаток за видами діяльнос(4,1)'!M148+'Видаток за видами діяльнос(4,1)'!N148</f>
        <v>0</v>
      </c>
      <c r="L148" s="429">
        <f t="shared" si="200"/>
        <v>0</v>
      </c>
      <c r="M148" s="428">
        <f>'Видаток за видами діяльнос(4,1)'!O148+'Видаток за видами діяльнос(4,1)'!P148+'Видаток за видами діяльнос(4,1)'!Q148+'Видаток за видами діяльнос(4,1)'!R148</f>
        <v>0</v>
      </c>
      <c r="N148" s="429">
        <f t="shared" si="201"/>
        <v>0</v>
      </c>
      <c r="O148" s="428">
        <f>'Видаток за видами діяльнос(4,1)'!S148+'Видаток за видами діяльнос(4,1)'!T148+'Видаток за видами діяльнос(4,1)'!U148+'Видаток за видами діяльнос(4,1)'!V148</f>
        <v>0</v>
      </c>
      <c r="P148" s="430">
        <f t="shared" si="202"/>
        <v>0</v>
      </c>
      <c r="Q148" s="431">
        <f t="shared" si="203"/>
        <v>0</v>
      </c>
      <c r="R148" s="432">
        <f t="shared" si="204"/>
        <v>0</v>
      </c>
      <c r="S148" s="433"/>
      <c r="T148" s="428">
        <f>'Видаток за видами діяльнос(4,1)'!Z148+'Видаток за видами діяльнос(4,1)'!AA148+'Видаток за видами діяльнос(4,1)'!AB148+'Видаток за видами діяльнос(4,1)'!AC148</f>
        <v>0</v>
      </c>
      <c r="U148" s="429">
        <f t="shared" si="205"/>
        <v>0</v>
      </c>
      <c r="V148" s="428">
        <f>'Видаток за видами діяльнос(4,1)'!AD148+'Видаток за видами діяльнос(4,1)'!AE148+'Видаток за видами діяльнос(4,1)'!AF148+'Видаток за видами діяльнос(4,1)'!AG148</f>
        <v>0</v>
      </c>
      <c r="W148" s="429">
        <f t="shared" si="206"/>
        <v>0</v>
      </c>
      <c r="X148" s="428">
        <f>'Видаток за видами діяльнос(4,1)'!AH148+'Видаток за видами діяльнос(4,1)'!AI148+'Видаток за видами діяльнос(4,1)'!AJ148+'Видаток за видами діяльнос(4,1)'!AK148</f>
        <v>0</v>
      </c>
      <c r="Y148" s="429">
        <f t="shared" si="207"/>
        <v>0</v>
      </c>
      <c r="Z148" s="431">
        <f t="shared" si="194"/>
        <v>0</v>
      </c>
      <c r="AA148" s="432">
        <f t="shared" si="195"/>
        <v>0</v>
      </c>
      <c r="AB148" s="433"/>
      <c r="AC148" s="428">
        <f>'Видаток за видами діяльнос(4,1)'!AO148+'Видаток за видами діяльнос(4,1)'!AP148+'Видаток за видами діяльнос(4,1)'!AQ148+'Видаток за видами діяльнос(4,1)'!AR148</f>
        <v>0</v>
      </c>
      <c r="AD148" s="429">
        <f t="shared" si="208"/>
        <v>0</v>
      </c>
      <c r="AE148" s="428">
        <f>'Видаток за видами діяльнос(4,1)'!AS148+'Видаток за видами діяльнос(4,1)'!AT148+'Видаток за видами діяльнос(4,1)'!AU148+'Видаток за видами діяльнос(4,1)'!AV148</f>
        <v>0</v>
      </c>
      <c r="AF148" s="429">
        <f t="shared" si="209"/>
        <v>0</v>
      </c>
      <c r="AG148" s="428">
        <f>'Видаток за видами діяльнос(4,1)'!AW148+'Видаток за видами діяльнос(4,1)'!AX148+'Видаток за видами діяльнос(4,1)'!AY148+'Видаток за видами діяльнос(4,1)'!AZ148</f>
        <v>0</v>
      </c>
      <c r="AH148" s="429">
        <f t="shared" si="210"/>
        <v>0</v>
      </c>
      <c r="AI148" s="431">
        <f t="shared" si="196"/>
        <v>0</v>
      </c>
      <c r="AJ148" s="432">
        <f t="shared" si="197"/>
        <v>0</v>
      </c>
      <c r="AK148" s="434"/>
      <c r="AL148" s="428">
        <f>'Видаток за видами діяльнос(4,1)'!BD148+'Видаток за видами діяльнос(4,1)'!BE148+'Видаток за видами діяльнос(4,1)'!BF148+'Видаток за видами діяльнос(4,1)'!BG148</f>
        <v>0</v>
      </c>
      <c r="AM148" s="429">
        <f t="shared" si="211"/>
        <v>0</v>
      </c>
      <c r="AN148" s="428">
        <f>'Видаток за видами діяльнос(4,1)'!BH148+'Видаток за видами діяльнос(4,1)'!BI148+'Видаток за видами діяльнос(4,1)'!BJ148+'Видаток за видами діяльнос(4,1)'!BK148</f>
        <v>0</v>
      </c>
      <c r="AO148" s="429">
        <f t="shared" si="212"/>
        <v>0</v>
      </c>
      <c r="AP148" s="428">
        <f>'Видаток за видами діяльнос(4,1)'!BL148+'Видаток за видами діяльнос(4,1)'!BM148+'Видаток за видами діяльнос(4,1)'!BN148+'Видаток за видами діяльнос(4,1)'!BO148</f>
        <v>0</v>
      </c>
      <c r="AQ148" s="429">
        <f t="shared" si="213"/>
        <v>0</v>
      </c>
      <c r="AR148" s="431">
        <f t="shared" si="214"/>
        <v>0</v>
      </c>
      <c r="AS148" s="432">
        <f t="shared" si="215"/>
        <v>0</v>
      </c>
      <c r="BF148" s="17"/>
    </row>
    <row r="149" spans="1:58" ht="12" hidden="1" outlineLevel="1" x14ac:dyDescent="0.2">
      <c r="A149" s="449">
        <v>8</v>
      </c>
      <c r="B149" s="449">
        <f t="shared" si="216"/>
        <v>12</v>
      </c>
      <c r="C149" s="369">
        <f>'Отримання майна (3)'!C149</f>
        <v>0</v>
      </c>
      <c r="D149" s="369">
        <f>'Отримання майна (3)'!D149</f>
        <v>0</v>
      </c>
      <c r="E149" s="369">
        <f>'Отримання майна (3)'!E149</f>
        <v>0</v>
      </c>
      <c r="F149" s="200">
        <f>'Отримання майна (3)'!F149</f>
        <v>0</v>
      </c>
      <c r="G149" s="369">
        <f>'Отримання майна (3)'!G149</f>
        <v>0</v>
      </c>
      <c r="H149" s="425">
        <f>'Отримання майна (3)'!H149</f>
        <v>0</v>
      </c>
      <c r="I149" s="426">
        <f t="shared" ref="I149:I163" si="217">SUM(K149,M149,O149,T149,V149,X149,AC149,AE149,AG149,AL149,AN149,AP149)</f>
        <v>0</v>
      </c>
      <c r="J149" s="427">
        <f t="shared" ref="J149:J163" si="218">SUM(L149,N149,P149,U149,W149,Y149,AD149,AF149,AH149,AM149,AO149,AQ149)</f>
        <v>0</v>
      </c>
      <c r="K149" s="428">
        <f>'Видаток за видами діяльнос(4,1)'!K149+'Видаток за видами діяльнос(4,1)'!L149+'Видаток за видами діяльнос(4,1)'!M149+'Видаток за видами діяльнос(4,1)'!N149</f>
        <v>0</v>
      </c>
      <c r="L149" s="429">
        <f t="shared" ref="L149:L163" si="219">K149*$H149</f>
        <v>0</v>
      </c>
      <c r="M149" s="428">
        <f>'Видаток за видами діяльнос(4,1)'!O149+'Видаток за видами діяльнос(4,1)'!P149+'Видаток за видами діяльнос(4,1)'!Q149+'Видаток за видами діяльнос(4,1)'!R149</f>
        <v>0</v>
      </c>
      <c r="N149" s="429">
        <f t="shared" ref="N149:N163" si="220">M149*$H149</f>
        <v>0</v>
      </c>
      <c r="O149" s="428">
        <f>'Видаток за видами діяльнос(4,1)'!S149+'Видаток за видами діяльнос(4,1)'!T149+'Видаток за видами діяльнос(4,1)'!U149+'Видаток за видами діяльнос(4,1)'!V149</f>
        <v>0</v>
      </c>
      <c r="P149" s="430">
        <f t="shared" ref="P149:P163" si="221">O149*$H149</f>
        <v>0</v>
      </c>
      <c r="Q149" s="431">
        <f t="shared" ref="Q149:Q163" si="222">K149+M149+O149</f>
        <v>0</v>
      </c>
      <c r="R149" s="432">
        <f t="shared" ref="R149:R163" si="223">L149+N149+P149</f>
        <v>0</v>
      </c>
      <c r="S149" s="433"/>
      <c r="T149" s="428">
        <f>'Видаток за видами діяльнос(4,1)'!Z149+'Видаток за видами діяльнос(4,1)'!AA149+'Видаток за видами діяльнос(4,1)'!AB149+'Видаток за видами діяльнос(4,1)'!AC149</f>
        <v>0</v>
      </c>
      <c r="U149" s="429">
        <f t="shared" ref="U149:U163" si="224">T149*$H149</f>
        <v>0</v>
      </c>
      <c r="V149" s="428">
        <f>'Видаток за видами діяльнос(4,1)'!AD149+'Видаток за видами діяльнос(4,1)'!AE149+'Видаток за видами діяльнос(4,1)'!AF149+'Видаток за видами діяльнос(4,1)'!AG149</f>
        <v>0</v>
      </c>
      <c r="W149" s="429">
        <f t="shared" ref="W149:W163" si="225">V149*$H149</f>
        <v>0</v>
      </c>
      <c r="X149" s="428">
        <f>'Видаток за видами діяльнос(4,1)'!AH149+'Видаток за видами діяльнос(4,1)'!AI149+'Видаток за видами діяльнос(4,1)'!AJ149+'Видаток за видами діяльнос(4,1)'!AK149</f>
        <v>0</v>
      </c>
      <c r="Y149" s="429">
        <f t="shared" ref="Y149:Y163" si="226">X149*$H149</f>
        <v>0</v>
      </c>
      <c r="Z149" s="431">
        <f t="shared" ref="Z149:Z163" si="227">T149+V149+X149</f>
        <v>0</v>
      </c>
      <c r="AA149" s="432">
        <f t="shared" ref="AA149:AA163" si="228">U149+W149+Y149</f>
        <v>0</v>
      </c>
      <c r="AB149" s="433"/>
      <c r="AC149" s="428">
        <f>'Видаток за видами діяльнос(4,1)'!AO149+'Видаток за видами діяльнос(4,1)'!AP149+'Видаток за видами діяльнос(4,1)'!AQ149+'Видаток за видами діяльнос(4,1)'!AR149</f>
        <v>0</v>
      </c>
      <c r="AD149" s="429">
        <f t="shared" ref="AD149:AD163" si="229">AC149*$H149</f>
        <v>0</v>
      </c>
      <c r="AE149" s="428">
        <f>'Видаток за видами діяльнос(4,1)'!AS149+'Видаток за видами діяльнос(4,1)'!AT149+'Видаток за видами діяльнос(4,1)'!AU149+'Видаток за видами діяльнос(4,1)'!AV149</f>
        <v>0</v>
      </c>
      <c r="AF149" s="429">
        <f t="shared" ref="AF149:AF163" si="230">AE149*$H149</f>
        <v>0</v>
      </c>
      <c r="AG149" s="428">
        <f>'Видаток за видами діяльнос(4,1)'!AW149+'Видаток за видами діяльнос(4,1)'!AX149+'Видаток за видами діяльнос(4,1)'!AY149+'Видаток за видами діяльнос(4,1)'!AZ149</f>
        <v>0</v>
      </c>
      <c r="AH149" s="429">
        <f t="shared" ref="AH149:AH163" si="231">AG149*$H149</f>
        <v>0</v>
      </c>
      <c r="AI149" s="431">
        <f t="shared" ref="AI149:AI163" si="232">AC149+AE149+AG149</f>
        <v>0</v>
      </c>
      <c r="AJ149" s="432">
        <f t="shared" ref="AJ149:AJ163" si="233">AD149+AF149+AH149</f>
        <v>0</v>
      </c>
      <c r="AK149" s="434"/>
      <c r="AL149" s="428">
        <f>'Видаток за видами діяльнос(4,1)'!BD149+'Видаток за видами діяльнос(4,1)'!BE149+'Видаток за видами діяльнос(4,1)'!BF149+'Видаток за видами діяльнос(4,1)'!BG149</f>
        <v>0</v>
      </c>
      <c r="AM149" s="429">
        <f t="shared" ref="AM149:AM163" si="234">AL149*$H149</f>
        <v>0</v>
      </c>
      <c r="AN149" s="428">
        <f>'Видаток за видами діяльнос(4,1)'!BH149+'Видаток за видами діяльнос(4,1)'!BI149+'Видаток за видами діяльнос(4,1)'!BJ149+'Видаток за видами діяльнос(4,1)'!BK149</f>
        <v>0</v>
      </c>
      <c r="AO149" s="429">
        <f t="shared" ref="AO149:AO163" si="235">AN149*$H149</f>
        <v>0</v>
      </c>
      <c r="AP149" s="428">
        <f>'Видаток за видами діяльнос(4,1)'!BL149+'Видаток за видами діяльнос(4,1)'!BM149+'Видаток за видами діяльнос(4,1)'!BN149+'Видаток за видами діяльнос(4,1)'!BO149</f>
        <v>0</v>
      </c>
      <c r="AQ149" s="429">
        <f t="shared" ref="AQ149:AQ163" si="236">AP149*$H149</f>
        <v>0</v>
      </c>
      <c r="AR149" s="431">
        <f t="shared" ref="AR149:AR163" si="237">AL149+AN149+AP149</f>
        <v>0</v>
      </c>
      <c r="AS149" s="432">
        <f t="shared" ref="AS149:AS163" si="238">AM149+AO149+AQ149</f>
        <v>0</v>
      </c>
      <c r="BF149" s="17"/>
    </row>
    <row r="150" spans="1:58" ht="12" hidden="1" outlineLevel="1" x14ac:dyDescent="0.2">
      <c r="A150" s="449">
        <v>8</v>
      </c>
      <c r="B150" s="449">
        <f t="shared" si="216"/>
        <v>13</v>
      </c>
      <c r="C150" s="369">
        <f>'Отримання майна (3)'!C150</f>
        <v>0</v>
      </c>
      <c r="D150" s="369">
        <f>'Отримання майна (3)'!D150</f>
        <v>0</v>
      </c>
      <c r="E150" s="369">
        <f>'Отримання майна (3)'!E150</f>
        <v>0</v>
      </c>
      <c r="F150" s="200">
        <f>'Отримання майна (3)'!F150</f>
        <v>0</v>
      </c>
      <c r="G150" s="369">
        <f>'Отримання майна (3)'!G150</f>
        <v>0</v>
      </c>
      <c r="H150" s="425">
        <f>'Отримання майна (3)'!H150</f>
        <v>0</v>
      </c>
      <c r="I150" s="426">
        <f t="shared" si="217"/>
        <v>0</v>
      </c>
      <c r="J150" s="427">
        <f t="shared" si="218"/>
        <v>0</v>
      </c>
      <c r="K150" s="428">
        <f>'Видаток за видами діяльнос(4,1)'!K150+'Видаток за видами діяльнос(4,1)'!L150+'Видаток за видами діяльнос(4,1)'!M150+'Видаток за видами діяльнос(4,1)'!N150</f>
        <v>0</v>
      </c>
      <c r="L150" s="429">
        <f t="shared" si="219"/>
        <v>0</v>
      </c>
      <c r="M150" s="428">
        <f>'Видаток за видами діяльнос(4,1)'!O150+'Видаток за видами діяльнос(4,1)'!P150+'Видаток за видами діяльнос(4,1)'!Q150+'Видаток за видами діяльнос(4,1)'!R150</f>
        <v>0</v>
      </c>
      <c r="N150" s="429">
        <f t="shared" si="220"/>
        <v>0</v>
      </c>
      <c r="O150" s="428">
        <f>'Видаток за видами діяльнос(4,1)'!S150+'Видаток за видами діяльнос(4,1)'!T150+'Видаток за видами діяльнос(4,1)'!U150+'Видаток за видами діяльнос(4,1)'!V150</f>
        <v>0</v>
      </c>
      <c r="P150" s="430">
        <f t="shared" si="221"/>
        <v>0</v>
      </c>
      <c r="Q150" s="431">
        <f t="shared" si="222"/>
        <v>0</v>
      </c>
      <c r="R150" s="432">
        <f t="shared" si="223"/>
        <v>0</v>
      </c>
      <c r="S150" s="433"/>
      <c r="T150" s="428">
        <f>'Видаток за видами діяльнос(4,1)'!Z150+'Видаток за видами діяльнос(4,1)'!AA150+'Видаток за видами діяльнос(4,1)'!AB150+'Видаток за видами діяльнос(4,1)'!AC150</f>
        <v>0</v>
      </c>
      <c r="U150" s="429">
        <f t="shared" si="224"/>
        <v>0</v>
      </c>
      <c r="V150" s="428">
        <f>'Видаток за видами діяльнос(4,1)'!AD150+'Видаток за видами діяльнос(4,1)'!AE150+'Видаток за видами діяльнос(4,1)'!AF150+'Видаток за видами діяльнос(4,1)'!AG150</f>
        <v>0</v>
      </c>
      <c r="W150" s="429">
        <f t="shared" si="225"/>
        <v>0</v>
      </c>
      <c r="X150" s="428">
        <f>'Видаток за видами діяльнос(4,1)'!AH150+'Видаток за видами діяльнос(4,1)'!AI150+'Видаток за видами діяльнос(4,1)'!AJ150+'Видаток за видами діяльнос(4,1)'!AK150</f>
        <v>0</v>
      </c>
      <c r="Y150" s="429">
        <f t="shared" si="226"/>
        <v>0</v>
      </c>
      <c r="Z150" s="431">
        <f t="shared" si="227"/>
        <v>0</v>
      </c>
      <c r="AA150" s="432">
        <f t="shared" si="228"/>
        <v>0</v>
      </c>
      <c r="AB150" s="433"/>
      <c r="AC150" s="428">
        <f>'Видаток за видами діяльнос(4,1)'!AO150+'Видаток за видами діяльнос(4,1)'!AP150+'Видаток за видами діяльнос(4,1)'!AQ150+'Видаток за видами діяльнос(4,1)'!AR150</f>
        <v>0</v>
      </c>
      <c r="AD150" s="429">
        <f t="shared" si="229"/>
        <v>0</v>
      </c>
      <c r="AE150" s="428">
        <f>'Видаток за видами діяльнос(4,1)'!AS150+'Видаток за видами діяльнос(4,1)'!AT150+'Видаток за видами діяльнос(4,1)'!AU150+'Видаток за видами діяльнос(4,1)'!AV150</f>
        <v>0</v>
      </c>
      <c r="AF150" s="429">
        <f t="shared" si="230"/>
        <v>0</v>
      </c>
      <c r="AG150" s="428">
        <f>'Видаток за видами діяльнос(4,1)'!AW150+'Видаток за видами діяльнос(4,1)'!AX150+'Видаток за видами діяльнос(4,1)'!AY150+'Видаток за видами діяльнос(4,1)'!AZ150</f>
        <v>0</v>
      </c>
      <c r="AH150" s="429">
        <f t="shared" si="231"/>
        <v>0</v>
      </c>
      <c r="AI150" s="431">
        <f t="shared" si="232"/>
        <v>0</v>
      </c>
      <c r="AJ150" s="432">
        <f t="shared" si="233"/>
        <v>0</v>
      </c>
      <c r="AK150" s="434"/>
      <c r="AL150" s="428">
        <f>'Видаток за видами діяльнос(4,1)'!BD150+'Видаток за видами діяльнос(4,1)'!BE150+'Видаток за видами діяльнос(4,1)'!BF150+'Видаток за видами діяльнос(4,1)'!BG150</f>
        <v>0</v>
      </c>
      <c r="AM150" s="429">
        <f t="shared" si="234"/>
        <v>0</v>
      </c>
      <c r="AN150" s="428">
        <f>'Видаток за видами діяльнос(4,1)'!BH150+'Видаток за видами діяльнос(4,1)'!BI150+'Видаток за видами діяльнос(4,1)'!BJ150+'Видаток за видами діяльнос(4,1)'!BK150</f>
        <v>0</v>
      </c>
      <c r="AO150" s="429">
        <f t="shared" si="235"/>
        <v>0</v>
      </c>
      <c r="AP150" s="428">
        <f>'Видаток за видами діяльнос(4,1)'!BL150+'Видаток за видами діяльнос(4,1)'!BM150+'Видаток за видами діяльнос(4,1)'!BN150+'Видаток за видами діяльнос(4,1)'!BO150</f>
        <v>0</v>
      </c>
      <c r="AQ150" s="429">
        <f t="shared" si="236"/>
        <v>0</v>
      </c>
      <c r="AR150" s="431">
        <f t="shared" si="237"/>
        <v>0</v>
      </c>
      <c r="AS150" s="432">
        <f t="shared" si="238"/>
        <v>0</v>
      </c>
      <c r="BF150" s="17"/>
    </row>
    <row r="151" spans="1:58" ht="12" hidden="1" outlineLevel="1" x14ac:dyDescent="0.2">
      <c r="A151" s="449">
        <v>8</v>
      </c>
      <c r="B151" s="449">
        <f t="shared" si="216"/>
        <v>14</v>
      </c>
      <c r="C151" s="369">
        <f>'Отримання майна (3)'!C151</f>
        <v>0</v>
      </c>
      <c r="D151" s="369">
        <f>'Отримання майна (3)'!D151</f>
        <v>0</v>
      </c>
      <c r="E151" s="369">
        <f>'Отримання майна (3)'!E151</f>
        <v>0</v>
      </c>
      <c r="F151" s="200">
        <f>'Отримання майна (3)'!F151</f>
        <v>0</v>
      </c>
      <c r="G151" s="369">
        <f>'Отримання майна (3)'!G151</f>
        <v>0</v>
      </c>
      <c r="H151" s="425">
        <f>'Отримання майна (3)'!H151</f>
        <v>0</v>
      </c>
      <c r="I151" s="426">
        <f t="shared" si="217"/>
        <v>0</v>
      </c>
      <c r="J151" s="427">
        <f t="shared" si="218"/>
        <v>0</v>
      </c>
      <c r="K151" s="428">
        <f>'Видаток за видами діяльнос(4,1)'!K151+'Видаток за видами діяльнос(4,1)'!L151+'Видаток за видами діяльнос(4,1)'!M151+'Видаток за видами діяльнос(4,1)'!N151</f>
        <v>0</v>
      </c>
      <c r="L151" s="429">
        <f t="shared" si="219"/>
        <v>0</v>
      </c>
      <c r="M151" s="428">
        <f>'Видаток за видами діяльнос(4,1)'!O151+'Видаток за видами діяльнос(4,1)'!P151+'Видаток за видами діяльнос(4,1)'!Q151+'Видаток за видами діяльнос(4,1)'!R151</f>
        <v>0</v>
      </c>
      <c r="N151" s="429">
        <f t="shared" si="220"/>
        <v>0</v>
      </c>
      <c r="O151" s="428">
        <f>'Видаток за видами діяльнос(4,1)'!S151+'Видаток за видами діяльнос(4,1)'!T151+'Видаток за видами діяльнос(4,1)'!U151+'Видаток за видами діяльнос(4,1)'!V151</f>
        <v>0</v>
      </c>
      <c r="P151" s="430">
        <f t="shared" si="221"/>
        <v>0</v>
      </c>
      <c r="Q151" s="431">
        <f t="shared" si="222"/>
        <v>0</v>
      </c>
      <c r="R151" s="432">
        <f t="shared" si="223"/>
        <v>0</v>
      </c>
      <c r="S151" s="433"/>
      <c r="T151" s="428">
        <f>'Видаток за видами діяльнос(4,1)'!Z151+'Видаток за видами діяльнос(4,1)'!AA151+'Видаток за видами діяльнос(4,1)'!AB151+'Видаток за видами діяльнос(4,1)'!AC151</f>
        <v>0</v>
      </c>
      <c r="U151" s="429">
        <f t="shared" si="224"/>
        <v>0</v>
      </c>
      <c r="V151" s="428">
        <f>'Видаток за видами діяльнос(4,1)'!AD151+'Видаток за видами діяльнос(4,1)'!AE151+'Видаток за видами діяльнос(4,1)'!AF151+'Видаток за видами діяльнос(4,1)'!AG151</f>
        <v>0</v>
      </c>
      <c r="W151" s="429">
        <f t="shared" si="225"/>
        <v>0</v>
      </c>
      <c r="X151" s="428">
        <f>'Видаток за видами діяльнос(4,1)'!AH151+'Видаток за видами діяльнос(4,1)'!AI151+'Видаток за видами діяльнос(4,1)'!AJ151+'Видаток за видами діяльнос(4,1)'!AK151</f>
        <v>0</v>
      </c>
      <c r="Y151" s="429">
        <f t="shared" si="226"/>
        <v>0</v>
      </c>
      <c r="Z151" s="431">
        <f t="shared" si="227"/>
        <v>0</v>
      </c>
      <c r="AA151" s="432">
        <f t="shared" si="228"/>
        <v>0</v>
      </c>
      <c r="AB151" s="433"/>
      <c r="AC151" s="428">
        <f>'Видаток за видами діяльнос(4,1)'!AO151+'Видаток за видами діяльнос(4,1)'!AP151+'Видаток за видами діяльнос(4,1)'!AQ151+'Видаток за видами діяльнос(4,1)'!AR151</f>
        <v>0</v>
      </c>
      <c r="AD151" s="429">
        <f t="shared" si="229"/>
        <v>0</v>
      </c>
      <c r="AE151" s="428">
        <f>'Видаток за видами діяльнос(4,1)'!AS151+'Видаток за видами діяльнос(4,1)'!AT151+'Видаток за видами діяльнос(4,1)'!AU151+'Видаток за видами діяльнос(4,1)'!AV151</f>
        <v>0</v>
      </c>
      <c r="AF151" s="429">
        <f t="shared" si="230"/>
        <v>0</v>
      </c>
      <c r="AG151" s="428">
        <f>'Видаток за видами діяльнос(4,1)'!AW151+'Видаток за видами діяльнос(4,1)'!AX151+'Видаток за видами діяльнос(4,1)'!AY151+'Видаток за видами діяльнос(4,1)'!AZ151</f>
        <v>0</v>
      </c>
      <c r="AH151" s="429">
        <f t="shared" si="231"/>
        <v>0</v>
      </c>
      <c r="AI151" s="431">
        <f t="shared" si="232"/>
        <v>0</v>
      </c>
      <c r="AJ151" s="432">
        <f t="shared" si="233"/>
        <v>0</v>
      </c>
      <c r="AK151" s="434"/>
      <c r="AL151" s="428">
        <f>'Видаток за видами діяльнос(4,1)'!BD151+'Видаток за видами діяльнос(4,1)'!BE151+'Видаток за видами діяльнос(4,1)'!BF151+'Видаток за видами діяльнос(4,1)'!BG151</f>
        <v>0</v>
      </c>
      <c r="AM151" s="429">
        <f t="shared" si="234"/>
        <v>0</v>
      </c>
      <c r="AN151" s="428">
        <f>'Видаток за видами діяльнос(4,1)'!BH151+'Видаток за видами діяльнос(4,1)'!BI151+'Видаток за видами діяльнос(4,1)'!BJ151+'Видаток за видами діяльнос(4,1)'!BK151</f>
        <v>0</v>
      </c>
      <c r="AO151" s="429">
        <f t="shared" si="235"/>
        <v>0</v>
      </c>
      <c r="AP151" s="428">
        <f>'Видаток за видами діяльнос(4,1)'!BL151+'Видаток за видами діяльнос(4,1)'!BM151+'Видаток за видами діяльнос(4,1)'!BN151+'Видаток за видами діяльнос(4,1)'!BO151</f>
        <v>0</v>
      </c>
      <c r="AQ151" s="429">
        <f t="shared" si="236"/>
        <v>0</v>
      </c>
      <c r="AR151" s="431">
        <f t="shared" si="237"/>
        <v>0</v>
      </c>
      <c r="AS151" s="432">
        <f t="shared" si="238"/>
        <v>0</v>
      </c>
      <c r="BF151" s="17"/>
    </row>
    <row r="152" spans="1:58" ht="12" hidden="1" outlineLevel="1" x14ac:dyDescent="0.2">
      <c r="A152" s="449">
        <v>8</v>
      </c>
      <c r="B152" s="449">
        <f t="shared" si="216"/>
        <v>15</v>
      </c>
      <c r="C152" s="369">
        <f>'Отримання майна (3)'!C152</f>
        <v>0</v>
      </c>
      <c r="D152" s="369">
        <f>'Отримання майна (3)'!D152</f>
        <v>0</v>
      </c>
      <c r="E152" s="369">
        <f>'Отримання майна (3)'!E152</f>
        <v>0</v>
      </c>
      <c r="F152" s="200">
        <f>'Отримання майна (3)'!F152</f>
        <v>0</v>
      </c>
      <c r="G152" s="369">
        <f>'Отримання майна (3)'!G152</f>
        <v>0</v>
      </c>
      <c r="H152" s="425">
        <f>'Отримання майна (3)'!H152</f>
        <v>0</v>
      </c>
      <c r="I152" s="426">
        <f t="shared" si="217"/>
        <v>0</v>
      </c>
      <c r="J152" s="427">
        <f t="shared" si="218"/>
        <v>0</v>
      </c>
      <c r="K152" s="428">
        <f>'Видаток за видами діяльнос(4,1)'!K152+'Видаток за видами діяльнос(4,1)'!L152+'Видаток за видами діяльнос(4,1)'!M152+'Видаток за видами діяльнос(4,1)'!N152</f>
        <v>0</v>
      </c>
      <c r="L152" s="429">
        <f t="shared" si="219"/>
        <v>0</v>
      </c>
      <c r="M152" s="428">
        <f>'Видаток за видами діяльнос(4,1)'!O152+'Видаток за видами діяльнос(4,1)'!P152+'Видаток за видами діяльнос(4,1)'!Q152+'Видаток за видами діяльнос(4,1)'!R152</f>
        <v>0</v>
      </c>
      <c r="N152" s="429">
        <f t="shared" si="220"/>
        <v>0</v>
      </c>
      <c r="O152" s="428">
        <f>'Видаток за видами діяльнос(4,1)'!S152+'Видаток за видами діяльнос(4,1)'!T152+'Видаток за видами діяльнос(4,1)'!U152+'Видаток за видами діяльнос(4,1)'!V152</f>
        <v>0</v>
      </c>
      <c r="P152" s="430">
        <f t="shared" si="221"/>
        <v>0</v>
      </c>
      <c r="Q152" s="431">
        <f t="shared" si="222"/>
        <v>0</v>
      </c>
      <c r="R152" s="432">
        <f t="shared" si="223"/>
        <v>0</v>
      </c>
      <c r="S152" s="433"/>
      <c r="T152" s="428">
        <f>'Видаток за видами діяльнос(4,1)'!Z152+'Видаток за видами діяльнос(4,1)'!AA152+'Видаток за видами діяльнос(4,1)'!AB152+'Видаток за видами діяльнос(4,1)'!AC152</f>
        <v>0</v>
      </c>
      <c r="U152" s="429">
        <f t="shared" si="224"/>
        <v>0</v>
      </c>
      <c r="V152" s="428">
        <f>'Видаток за видами діяльнос(4,1)'!AD152+'Видаток за видами діяльнос(4,1)'!AE152+'Видаток за видами діяльнос(4,1)'!AF152+'Видаток за видами діяльнос(4,1)'!AG152</f>
        <v>0</v>
      </c>
      <c r="W152" s="429">
        <f t="shared" si="225"/>
        <v>0</v>
      </c>
      <c r="X152" s="428">
        <f>'Видаток за видами діяльнос(4,1)'!AH152+'Видаток за видами діяльнос(4,1)'!AI152+'Видаток за видами діяльнос(4,1)'!AJ152+'Видаток за видами діяльнос(4,1)'!AK152</f>
        <v>0</v>
      </c>
      <c r="Y152" s="429">
        <f t="shared" si="226"/>
        <v>0</v>
      </c>
      <c r="Z152" s="431">
        <f t="shared" si="227"/>
        <v>0</v>
      </c>
      <c r="AA152" s="432">
        <f t="shared" si="228"/>
        <v>0</v>
      </c>
      <c r="AB152" s="433"/>
      <c r="AC152" s="428">
        <f>'Видаток за видами діяльнос(4,1)'!AO152+'Видаток за видами діяльнос(4,1)'!AP152+'Видаток за видами діяльнос(4,1)'!AQ152+'Видаток за видами діяльнос(4,1)'!AR152</f>
        <v>0</v>
      </c>
      <c r="AD152" s="429">
        <f t="shared" si="229"/>
        <v>0</v>
      </c>
      <c r="AE152" s="428">
        <f>'Видаток за видами діяльнос(4,1)'!AS152+'Видаток за видами діяльнос(4,1)'!AT152+'Видаток за видами діяльнос(4,1)'!AU152+'Видаток за видами діяльнос(4,1)'!AV152</f>
        <v>0</v>
      </c>
      <c r="AF152" s="429">
        <f t="shared" si="230"/>
        <v>0</v>
      </c>
      <c r="AG152" s="428">
        <f>'Видаток за видами діяльнос(4,1)'!AW152+'Видаток за видами діяльнос(4,1)'!AX152+'Видаток за видами діяльнос(4,1)'!AY152+'Видаток за видами діяльнос(4,1)'!AZ152</f>
        <v>0</v>
      </c>
      <c r="AH152" s="429">
        <f t="shared" si="231"/>
        <v>0</v>
      </c>
      <c r="AI152" s="431">
        <f t="shared" si="232"/>
        <v>0</v>
      </c>
      <c r="AJ152" s="432">
        <f t="shared" si="233"/>
        <v>0</v>
      </c>
      <c r="AK152" s="434"/>
      <c r="AL152" s="428">
        <f>'Видаток за видами діяльнос(4,1)'!BD152+'Видаток за видами діяльнос(4,1)'!BE152+'Видаток за видами діяльнос(4,1)'!BF152+'Видаток за видами діяльнос(4,1)'!BG152</f>
        <v>0</v>
      </c>
      <c r="AM152" s="429">
        <f t="shared" si="234"/>
        <v>0</v>
      </c>
      <c r="AN152" s="428">
        <f>'Видаток за видами діяльнос(4,1)'!BH152+'Видаток за видами діяльнос(4,1)'!BI152+'Видаток за видами діяльнос(4,1)'!BJ152+'Видаток за видами діяльнос(4,1)'!BK152</f>
        <v>0</v>
      </c>
      <c r="AO152" s="429">
        <f t="shared" si="235"/>
        <v>0</v>
      </c>
      <c r="AP152" s="428">
        <f>'Видаток за видами діяльнос(4,1)'!BL152+'Видаток за видами діяльнос(4,1)'!BM152+'Видаток за видами діяльнос(4,1)'!BN152+'Видаток за видами діяльнос(4,1)'!BO152</f>
        <v>0</v>
      </c>
      <c r="AQ152" s="429">
        <f t="shared" si="236"/>
        <v>0</v>
      </c>
      <c r="AR152" s="431">
        <f t="shared" si="237"/>
        <v>0</v>
      </c>
      <c r="AS152" s="432">
        <f t="shared" si="238"/>
        <v>0</v>
      </c>
      <c r="BF152" s="17"/>
    </row>
    <row r="153" spans="1:58" ht="12" hidden="1" outlineLevel="1" x14ac:dyDescent="0.2">
      <c r="A153" s="449">
        <v>8</v>
      </c>
      <c r="B153" s="449">
        <f t="shared" si="216"/>
        <v>16</v>
      </c>
      <c r="C153" s="369">
        <f>'Отримання майна (3)'!C153</f>
        <v>0</v>
      </c>
      <c r="D153" s="369">
        <f>'Отримання майна (3)'!D153</f>
        <v>0</v>
      </c>
      <c r="E153" s="369">
        <f>'Отримання майна (3)'!E153</f>
        <v>0</v>
      </c>
      <c r="F153" s="200">
        <f>'Отримання майна (3)'!F153</f>
        <v>0</v>
      </c>
      <c r="G153" s="369">
        <f>'Отримання майна (3)'!G153</f>
        <v>0</v>
      </c>
      <c r="H153" s="425">
        <f>'Отримання майна (3)'!H153</f>
        <v>0</v>
      </c>
      <c r="I153" s="426">
        <f t="shared" si="217"/>
        <v>0</v>
      </c>
      <c r="J153" s="427">
        <f t="shared" si="218"/>
        <v>0</v>
      </c>
      <c r="K153" s="428">
        <f>'Видаток за видами діяльнос(4,1)'!K153+'Видаток за видами діяльнос(4,1)'!L153+'Видаток за видами діяльнос(4,1)'!M153+'Видаток за видами діяльнос(4,1)'!N153</f>
        <v>0</v>
      </c>
      <c r="L153" s="429">
        <f t="shared" si="219"/>
        <v>0</v>
      </c>
      <c r="M153" s="428">
        <f>'Видаток за видами діяльнос(4,1)'!O153+'Видаток за видами діяльнос(4,1)'!P153+'Видаток за видами діяльнос(4,1)'!Q153+'Видаток за видами діяльнос(4,1)'!R153</f>
        <v>0</v>
      </c>
      <c r="N153" s="429">
        <f t="shared" si="220"/>
        <v>0</v>
      </c>
      <c r="O153" s="428">
        <f>'Видаток за видами діяльнос(4,1)'!S153+'Видаток за видами діяльнос(4,1)'!T153+'Видаток за видами діяльнос(4,1)'!U153+'Видаток за видами діяльнос(4,1)'!V153</f>
        <v>0</v>
      </c>
      <c r="P153" s="430">
        <f t="shared" si="221"/>
        <v>0</v>
      </c>
      <c r="Q153" s="431">
        <f t="shared" si="222"/>
        <v>0</v>
      </c>
      <c r="R153" s="432">
        <f t="shared" si="223"/>
        <v>0</v>
      </c>
      <c r="S153" s="433"/>
      <c r="T153" s="428">
        <f>'Видаток за видами діяльнос(4,1)'!Z153+'Видаток за видами діяльнос(4,1)'!AA153+'Видаток за видами діяльнос(4,1)'!AB153+'Видаток за видами діяльнос(4,1)'!AC153</f>
        <v>0</v>
      </c>
      <c r="U153" s="429">
        <f t="shared" si="224"/>
        <v>0</v>
      </c>
      <c r="V153" s="428">
        <f>'Видаток за видами діяльнос(4,1)'!AD153+'Видаток за видами діяльнос(4,1)'!AE153+'Видаток за видами діяльнос(4,1)'!AF153+'Видаток за видами діяльнос(4,1)'!AG153</f>
        <v>0</v>
      </c>
      <c r="W153" s="429">
        <f t="shared" si="225"/>
        <v>0</v>
      </c>
      <c r="X153" s="428">
        <f>'Видаток за видами діяльнос(4,1)'!AH153+'Видаток за видами діяльнос(4,1)'!AI153+'Видаток за видами діяльнос(4,1)'!AJ153+'Видаток за видами діяльнос(4,1)'!AK153</f>
        <v>0</v>
      </c>
      <c r="Y153" s="429">
        <f t="shared" si="226"/>
        <v>0</v>
      </c>
      <c r="Z153" s="431">
        <f t="shared" si="227"/>
        <v>0</v>
      </c>
      <c r="AA153" s="432">
        <f t="shared" si="228"/>
        <v>0</v>
      </c>
      <c r="AB153" s="433"/>
      <c r="AC153" s="428">
        <f>'Видаток за видами діяльнос(4,1)'!AO153+'Видаток за видами діяльнос(4,1)'!AP153+'Видаток за видами діяльнос(4,1)'!AQ153+'Видаток за видами діяльнос(4,1)'!AR153</f>
        <v>0</v>
      </c>
      <c r="AD153" s="429">
        <f t="shared" si="229"/>
        <v>0</v>
      </c>
      <c r="AE153" s="428">
        <f>'Видаток за видами діяльнос(4,1)'!AS153+'Видаток за видами діяльнос(4,1)'!AT153+'Видаток за видами діяльнос(4,1)'!AU153+'Видаток за видами діяльнос(4,1)'!AV153</f>
        <v>0</v>
      </c>
      <c r="AF153" s="429">
        <f t="shared" si="230"/>
        <v>0</v>
      </c>
      <c r="AG153" s="428">
        <f>'Видаток за видами діяльнос(4,1)'!AW153+'Видаток за видами діяльнос(4,1)'!AX153+'Видаток за видами діяльнос(4,1)'!AY153+'Видаток за видами діяльнос(4,1)'!AZ153</f>
        <v>0</v>
      </c>
      <c r="AH153" s="429">
        <f t="shared" si="231"/>
        <v>0</v>
      </c>
      <c r="AI153" s="431">
        <f t="shared" si="232"/>
        <v>0</v>
      </c>
      <c r="AJ153" s="432">
        <f t="shared" si="233"/>
        <v>0</v>
      </c>
      <c r="AK153" s="434"/>
      <c r="AL153" s="428">
        <f>'Видаток за видами діяльнос(4,1)'!BD153+'Видаток за видами діяльнос(4,1)'!BE153+'Видаток за видами діяльнос(4,1)'!BF153+'Видаток за видами діяльнос(4,1)'!BG153</f>
        <v>0</v>
      </c>
      <c r="AM153" s="429">
        <f t="shared" si="234"/>
        <v>0</v>
      </c>
      <c r="AN153" s="428">
        <f>'Видаток за видами діяльнос(4,1)'!BH153+'Видаток за видами діяльнос(4,1)'!BI153+'Видаток за видами діяльнос(4,1)'!BJ153+'Видаток за видами діяльнос(4,1)'!BK153</f>
        <v>0</v>
      </c>
      <c r="AO153" s="429">
        <f t="shared" si="235"/>
        <v>0</v>
      </c>
      <c r="AP153" s="428">
        <f>'Видаток за видами діяльнос(4,1)'!BL153+'Видаток за видами діяльнос(4,1)'!BM153+'Видаток за видами діяльнос(4,1)'!BN153+'Видаток за видами діяльнос(4,1)'!BO153</f>
        <v>0</v>
      </c>
      <c r="AQ153" s="429">
        <f t="shared" si="236"/>
        <v>0</v>
      </c>
      <c r="AR153" s="431">
        <f t="shared" si="237"/>
        <v>0</v>
      </c>
      <c r="AS153" s="432">
        <f t="shared" si="238"/>
        <v>0</v>
      </c>
      <c r="BF153" s="17"/>
    </row>
    <row r="154" spans="1:58" ht="12" hidden="1" outlineLevel="1" x14ac:dyDescent="0.2">
      <c r="A154" s="449">
        <v>8</v>
      </c>
      <c r="B154" s="449">
        <f t="shared" si="216"/>
        <v>17</v>
      </c>
      <c r="C154" s="369">
        <f>'Отримання майна (3)'!C154</f>
        <v>0</v>
      </c>
      <c r="D154" s="369">
        <f>'Отримання майна (3)'!D154</f>
        <v>0</v>
      </c>
      <c r="E154" s="369">
        <f>'Отримання майна (3)'!E154</f>
        <v>0</v>
      </c>
      <c r="F154" s="200">
        <f>'Отримання майна (3)'!F154</f>
        <v>0</v>
      </c>
      <c r="G154" s="369">
        <f>'Отримання майна (3)'!G154</f>
        <v>0</v>
      </c>
      <c r="H154" s="425">
        <f>'Отримання майна (3)'!H154</f>
        <v>0</v>
      </c>
      <c r="I154" s="426">
        <f t="shared" si="217"/>
        <v>0</v>
      </c>
      <c r="J154" s="427">
        <f t="shared" si="218"/>
        <v>0</v>
      </c>
      <c r="K154" s="428">
        <f>'Видаток за видами діяльнос(4,1)'!K154+'Видаток за видами діяльнос(4,1)'!L154+'Видаток за видами діяльнос(4,1)'!M154+'Видаток за видами діяльнос(4,1)'!N154</f>
        <v>0</v>
      </c>
      <c r="L154" s="429">
        <f t="shared" si="219"/>
        <v>0</v>
      </c>
      <c r="M154" s="428">
        <f>'Видаток за видами діяльнос(4,1)'!O154+'Видаток за видами діяльнос(4,1)'!P154+'Видаток за видами діяльнос(4,1)'!Q154+'Видаток за видами діяльнос(4,1)'!R154</f>
        <v>0</v>
      </c>
      <c r="N154" s="429">
        <f t="shared" si="220"/>
        <v>0</v>
      </c>
      <c r="O154" s="428">
        <f>'Видаток за видами діяльнос(4,1)'!S154+'Видаток за видами діяльнос(4,1)'!T154+'Видаток за видами діяльнос(4,1)'!U154+'Видаток за видами діяльнос(4,1)'!V154</f>
        <v>0</v>
      </c>
      <c r="P154" s="430">
        <f t="shared" si="221"/>
        <v>0</v>
      </c>
      <c r="Q154" s="431">
        <f t="shared" si="222"/>
        <v>0</v>
      </c>
      <c r="R154" s="432">
        <f t="shared" si="223"/>
        <v>0</v>
      </c>
      <c r="S154" s="433"/>
      <c r="T154" s="428">
        <f>'Видаток за видами діяльнос(4,1)'!Z154+'Видаток за видами діяльнос(4,1)'!AA154+'Видаток за видами діяльнос(4,1)'!AB154+'Видаток за видами діяльнос(4,1)'!AC154</f>
        <v>0</v>
      </c>
      <c r="U154" s="429">
        <f t="shared" si="224"/>
        <v>0</v>
      </c>
      <c r="V154" s="428">
        <f>'Видаток за видами діяльнос(4,1)'!AD154+'Видаток за видами діяльнос(4,1)'!AE154+'Видаток за видами діяльнос(4,1)'!AF154+'Видаток за видами діяльнос(4,1)'!AG154</f>
        <v>0</v>
      </c>
      <c r="W154" s="429">
        <f t="shared" si="225"/>
        <v>0</v>
      </c>
      <c r="X154" s="428">
        <f>'Видаток за видами діяльнос(4,1)'!AH154+'Видаток за видами діяльнос(4,1)'!AI154+'Видаток за видами діяльнос(4,1)'!AJ154+'Видаток за видами діяльнос(4,1)'!AK154</f>
        <v>0</v>
      </c>
      <c r="Y154" s="429">
        <f t="shared" si="226"/>
        <v>0</v>
      </c>
      <c r="Z154" s="431">
        <f t="shared" si="227"/>
        <v>0</v>
      </c>
      <c r="AA154" s="432">
        <f t="shared" si="228"/>
        <v>0</v>
      </c>
      <c r="AB154" s="433"/>
      <c r="AC154" s="428">
        <f>'Видаток за видами діяльнос(4,1)'!AO154+'Видаток за видами діяльнос(4,1)'!AP154+'Видаток за видами діяльнос(4,1)'!AQ154+'Видаток за видами діяльнос(4,1)'!AR154</f>
        <v>0</v>
      </c>
      <c r="AD154" s="429">
        <f t="shared" si="229"/>
        <v>0</v>
      </c>
      <c r="AE154" s="428">
        <f>'Видаток за видами діяльнос(4,1)'!AS154+'Видаток за видами діяльнос(4,1)'!AT154+'Видаток за видами діяльнос(4,1)'!AU154+'Видаток за видами діяльнос(4,1)'!AV154</f>
        <v>0</v>
      </c>
      <c r="AF154" s="429">
        <f t="shared" si="230"/>
        <v>0</v>
      </c>
      <c r="AG154" s="428">
        <f>'Видаток за видами діяльнос(4,1)'!AW154+'Видаток за видами діяльнос(4,1)'!AX154+'Видаток за видами діяльнос(4,1)'!AY154+'Видаток за видами діяльнос(4,1)'!AZ154</f>
        <v>0</v>
      </c>
      <c r="AH154" s="429">
        <f t="shared" si="231"/>
        <v>0</v>
      </c>
      <c r="AI154" s="431">
        <f t="shared" si="232"/>
        <v>0</v>
      </c>
      <c r="AJ154" s="432">
        <f t="shared" si="233"/>
        <v>0</v>
      </c>
      <c r="AK154" s="434"/>
      <c r="AL154" s="428">
        <f>'Видаток за видами діяльнос(4,1)'!BD154+'Видаток за видами діяльнос(4,1)'!BE154+'Видаток за видами діяльнос(4,1)'!BF154+'Видаток за видами діяльнос(4,1)'!BG154</f>
        <v>0</v>
      </c>
      <c r="AM154" s="429">
        <f t="shared" si="234"/>
        <v>0</v>
      </c>
      <c r="AN154" s="428">
        <f>'Видаток за видами діяльнос(4,1)'!BH154+'Видаток за видами діяльнос(4,1)'!BI154+'Видаток за видами діяльнос(4,1)'!BJ154+'Видаток за видами діяльнос(4,1)'!BK154</f>
        <v>0</v>
      </c>
      <c r="AO154" s="429">
        <f t="shared" si="235"/>
        <v>0</v>
      </c>
      <c r="AP154" s="428">
        <f>'Видаток за видами діяльнос(4,1)'!BL154+'Видаток за видами діяльнос(4,1)'!BM154+'Видаток за видами діяльнос(4,1)'!BN154+'Видаток за видами діяльнос(4,1)'!BO154</f>
        <v>0</v>
      </c>
      <c r="AQ154" s="429">
        <f t="shared" si="236"/>
        <v>0</v>
      </c>
      <c r="AR154" s="431">
        <f t="shared" si="237"/>
        <v>0</v>
      </c>
      <c r="AS154" s="432">
        <f t="shared" si="238"/>
        <v>0</v>
      </c>
      <c r="BF154" s="17"/>
    </row>
    <row r="155" spans="1:58" ht="12" hidden="1" outlineLevel="1" x14ac:dyDescent="0.2">
      <c r="A155" s="449">
        <v>8</v>
      </c>
      <c r="B155" s="449">
        <f t="shared" si="216"/>
        <v>18</v>
      </c>
      <c r="C155" s="369">
        <f>'Отримання майна (3)'!C155</f>
        <v>0</v>
      </c>
      <c r="D155" s="369">
        <f>'Отримання майна (3)'!D155</f>
        <v>0</v>
      </c>
      <c r="E155" s="369">
        <f>'Отримання майна (3)'!E155</f>
        <v>0</v>
      </c>
      <c r="F155" s="200">
        <f>'Отримання майна (3)'!F155</f>
        <v>0</v>
      </c>
      <c r="G155" s="369">
        <f>'Отримання майна (3)'!G155</f>
        <v>0</v>
      </c>
      <c r="H155" s="425">
        <f>'Отримання майна (3)'!H155</f>
        <v>0</v>
      </c>
      <c r="I155" s="426">
        <f t="shared" si="217"/>
        <v>0</v>
      </c>
      <c r="J155" s="427">
        <f t="shared" si="218"/>
        <v>0</v>
      </c>
      <c r="K155" s="428">
        <f>'Видаток за видами діяльнос(4,1)'!K155+'Видаток за видами діяльнос(4,1)'!L155+'Видаток за видами діяльнос(4,1)'!M155+'Видаток за видами діяльнос(4,1)'!N155</f>
        <v>0</v>
      </c>
      <c r="L155" s="429">
        <f t="shared" si="219"/>
        <v>0</v>
      </c>
      <c r="M155" s="428">
        <f>'Видаток за видами діяльнос(4,1)'!O155+'Видаток за видами діяльнос(4,1)'!P155+'Видаток за видами діяльнос(4,1)'!Q155+'Видаток за видами діяльнос(4,1)'!R155</f>
        <v>0</v>
      </c>
      <c r="N155" s="429">
        <f t="shared" si="220"/>
        <v>0</v>
      </c>
      <c r="O155" s="428">
        <f>'Видаток за видами діяльнос(4,1)'!S155+'Видаток за видами діяльнос(4,1)'!T155+'Видаток за видами діяльнос(4,1)'!U155+'Видаток за видами діяльнос(4,1)'!V155</f>
        <v>0</v>
      </c>
      <c r="P155" s="430">
        <f t="shared" si="221"/>
        <v>0</v>
      </c>
      <c r="Q155" s="431">
        <f t="shared" si="222"/>
        <v>0</v>
      </c>
      <c r="R155" s="432">
        <f t="shared" si="223"/>
        <v>0</v>
      </c>
      <c r="S155" s="433"/>
      <c r="T155" s="428">
        <f>'Видаток за видами діяльнос(4,1)'!Z155+'Видаток за видами діяльнос(4,1)'!AA155+'Видаток за видами діяльнос(4,1)'!AB155+'Видаток за видами діяльнос(4,1)'!AC155</f>
        <v>0</v>
      </c>
      <c r="U155" s="429">
        <f t="shared" si="224"/>
        <v>0</v>
      </c>
      <c r="V155" s="428">
        <f>'Видаток за видами діяльнос(4,1)'!AD155+'Видаток за видами діяльнос(4,1)'!AE155+'Видаток за видами діяльнос(4,1)'!AF155+'Видаток за видами діяльнос(4,1)'!AG155</f>
        <v>0</v>
      </c>
      <c r="W155" s="429">
        <f t="shared" si="225"/>
        <v>0</v>
      </c>
      <c r="X155" s="428">
        <f>'Видаток за видами діяльнос(4,1)'!AH155+'Видаток за видами діяльнос(4,1)'!AI155+'Видаток за видами діяльнос(4,1)'!AJ155+'Видаток за видами діяльнос(4,1)'!AK155</f>
        <v>0</v>
      </c>
      <c r="Y155" s="429">
        <f t="shared" si="226"/>
        <v>0</v>
      </c>
      <c r="Z155" s="431">
        <f t="shared" si="227"/>
        <v>0</v>
      </c>
      <c r="AA155" s="432">
        <f t="shared" si="228"/>
        <v>0</v>
      </c>
      <c r="AB155" s="433"/>
      <c r="AC155" s="428">
        <f>'Видаток за видами діяльнос(4,1)'!AO155+'Видаток за видами діяльнос(4,1)'!AP155+'Видаток за видами діяльнос(4,1)'!AQ155+'Видаток за видами діяльнос(4,1)'!AR155</f>
        <v>0</v>
      </c>
      <c r="AD155" s="429">
        <f t="shared" si="229"/>
        <v>0</v>
      </c>
      <c r="AE155" s="428">
        <f>'Видаток за видами діяльнос(4,1)'!AS155+'Видаток за видами діяльнос(4,1)'!AT155+'Видаток за видами діяльнос(4,1)'!AU155+'Видаток за видами діяльнос(4,1)'!AV155</f>
        <v>0</v>
      </c>
      <c r="AF155" s="429">
        <f t="shared" si="230"/>
        <v>0</v>
      </c>
      <c r="AG155" s="428">
        <f>'Видаток за видами діяльнос(4,1)'!AW155+'Видаток за видами діяльнос(4,1)'!AX155+'Видаток за видами діяльнос(4,1)'!AY155+'Видаток за видами діяльнос(4,1)'!AZ155</f>
        <v>0</v>
      </c>
      <c r="AH155" s="429">
        <f t="shared" si="231"/>
        <v>0</v>
      </c>
      <c r="AI155" s="431">
        <f t="shared" si="232"/>
        <v>0</v>
      </c>
      <c r="AJ155" s="432">
        <f t="shared" si="233"/>
        <v>0</v>
      </c>
      <c r="AK155" s="434"/>
      <c r="AL155" s="428">
        <f>'Видаток за видами діяльнос(4,1)'!BD155+'Видаток за видами діяльнос(4,1)'!BE155+'Видаток за видами діяльнос(4,1)'!BF155+'Видаток за видами діяльнос(4,1)'!BG155</f>
        <v>0</v>
      </c>
      <c r="AM155" s="429">
        <f t="shared" si="234"/>
        <v>0</v>
      </c>
      <c r="AN155" s="428">
        <f>'Видаток за видами діяльнос(4,1)'!BH155+'Видаток за видами діяльнос(4,1)'!BI155+'Видаток за видами діяльнос(4,1)'!BJ155+'Видаток за видами діяльнос(4,1)'!BK155</f>
        <v>0</v>
      </c>
      <c r="AO155" s="429">
        <f t="shared" si="235"/>
        <v>0</v>
      </c>
      <c r="AP155" s="428">
        <f>'Видаток за видами діяльнос(4,1)'!BL155+'Видаток за видами діяльнос(4,1)'!BM155+'Видаток за видами діяльнос(4,1)'!BN155+'Видаток за видами діяльнос(4,1)'!BO155</f>
        <v>0</v>
      </c>
      <c r="AQ155" s="429">
        <f t="shared" si="236"/>
        <v>0</v>
      </c>
      <c r="AR155" s="431">
        <f t="shared" si="237"/>
        <v>0</v>
      </c>
      <c r="AS155" s="432">
        <f t="shared" si="238"/>
        <v>0</v>
      </c>
      <c r="BF155" s="17"/>
    </row>
    <row r="156" spans="1:58" ht="12" hidden="1" outlineLevel="1" x14ac:dyDescent="0.2">
      <c r="A156" s="449">
        <v>8</v>
      </c>
      <c r="B156" s="449">
        <f t="shared" si="216"/>
        <v>19</v>
      </c>
      <c r="C156" s="369">
        <f>'Отримання майна (3)'!C156</f>
        <v>0</v>
      </c>
      <c r="D156" s="369">
        <f>'Отримання майна (3)'!D156</f>
        <v>0</v>
      </c>
      <c r="E156" s="369">
        <f>'Отримання майна (3)'!E156</f>
        <v>0</v>
      </c>
      <c r="F156" s="200">
        <f>'Отримання майна (3)'!F156</f>
        <v>0</v>
      </c>
      <c r="G156" s="369">
        <f>'Отримання майна (3)'!G156</f>
        <v>0</v>
      </c>
      <c r="H156" s="425">
        <f>'Отримання майна (3)'!H156</f>
        <v>0</v>
      </c>
      <c r="I156" s="426">
        <f t="shared" si="217"/>
        <v>0</v>
      </c>
      <c r="J156" s="427">
        <f t="shared" si="218"/>
        <v>0</v>
      </c>
      <c r="K156" s="428">
        <f>'Видаток за видами діяльнос(4,1)'!K156+'Видаток за видами діяльнос(4,1)'!L156+'Видаток за видами діяльнос(4,1)'!M156+'Видаток за видами діяльнос(4,1)'!N156</f>
        <v>0</v>
      </c>
      <c r="L156" s="429">
        <f t="shared" si="219"/>
        <v>0</v>
      </c>
      <c r="M156" s="428">
        <f>'Видаток за видами діяльнос(4,1)'!O156+'Видаток за видами діяльнос(4,1)'!P156+'Видаток за видами діяльнос(4,1)'!Q156+'Видаток за видами діяльнос(4,1)'!R156</f>
        <v>0</v>
      </c>
      <c r="N156" s="429">
        <f t="shared" si="220"/>
        <v>0</v>
      </c>
      <c r="O156" s="428">
        <f>'Видаток за видами діяльнос(4,1)'!S156+'Видаток за видами діяльнос(4,1)'!T156+'Видаток за видами діяльнос(4,1)'!U156+'Видаток за видами діяльнос(4,1)'!V156</f>
        <v>0</v>
      </c>
      <c r="P156" s="430">
        <f t="shared" si="221"/>
        <v>0</v>
      </c>
      <c r="Q156" s="431">
        <f t="shared" si="222"/>
        <v>0</v>
      </c>
      <c r="R156" s="432">
        <f t="shared" si="223"/>
        <v>0</v>
      </c>
      <c r="S156" s="433"/>
      <c r="T156" s="428">
        <f>'Видаток за видами діяльнос(4,1)'!Z156+'Видаток за видами діяльнос(4,1)'!AA156+'Видаток за видами діяльнос(4,1)'!AB156+'Видаток за видами діяльнос(4,1)'!AC156</f>
        <v>0</v>
      </c>
      <c r="U156" s="429">
        <f t="shared" si="224"/>
        <v>0</v>
      </c>
      <c r="V156" s="428">
        <f>'Видаток за видами діяльнос(4,1)'!AD156+'Видаток за видами діяльнос(4,1)'!AE156+'Видаток за видами діяльнос(4,1)'!AF156+'Видаток за видами діяльнос(4,1)'!AG156</f>
        <v>0</v>
      </c>
      <c r="W156" s="429">
        <f t="shared" si="225"/>
        <v>0</v>
      </c>
      <c r="X156" s="428">
        <f>'Видаток за видами діяльнос(4,1)'!AH156+'Видаток за видами діяльнос(4,1)'!AI156+'Видаток за видами діяльнос(4,1)'!AJ156+'Видаток за видами діяльнос(4,1)'!AK156</f>
        <v>0</v>
      </c>
      <c r="Y156" s="429">
        <f t="shared" si="226"/>
        <v>0</v>
      </c>
      <c r="Z156" s="431">
        <f t="shared" si="227"/>
        <v>0</v>
      </c>
      <c r="AA156" s="432">
        <f t="shared" si="228"/>
        <v>0</v>
      </c>
      <c r="AB156" s="433"/>
      <c r="AC156" s="428">
        <f>'Видаток за видами діяльнос(4,1)'!AO156+'Видаток за видами діяльнос(4,1)'!AP156+'Видаток за видами діяльнос(4,1)'!AQ156+'Видаток за видами діяльнос(4,1)'!AR156</f>
        <v>0</v>
      </c>
      <c r="AD156" s="429">
        <f t="shared" si="229"/>
        <v>0</v>
      </c>
      <c r="AE156" s="428">
        <f>'Видаток за видами діяльнос(4,1)'!AS156+'Видаток за видами діяльнос(4,1)'!AT156+'Видаток за видами діяльнос(4,1)'!AU156+'Видаток за видами діяльнос(4,1)'!AV156</f>
        <v>0</v>
      </c>
      <c r="AF156" s="429">
        <f t="shared" si="230"/>
        <v>0</v>
      </c>
      <c r="AG156" s="428">
        <f>'Видаток за видами діяльнос(4,1)'!AW156+'Видаток за видами діяльнос(4,1)'!AX156+'Видаток за видами діяльнос(4,1)'!AY156+'Видаток за видами діяльнос(4,1)'!AZ156</f>
        <v>0</v>
      </c>
      <c r="AH156" s="429">
        <f t="shared" si="231"/>
        <v>0</v>
      </c>
      <c r="AI156" s="431">
        <f t="shared" si="232"/>
        <v>0</v>
      </c>
      <c r="AJ156" s="432">
        <f t="shared" si="233"/>
        <v>0</v>
      </c>
      <c r="AK156" s="434"/>
      <c r="AL156" s="428">
        <f>'Видаток за видами діяльнос(4,1)'!BD156+'Видаток за видами діяльнос(4,1)'!BE156+'Видаток за видами діяльнос(4,1)'!BF156+'Видаток за видами діяльнос(4,1)'!BG156</f>
        <v>0</v>
      </c>
      <c r="AM156" s="429">
        <f t="shared" si="234"/>
        <v>0</v>
      </c>
      <c r="AN156" s="428">
        <f>'Видаток за видами діяльнос(4,1)'!BH156+'Видаток за видами діяльнос(4,1)'!BI156+'Видаток за видами діяльнос(4,1)'!BJ156+'Видаток за видами діяльнос(4,1)'!BK156</f>
        <v>0</v>
      </c>
      <c r="AO156" s="429">
        <f t="shared" si="235"/>
        <v>0</v>
      </c>
      <c r="AP156" s="428">
        <f>'Видаток за видами діяльнос(4,1)'!BL156+'Видаток за видами діяльнос(4,1)'!BM156+'Видаток за видами діяльнос(4,1)'!BN156+'Видаток за видами діяльнос(4,1)'!BO156</f>
        <v>0</v>
      </c>
      <c r="AQ156" s="429">
        <f t="shared" si="236"/>
        <v>0</v>
      </c>
      <c r="AR156" s="431">
        <f t="shared" si="237"/>
        <v>0</v>
      </c>
      <c r="AS156" s="432">
        <f t="shared" si="238"/>
        <v>0</v>
      </c>
      <c r="BF156" s="17"/>
    </row>
    <row r="157" spans="1:58" ht="12" hidden="1" outlineLevel="1" x14ac:dyDescent="0.2">
      <c r="A157" s="449">
        <v>8</v>
      </c>
      <c r="B157" s="449">
        <f t="shared" si="216"/>
        <v>20</v>
      </c>
      <c r="C157" s="369">
        <f>'Отримання майна (3)'!C157</f>
        <v>0</v>
      </c>
      <c r="D157" s="369">
        <f>'Отримання майна (3)'!D157</f>
        <v>0</v>
      </c>
      <c r="E157" s="369">
        <f>'Отримання майна (3)'!E157</f>
        <v>0</v>
      </c>
      <c r="F157" s="200">
        <f>'Отримання майна (3)'!F157</f>
        <v>0</v>
      </c>
      <c r="G157" s="369">
        <f>'Отримання майна (3)'!G157</f>
        <v>0</v>
      </c>
      <c r="H157" s="425">
        <f>'Отримання майна (3)'!H157</f>
        <v>0</v>
      </c>
      <c r="I157" s="426">
        <f t="shared" si="217"/>
        <v>0</v>
      </c>
      <c r="J157" s="427">
        <f t="shared" si="218"/>
        <v>0</v>
      </c>
      <c r="K157" s="428">
        <f>'Видаток за видами діяльнос(4,1)'!K157+'Видаток за видами діяльнос(4,1)'!L157+'Видаток за видами діяльнос(4,1)'!M157+'Видаток за видами діяльнос(4,1)'!N157</f>
        <v>0</v>
      </c>
      <c r="L157" s="429">
        <f t="shared" si="219"/>
        <v>0</v>
      </c>
      <c r="M157" s="428">
        <f>'Видаток за видами діяльнос(4,1)'!O157+'Видаток за видами діяльнос(4,1)'!P157+'Видаток за видами діяльнос(4,1)'!Q157+'Видаток за видами діяльнос(4,1)'!R157</f>
        <v>0</v>
      </c>
      <c r="N157" s="429">
        <f t="shared" si="220"/>
        <v>0</v>
      </c>
      <c r="O157" s="428">
        <f>'Видаток за видами діяльнос(4,1)'!S157+'Видаток за видами діяльнос(4,1)'!T157+'Видаток за видами діяльнос(4,1)'!U157+'Видаток за видами діяльнос(4,1)'!V157</f>
        <v>0</v>
      </c>
      <c r="P157" s="430">
        <f t="shared" si="221"/>
        <v>0</v>
      </c>
      <c r="Q157" s="431">
        <f t="shared" si="222"/>
        <v>0</v>
      </c>
      <c r="R157" s="432">
        <f t="shared" si="223"/>
        <v>0</v>
      </c>
      <c r="S157" s="433"/>
      <c r="T157" s="428">
        <f>'Видаток за видами діяльнос(4,1)'!Z157+'Видаток за видами діяльнос(4,1)'!AA157+'Видаток за видами діяльнос(4,1)'!AB157+'Видаток за видами діяльнос(4,1)'!AC157</f>
        <v>0</v>
      </c>
      <c r="U157" s="429">
        <f t="shared" si="224"/>
        <v>0</v>
      </c>
      <c r="V157" s="428">
        <f>'Видаток за видами діяльнос(4,1)'!AD157+'Видаток за видами діяльнос(4,1)'!AE157+'Видаток за видами діяльнос(4,1)'!AF157+'Видаток за видами діяльнос(4,1)'!AG157</f>
        <v>0</v>
      </c>
      <c r="W157" s="429">
        <f t="shared" si="225"/>
        <v>0</v>
      </c>
      <c r="X157" s="428">
        <f>'Видаток за видами діяльнос(4,1)'!AH157+'Видаток за видами діяльнос(4,1)'!AI157+'Видаток за видами діяльнос(4,1)'!AJ157+'Видаток за видами діяльнос(4,1)'!AK157</f>
        <v>0</v>
      </c>
      <c r="Y157" s="429">
        <f t="shared" si="226"/>
        <v>0</v>
      </c>
      <c r="Z157" s="431">
        <f t="shared" si="227"/>
        <v>0</v>
      </c>
      <c r="AA157" s="432">
        <f t="shared" si="228"/>
        <v>0</v>
      </c>
      <c r="AB157" s="433"/>
      <c r="AC157" s="428">
        <f>'Видаток за видами діяльнос(4,1)'!AO157+'Видаток за видами діяльнос(4,1)'!AP157+'Видаток за видами діяльнос(4,1)'!AQ157+'Видаток за видами діяльнос(4,1)'!AR157</f>
        <v>0</v>
      </c>
      <c r="AD157" s="429">
        <f t="shared" si="229"/>
        <v>0</v>
      </c>
      <c r="AE157" s="428">
        <f>'Видаток за видами діяльнос(4,1)'!AS157+'Видаток за видами діяльнос(4,1)'!AT157+'Видаток за видами діяльнос(4,1)'!AU157+'Видаток за видами діяльнос(4,1)'!AV157</f>
        <v>0</v>
      </c>
      <c r="AF157" s="429">
        <f t="shared" si="230"/>
        <v>0</v>
      </c>
      <c r="AG157" s="428">
        <f>'Видаток за видами діяльнос(4,1)'!AW157+'Видаток за видами діяльнос(4,1)'!AX157+'Видаток за видами діяльнос(4,1)'!AY157+'Видаток за видами діяльнос(4,1)'!AZ157</f>
        <v>0</v>
      </c>
      <c r="AH157" s="429">
        <f t="shared" si="231"/>
        <v>0</v>
      </c>
      <c r="AI157" s="431">
        <f t="shared" si="232"/>
        <v>0</v>
      </c>
      <c r="AJ157" s="432">
        <f t="shared" si="233"/>
        <v>0</v>
      </c>
      <c r="AK157" s="434"/>
      <c r="AL157" s="428">
        <f>'Видаток за видами діяльнос(4,1)'!BD157+'Видаток за видами діяльнос(4,1)'!BE157+'Видаток за видами діяльнос(4,1)'!BF157+'Видаток за видами діяльнос(4,1)'!BG157</f>
        <v>0</v>
      </c>
      <c r="AM157" s="429">
        <f t="shared" si="234"/>
        <v>0</v>
      </c>
      <c r="AN157" s="428">
        <f>'Видаток за видами діяльнос(4,1)'!BH157+'Видаток за видами діяльнос(4,1)'!BI157+'Видаток за видами діяльнос(4,1)'!BJ157+'Видаток за видами діяльнос(4,1)'!BK157</f>
        <v>0</v>
      </c>
      <c r="AO157" s="429">
        <f t="shared" si="235"/>
        <v>0</v>
      </c>
      <c r="AP157" s="428">
        <f>'Видаток за видами діяльнос(4,1)'!BL157+'Видаток за видами діяльнос(4,1)'!BM157+'Видаток за видами діяльнос(4,1)'!BN157+'Видаток за видами діяльнос(4,1)'!BO157</f>
        <v>0</v>
      </c>
      <c r="AQ157" s="429">
        <f t="shared" si="236"/>
        <v>0</v>
      </c>
      <c r="AR157" s="431">
        <f t="shared" si="237"/>
        <v>0</v>
      </c>
      <c r="AS157" s="432">
        <f t="shared" si="238"/>
        <v>0</v>
      </c>
      <c r="BF157" s="17"/>
    </row>
    <row r="158" spans="1:58" ht="12" hidden="1" outlineLevel="1" x14ac:dyDescent="0.2">
      <c r="A158" s="449">
        <v>8</v>
      </c>
      <c r="B158" s="449">
        <f t="shared" si="216"/>
        <v>21</v>
      </c>
      <c r="C158" s="369">
        <f>'Отримання майна (3)'!C158</f>
        <v>0</v>
      </c>
      <c r="D158" s="369">
        <f>'Отримання майна (3)'!D158</f>
        <v>0</v>
      </c>
      <c r="E158" s="369">
        <f>'Отримання майна (3)'!E158</f>
        <v>0</v>
      </c>
      <c r="F158" s="200">
        <f>'Отримання майна (3)'!F158</f>
        <v>0</v>
      </c>
      <c r="G158" s="369">
        <f>'Отримання майна (3)'!G158</f>
        <v>0</v>
      </c>
      <c r="H158" s="425">
        <f>'Отримання майна (3)'!H158</f>
        <v>0</v>
      </c>
      <c r="I158" s="426">
        <f t="shared" si="217"/>
        <v>0</v>
      </c>
      <c r="J158" s="427">
        <f t="shared" si="218"/>
        <v>0</v>
      </c>
      <c r="K158" s="428">
        <f>'Видаток за видами діяльнос(4,1)'!K158+'Видаток за видами діяльнос(4,1)'!L158+'Видаток за видами діяльнос(4,1)'!M158+'Видаток за видами діяльнос(4,1)'!N158</f>
        <v>0</v>
      </c>
      <c r="L158" s="429">
        <f t="shared" si="219"/>
        <v>0</v>
      </c>
      <c r="M158" s="428">
        <f>'Видаток за видами діяльнос(4,1)'!O158+'Видаток за видами діяльнос(4,1)'!P158+'Видаток за видами діяльнос(4,1)'!Q158+'Видаток за видами діяльнос(4,1)'!R158</f>
        <v>0</v>
      </c>
      <c r="N158" s="429">
        <f t="shared" si="220"/>
        <v>0</v>
      </c>
      <c r="O158" s="428">
        <f>'Видаток за видами діяльнос(4,1)'!S158+'Видаток за видами діяльнос(4,1)'!T158+'Видаток за видами діяльнос(4,1)'!U158+'Видаток за видами діяльнос(4,1)'!V158</f>
        <v>0</v>
      </c>
      <c r="P158" s="430">
        <f t="shared" si="221"/>
        <v>0</v>
      </c>
      <c r="Q158" s="431">
        <f t="shared" si="222"/>
        <v>0</v>
      </c>
      <c r="R158" s="432">
        <f t="shared" si="223"/>
        <v>0</v>
      </c>
      <c r="S158" s="433"/>
      <c r="T158" s="428">
        <f>'Видаток за видами діяльнос(4,1)'!Z158+'Видаток за видами діяльнос(4,1)'!AA158+'Видаток за видами діяльнос(4,1)'!AB158+'Видаток за видами діяльнос(4,1)'!AC158</f>
        <v>0</v>
      </c>
      <c r="U158" s="429">
        <f t="shared" si="224"/>
        <v>0</v>
      </c>
      <c r="V158" s="428">
        <f>'Видаток за видами діяльнос(4,1)'!AD158+'Видаток за видами діяльнос(4,1)'!AE158+'Видаток за видами діяльнос(4,1)'!AF158+'Видаток за видами діяльнос(4,1)'!AG158</f>
        <v>0</v>
      </c>
      <c r="W158" s="429">
        <f t="shared" si="225"/>
        <v>0</v>
      </c>
      <c r="X158" s="428">
        <f>'Видаток за видами діяльнос(4,1)'!AH158+'Видаток за видами діяльнос(4,1)'!AI158+'Видаток за видами діяльнос(4,1)'!AJ158+'Видаток за видами діяльнос(4,1)'!AK158</f>
        <v>0</v>
      </c>
      <c r="Y158" s="429">
        <f t="shared" si="226"/>
        <v>0</v>
      </c>
      <c r="Z158" s="431">
        <f t="shared" si="227"/>
        <v>0</v>
      </c>
      <c r="AA158" s="432">
        <f t="shared" si="228"/>
        <v>0</v>
      </c>
      <c r="AB158" s="433"/>
      <c r="AC158" s="428">
        <f>'Видаток за видами діяльнос(4,1)'!AO158+'Видаток за видами діяльнос(4,1)'!AP158+'Видаток за видами діяльнос(4,1)'!AQ158+'Видаток за видами діяльнос(4,1)'!AR158</f>
        <v>0</v>
      </c>
      <c r="AD158" s="429">
        <f t="shared" si="229"/>
        <v>0</v>
      </c>
      <c r="AE158" s="428">
        <f>'Видаток за видами діяльнос(4,1)'!AS158+'Видаток за видами діяльнос(4,1)'!AT158+'Видаток за видами діяльнос(4,1)'!AU158+'Видаток за видами діяльнос(4,1)'!AV158</f>
        <v>0</v>
      </c>
      <c r="AF158" s="429">
        <f t="shared" si="230"/>
        <v>0</v>
      </c>
      <c r="AG158" s="428">
        <f>'Видаток за видами діяльнос(4,1)'!AW158+'Видаток за видами діяльнос(4,1)'!AX158+'Видаток за видами діяльнос(4,1)'!AY158+'Видаток за видами діяльнос(4,1)'!AZ158</f>
        <v>0</v>
      </c>
      <c r="AH158" s="429">
        <f t="shared" si="231"/>
        <v>0</v>
      </c>
      <c r="AI158" s="431">
        <f t="shared" si="232"/>
        <v>0</v>
      </c>
      <c r="AJ158" s="432">
        <f t="shared" si="233"/>
        <v>0</v>
      </c>
      <c r="AK158" s="434"/>
      <c r="AL158" s="428">
        <f>'Видаток за видами діяльнос(4,1)'!BD158+'Видаток за видами діяльнос(4,1)'!BE158+'Видаток за видами діяльнос(4,1)'!BF158+'Видаток за видами діяльнос(4,1)'!BG158</f>
        <v>0</v>
      </c>
      <c r="AM158" s="429">
        <f t="shared" si="234"/>
        <v>0</v>
      </c>
      <c r="AN158" s="428">
        <f>'Видаток за видами діяльнос(4,1)'!BH158+'Видаток за видами діяльнос(4,1)'!BI158+'Видаток за видами діяльнос(4,1)'!BJ158+'Видаток за видами діяльнос(4,1)'!BK158</f>
        <v>0</v>
      </c>
      <c r="AO158" s="429">
        <f t="shared" si="235"/>
        <v>0</v>
      </c>
      <c r="AP158" s="428">
        <f>'Видаток за видами діяльнос(4,1)'!BL158+'Видаток за видами діяльнос(4,1)'!BM158+'Видаток за видами діяльнос(4,1)'!BN158+'Видаток за видами діяльнос(4,1)'!BO158</f>
        <v>0</v>
      </c>
      <c r="AQ158" s="429">
        <f t="shared" si="236"/>
        <v>0</v>
      </c>
      <c r="AR158" s="431">
        <f t="shared" si="237"/>
        <v>0</v>
      </c>
      <c r="AS158" s="432">
        <f t="shared" si="238"/>
        <v>0</v>
      </c>
      <c r="BF158" s="17"/>
    </row>
    <row r="159" spans="1:58" ht="12" hidden="1" outlineLevel="1" x14ac:dyDescent="0.2">
      <c r="A159" s="449">
        <v>8</v>
      </c>
      <c r="B159" s="449">
        <f t="shared" si="216"/>
        <v>22</v>
      </c>
      <c r="C159" s="369">
        <f>'Отримання майна (3)'!C159</f>
        <v>0</v>
      </c>
      <c r="D159" s="369">
        <f>'Отримання майна (3)'!D159</f>
        <v>0</v>
      </c>
      <c r="E159" s="369">
        <f>'Отримання майна (3)'!E159</f>
        <v>0</v>
      </c>
      <c r="F159" s="200">
        <f>'Отримання майна (3)'!F159</f>
        <v>0</v>
      </c>
      <c r="G159" s="369">
        <f>'Отримання майна (3)'!G159</f>
        <v>0</v>
      </c>
      <c r="H159" s="425">
        <f>'Отримання майна (3)'!H159</f>
        <v>0</v>
      </c>
      <c r="I159" s="426">
        <f t="shared" si="217"/>
        <v>0</v>
      </c>
      <c r="J159" s="427">
        <f t="shared" si="218"/>
        <v>0</v>
      </c>
      <c r="K159" s="428">
        <f>'Видаток за видами діяльнос(4,1)'!K159+'Видаток за видами діяльнос(4,1)'!L159+'Видаток за видами діяльнос(4,1)'!M159+'Видаток за видами діяльнос(4,1)'!N159</f>
        <v>0</v>
      </c>
      <c r="L159" s="429">
        <f t="shared" si="219"/>
        <v>0</v>
      </c>
      <c r="M159" s="428">
        <f>'Видаток за видами діяльнос(4,1)'!O159+'Видаток за видами діяльнос(4,1)'!P159+'Видаток за видами діяльнос(4,1)'!Q159+'Видаток за видами діяльнос(4,1)'!R159</f>
        <v>0</v>
      </c>
      <c r="N159" s="429">
        <f t="shared" si="220"/>
        <v>0</v>
      </c>
      <c r="O159" s="428">
        <f>'Видаток за видами діяльнос(4,1)'!S159+'Видаток за видами діяльнос(4,1)'!T159+'Видаток за видами діяльнос(4,1)'!U159+'Видаток за видами діяльнос(4,1)'!V159</f>
        <v>0</v>
      </c>
      <c r="P159" s="430">
        <f t="shared" si="221"/>
        <v>0</v>
      </c>
      <c r="Q159" s="431">
        <f t="shared" si="222"/>
        <v>0</v>
      </c>
      <c r="R159" s="432">
        <f t="shared" si="223"/>
        <v>0</v>
      </c>
      <c r="S159" s="433"/>
      <c r="T159" s="428">
        <f>'Видаток за видами діяльнос(4,1)'!Z159+'Видаток за видами діяльнос(4,1)'!AA159+'Видаток за видами діяльнос(4,1)'!AB159+'Видаток за видами діяльнос(4,1)'!AC159</f>
        <v>0</v>
      </c>
      <c r="U159" s="429">
        <f t="shared" si="224"/>
        <v>0</v>
      </c>
      <c r="V159" s="428">
        <f>'Видаток за видами діяльнос(4,1)'!AD159+'Видаток за видами діяльнос(4,1)'!AE159+'Видаток за видами діяльнос(4,1)'!AF159+'Видаток за видами діяльнос(4,1)'!AG159</f>
        <v>0</v>
      </c>
      <c r="W159" s="429">
        <f t="shared" si="225"/>
        <v>0</v>
      </c>
      <c r="X159" s="428">
        <f>'Видаток за видами діяльнос(4,1)'!AH159+'Видаток за видами діяльнос(4,1)'!AI159+'Видаток за видами діяльнос(4,1)'!AJ159+'Видаток за видами діяльнос(4,1)'!AK159</f>
        <v>0</v>
      </c>
      <c r="Y159" s="429">
        <f t="shared" si="226"/>
        <v>0</v>
      </c>
      <c r="Z159" s="431">
        <f t="shared" si="227"/>
        <v>0</v>
      </c>
      <c r="AA159" s="432">
        <f t="shared" si="228"/>
        <v>0</v>
      </c>
      <c r="AB159" s="433"/>
      <c r="AC159" s="428">
        <f>'Видаток за видами діяльнос(4,1)'!AO159+'Видаток за видами діяльнос(4,1)'!AP159+'Видаток за видами діяльнос(4,1)'!AQ159+'Видаток за видами діяльнос(4,1)'!AR159</f>
        <v>0</v>
      </c>
      <c r="AD159" s="429">
        <f t="shared" si="229"/>
        <v>0</v>
      </c>
      <c r="AE159" s="428">
        <f>'Видаток за видами діяльнос(4,1)'!AS159+'Видаток за видами діяльнос(4,1)'!AT159+'Видаток за видами діяльнос(4,1)'!AU159+'Видаток за видами діяльнос(4,1)'!AV159</f>
        <v>0</v>
      </c>
      <c r="AF159" s="429">
        <f t="shared" si="230"/>
        <v>0</v>
      </c>
      <c r="AG159" s="428">
        <f>'Видаток за видами діяльнос(4,1)'!AW159+'Видаток за видами діяльнос(4,1)'!AX159+'Видаток за видами діяльнос(4,1)'!AY159+'Видаток за видами діяльнос(4,1)'!AZ159</f>
        <v>0</v>
      </c>
      <c r="AH159" s="429">
        <f t="shared" si="231"/>
        <v>0</v>
      </c>
      <c r="AI159" s="431">
        <f t="shared" si="232"/>
        <v>0</v>
      </c>
      <c r="AJ159" s="432">
        <f t="shared" si="233"/>
        <v>0</v>
      </c>
      <c r="AK159" s="434"/>
      <c r="AL159" s="428">
        <f>'Видаток за видами діяльнос(4,1)'!BD159+'Видаток за видами діяльнос(4,1)'!BE159+'Видаток за видами діяльнос(4,1)'!BF159+'Видаток за видами діяльнос(4,1)'!BG159</f>
        <v>0</v>
      </c>
      <c r="AM159" s="429">
        <f t="shared" si="234"/>
        <v>0</v>
      </c>
      <c r="AN159" s="428">
        <f>'Видаток за видами діяльнос(4,1)'!BH159+'Видаток за видами діяльнос(4,1)'!BI159+'Видаток за видами діяльнос(4,1)'!BJ159+'Видаток за видами діяльнос(4,1)'!BK159</f>
        <v>0</v>
      </c>
      <c r="AO159" s="429">
        <f t="shared" si="235"/>
        <v>0</v>
      </c>
      <c r="AP159" s="428">
        <f>'Видаток за видами діяльнос(4,1)'!BL159+'Видаток за видами діяльнос(4,1)'!BM159+'Видаток за видами діяльнос(4,1)'!BN159+'Видаток за видами діяльнос(4,1)'!BO159</f>
        <v>0</v>
      </c>
      <c r="AQ159" s="429">
        <f t="shared" si="236"/>
        <v>0</v>
      </c>
      <c r="AR159" s="431">
        <f t="shared" si="237"/>
        <v>0</v>
      </c>
      <c r="AS159" s="432">
        <f t="shared" si="238"/>
        <v>0</v>
      </c>
      <c r="BF159" s="17"/>
    </row>
    <row r="160" spans="1:58" ht="12" hidden="1" outlineLevel="1" x14ac:dyDescent="0.2">
      <c r="A160" s="449">
        <v>8</v>
      </c>
      <c r="B160" s="449">
        <f t="shared" si="216"/>
        <v>23</v>
      </c>
      <c r="C160" s="369">
        <f>'Отримання майна (3)'!C160</f>
        <v>0</v>
      </c>
      <c r="D160" s="369">
        <f>'Отримання майна (3)'!D160</f>
        <v>0</v>
      </c>
      <c r="E160" s="369">
        <f>'Отримання майна (3)'!E160</f>
        <v>0</v>
      </c>
      <c r="F160" s="200">
        <f>'Отримання майна (3)'!F160</f>
        <v>0</v>
      </c>
      <c r="G160" s="369">
        <f>'Отримання майна (3)'!G160</f>
        <v>0</v>
      </c>
      <c r="H160" s="425">
        <f>'Отримання майна (3)'!H160</f>
        <v>0</v>
      </c>
      <c r="I160" s="426">
        <f t="shared" si="217"/>
        <v>0</v>
      </c>
      <c r="J160" s="427">
        <f t="shared" si="218"/>
        <v>0</v>
      </c>
      <c r="K160" s="428">
        <f>'Видаток за видами діяльнос(4,1)'!K160+'Видаток за видами діяльнос(4,1)'!L160+'Видаток за видами діяльнос(4,1)'!M160+'Видаток за видами діяльнос(4,1)'!N160</f>
        <v>0</v>
      </c>
      <c r="L160" s="429">
        <f t="shared" si="219"/>
        <v>0</v>
      </c>
      <c r="M160" s="428">
        <f>'Видаток за видами діяльнос(4,1)'!O160+'Видаток за видами діяльнос(4,1)'!P160+'Видаток за видами діяльнос(4,1)'!Q160+'Видаток за видами діяльнос(4,1)'!R160</f>
        <v>0</v>
      </c>
      <c r="N160" s="429">
        <f t="shared" si="220"/>
        <v>0</v>
      </c>
      <c r="O160" s="428">
        <f>'Видаток за видами діяльнос(4,1)'!S160+'Видаток за видами діяльнос(4,1)'!T160+'Видаток за видами діяльнос(4,1)'!U160+'Видаток за видами діяльнос(4,1)'!V160</f>
        <v>0</v>
      </c>
      <c r="P160" s="430">
        <f t="shared" si="221"/>
        <v>0</v>
      </c>
      <c r="Q160" s="431">
        <f t="shared" si="222"/>
        <v>0</v>
      </c>
      <c r="R160" s="432">
        <f t="shared" si="223"/>
        <v>0</v>
      </c>
      <c r="S160" s="433"/>
      <c r="T160" s="428">
        <f>'Видаток за видами діяльнос(4,1)'!Z160+'Видаток за видами діяльнос(4,1)'!AA160+'Видаток за видами діяльнос(4,1)'!AB160+'Видаток за видами діяльнос(4,1)'!AC160</f>
        <v>0</v>
      </c>
      <c r="U160" s="429">
        <f t="shared" si="224"/>
        <v>0</v>
      </c>
      <c r="V160" s="428">
        <f>'Видаток за видами діяльнос(4,1)'!AD160+'Видаток за видами діяльнос(4,1)'!AE160+'Видаток за видами діяльнос(4,1)'!AF160+'Видаток за видами діяльнос(4,1)'!AG160</f>
        <v>0</v>
      </c>
      <c r="W160" s="429">
        <f t="shared" si="225"/>
        <v>0</v>
      </c>
      <c r="X160" s="428">
        <f>'Видаток за видами діяльнос(4,1)'!AH160+'Видаток за видами діяльнос(4,1)'!AI160+'Видаток за видами діяльнос(4,1)'!AJ160+'Видаток за видами діяльнос(4,1)'!AK160</f>
        <v>0</v>
      </c>
      <c r="Y160" s="429">
        <f t="shared" si="226"/>
        <v>0</v>
      </c>
      <c r="Z160" s="431">
        <f t="shared" si="227"/>
        <v>0</v>
      </c>
      <c r="AA160" s="432">
        <f t="shared" si="228"/>
        <v>0</v>
      </c>
      <c r="AB160" s="433"/>
      <c r="AC160" s="428">
        <f>'Видаток за видами діяльнос(4,1)'!AO160+'Видаток за видами діяльнос(4,1)'!AP160+'Видаток за видами діяльнос(4,1)'!AQ160+'Видаток за видами діяльнос(4,1)'!AR160</f>
        <v>0</v>
      </c>
      <c r="AD160" s="429">
        <f t="shared" si="229"/>
        <v>0</v>
      </c>
      <c r="AE160" s="428">
        <f>'Видаток за видами діяльнос(4,1)'!AS160+'Видаток за видами діяльнос(4,1)'!AT160+'Видаток за видами діяльнос(4,1)'!AU160+'Видаток за видами діяльнос(4,1)'!AV160</f>
        <v>0</v>
      </c>
      <c r="AF160" s="429">
        <f t="shared" si="230"/>
        <v>0</v>
      </c>
      <c r="AG160" s="428">
        <f>'Видаток за видами діяльнос(4,1)'!AW160+'Видаток за видами діяльнос(4,1)'!AX160+'Видаток за видами діяльнос(4,1)'!AY160+'Видаток за видами діяльнос(4,1)'!AZ160</f>
        <v>0</v>
      </c>
      <c r="AH160" s="429">
        <f t="shared" si="231"/>
        <v>0</v>
      </c>
      <c r="AI160" s="431">
        <f t="shared" si="232"/>
        <v>0</v>
      </c>
      <c r="AJ160" s="432">
        <f t="shared" si="233"/>
        <v>0</v>
      </c>
      <c r="AK160" s="434"/>
      <c r="AL160" s="428">
        <f>'Видаток за видами діяльнос(4,1)'!BD160+'Видаток за видами діяльнос(4,1)'!BE160+'Видаток за видами діяльнос(4,1)'!BF160+'Видаток за видами діяльнос(4,1)'!BG160</f>
        <v>0</v>
      </c>
      <c r="AM160" s="429">
        <f t="shared" si="234"/>
        <v>0</v>
      </c>
      <c r="AN160" s="428">
        <f>'Видаток за видами діяльнос(4,1)'!BH160+'Видаток за видами діяльнос(4,1)'!BI160+'Видаток за видами діяльнос(4,1)'!BJ160+'Видаток за видами діяльнос(4,1)'!BK160</f>
        <v>0</v>
      </c>
      <c r="AO160" s="429">
        <f t="shared" si="235"/>
        <v>0</v>
      </c>
      <c r="AP160" s="428">
        <f>'Видаток за видами діяльнос(4,1)'!BL160+'Видаток за видами діяльнос(4,1)'!BM160+'Видаток за видами діяльнос(4,1)'!BN160+'Видаток за видами діяльнос(4,1)'!BO160</f>
        <v>0</v>
      </c>
      <c r="AQ160" s="429">
        <f t="shared" si="236"/>
        <v>0</v>
      </c>
      <c r="AR160" s="431">
        <f t="shared" si="237"/>
        <v>0</v>
      </c>
      <c r="AS160" s="432">
        <f t="shared" si="238"/>
        <v>0</v>
      </c>
      <c r="BF160" s="17"/>
    </row>
    <row r="161" spans="1:58" ht="12" hidden="1" outlineLevel="1" x14ac:dyDescent="0.2">
      <c r="A161" s="449">
        <v>8</v>
      </c>
      <c r="B161" s="449">
        <f t="shared" si="216"/>
        <v>24</v>
      </c>
      <c r="C161" s="369">
        <f>'Отримання майна (3)'!C161</f>
        <v>0</v>
      </c>
      <c r="D161" s="369">
        <f>'Отримання майна (3)'!D161</f>
        <v>0</v>
      </c>
      <c r="E161" s="369">
        <f>'Отримання майна (3)'!E161</f>
        <v>0</v>
      </c>
      <c r="F161" s="200">
        <f>'Отримання майна (3)'!F161</f>
        <v>0</v>
      </c>
      <c r="G161" s="369">
        <f>'Отримання майна (3)'!G161</f>
        <v>0</v>
      </c>
      <c r="H161" s="425">
        <f>'Отримання майна (3)'!H161</f>
        <v>0</v>
      </c>
      <c r="I161" s="426">
        <f t="shared" si="217"/>
        <v>0</v>
      </c>
      <c r="J161" s="427">
        <f t="shared" si="218"/>
        <v>0</v>
      </c>
      <c r="K161" s="428">
        <f>'Видаток за видами діяльнос(4,1)'!K161+'Видаток за видами діяльнос(4,1)'!L161+'Видаток за видами діяльнос(4,1)'!M161+'Видаток за видами діяльнос(4,1)'!N161</f>
        <v>0</v>
      </c>
      <c r="L161" s="429">
        <f t="shared" si="219"/>
        <v>0</v>
      </c>
      <c r="M161" s="428">
        <f>'Видаток за видами діяльнос(4,1)'!O161+'Видаток за видами діяльнос(4,1)'!P161+'Видаток за видами діяльнос(4,1)'!Q161+'Видаток за видами діяльнос(4,1)'!R161</f>
        <v>0</v>
      </c>
      <c r="N161" s="429">
        <f t="shared" si="220"/>
        <v>0</v>
      </c>
      <c r="O161" s="428">
        <f>'Видаток за видами діяльнос(4,1)'!S161+'Видаток за видами діяльнос(4,1)'!T161+'Видаток за видами діяльнос(4,1)'!U161+'Видаток за видами діяльнос(4,1)'!V161</f>
        <v>0</v>
      </c>
      <c r="P161" s="430">
        <f t="shared" si="221"/>
        <v>0</v>
      </c>
      <c r="Q161" s="431">
        <f t="shared" si="222"/>
        <v>0</v>
      </c>
      <c r="R161" s="432">
        <f t="shared" si="223"/>
        <v>0</v>
      </c>
      <c r="S161" s="433"/>
      <c r="T161" s="428">
        <f>'Видаток за видами діяльнос(4,1)'!Z161+'Видаток за видами діяльнос(4,1)'!AA161+'Видаток за видами діяльнос(4,1)'!AB161+'Видаток за видами діяльнос(4,1)'!AC161</f>
        <v>0</v>
      </c>
      <c r="U161" s="429">
        <f t="shared" si="224"/>
        <v>0</v>
      </c>
      <c r="V161" s="428">
        <f>'Видаток за видами діяльнос(4,1)'!AD161+'Видаток за видами діяльнос(4,1)'!AE161+'Видаток за видами діяльнос(4,1)'!AF161+'Видаток за видами діяльнос(4,1)'!AG161</f>
        <v>0</v>
      </c>
      <c r="W161" s="429">
        <f t="shared" si="225"/>
        <v>0</v>
      </c>
      <c r="X161" s="428">
        <f>'Видаток за видами діяльнос(4,1)'!AH161+'Видаток за видами діяльнос(4,1)'!AI161+'Видаток за видами діяльнос(4,1)'!AJ161+'Видаток за видами діяльнос(4,1)'!AK161</f>
        <v>0</v>
      </c>
      <c r="Y161" s="429">
        <f t="shared" si="226"/>
        <v>0</v>
      </c>
      <c r="Z161" s="431">
        <f t="shared" si="227"/>
        <v>0</v>
      </c>
      <c r="AA161" s="432">
        <f t="shared" si="228"/>
        <v>0</v>
      </c>
      <c r="AB161" s="433"/>
      <c r="AC161" s="428">
        <f>'Видаток за видами діяльнос(4,1)'!AO161+'Видаток за видами діяльнос(4,1)'!AP161+'Видаток за видами діяльнос(4,1)'!AQ161+'Видаток за видами діяльнос(4,1)'!AR161</f>
        <v>0</v>
      </c>
      <c r="AD161" s="429">
        <f t="shared" si="229"/>
        <v>0</v>
      </c>
      <c r="AE161" s="428">
        <f>'Видаток за видами діяльнос(4,1)'!AS161+'Видаток за видами діяльнос(4,1)'!AT161+'Видаток за видами діяльнос(4,1)'!AU161+'Видаток за видами діяльнос(4,1)'!AV161</f>
        <v>0</v>
      </c>
      <c r="AF161" s="429">
        <f t="shared" si="230"/>
        <v>0</v>
      </c>
      <c r="AG161" s="428">
        <f>'Видаток за видами діяльнос(4,1)'!AW161+'Видаток за видами діяльнос(4,1)'!AX161+'Видаток за видами діяльнос(4,1)'!AY161+'Видаток за видами діяльнос(4,1)'!AZ161</f>
        <v>0</v>
      </c>
      <c r="AH161" s="429">
        <f t="shared" si="231"/>
        <v>0</v>
      </c>
      <c r="AI161" s="431">
        <f t="shared" si="232"/>
        <v>0</v>
      </c>
      <c r="AJ161" s="432">
        <f t="shared" si="233"/>
        <v>0</v>
      </c>
      <c r="AK161" s="434"/>
      <c r="AL161" s="428">
        <f>'Видаток за видами діяльнос(4,1)'!BD161+'Видаток за видами діяльнос(4,1)'!BE161+'Видаток за видами діяльнос(4,1)'!BF161+'Видаток за видами діяльнос(4,1)'!BG161</f>
        <v>0</v>
      </c>
      <c r="AM161" s="429">
        <f t="shared" si="234"/>
        <v>0</v>
      </c>
      <c r="AN161" s="428">
        <f>'Видаток за видами діяльнос(4,1)'!BH161+'Видаток за видами діяльнос(4,1)'!BI161+'Видаток за видами діяльнос(4,1)'!BJ161+'Видаток за видами діяльнос(4,1)'!BK161</f>
        <v>0</v>
      </c>
      <c r="AO161" s="429">
        <f t="shared" si="235"/>
        <v>0</v>
      </c>
      <c r="AP161" s="428">
        <f>'Видаток за видами діяльнос(4,1)'!BL161+'Видаток за видами діяльнос(4,1)'!BM161+'Видаток за видами діяльнос(4,1)'!BN161+'Видаток за видами діяльнос(4,1)'!BO161</f>
        <v>0</v>
      </c>
      <c r="AQ161" s="429">
        <f t="shared" si="236"/>
        <v>0</v>
      </c>
      <c r="AR161" s="431">
        <f t="shared" si="237"/>
        <v>0</v>
      </c>
      <c r="AS161" s="432">
        <f t="shared" si="238"/>
        <v>0</v>
      </c>
      <c r="BF161" s="17"/>
    </row>
    <row r="162" spans="1:58" ht="12" hidden="1" outlineLevel="1" x14ac:dyDescent="0.2">
      <c r="A162" s="449">
        <v>8</v>
      </c>
      <c r="B162" s="449">
        <f t="shared" si="216"/>
        <v>25</v>
      </c>
      <c r="C162" s="369">
        <f>'Отримання майна (3)'!C162</f>
        <v>0</v>
      </c>
      <c r="D162" s="369">
        <f>'Отримання майна (3)'!D162</f>
        <v>0</v>
      </c>
      <c r="E162" s="369">
        <f>'Отримання майна (3)'!E162</f>
        <v>0</v>
      </c>
      <c r="F162" s="200">
        <f>'Отримання майна (3)'!F162</f>
        <v>0</v>
      </c>
      <c r="G162" s="369">
        <f>'Отримання майна (3)'!G162</f>
        <v>0</v>
      </c>
      <c r="H162" s="425">
        <f>'Отримання майна (3)'!H162</f>
        <v>0</v>
      </c>
      <c r="I162" s="426">
        <f t="shared" si="217"/>
        <v>0</v>
      </c>
      <c r="J162" s="427">
        <f t="shared" si="218"/>
        <v>0</v>
      </c>
      <c r="K162" s="428">
        <f>'Видаток за видами діяльнос(4,1)'!K162+'Видаток за видами діяльнос(4,1)'!L162+'Видаток за видами діяльнос(4,1)'!M162+'Видаток за видами діяльнос(4,1)'!N162</f>
        <v>0</v>
      </c>
      <c r="L162" s="429">
        <f t="shared" si="219"/>
        <v>0</v>
      </c>
      <c r="M162" s="428">
        <f>'Видаток за видами діяльнос(4,1)'!O162+'Видаток за видами діяльнос(4,1)'!P162+'Видаток за видами діяльнос(4,1)'!Q162+'Видаток за видами діяльнос(4,1)'!R162</f>
        <v>0</v>
      </c>
      <c r="N162" s="429">
        <f t="shared" si="220"/>
        <v>0</v>
      </c>
      <c r="O162" s="428">
        <f>'Видаток за видами діяльнос(4,1)'!S162+'Видаток за видами діяльнос(4,1)'!T162+'Видаток за видами діяльнос(4,1)'!U162+'Видаток за видами діяльнос(4,1)'!V162</f>
        <v>0</v>
      </c>
      <c r="P162" s="430">
        <f t="shared" si="221"/>
        <v>0</v>
      </c>
      <c r="Q162" s="431">
        <f t="shared" si="222"/>
        <v>0</v>
      </c>
      <c r="R162" s="432">
        <f t="shared" si="223"/>
        <v>0</v>
      </c>
      <c r="S162" s="433"/>
      <c r="T162" s="428">
        <f>'Видаток за видами діяльнос(4,1)'!Z162+'Видаток за видами діяльнос(4,1)'!AA162+'Видаток за видами діяльнос(4,1)'!AB162+'Видаток за видами діяльнос(4,1)'!AC162</f>
        <v>0</v>
      </c>
      <c r="U162" s="429">
        <f t="shared" si="224"/>
        <v>0</v>
      </c>
      <c r="V162" s="428">
        <f>'Видаток за видами діяльнос(4,1)'!AD162+'Видаток за видами діяльнос(4,1)'!AE162+'Видаток за видами діяльнос(4,1)'!AF162+'Видаток за видами діяльнос(4,1)'!AG162</f>
        <v>0</v>
      </c>
      <c r="W162" s="429">
        <f t="shared" si="225"/>
        <v>0</v>
      </c>
      <c r="X162" s="428">
        <f>'Видаток за видами діяльнос(4,1)'!AH162+'Видаток за видами діяльнос(4,1)'!AI162+'Видаток за видами діяльнос(4,1)'!AJ162+'Видаток за видами діяльнос(4,1)'!AK162</f>
        <v>0</v>
      </c>
      <c r="Y162" s="429">
        <f t="shared" si="226"/>
        <v>0</v>
      </c>
      <c r="Z162" s="431">
        <f t="shared" si="227"/>
        <v>0</v>
      </c>
      <c r="AA162" s="432">
        <f t="shared" si="228"/>
        <v>0</v>
      </c>
      <c r="AB162" s="433"/>
      <c r="AC162" s="428">
        <f>'Видаток за видами діяльнос(4,1)'!AO162+'Видаток за видами діяльнос(4,1)'!AP162+'Видаток за видами діяльнос(4,1)'!AQ162+'Видаток за видами діяльнос(4,1)'!AR162</f>
        <v>0</v>
      </c>
      <c r="AD162" s="429">
        <f t="shared" si="229"/>
        <v>0</v>
      </c>
      <c r="AE162" s="428">
        <f>'Видаток за видами діяльнос(4,1)'!AS162+'Видаток за видами діяльнос(4,1)'!AT162+'Видаток за видами діяльнос(4,1)'!AU162+'Видаток за видами діяльнос(4,1)'!AV162</f>
        <v>0</v>
      </c>
      <c r="AF162" s="429">
        <f t="shared" si="230"/>
        <v>0</v>
      </c>
      <c r="AG162" s="428">
        <f>'Видаток за видами діяльнос(4,1)'!AW162+'Видаток за видами діяльнос(4,1)'!AX162+'Видаток за видами діяльнос(4,1)'!AY162+'Видаток за видами діяльнос(4,1)'!AZ162</f>
        <v>0</v>
      </c>
      <c r="AH162" s="429">
        <f t="shared" si="231"/>
        <v>0</v>
      </c>
      <c r="AI162" s="431">
        <f t="shared" si="232"/>
        <v>0</v>
      </c>
      <c r="AJ162" s="432">
        <f t="shared" si="233"/>
        <v>0</v>
      </c>
      <c r="AK162" s="434"/>
      <c r="AL162" s="428">
        <f>'Видаток за видами діяльнос(4,1)'!BD162+'Видаток за видами діяльнос(4,1)'!BE162+'Видаток за видами діяльнос(4,1)'!BF162+'Видаток за видами діяльнос(4,1)'!BG162</f>
        <v>0</v>
      </c>
      <c r="AM162" s="429">
        <f t="shared" si="234"/>
        <v>0</v>
      </c>
      <c r="AN162" s="428">
        <f>'Видаток за видами діяльнос(4,1)'!BH162+'Видаток за видами діяльнос(4,1)'!BI162+'Видаток за видами діяльнос(4,1)'!BJ162+'Видаток за видами діяльнос(4,1)'!BK162</f>
        <v>0</v>
      </c>
      <c r="AO162" s="429">
        <f t="shared" si="235"/>
        <v>0</v>
      </c>
      <c r="AP162" s="428">
        <f>'Видаток за видами діяльнос(4,1)'!BL162+'Видаток за видами діяльнос(4,1)'!BM162+'Видаток за видами діяльнос(4,1)'!BN162+'Видаток за видами діяльнос(4,1)'!BO162</f>
        <v>0</v>
      </c>
      <c r="AQ162" s="429">
        <f t="shared" si="236"/>
        <v>0</v>
      </c>
      <c r="AR162" s="431">
        <f t="shared" si="237"/>
        <v>0</v>
      </c>
      <c r="AS162" s="432">
        <f t="shared" si="238"/>
        <v>0</v>
      </c>
      <c r="BF162" s="17"/>
    </row>
    <row r="163" spans="1:58" ht="12" hidden="1" outlineLevel="1" x14ac:dyDescent="0.2">
      <c r="A163" s="449">
        <v>8</v>
      </c>
      <c r="B163" s="449">
        <f t="shared" si="216"/>
        <v>26</v>
      </c>
      <c r="C163" s="369">
        <f>'Отримання майна (3)'!C163</f>
        <v>0</v>
      </c>
      <c r="D163" s="369">
        <f>'Отримання майна (3)'!D163</f>
        <v>0</v>
      </c>
      <c r="E163" s="369">
        <f>'Отримання майна (3)'!E163</f>
        <v>0</v>
      </c>
      <c r="F163" s="200">
        <f>'Отримання майна (3)'!F163</f>
        <v>0</v>
      </c>
      <c r="G163" s="369">
        <f>'Отримання майна (3)'!G163</f>
        <v>0</v>
      </c>
      <c r="H163" s="425">
        <f>'Отримання майна (3)'!H163</f>
        <v>0</v>
      </c>
      <c r="I163" s="426">
        <f t="shared" si="217"/>
        <v>0</v>
      </c>
      <c r="J163" s="427">
        <f t="shared" si="218"/>
        <v>0</v>
      </c>
      <c r="K163" s="428">
        <f>'Видаток за видами діяльнос(4,1)'!K163+'Видаток за видами діяльнос(4,1)'!L163+'Видаток за видами діяльнос(4,1)'!M163+'Видаток за видами діяльнос(4,1)'!N163</f>
        <v>0</v>
      </c>
      <c r="L163" s="429">
        <f t="shared" si="219"/>
        <v>0</v>
      </c>
      <c r="M163" s="428">
        <f>'Видаток за видами діяльнос(4,1)'!O163+'Видаток за видами діяльнос(4,1)'!P163+'Видаток за видами діяльнос(4,1)'!Q163+'Видаток за видами діяльнос(4,1)'!R163</f>
        <v>0</v>
      </c>
      <c r="N163" s="429">
        <f t="shared" si="220"/>
        <v>0</v>
      </c>
      <c r="O163" s="428">
        <f>'Видаток за видами діяльнос(4,1)'!S163+'Видаток за видами діяльнос(4,1)'!T163+'Видаток за видами діяльнос(4,1)'!U163+'Видаток за видами діяльнос(4,1)'!V163</f>
        <v>0</v>
      </c>
      <c r="P163" s="430">
        <f t="shared" si="221"/>
        <v>0</v>
      </c>
      <c r="Q163" s="431">
        <f t="shared" si="222"/>
        <v>0</v>
      </c>
      <c r="R163" s="432">
        <f t="shared" si="223"/>
        <v>0</v>
      </c>
      <c r="S163" s="433"/>
      <c r="T163" s="428">
        <f>'Видаток за видами діяльнос(4,1)'!Z163+'Видаток за видами діяльнос(4,1)'!AA163+'Видаток за видами діяльнос(4,1)'!AB163+'Видаток за видами діяльнос(4,1)'!AC163</f>
        <v>0</v>
      </c>
      <c r="U163" s="429">
        <f t="shared" si="224"/>
        <v>0</v>
      </c>
      <c r="V163" s="428">
        <f>'Видаток за видами діяльнос(4,1)'!AD163+'Видаток за видами діяльнос(4,1)'!AE163+'Видаток за видами діяльнос(4,1)'!AF163+'Видаток за видами діяльнос(4,1)'!AG163</f>
        <v>0</v>
      </c>
      <c r="W163" s="429">
        <f t="shared" si="225"/>
        <v>0</v>
      </c>
      <c r="X163" s="428">
        <f>'Видаток за видами діяльнос(4,1)'!AH163+'Видаток за видами діяльнос(4,1)'!AI163+'Видаток за видами діяльнос(4,1)'!AJ163+'Видаток за видами діяльнос(4,1)'!AK163</f>
        <v>0</v>
      </c>
      <c r="Y163" s="429">
        <f t="shared" si="226"/>
        <v>0</v>
      </c>
      <c r="Z163" s="431">
        <f t="shared" si="227"/>
        <v>0</v>
      </c>
      <c r="AA163" s="432">
        <f t="shared" si="228"/>
        <v>0</v>
      </c>
      <c r="AB163" s="433"/>
      <c r="AC163" s="428">
        <f>'Видаток за видами діяльнос(4,1)'!AO163+'Видаток за видами діяльнос(4,1)'!AP163+'Видаток за видами діяльнос(4,1)'!AQ163+'Видаток за видами діяльнос(4,1)'!AR163</f>
        <v>0</v>
      </c>
      <c r="AD163" s="429">
        <f t="shared" si="229"/>
        <v>0</v>
      </c>
      <c r="AE163" s="428">
        <f>'Видаток за видами діяльнос(4,1)'!AS163+'Видаток за видами діяльнос(4,1)'!AT163+'Видаток за видами діяльнос(4,1)'!AU163+'Видаток за видами діяльнос(4,1)'!AV163</f>
        <v>0</v>
      </c>
      <c r="AF163" s="429">
        <f t="shared" si="230"/>
        <v>0</v>
      </c>
      <c r="AG163" s="428">
        <f>'Видаток за видами діяльнос(4,1)'!AW163+'Видаток за видами діяльнос(4,1)'!AX163+'Видаток за видами діяльнос(4,1)'!AY163+'Видаток за видами діяльнос(4,1)'!AZ163</f>
        <v>0</v>
      </c>
      <c r="AH163" s="429">
        <f t="shared" si="231"/>
        <v>0</v>
      </c>
      <c r="AI163" s="431">
        <f t="shared" si="232"/>
        <v>0</v>
      </c>
      <c r="AJ163" s="432">
        <f t="shared" si="233"/>
        <v>0</v>
      </c>
      <c r="AK163" s="434"/>
      <c r="AL163" s="428">
        <f>'Видаток за видами діяльнос(4,1)'!BD163+'Видаток за видами діяльнос(4,1)'!BE163+'Видаток за видами діяльнос(4,1)'!BF163+'Видаток за видами діяльнос(4,1)'!BG163</f>
        <v>0</v>
      </c>
      <c r="AM163" s="429">
        <f t="shared" si="234"/>
        <v>0</v>
      </c>
      <c r="AN163" s="428">
        <f>'Видаток за видами діяльнос(4,1)'!BH163+'Видаток за видами діяльнос(4,1)'!BI163+'Видаток за видами діяльнос(4,1)'!BJ163+'Видаток за видами діяльнос(4,1)'!BK163</f>
        <v>0</v>
      </c>
      <c r="AO163" s="429">
        <f t="shared" si="235"/>
        <v>0</v>
      </c>
      <c r="AP163" s="428">
        <f>'Видаток за видами діяльнос(4,1)'!BL163+'Видаток за видами діяльнос(4,1)'!BM163+'Видаток за видами діяльнос(4,1)'!BN163+'Видаток за видами діяльнос(4,1)'!BO163</f>
        <v>0</v>
      </c>
      <c r="AQ163" s="429">
        <f t="shared" si="236"/>
        <v>0</v>
      </c>
      <c r="AR163" s="431">
        <f t="shared" si="237"/>
        <v>0</v>
      </c>
      <c r="AS163" s="432">
        <f t="shared" si="238"/>
        <v>0</v>
      </c>
      <c r="BF163" s="17"/>
    </row>
    <row r="164" spans="1:58" ht="12" hidden="1" outlineLevel="1" x14ac:dyDescent="0.2">
      <c r="A164" s="449">
        <f>A131+1</f>
        <v>8</v>
      </c>
      <c r="B164" s="449">
        <f t="shared" si="216"/>
        <v>27</v>
      </c>
      <c r="C164" s="369">
        <f>'Отримання майна (3)'!C149</f>
        <v>0</v>
      </c>
      <c r="D164" s="369">
        <f>'Отримання майна (3)'!D149</f>
        <v>0</v>
      </c>
      <c r="E164" s="369">
        <f>'Отримання майна (3)'!E149</f>
        <v>0</v>
      </c>
      <c r="F164" s="200">
        <f>'Отримання майна (3)'!F149</f>
        <v>0</v>
      </c>
      <c r="G164" s="369">
        <f>'Отримання майна (3)'!G149</f>
        <v>0</v>
      </c>
      <c r="H164" s="425">
        <f>'Отримання майна (3)'!H149</f>
        <v>0</v>
      </c>
      <c r="I164" s="426">
        <f t="shared" si="198"/>
        <v>0</v>
      </c>
      <c r="J164" s="427">
        <f t="shared" si="199"/>
        <v>0</v>
      </c>
      <c r="K164" s="428">
        <f>'Видаток за видами діяльнос(4,1)'!K164+'Видаток за видами діяльнос(4,1)'!L164+'Видаток за видами діяльнос(4,1)'!M164+'Видаток за видами діяльнос(4,1)'!N164</f>
        <v>0</v>
      </c>
      <c r="L164" s="429">
        <f t="shared" si="200"/>
        <v>0</v>
      </c>
      <c r="M164" s="428">
        <f>'Видаток за видами діяльнос(4,1)'!O164+'Видаток за видами діяльнос(4,1)'!P164+'Видаток за видами діяльнос(4,1)'!Q164+'Видаток за видами діяльнос(4,1)'!R164</f>
        <v>0</v>
      </c>
      <c r="N164" s="429">
        <f t="shared" si="201"/>
        <v>0</v>
      </c>
      <c r="O164" s="428">
        <f>'Видаток за видами діяльнос(4,1)'!S164+'Видаток за видами діяльнос(4,1)'!T164+'Видаток за видами діяльнос(4,1)'!U164+'Видаток за видами діяльнос(4,1)'!V164</f>
        <v>0</v>
      </c>
      <c r="P164" s="430">
        <f t="shared" si="202"/>
        <v>0</v>
      </c>
      <c r="Q164" s="431">
        <f t="shared" si="203"/>
        <v>0</v>
      </c>
      <c r="R164" s="432">
        <f t="shared" si="204"/>
        <v>0</v>
      </c>
      <c r="S164" s="433"/>
      <c r="T164" s="428">
        <f>'Видаток за видами діяльнос(4,1)'!Z164+'Видаток за видами діяльнос(4,1)'!AA164+'Видаток за видами діяльнос(4,1)'!AB164+'Видаток за видами діяльнос(4,1)'!AC164</f>
        <v>0</v>
      </c>
      <c r="U164" s="429">
        <f t="shared" si="205"/>
        <v>0</v>
      </c>
      <c r="V164" s="428">
        <f>'Видаток за видами діяльнос(4,1)'!AD164+'Видаток за видами діяльнос(4,1)'!AE164+'Видаток за видами діяльнос(4,1)'!AF164+'Видаток за видами діяльнос(4,1)'!AG164</f>
        <v>0</v>
      </c>
      <c r="W164" s="429">
        <f t="shared" si="206"/>
        <v>0</v>
      </c>
      <c r="X164" s="428">
        <f>'Видаток за видами діяльнос(4,1)'!AH164+'Видаток за видами діяльнос(4,1)'!AI164+'Видаток за видами діяльнос(4,1)'!AJ164+'Видаток за видами діяльнос(4,1)'!AK164</f>
        <v>0</v>
      </c>
      <c r="Y164" s="429">
        <f t="shared" si="207"/>
        <v>0</v>
      </c>
      <c r="Z164" s="431">
        <f t="shared" si="194"/>
        <v>0</v>
      </c>
      <c r="AA164" s="432">
        <f t="shared" si="195"/>
        <v>0</v>
      </c>
      <c r="AB164" s="433"/>
      <c r="AC164" s="428">
        <f>'Видаток за видами діяльнос(4,1)'!AO164+'Видаток за видами діяльнос(4,1)'!AP164+'Видаток за видами діяльнос(4,1)'!AQ164+'Видаток за видами діяльнос(4,1)'!AR164</f>
        <v>0</v>
      </c>
      <c r="AD164" s="429">
        <f t="shared" si="208"/>
        <v>0</v>
      </c>
      <c r="AE164" s="428">
        <f>'Видаток за видами діяльнос(4,1)'!AS164+'Видаток за видами діяльнос(4,1)'!AT164+'Видаток за видами діяльнос(4,1)'!AU164+'Видаток за видами діяльнос(4,1)'!AV164</f>
        <v>0</v>
      </c>
      <c r="AF164" s="429">
        <f t="shared" si="209"/>
        <v>0</v>
      </c>
      <c r="AG164" s="428">
        <f>'Видаток за видами діяльнос(4,1)'!AW164+'Видаток за видами діяльнос(4,1)'!AX164+'Видаток за видами діяльнос(4,1)'!AY164+'Видаток за видами діяльнос(4,1)'!AZ164</f>
        <v>0</v>
      </c>
      <c r="AH164" s="429">
        <f t="shared" si="210"/>
        <v>0</v>
      </c>
      <c r="AI164" s="431">
        <f t="shared" si="196"/>
        <v>0</v>
      </c>
      <c r="AJ164" s="432">
        <f t="shared" si="197"/>
        <v>0</v>
      </c>
      <c r="AK164" s="434"/>
      <c r="AL164" s="428">
        <f>'Видаток за видами діяльнос(4,1)'!BD164+'Видаток за видами діяльнос(4,1)'!BE164+'Видаток за видами діяльнос(4,1)'!BF164+'Видаток за видами діяльнос(4,1)'!BG164</f>
        <v>0</v>
      </c>
      <c r="AM164" s="429">
        <f t="shared" si="211"/>
        <v>0</v>
      </c>
      <c r="AN164" s="428">
        <f>'Видаток за видами діяльнос(4,1)'!BH164+'Видаток за видами діяльнос(4,1)'!BI164+'Видаток за видами діяльнос(4,1)'!BJ164+'Видаток за видами діяльнос(4,1)'!BK164</f>
        <v>0</v>
      </c>
      <c r="AO164" s="429">
        <f t="shared" si="212"/>
        <v>0</v>
      </c>
      <c r="AP164" s="428">
        <f>'Видаток за видами діяльнос(4,1)'!BL164+'Видаток за видами діяльнос(4,1)'!BM164+'Видаток за видами діяльнос(4,1)'!BN164+'Видаток за видами діяльнос(4,1)'!BO164</f>
        <v>0</v>
      </c>
      <c r="AQ164" s="429">
        <f t="shared" si="213"/>
        <v>0</v>
      </c>
      <c r="AR164" s="431">
        <f t="shared" si="214"/>
        <v>0</v>
      </c>
      <c r="AS164" s="432">
        <f t="shared" si="215"/>
        <v>0</v>
      </c>
      <c r="BF164" s="17"/>
    </row>
    <row r="165" spans="1:58" ht="12" hidden="1" outlineLevel="1" x14ac:dyDescent="0.2">
      <c r="A165" s="449">
        <f>A132+1</f>
        <v>8</v>
      </c>
      <c r="B165" s="449">
        <f t="shared" si="216"/>
        <v>28</v>
      </c>
      <c r="C165" s="369">
        <f>'Отримання майна (3)'!C165</f>
        <v>0</v>
      </c>
      <c r="D165" s="369">
        <f>'Отримання майна (3)'!D165</f>
        <v>0</v>
      </c>
      <c r="E165" s="369">
        <f>'Отримання майна (3)'!E165</f>
        <v>0</v>
      </c>
      <c r="F165" s="200">
        <f>'Отримання майна (3)'!F165</f>
        <v>0</v>
      </c>
      <c r="G165" s="369">
        <f>'Отримання майна (3)'!G165</f>
        <v>0</v>
      </c>
      <c r="H165" s="425">
        <f>'Отримання майна (3)'!H165</f>
        <v>0</v>
      </c>
      <c r="I165" s="426">
        <f t="shared" si="198"/>
        <v>0</v>
      </c>
      <c r="J165" s="427">
        <f t="shared" si="199"/>
        <v>0</v>
      </c>
      <c r="K165" s="428">
        <f>'Видаток за видами діяльнос(4,1)'!K165+'Видаток за видами діяльнос(4,1)'!L165+'Видаток за видами діяльнос(4,1)'!M165+'Видаток за видами діяльнос(4,1)'!N165</f>
        <v>0</v>
      </c>
      <c r="L165" s="429">
        <f t="shared" si="200"/>
        <v>0</v>
      </c>
      <c r="M165" s="428">
        <f>'Видаток за видами діяльнос(4,1)'!O165+'Видаток за видами діяльнос(4,1)'!P165+'Видаток за видами діяльнос(4,1)'!Q165+'Видаток за видами діяльнос(4,1)'!R165</f>
        <v>0</v>
      </c>
      <c r="N165" s="429">
        <f t="shared" si="201"/>
        <v>0</v>
      </c>
      <c r="O165" s="428">
        <f>'Видаток за видами діяльнос(4,1)'!S165+'Видаток за видами діяльнос(4,1)'!T165+'Видаток за видами діяльнос(4,1)'!U165+'Видаток за видами діяльнос(4,1)'!V165</f>
        <v>0</v>
      </c>
      <c r="P165" s="430">
        <f t="shared" si="202"/>
        <v>0</v>
      </c>
      <c r="Q165" s="431">
        <f t="shared" si="203"/>
        <v>0</v>
      </c>
      <c r="R165" s="432">
        <f t="shared" si="204"/>
        <v>0</v>
      </c>
      <c r="S165" s="433"/>
      <c r="T165" s="428">
        <f>'Видаток за видами діяльнос(4,1)'!Z165+'Видаток за видами діяльнос(4,1)'!AA165+'Видаток за видами діяльнос(4,1)'!AB165+'Видаток за видами діяльнос(4,1)'!AC165</f>
        <v>0</v>
      </c>
      <c r="U165" s="429">
        <f t="shared" si="205"/>
        <v>0</v>
      </c>
      <c r="V165" s="428">
        <f>'Видаток за видами діяльнос(4,1)'!AD165+'Видаток за видами діяльнос(4,1)'!AE165+'Видаток за видами діяльнос(4,1)'!AF165+'Видаток за видами діяльнос(4,1)'!AG165</f>
        <v>0</v>
      </c>
      <c r="W165" s="429">
        <f t="shared" si="206"/>
        <v>0</v>
      </c>
      <c r="X165" s="428">
        <f>'Видаток за видами діяльнос(4,1)'!AH165+'Видаток за видами діяльнос(4,1)'!AI165+'Видаток за видами діяльнос(4,1)'!AJ165+'Видаток за видами діяльнос(4,1)'!AK165</f>
        <v>0</v>
      </c>
      <c r="Y165" s="429">
        <f t="shared" si="207"/>
        <v>0</v>
      </c>
      <c r="Z165" s="431">
        <f t="shared" si="194"/>
        <v>0</v>
      </c>
      <c r="AA165" s="432">
        <f t="shared" si="195"/>
        <v>0</v>
      </c>
      <c r="AB165" s="433"/>
      <c r="AC165" s="428">
        <f>'Видаток за видами діяльнос(4,1)'!AO165+'Видаток за видами діяльнос(4,1)'!AP165+'Видаток за видами діяльнос(4,1)'!AQ165+'Видаток за видами діяльнос(4,1)'!AR165</f>
        <v>0</v>
      </c>
      <c r="AD165" s="429">
        <f t="shared" si="208"/>
        <v>0</v>
      </c>
      <c r="AE165" s="428">
        <f>'Видаток за видами діяльнос(4,1)'!AS165+'Видаток за видами діяльнос(4,1)'!AT165+'Видаток за видами діяльнос(4,1)'!AU165+'Видаток за видами діяльнос(4,1)'!AV165</f>
        <v>0</v>
      </c>
      <c r="AF165" s="429">
        <f t="shared" si="209"/>
        <v>0</v>
      </c>
      <c r="AG165" s="428">
        <f>'Видаток за видами діяльнос(4,1)'!AW165+'Видаток за видами діяльнос(4,1)'!AX165+'Видаток за видами діяльнос(4,1)'!AY165+'Видаток за видами діяльнос(4,1)'!AZ165</f>
        <v>0</v>
      </c>
      <c r="AH165" s="429">
        <f t="shared" si="210"/>
        <v>0</v>
      </c>
      <c r="AI165" s="431">
        <f t="shared" si="196"/>
        <v>0</v>
      </c>
      <c r="AJ165" s="432">
        <f t="shared" si="197"/>
        <v>0</v>
      </c>
      <c r="AK165" s="434"/>
      <c r="AL165" s="428">
        <f>'Видаток за видами діяльнос(4,1)'!BD165+'Видаток за видами діяльнос(4,1)'!BE165+'Видаток за видами діяльнос(4,1)'!BF165+'Видаток за видами діяльнос(4,1)'!BG165</f>
        <v>0</v>
      </c>
      <c r="AM165" s="429">
        <f t="shared" si="211"/>
        <v>0</v>
      </c>
      <c r="AN165" s="428">
        <f>'Видаток за видами діяльнос(4,1)'!BH165+'Видаток за видами діяльнос(4,1)'!BI165+'Видаток за видами діяльнос(4,1)'!BJ165+'Видаток за видами діяльнос(4,1)'!BK165</f>
        <v>0</v>
      </c>
      <c r="AO165" s="429">
        <f t="shared" si="212"/>
        <v>0</v>
      </c>
      <c r="AP165" s="428">
        <f>'Видаток за видами діяльнос(4,1)'!BL165+'Видаток за видами діяльнос(4,1)'!BM165+'Видаток за видами діяльнос(4,1)'!BN165+'Видаток за видами діяльнос(4,1)'!BO165</f>
        <v>0</v>
      </c>
      <c r="AQ165" s="429">
        <f t="shared" si="213"/>
        <v>0</v>
      </c>
      <c r="AR165" s="431">
        <f t="shared" si="214"/>
        <v>0</v>
      </c>
      <c r="AS165" s="432">
        <f t="shared" si="215"/>
        <v>0</v>
      </c>
      <c r="BF165" s="17"/>
    </row>
    <row r="166" spans="1:58" ht="12" hidden="1" outlineLevel="1" x14ac:dyDescent="0.2">
      <c r="A166" s="449">
        <f>A133+1</f>
        <v>8</v>
      </c>
      <c r="B166" s="449">
        <f t="shared" si="216"/>
        <v>29</v>
      </c>
      <c r="C166" s="369">
        <f>'Отримання майна (3)'!C166</f>
        <v>0</v>
      </c>
      <c r="D166" s="369">
        <f>'Отримання майна (3)'!D166</f>
        <v>0</v>
      </c>
      <c r="E166" s="369">
        <f>'Отримання майна (3)'!E166</f>
        <v>0</v>
      </c>
      <c r="F166" s="200">
        <f>'Отримання майна (3)'!F166</f>
        <v>0</v>
      </c>
      <c r="G166" s="369">
        <f>'Отримання майна (3)'!G166</f>
        <v>0</v>
      </c>
      <c r="H166" s="425">
        <f>'Отримання майна (3)'!H166</f>
        <v>0</v>
      </c>
      <c r="I166" s="426">
        <f t="shared" si="198"/>
        <v>0</v>
      </c>
      <c r="J166" s="427">
        <f t="shared" si="199"/>
        <v>0</v>
      </c>
      <c r="K166" s="428">
        <f>'Видаток за видами діяльнос(4,1)'!K166+'Видаток за видами діяльнос(4,1)'!L166+'Видаток за видами діяльнос(4,1)'!M166+'Видаток за видами діяльнос(4,1)'!N166</f>
        <v>0</v>
      </c>
      <c r="L166" s="429">
        <f t="shared" si="200"/>
        <v>0</v>
      </c>
      <c r="M166" s="428">
        <f>'Видаток за видами діяльнос(4,1)'!O166+'Видаток за видами діяльнос(4,1)'!P166+'Видаток за видами діяльнос(4,1)'!Q166+'Видаток за видами діяльнос(4,1)'!R166</f>
        <v>0</v>
      </c>
      <c r="N166" s="429">
        <f t="shared" si="201"/>
        <v>0</v>
      </c>
      <c r="O166" s="428">
        <f>'Видаток за видами діяльнос(4,1)'!S166+'Видаток за видами діяльнос(4,1)'!T166+'Видаток за видами діяльнос(4,1)'!U166+'Видаток за видами діяльнос(4,1)'!V166</f>
        <v>0</v>
      </c>
      <c r="P166" s="430">
        <f t="shared" si="202"/>
        <v>0</v>
      </c>
      <c r="Q166" s="431">
        <f t="shared" si="203"/>
        <v>0</v>
      </c>
      <c r="R166" s="432">
        <f t="shared" si="204"/>
        <v>0</v>
      </c>
      <c r="S166" s="433"/>
      <c r="T166" s="428">
        <f>'Видаток за видами діяльнос(4,1)'!Z166+'Видаток за видами діяльнос(4,1)'!AA166+'Видаток за видами діяльнос(4,1)'!AB166+'Видаток за видами діяльнос(4,1)'!AC166</f>
        <v>0</v>
      </c>
      <c r="U166" s="429">
        <f t="shared" si="205"/>
        <v>0</v>
      </c>
      <c r="V166" s="428">
        <f>'Видаток за видами діяльнос(4,1)'!AD166+'Видаток за видами діяльнос(4,1)'!AE166+'Видаток за видами діяльнос(4,1)'!AF166+'Видаток за видами діяльнос(4,1)'!AG166</f>
        <v>0</v>
      </c>
      <c r="W166" s="429">
        <f t="shared" si="206"/>
        <v>0</v>
      </c>
      <c r="X166" s="428">
        <f>'Видаток за видами діяльнос(4,1)'!AH166+'Видаток за видами діяльнос(4,1)'!AI166+'Видаток за видами діяльнос(4,1)'!AJ166+'Видаток за видами діяльнос(4,1)'!AK166</f>
        <v>0</v>
      </c>
      <c r="Y166" s="429">
        <f t="shared" si="207"/>
        <v>0</v>
      </c>
      <c r="Z166" s="431">
        <f t="shared" si="194"/>
        <v>0</v>
      </c>
      <c r="AA166" s="432">
        <f t="shared" si="195"/>
        <v>0</v>
      </c>
      <c r="AB166" s="433"/>
      <c r="AC166" s="428">
        <f>'Видаток за видами діяльнос(4,1)'!AO166+'Видаток за видами діяльнос(4,1)'!AP166+'Видаток за видами діяльнос(4,1)'!AQ166+'Видаток за видами діяльнос(4,1)'!AR166</f>
        <v>0</v>
      </c>
      <c r="AD166" s="429">
        <f t="shared" si="208"/>
        <v>0</v>
      </c>
      <c r="AE166" s="428">
        <f>'Видаток за видами діяльнос(4,1)'!AS166+'Видаток за видами діяльнос(4,1)'!AT166+'Видаток за видами діяльнос(4,1)'!AU166+'Видаток за видами діяльнос(4,1)'!AV166</f>
        <v>0</v>
      </c>
      <c r="AF166" s="429">
        <f t="shared" si="209"/>
        <v>0</v>
      </c>
      <c r="AG166" s="428">
        <f>'Видаток за видами діяльнос(4,1)'!AW166+'Видаток за видами діяльнос(4,1)'!AX166+'Видаток за видами діяльнос(4,1)'!AY166+'Видаток за видами діяльнос(4,1)'!AZ166</f>
        <v>0</v>
      </c>
      <c r="AH166" s="429">
        <f t="shared" si="210"/>
        <v>0</v>
      </c>
      <c r="AI166" s="431">
        <f t="shared" si="196"/>
        <v>0</v>
      </c>
      <c r="AJ166" s="432">
        <f t="shared" si="197"/>
        <v>0</v>
      </c>
      <c r="AK166" s="434"/>
      <c r="AL166" s="428">
        <f>'Видаток за видами діяльнос(4,1)'!BD166+'Видаток за видами діяльнос(4,1)'!BE166+'Видаток за видами діяльнос(4,1)'!BF166+'Видаток за видами діяльнос(4,1)'!BG166</f>
        <v>0</v>
      </c>
      <c r="AM166" s="429">
        <f t="shared" si="211"/>
        <v>0</v>
      </c>
      <c r="AN166" s="428">
        <f>'Видаток за видами діяльнос(4,1)'!BH166+'Видаток за видами діяльнос(4,1)'!BI166+'Видаток за видами діяльнос(4,1)'!BJ166+'Видаток за видами діяльнос(4,1)'!BK166</f>
        <v>0</v>
      </c>
      <c r="AO166" s="429">
        <f t="shared" si="212"/>
        <v>0</v>
      </c>
      <c r="AP166" s="428">
        <f>'Видаток за видами діяльнос(4,1)'!BL166+'Видаток за видами діяльнос(4,1)'!BM166+'Видаток за видами діяльнос(4,1)'!BN166+'Видаток за видами діяльнос(4,1)'!BO166</f>
        <v>0</v>
      </c>
      <c r="AQ166" s="429">
        <f t="shared" si="213"/>
        <v>0</v>
      </c>
      <c r="AR166" s="431">
        <f t="shared" si="214"/>
        <v>0</v>
      </c>
      <c r="AS166" s="432">
        <f t="shared" si="215"/>
        <v>0</v>
      </c>
      <c r="BF166" s="17"/>
    </row>
    <row r="167" spans="1:58" ht="12" hidden="1" outlineLevel="1" x14ac:dyDescent="0.2">
      <c r="A167" s="449">
        <f>A134+1</f>
        <v>8</v>
      </c>
      <c r="B167" s="449">
        <f t="shared" si="216"/>
        <v>30</v>
      </c>
      <c r="C167" s="369">
        <f>'Отримання майна (3)'!C167</f>
        <v>0</v>
      </c>
      <c r="D167" s="369">
        <f>'Отримання майна (3)'!D167</f>
        <v>0</v>
      </c>
      <c r="E167" s="369">
        <f>'Отримання майна (3)'!E167</f>
        <v>0</v>
      </c>
      <c r="F167" s="200">
        <f>'Отримання майна (3)'!F167</f>
        <v>0</v>
      </c>
      <c r="G167" s="369">
        <f>'Отримання майна (3)'!G167</f>
        <v>0</v>
      </c>
      <c r="H167" s="425">
        <f>'Отримання майна (3)'!H167</f>
        <v>0</v>
      </c>
      <c r="I167" s="426">
        <f t="shared" si="198"/>
        <v>0</v>
      </c>
      <c r="J167" s="427">
        <f t="shared" si="199"/>
        <v>0</v>
      </c>
      <c r="K167" s="428">
        <f>'Видаток за видами діяльнос(4,1)'!K167+'Видаток за видами діяльнос(4,1)'!L167+'Видаток за видами діяльнос(4,1)'!M167+'Видаток за видами діяльнос(4,1)'!N167</f>
        <v>0</v>
      </c>
      <c r="L167" s="429">
        <f t="shared" si="200"/>
        <v>0</v>
      </c>
      <c r="M167" s="428">
        <f>'Видаток за видами діяльнос(4,1)'!O167+'Видаток за видами діяльнос(4,1)'!P167+'Видаток за видами діяльнос(4,1)'!Q167+'Видаток за видами діяльнос(4,1)'!R167</f>
        <v>0</v>
      </c>
      <c r="N167" s="429">
        <f t="shared" si="201"/>
        <v>0</v>
      </c>
      <c r="O167" s="428">
        <f>'Видаток за видами діяльнос(4,1)'!S167+'Видаток за видами діяльнос(4,1)'!T167+'Видаток за видами діяльнос(4,1)'!U167+'Видаток за видами діяльнос(4,1)'!V167</f>
        <v>0</v>
      </c>
      <c r="P167" s="430">
        <f t="shared" si="202"/>
        <v>0</v>
      </c>
      <c r="Q167" s="431">
        <f t="shared" si="203"/>
        <v>0</v>
      </c>
      <c r="R167" s="432">
        <f t="shared" si="204"/>
        <v>0</v>
      </c>
      <c r="S167" s="433"/>
      <c r="T167" s="428">
        <f>'Видаток за видами діяльнос(4,1)'!Z167+'Видаток за видами діяльнос(4,1)'!AA167+'Видаток за видами діяльнос(4,1)'!AB167+'Видаток за видами діяльнос(4,1)'!AC167</f>
        <v>0</v>
      </c>
      <c r="U167" s="429">
        <f t="shared" si="205"/>
        <v>0</v>
      </c>
      <c r="V167" s="428">
        <f>'Видаток за видами діяльнос(4,1)'!AD167+'Видаток за видами діяльнос(4,1)'!AE167+'Видаток за видами діяльнос(4,1)'!AF167+'Видаток за видами діяльнос(4,1)'!AG167</f>
        <v>0</v>
      </c>
      <c r="W167" s="429">
        <f t="shared" si="206"/>
        <v>0</v>
      </c>
      <c r="X167" s="428">
        <f>'Видаток за видами діяльнос(4,1)'!AH167+'Видаток за видами діяльнос(4,1)'!AI167+'Видаток за видами діяльнос(4,1)'!AJ167+'Видаток за видами діяльнос(4,1)'!AK167</f>
        <v>0</v>
      </c>
      <c r="Y167" s="429">
        <f t="shared" si="207"/>
        <v>0</v>
      </c>
      <c r="Z167" s="431">
        <f t="shared" si="194"/>
        <v>0</v>
      </c>
      <c r="AA167" s="432">
        <f t="shared" si="195"/>
        <v>0</v>
      </c>
      <c r="AB167" s="433"/>
      <c r="AC167" s="428">
        <f>'Видаток за видами діяльнос(4,1)'!AO167+'Видаток за видами діяльнос(4,1)'!AP167+'Видаток за видами діяльнос(4,1)'!AQ167+'Видаток за видами діяльнос(4,1)'!AR167</f>
        <v>0</v>
      </c>
      <c r="AD167" s="429">
        <f t="shared" si="208"/>
        <v>0</v>
      </c>
      <c r="AE167" s="428">
        <f>'Видаток за видами діяльнос(4,1)'!AS167+'Видаток за видами діяльнос(4,1)'!AT167+'Видаток за видами діяльнос(4,1)'!AU167+'Видаток за видами діяльнос(4,1)'!AV167</f>
        <v>0</v>
      </c>
      <c r="AF167" s="429">
        <f t="shared" si="209"/>
        <v>0</v>
      </c>
      <c r="AG167" s="428">
        <f>'Видаток за видами діяльнос(4,1)'!AW167+'Видаток за видами діяльнос(4,1)'!AX167+'Видаток за видами діяльнос(4,1)'!AY167+'Видаток за видами діяльнос(4,1)'!AZ167</f>
        <v>0</v>
      </c>
      <c r="AH167" s="429">
        <f t="shared" si="210"/>
        <v>0</v>
      </c>
      <c r="AI167" s="431">
        <f t="shared" si="196"/>
        <v>0</v>
      </c>
      <c r="AJ167" s="432">
        <f t="shared" si="197"/>
        <v>0</v>
      </c>
      <c r="AK167" s="434"/>
      <c r="AL167" s="428">
        <f>'Видаток за видами діяльнос(4,1)'!BD167+'Видаток за видами діяльнос(4,1)'!BE167+'Видаток за видами діяльнос(4,1)'!BF167+'Видаток за видами діяльнос(4,1)'!BG167</f>
        <v>0</v>
      </c>
      <c r="AM167" s="429">
        <f t="shared" si="211"/>
        <v>0</v>
      </c>
      <c r="AN167" s="428">
        <f>'Видаток за видами діяльнос(4,1)'!BH167+'Видаток за видами діяльнос(4,1)'!BI167+'Видаток за видами діяльнос(4,1)'!BJ167+'Видаток за видами діяльнос(4,1)'!BK167</f>
        <v>0</v>
      </c>
      <c r="AO167" s="429">
        <f t="shared" si="212"/>
        <v>0</v>
      </c>
      <c r="AP167" s="428">
        <f>'Видаток за видами діяльнос(4,1)'!BL167+'Видаток за видами діяльнос(4,1)'!BM167+'Видаток за видами діяльнос(4,1)'!BN167+'Видаток за видами діяльнос(4,1)'!BO167</f>
        <v>0</v>
      </c>
      <c r="AQ167" s="429">
        <f t="shared" si="213"/>
        <v>0</v>
      </c>
      <c r="AR167" s="431">
        <f t="shared" si="214"/>
        <v>0</v>
      </c>
      <c r="AS167" s="432">
        <f t="shared" si="215"/>
        <v>0</v>
      </c>
      <c r="BF167" s="17"/>
    </row>
    <row r="168" spans="1:58" s="17" customFormat="1" ht="15" customHeight="1" collapsed="1" x14ac:dyDescent="0.2">
      <c r="A168" s="436" t="s">
        <v>87</v>
      </c>
      <c r="B168" s="437" t="s">
        <v>88</v>
      </c>
      <c r="C168" s="438" t="s">
        <v>90</v>
      </c>
      <c r="D168" s="439"/>
      <c r="E168" s="448"/>
      <c r="F168" s="448"/>
      <c r="G168" s="440"/>
      <c r="H168" s="300" t="e">
        <f>'Отримання майна (3)'!H168</f>
        <v>#DIV/0!</v>
      </c>
      <c r="I168" s="450">
        <f>SUM(I138:I167)</f>
        <v>0</v>
      </c>
      <c r="J168" s="451">
        <f t="shared" ref="J168:R168" si="239">SUM(J138:J167)</f>
        <v>0</v>
      </c>
      <c r="K168" s="450">
        <f t="shared" si="239"/>
        <v>0</v>
      </c>
      <c r="L168" s="451">
        <f t="shared" si="239"/>
        <v>0</v>
      </c>
      <c r="M168" s="450">
        <f t="shared" si="239"/>
        <v>0</v>
      </c>
      <c r="N168" s="451">
        <f t="shared" si="239"/>
        <v>0</v>
      </c>
      <c r="O168" s="450">
        <f t="shared" si="239"/>
        <v>0</v>
      </c>
      <c r="P168" s="451">
        <f t="shared" si="239"/>
        <v>0</v>
      </c>
      <c r="Q168" s="450">
        <f t="shared" si="239"/>
        <v>0</v>
      </c>
      <c r="R168" s="451">
        <f t="shared" si="239"/>
        <v>0</v>
      </c>
      <c r="S168" s="433"/>
      <c r="T168" s="451">
        <f t="shared" ref="T168:AA168" si="240">SUM(T138:T167)</f>
        <v>0</v>
      </c>
      <c r="U168" s="451">
        <f t="shared" si="240"/>
        <v>0</v>
      </c>
      <c r="V168" s="451">
        <f t="shared" si="240"/>
        <v>0</v>
      </c>
      <c r="W168" s="451">
        <f t="shared" si="240"/>
        <v>0</v>
      </c>
      <c r="X168" s="451">
        <f t="shared" si="240"/>
        <v>0</v>
      </c>
      <c r="Y168" s="451">
        <f t="shared" si="240"/>
        <v>0</v>
      </c>
      <c r="Z168" s="451">
        <f t="shared" si="240"/>
        <v>0</v>
      </c>
      <c r="AA168" s="451">
        <f t="shared" si="240"/>
        <v>0</v>
      </c>
      <c r="AB168" s="433"/>
      <c r="AC168" s="451">
        <f t="shared" ref="AC168:AJ168" si="241">SUM(AC138:AC167)</f>
        <v>0</v>
      </c>
      <c r="AD168" s="451">
        <f t="shared" si="241"/>
        <v>0</v>
      </c>
      <c r="AE168" s="451">
        <f t="shared" si="241"/>
        <v>0</v>
      </c>
      <c r="AF168" s="451">
        <f t="shared" si="241"/>
        <v>0</v>
      </c>
      <c r="AG168" s="451">
        <f t="shared" si="241"/>
        <v>0</v>
      </c>
      <c r="AH168" s="451">
        <f t="shared" si="241"/>
        <v>0</v>
      </c>
      <c r="AI168" s="451">
        <f t="shared" si="241"/>
        <v>0</v>
      </c>
      <c r="AJ168" s="451">
        <f t="shared" si="241"/>
        <v>0</v>
      </c>
      <c r="AK168" s="433"/>
      <c r="AL168" s="451">
        <f t="shared" ref="AL168:AS168" si="242">SUM(AL138:AL167)</f>
        <v>0</v>
      </c>
      <c r="AM168" s="451">
        <f t="shared" si="242"/>
        <v>0</v>
      </c>
      <c r="AN168" s="451">
        <f t="shared" si="242"/>
        <v>0</v>
      </c>
      <c r="AO168" s="451">
        <f t="shared" si="242"/>
        <v>0</v>
      </c>
      <c r="AP168" s="451">
        <f t="shared" si="242"/>
        <v>0</v>
      </c>
      <c r="AQ168" s="451">
        <f t="shared" si="242"/>
        <v>0</v>
      </c>
      <c r="AR168" s="451">
        <f t="shared" si="242"/>
        <v>0</v>
      </c>
      <c r="AS168" s="451">
        <f t="shared" si="242"/>
        <v>0</v>
      </c>
      <c r="BC168" s="7"/>
      <c r="BF168" s="7"/>
    </row>
    <row r="169" spans="1:58" s="394" customFormat="1" ht="13.5" customHeight="1" x14ac:dyDescent="0.2">
      <c r="A169" s="419">
        <v>0</v>
      </c>
      <c r="B169" s="419">
        <v>0</v>
      </c>
      <c r="C169" s="419">
        <v>0</v>
      </c>
      <c r="D169" s="419">
        <v>0</v>
      </c>
      <c r="E169" s="419">
        <v>0</v>
      </c>
      <c r="F169" s="419"/>
      <c r="G169" s="419">
        <v>0</v>
      </c>
      <c r="H169" s="419">
        <v>0</v>
      </c>
      <c r="I169" s="419">
        <v>0</v>
      </c>
      <c r="J169" s="419">
        <v>0</v>
      </c>
      <c r="K169" s="419">
        <v>0</v>
      </c>
      <c r="L169" s="419">
        <v>0</v>
      </c>
      <c r="M169" s="419">
        <v>0</v>
      </c>
      <c r="N169" s="419">
        <v>0</v>
      </c>
      <c r="O169" s="419">
        <v>0</v>
      </c>
      <c r="P169" s="419">
        <v>0</v>
      </c>
      <c r="Q169" s="419">
        <v>0</v>
      </c>
      <c r="R169" s="419">
        <v>0</v>
      </c>
      <c r="S169" s="419">
        <v>0</v>
      </c>
      <c r="T169" s="419">
        <v>0</v>
      </c>
      <c r="U169" s="419">
        <v>0</v>
      </c>
      <c r="V169" s="419">
        <v>0</v>
      </c>
      <c r="W169" s="419">
        <v>0</v>
      </c>
      <c r="X169" s="419">
        <v>0</v>
      </c>
      <c r="Y169" s="419">
        <v>0</v>
      </c>
      <c r="Z169" s="419">
        <v>0</v>
      </c>
      <c r="AA169" s="419">
        <v>0</v>
      </c>
      <c r="AB169" s="419">
        <v>0</v>
      </c>
      <c r="AC169" s="419">
        <v>0</v>
      </c>
      <c r="AD169" s="419">
        <v>0</v>
      </c>
      <c r="AE169" s="419">
        <v>0</v>
      </c>
      <c r="AF169" s="419">
        <v>0</v>
      </c>
      <c r="AG169" s="419">
        <v>0</v>
      </c>
      <c r="AH169" s="419">
        <v>0</v>
      </c>
      <c r="AI169" s="419">
        <v>0</v>
      </c>
      <c r="AJ169" s="419">
        <v>0</v>
      </c>
      <c r="AK169" s="419">
        <v>0</v>
      </c>
      <c r="AL169" s="419">
        <v>0</v>
      </c>
      <c r="AM169" s="419">
        <v>0</v>
      </c>
      <c r="AN169" s="419">
        <v>0</v>
      </c>
      <c r="AO169" s="419">
        <v>0</v>
      </c>
      <c r="AP169" s="419">
        <v>0</v>
      </c>
      <c r="AQ169" s="419">
        <v>0</v>
      </c>
      <c r="AR169" s="419">
        <v>0</v>
      </c>
      <c r="AS169" s="419">
        <v>0</v>
      </c>
    </row>
    <row r="170" spans="1:58" s="17" customFormat="1" ht="30" customHeight="1" x14ac:dyDescent="0.2">
      <c r="A170" s="447" t="s">
        <v>91</v>
      </c>
      <c r="B170" s="445" t="s">
        <v>91</v>
      </c>
      <c r="C170" s="313" t="s">
        <v>92</v>
      </c>
      <c r="D170" s="189"/>
      <c r="E170" s="198"/>
      <c r="F170" s="198"/>
      <c r="G170" s="190"/>
      <c r="H170" s="154"/>
      <c r="I170" s="155"/>
      <c r="J170" s="156"/>
      <c r="K170" s="155"/>
      <c r="L170" s="156"/>
      <c r="M170" s="155"/>
      <c r="N170" s="156"/>
      <c r="O170" s="155"/>
      <c r="P170" s="156"/>
      <c r="Q170" s="155"/>
      <c r="R170" s="156"/>
      <c r="S170" s="367"/>
      <c r="T170" s="155"/>
      <c r="U170" s="156"/>
      <c r="V170" s="155"/>
      <c r="W170" s="156"/>
      <c r="X170" s="155"/>
      <c r="Y170" s="156"/>
      <c r="Z170" s="155"/>
      <c r="AA170" s="156"/>
      <c r="AB170" s="433"/>
      <c r="AC170" s="155"/>
      <c r="AD170" s="156"/>
      <c r="AE170" s="155"/>
      <c r="AF170" s="156"/>
      <c r="AG170" s="155"/>
      <c r="AH170" s="156"/>
      <c r="AI170" s="155"/>
      <c r="AJ170" s="156"/>
      <c r="AK170" s="433"/>
      <c r="AL170" s="155"/>
      <c r="AM170" s="156"/>
      <c r="AN170" s="155"/>
      <c r="AO170" s="156"/>
      <c r="AP170" s="155"/>
      <c r="AQ170" s="156"/>
      <c r="AR170" s="155"/>
      <c r="AS170" s="156"/>
      <c r="BC170" s="7"/>
    </row>
    <row r="171" spans="1:58" ht="12" hidden="1" outlineLevel="1" x14ac:dyDescent="0.2">
      <c r="A171" s="449">
        <f t="shared" ref="A171:A181" si="243">A138+1</f>
        <v>9</v>
      </c>
      <c r="B171" s="449">
        <f t="shared" ref="B171:B181" si="244">B138</f>
        <v>1</v>
      </c>
      <c r="C171" s="369">
        <f>'Отримання майна (3)'!C171</f>
        <v>0</v>
      </c>
      <c r="D171" s="369">
        <f>'Отримання майна (3)'!D171</f>
        <v>0</v>
      </c>
      <c r="E171" s="369">
        <f>'Отримання майна (3)'!E171</f>
        <v>0</v>
      </c>
      <c r="F171" s="200">
        <f>'Отримання майна (3)'!F171</f>
        <v>0</v>
      </c>
      <c r="G171" s="369">
        <f>'Отримання майна (3)'!G171</f>
        <v>0</v>
      </c>
      <c r="H171" s="425">
        <f>'Отримання майна (3)'!H171</f>
        <v>0</v>
      </c>
      <c r="I171" s="426">
        <f>SUM(K171,M171,O171,T171,V171,X171,AC171,AE171,AG171,AL171,AN171,AP171)</f>
        <v>0</v>
      </c>
      <c r="J171" s="427">
        <f>SUM(L171,N171,P171,U171,W171,Y171,AD171,AF171,AH171,AM171,AO171,AQ171)</f>
        <v>0</v>
      </c>
      <c r="K171" s="428">
        <f>'Видаток за видами діяльнос(4,1)'!K171+'Видаток за видами діяльнос(4,1)'!L171+'Видаток за видами діяльнос(4,1)'!M171+'Видаток за видами діяльнос(4,1)'!N171</f>
        <v>0</v>
      </c>
      <c r="L171" s="429">
        <f>K171*$H171</f>
        <v>0</v>
      </c>
      <c r="M171" s="428">
        <f>'Видаток за видами діяльнос(4,1)'!O171+'Видаток за видами діяльнос(4,1)'!P171+'Видаток за видами діяльнос(4,1)'!Q171+'Видаток за видами діяльнос(4,1)'!R171</f>
        <v>0</v>
      </c>
      <c r="N171" s="429">
        <f>M171*$H171</f>
        <v>0</v>
      </c>
      <c r="O171" s="428">
        <f>'Видаток за видами діяльнос(4,1)'!S171+'Видаток за видами діяльнос(4,1)'!T171+'Видаток за видами діяльнос(4,1)'!U171+'Видаток за видами діяльнос(4,1)'!V171</f>
        <v>0</v>
      </c>
      <c r="P171" s="430">
        <f>O171*$H171</f>
        <v>0</v>
      </c>
      <c r="Q171" s="431">
        <f>K171+M171+O171</f>
        <v>0</v>
      </c>
      <c r="R171" s="432">
        <f>L171+N171+P171</f>
        <v>0</v>
      </c>
      <c r="S171" s="433"/>
      <c r="T171" s="428">
        <f>'Видаток за видами діяльнос(4,1)'!Z171+'Видаток за видами діяльнос(4,1)'!AA171+'Видаток за видами діяльнос(4,1)'!AB171+'Видаток за видами діяльнос(4,1)'!AC171</f>
        <v>0</v>
      </c>
      <c r="U171" s="429">
        <f>T171*$H171</f>
        <v>0</v>
      </c>
      <c r="V171" s="428">
        <f>'Видаток за видами діяльнос(4,1)'!AD171+'Видаток за видами діяльнос(4,1)'!AE171+'Видаток за видами діяльнос(4,1)'!AF171+'Видаток за видами діяльнос(4,1)'!AG171</f>
        <v>0</v>
      </c>
      <c r="W171" s="429">
        <f>V171*$H171</f>
        <v>0</v>
      </c>
      <c r="X171" s="428">
        <f>'Видаток за видами діяльнос(4,1)'!AH171+'Видаток за видами діяльнос(4,1)'!AI171+'Видаток за видами діяльнос(4,1)'!AJ171+'Видаток за видами діяльнос(4,1)'!AK171</f>
        <v>0</v>
      </c>
      <c r="Y171" s="429">
        <f>X171*$H171</f>
        <v>0</v>
      </c>
      <c r="Z171" s="431">
        <f t="shared" ref="Z171:Z185" si="245">T171+V171+X171</f>
        <v>0</v>
      </c>
      <c r="AA171" s="432">
        <f t="shared" ref="AA171:AA185" si="246">U171+W171+Y171</f>
        <v>0</v>
      </c>
      <c r="AB171" s="433"/>
      <c r="AC171" s="428">
        <f>'Видаток за видами діяльнос(4,1)'!AO171+'Видаток за видами діяльнос(4,1)'!AP171+'Видаток за видами діяльнос(4,1)'!AQ171+'Видаток за видами діяльнос(4,1)'!AR171</f>
        <v>0</v>
      </c>
      <c r="AD171" s="429">
        <f>AC171*$H171</f>
        <v>0</v>
      </c>
      <c r="AE171" s="428">
        <f>'Видаток за видами діяльнос(4,1)'!AS171+'Видаток за видами діяльнос(4,1)'!AT171+'Видаток за видами діяльнос(4,1)'!AU171+'Видаток за видами діяльнос(4,1)'!AV171</f>
        <v>0</v>
      </c>
      <c r="AF171" s="429">
        <f>AE171*$H171</f>
        <v>0</v>
      </c>
      <c r="AG171" s="428">
        <f>'Видаток за видами діяльнос(4,1)'!AW171+'Видаток за видами діяльнос(4,1)'!AX171+'Видаток за видами діяльнос(4,1)'!AY171+'Видаток за видами діяльнос(4,1)'!AZ171</f>
        <v>0</v>
      </c>
      <c r="AH171" s="429">
        <f>AG171*$H171</f>
        <v>0</v>
      </c>
      <c r="AI171" s="431">
        <f t="shared" ref="AI171:AI185" si="247">AC171+AE171+AG171</f>
        <v>0</v>
      </c>
      <c r="AJ171" s="432">
        <f t="shared" ref="AJ171:AJ185" si="248">AD171+AF171+AH171</f>
        <v>0</v>
      </c>
      <c r="AK171" s="434"/>
      <c r="AL171" s="428">
        <f>'Видаток за видами діяльнос(4,1)'!BD171+'Видаток за видами діяльнос(4,1)'!BE171+'Видаток за видами діяльнос(4,1)'!BF171+'Видаток за видами діяльнос(4,1)'!BG171</f>
        <v>0</v>
      </c>
      <c r="AM171" s="429">
        <f>AL171*$H171</f>
        <v>0</v>
      </c>
      <c r="AN171" s="428">
        <f>'Видаток за видами діяльнос(4,1)'!BH171+'Видаток за видами діяльнос(4,1)'!BI171+'Видаток за видами діяльнос(4,1)'!BJ171+'Видаток за видами діяльнос(4,1)'!BK171</f>
        <v>0</v>
      </c>
      <c r="AO171" s="429">
        <f>AN171*$H171</f>
        <v>0</v>
      </c>
      <c r="AP171" s="428">
        <f>'Видаток за видами діяльнос(4,1)'!BL171+'Видаток за видами діяльнос(4,1)'!BM171+'Видаток за видами діяльнос(4,1)'!BN171+'Видаток за видами діяльнос(4,1)'!BO171</f>
        <v>0</v>
      </c>
      <c r="AQ171" s="429">
        <f>AP171*$H171</f>
        <v>0</v>
      </c>
      <c r="AR171" s="431">
        <f>AL171+AN171+AP171</f>
        <v>0</v>
      </c>
      <c r="AS171" s="432">
        <f>AM171+AO171+AQ171</f>
        <v>0</v>
      </c>
      <c r="BF171" s="17"/>
    </row>
    <row r="172" spans="1:58" ht="12" hidden="1" outlineLevel="1" x14ac:dyDescent="0.2">
      <c r="A172" s="449">
        <f t="shared" si="243"/>
        <v>9</v>
      </c>
      <c r="B172" s="449">
        <f t="shared" si="244"/>
        <v>2</v>
      </c>
      <c r="C172" s="369">
        <f>'Отримання майна (3)'!C172</f>
        <v>0</v>
      </c>
      <c r="D172" s="369">
        <f>'Отримання майна (3)'!D172</f>
        <v>0</v>
      </c>
      <c r="E172" s="369">
        <f>'Отримання майна (3)'!E172</f>
        <v>0</v>
      </c>
      <c r="F172" s="200">
        <f>'Отримання майна (3)'!F172</f>
        <v>0</v>
      </c>
      <c r="G172" s="369">
        <f>'Отримання майна (3)'!G172</f>
        <v>0</v>
      </c>
      <c r="H172" s="425">
        <f>'Отримання майна (3)'!H172</f>
        <v>0</v>
      </c>
      <c r="I172" s="426">
        <f t="shared" ref="I172:I185" si="249">SUM(K172,M172,O172,T172,V172,X172,AC172,AE172,AG172,AL172,AN172,AP172)</f>
        <v>0</v>
      </c>
      <c r="J172" s="427">
        <f t="shared" ref="J172:J185" si="250">SUM(L172,N172,P172,U172,W172,Y172,AD172,AF172,AH172,AM172,AO172,AQ172)</f>
        <v>0</v>
      </c>
      <c r="K172" s="428">
        <f>'Видаток за видами діяльнос(4,1)'!K172+'Видаток за видами діяльнос(4,1)'!L172+'Видаток за видами діяльнос(4,1)'!M172+'Видаток за видами діяльнос(4,1)'!N172</f>
        <v>0</v>
      </c>
      <c r="L172" s="429">
        <f t="shared" ref="L172:L185" si="251">K172*$H172</f>
        <v>0</v>
      </c>
      <c r="M172" s="428">
        <f>'Видаток за видами діяльнос(4,1)'!O172+'Видаток за видами діяльнос(4,1)'!P172+'Видаток за видами діяльнос(4,1)'!Q172+'Видаток за видами діяльнос(4,1)'!R172</f>
        <v>0</v>
      </c>
      <c r="N172" s="429">
        <f t="shared" ref="N172:N185" si="252">M172*$H172</f>
        <v>0</v>
      </c>
      <c r="O172" s="428">
        <f>'Видаток за видами діяльнос(4,1)'!S172+'Видаток за видами діяльнос(4,1)'!T172+'Видаток за видами діяльнос(4,1)'!U172+'Видаток за видами діяльнос(4,1)'!V172</f>
        <v>0</v>
      </c>
      <c r="P172" s="430">
        <f t="shared" ref="P172:P185" si="253">O172*$H172</f>
        <v>0</v>
      </c>
      <c r="Q172" s="431">
        <f t="shared" ref="Q172:Q185" si="254">K172+M172+O172</f>
        <v>0</v>
      </c>
      <c r="R172" s="432">
        <f t="shared" ref="R172:R185" si="255">L172+N172+P172</f>
        <v>0</v>
      </c>
      <c r="S172" s="433"/>
      <c r="T172" s="428">
        <f>'Видаток за видами діяльнос(4,1)'!Z172+'Видаток за видами діяльнос(4,1)'!AA172+'Видаток за видами діяльнос(4,1)'!AB172+'Видаток за видами діяльнос(4,1)'!AC172</f>
        <v>0</v>
      </c>
      <c r="U172" s="429">
        <f t="shared" ref="U172:U185" si="256">T172*$H172</f>
        <v>0</v>
      </c>
      <c r="V172" s="428">
        <f>'Видаток за видами діяльнос(4,1)'!AD172+'Видаток за видами діяльнос(4,1)'!AE172+'Видаток за видами діяльнос(4,1)'!AF172+'Видаток за видами діяльнос(4,1)'!AG172</f>
        <v>0</v>
      </c>
      <c r="W172" s="429">
        <f t="shared" ref="W172:W185" si="257">V172*$H172</f>
        <v>0</v>
      </c>
      <c r="X172" s="428">
        <f>'Видаток за видами діяльнос(4,1)'!AH172+'Видаток за видами діяльнос(4,1)'!AI172+'Видаток за видами діяльнос(4,1)'!AJ172+'Видаток за видами діяльнос(4,1)'!AK172</f>
        <v>0</v>
      </c>
      <c r="Y172" s="429">
        <f t="shared" ref="Y172:Y185" si="258">X172*$H172</f>
        <v>0</v>
      </c>
      <c r="Z172" s="431">
        <f t="shared" si="245"/>
        <v>0</v>
      </c>
      <c r="AA172" s="432">
        <f t="shared" si="246"/>
        <v>0</v>
      </c>
      <c r="AB172" s="433"/>
      <c r="AC172" s="428">
        <f>'Видаток за видами діяльнос(4,1)'!AO172+'Видаток за видами діяльнос(4,1)'!AP172+'Видаток за видами діяльнос(4,1)'!AQ172+'Видаток за видами діяльнос(4,1)'!AR172</f>
        <v>0</v>
      </c>
      <c r="AD172" s="429">
        <f t="shared" ref="AD172:AD185" si="259">AC172*$H172</f>
        <v>0</v>
      </c>
      <c r="AE172" s="428">
        <f>'Видаток за видами діяльнос(4,1)'!AS172+'Видаток за видами діяльнос(4,1)'!AT172+'Видаток за видами діяльнос(4,1)'!AU172+'Видаток за видами діяльнос(4,1)'!AV172</f>
        <v>0</v>
      </c>
      <c r="AF172" s="429">
        <f t="shared" ref="AF172:AF185" si="260">AE172*$H172</f>
        <v>0</v>
      </c>
      <c r="AG172" s="428">
        <f>'Видаток за видами діяльнос(4,1)'!AW172+'Видаток за видами діяльнос(4,1)'!AX172+'Видаток за видами діяльнос(4,1)'!AY172+'Видаток за видами діяльнос(4,1)'!AZ172</f>
        <v>0</v>
      </c>
      <c r="AH172" s="429">
        <f t="shared" ref="AH172:AH185" si="261">AG172*$H172</f>
        <v>0</v>
      </c>
      <c r="AI172" s="431">
        <f t="shared" si="247"/>
        <v>0</v>
      </c>
      <c r="AJ172" s="432">
        <f t="shared" si="248"/>
        <v>0</v>
      </c>
      <c r="AK172" s="434"/>
      <c r="AL172" s="428">
        <f>'Видаток за видами діяльнос(4,1)'!BD172+'Видаток за видами діяльнос(4,1)'!BE172+'Видаток за видами діяльнос(4,1)'!BF172+'Видаток за видами діяльнос(4,1)'!BG172</f>
        <v>0</v>
      </c>
      <c r="AM172" s="429">
        <f t="shared" ref="AM172:AM185" si="262">AL172*$H172</f>
        <v>0</v>
      </c>
      <c r="AN172" s="428">
        <f>'Видаток за видами діяльнос(4,1)'!BH172+'Видаток за видами діяльнос(4,1)'!BI172+'Видаток за видами діяльнос(4,1)'!BJ172+'Видаток за видами діяльнос(4,1)'!BK172</f>
        <v>0</v>
      </c>
      <c r="AO172" s="429">
        <f t="shared" ref="AO172:AO185" si="263">AN172*$H172</f>
        <v>0</v>
      </c>
      <c r="AP172" s="428">
        <f>'Видаток за видами діяльнос(4,1)'!BL172+'Видаток за видами діяльнос(4,1)'!BM172+'Видаток за видами діяльнос(4,1)'!BN172+'Видаток за видами діяльнос(4,1)'!BO172</f>
        <v>0</v>
      </c>
      <c r="AQ172" s="429">
        <f t="shared" ref="AQ172:AQ185" si="264">AP172*$H172</f>
        <v>0</v>
      </c>
      <c r="AR172" s="431">
        <f t="shared" ref="AR172:AR185" si="265">AL172+AN172+AP172</f>
        <v>0</v>
      </c>
      <c r="AS172" s="432">
        <f t="shared" ref="AS172:AS185" si="266">AM172+AO172+AQ172</f>
        <v>0</v>
      </c>
      <c r="BF172" s="17"/>
    </row>
    <row r="173" spans="1:58" ht="12" hidden="1" outlineLevel="1" x14ac:dyDescent="0.2">
      <c r="A173" s="449">
        <f t="shared" si="243"/>
        <v>9</v>
      </c>
      <c r="B173" s="449">
        <f t="shared" si="244"/>
        <v>3</v>
      </c>
      <c r="C173" s="369">
        <f>'Отримання майна (3)'!C173</f>
        <v>0</v>
      </c>
      <c r="D173" s="369">
        <f>'Отримання майна (3)'!D173</f>
        <v>0</v>
      </c>
      <c r="E173" s="369">
        <f>'Отримання майна (3)'!E173</f>
        <v>0</v>
      </c>
      <c r="F173" s="200">
        <f>'Отримання майна (3)'!F173</f>
        <v>0</v>
      </c>
      <c r="G173" s="369">
        <f>'Отримання майна (3)'!G173</f>
        <v>0</v>
      </c>
      <c r="H173" s="425">
        <f>'Отримання майна (3)'!H173</f>
        <v>0</v>
      </c>
      <c r="I173" s="426">
        <f t="shared" si="249"/>
        <v>0</v>
      </c>
      <c r="J173" s="427">
        <f t="shared" si="250"/>
        <v>0</v>
      </c>
      <c r="K173" s="428">
        <f>'Видаток за видами діяльнос(4,1)'!K173+'Видаток за видами діяльнос(4,1)'!L173+'Видаток за видами діяльнос(4,1)'!M173+'Видаток за видами діяльнос(4,1)'!N173</f>
        <v>0</v>
      </c>
      <c r="L173" s="429">
        <f t="shared" si="251"/>
        <v>0</v>
      </c>
      <c r="M173" s="428">
        <f>'Видаток за видами діяльнос(4,1)'!O173+'Видаток за видами діяльнос(4,1)'!P173+'Видаток за видами діяльнос(4,1)'!Q173+'Видаток за видами діяльнос(4,1)'!R173</f>
        <v>0</v>
      </c>
      <c r="N173" s="429">
        <f t="shared" si="252"/>
        <v>0</v>
      </c>
      <c r="O173" s="428">
        <f>'Видаток за видами діяльнос(4,1)'!S173+'Видаток за видами діяльнос(4,1)'!T173+'Видаток за видами діяльнос(4,1)'!U173+'Видаток за видами діяльнос(4,1)'!V173</f>
        <v>0</v>
      </c>
      <c r="P173" s="430">
        <f t="shared" si="253"/>
        <v>0</v>
      </c>
      <c r="Q173" s="431">
        <f t="shared" si="254"/>
        <v>0</v>
      </c>
      <c r="R173" s="432">
        <f t="shared" si="255"/>
        <v>0</v>
      </c>
      <c r="S173" s="433"/>
      <c r="T173" s="428">
        <f>'Видаток за видами діяльнос(4,1)'!Z173+'Видаток за видами діяльнос(4,1)'!AA173+'Видаток за видами діяльнос(4,1)'!AB173+'Видаток за видами діяльнос(4,1)'!AC173</f>
        <v>0</v>
      </c>
      <c r="U173" s="429">
        <f t="shared" si="256"/>
        <v>0</v>
      </c>
      <c r="V173" s="428">
        <f>'Видаток за видами діяльнос(4,1)'!AD173+'Видаток за видами діяльнос(4,1)'!AE173+'Видаток за видами діяльнос(4,1)'!AF173+'Видаток за видами діяльнос(4,1)'!AG173</f>
        <v>0</v>
      </c>
      <c r="W173" s="429">
        <f t="shared" si="257"/>
        <v>0</v>
      </c>
      <c r="X173" s="428">
        <f>'Видаток за видами діяльнос(4,1)'!AH173+'Видаток за видами діяльнос(4,1)'!AI173+'Видаток за видами діяльнос(4,1)'!AJ173+'Видаток за видами діяльнос(4,1)'!AK173</f>
        <v>0</v>
      </c>
      <c r="Y173" s="429">
        <f t="shared" si="258"/>
        <v>0</v>
      </c>
      <c r="Z173" s="431">
        <f t="shared" si="245"/>
        <v>0</v>
      </c>
      <c r="AA173" s="432">
        <f t="shared" si="246"/>
        <v>0</v>
      </c>
      <c r="AB173" s="433"/>
      <c r="AC173" s="428">
        <f>'Видаток за видами діяльнос(4,1)'!AO173+'Видаток за видами діяльнос(4,1)'!AP173+'Видаток за видами діяльнос(4,1)'!AQ173+'Видаток за видами діяльнос(4,1)'!AR173</f>
        <v>0</v>
      </c>
      <c r="AD173" s="429">
        <f t="shared" si="259"/>
        <v>0</v>
      </c>
      <c r="AE173" s="428">
        <f>'Видаток за видами діяльнос(4,1)'!AS173+'Видаток за видами діяльнос(4,1)'!AT173+'Видаток за видами діяльнос(4,1)'!AU173+'Видаток за видами діяльнос(4,1)'!AV173</f>
        <v>0</v>
      </c>
      <c r="AF173" s="429">
        <f t="shared" si="260"/>
        <v>0</v>
      </c>
      <c r="AG173" s="428">
        <f>'Видаток за видами діяльнос(4,1)'!AW173+'Видаток за видами діяльнос(4,1)'!AX173+'Видаток за видами діяльнос(4,1)'!AY173+'Видаток за видами діяльнос(4,1)'!AZ173</f>
        <v>0</v>
      </c>
      <c r="AH173" s="429">
        <f t="shared" si="261"/>
        <v>0</v>
      </c>
      <c r="AI173" s="431">
        <f t="shared" si="247"/>
        <v>0</v>
      </c>
      <c r="AJ173" s="432">
        <f t="shared" si="248"/>
        <v>0</v>
      </c>
      <c r="AK173" s="434"/>
      <c r="AL173" s="428">
        <f>'Видаток за видами діяльнос(4,1)'!BD173+'Видаток за видами діяльнос(4,1)'!BE173+'Видаток за видами діяльнос(4,1)'!BF173+'Видаток за видами діяльнос(4,1)'!BG173</f>
        <v>0</v>
      </c>
      <c r="AM173" s="429">
        <f t="shared" si="262"/>
        <v>0</v>
      </c>
      <c r="AN173" s="428">
        <f>'Видаток за видами діяльнос(4,1)'!BH173+'Видаток за видами діяльнос(4,1)'!BI173+'Видаток за видами діяльнос(4,1)'!BJ173+'Видаток за видами діяльнос(4,1)'!BK173</f>
        <v>0</v>
      </c>
      <c r="AO173" s="429">
        <f t="shared" si="263"/>
        <v>0</v>
      </c>
      <c r="AP173" s="428">
        <f>'Видаток за видами діяльнос(4,1)'!BL173+'Видаток за видами діяльнос(4,1)'!BM173+'Видаток за видами діяльнос(4,1)'!BN173+'Видаток за видами діяльнос(4,1)'!BO173</f>
        <v>0</v>
      </c>
      <c r="AQ173" s="429">
        <f t="shared" si="264"/>
        <v>0</v>
      </c>
      <c r="AR173" s="431">
        <f t="shared" si="265"/>
        <v>0</v>
      </c>
      <c r="AS173" s="432">
        <f t="shared" si="266"/>
        <v>0</v>
      </c>
      <c r="BF173" s="17"/>
    </row>
    <row r="174" spans="1:58" ht="12" hidden="1" outlineLevel="1" x14ac:dyDescent="0.2">
      <c r="A174" s="449">
        <f t="shared" si="243"/>
        <v>9</v>
      </c>
      <c r="B174" s="449">
        <f t="shared" si="244"/>
        <v>4</v>
      </c>
      <c r="C174" s="369">
        <f>'Отримання майна (3)'!C174</f>
        <v>0</v>
      </c>
      <c r="D174" s="369">
        <f>'Отримання майна (3)'!D174</f>
        <v>0</v>
      </c>
      <c r="E174" s="369">
        <f>'Отримання майна (3)'!E174</f>
        <v>0</v>
      </c>
      <c r="F174" s="200">
        <f>'Отримання майна (3)'!F174</f>
        <v>0</v>
      </c>
      <c r="G174" s="369">
        <f>'Отримання майна (3)'!G174</f>
        <v>0</v>
      </c>
      <c r="H174" s="425">
        <f>'Отримання майна (3)'!H174</f>
        <v>0</v>
      </c>
      <c r="I174" s="426">
        <f t="shared" si="249"/>
        <v>0</v>
      </c>
      <c r="J174" s="427">
        <f t="shared" si="250"/>
        <v>0</v>
      </c>
      <c r="K174" s="428">
        <f>'Видаток за видами діяльнос(4,1)'!K174+'Видаток за видами діяльнос(4,1)'!L174+'Видаток за видами діяльнос(4,1)'!M174+'Видаток за видами діяльнос(4,1)'!N174</f>
        <v>0</v>
      </c>
      <c r="L174" s="429">
        <f t="shared" si="251"/>
        <v>0</v>
      </c>
      <c r="M174" s="428">
        <f>'Видаток за видами діяльнос(4,1)'!O174+'Видаток за видами діяльнос(4,1)'!P174+'Видаток за видами діяльнос(4,1)'!Q174+'Видаток за видами діяльнос(4,1)'!R174</f>
        <v>0</v>
      </c>
      <c r="N174" s="429">
        <f t="shared" si="252"/>
        <v>0</v>
      </c>
      <c r="O174" s="428">
        <f>'Видаток за видами діяльнос(4,1)'!S174+'Видаток за видами діяльнос(4,1)'!T174+'Видаток за видами діяльнос(4,1)'!U174+'Видаток за видами діяльнос(4,1)'!V174</f>
        <v>0</v>
      </c>
      <c r="P174" s="430">
        <f t="shared" si="253"/>
        <v>0</v>
      </c>
      <c r="Q174" s="431">
        <f t="shared" si="254"/>
        <v>0</v>
      </c>
      <c r="R174" s="432">
        <f t="shared" si="255"/>
        <v>0</v>
      </c>
      <c r="S174" s="433"/>
      <c r="T174" s="428">
        <f>'Видаток за видами діяльнос(4,1)'!Z174+'Видаток за видами діяльнос(4,1)'!AA174+'Видаток за видами діяльнос(4,1)'!AB174+'Видаток за видами діяльнос(4,1)'!AC174</f>
        <v>0</v>
      </c>
      <c r="U174" s="429">
        <f t="shared" si="256"/>
        <v>0</v>
      </c>
      <c r="V174" s="428">
        <f>'Видаток за видами діяльнос(4,1)'!AD174+'Видаток за видами діяльнос(4,1)'!AE174+'Видаток за видами діяльнос(4,1)'!AF174+'Видаток за видами діяльнос(4,1)'!AG174</f>
        <v>0</v>
      </c>
      <c r="W174" s="429">
        <f t="shared" si="257"/>
        <v>0</v>
      </c>
      <c r="X174" s="428">
        <f>'Видаток за видами діяльнос(4,1)'!AH174+'Видаток за видами діяльнос(4,1)'!AI174+'Видаток за видами діяльнос(4,1)'!AJ174+'Видаток за видами діяльнос(4,1)'!AK174</f>
        <v>0</v>
      </c>
      <c r="Y174" s="429">
        <f t="shared" si="258"/>
        <v>0</v>
      </c>
      <c r="Z174" s="431">
        <f t="shared" si="245"/>
        <v>0</v>
      </c>
      <c r="AA174" s="432">
        <f t="shared" si="246"/>
        <v>0</v>
      </c>
      <c r="AB174" s="433"/>
      <c r="AC174" s="428">
        <f>'Видаток за видами діяльнос(4,1)'!AO174+'Видаток за видами діяльнос(4,1)'!AP174+'Видаток за видами діяльнос(4,1)'!AQ174+'Видаток за видами діяльнос(4,1)'!AR174</f>
        <v>0</v>
      </c>
      <c r="AD174" s="429">
        <f t="shared" si="259"/>
        <v>0</v>
      </c>
      <c r="AE174" s="428">
        <f>'Видаток за видами діяльнос(4,1)'!AS174+'Видаток за видами діяльнос(4,1)'!AT174+'Видаток за видами діяльнос(4,1)'!AU174+'Видаток за видами діяльнос(4,1)'!AV174</f>
        <v>0</v>
      </c>
      <c r="AF174" s="429">
        <f t="shared" si="260"/>
        <v>0</v>
      </c>
      <c r="AG174" s="428">
        <f>'Видаток за видами діяльнос(4,1)'!AW174+'Видаток за видами діяльнос(4,1)'!AX174+'Видаток за видами діяльнос(4,1)'!AY174+'Видаток за видами діяльнос(4,1)'!AZ174</f>
        <v>0</v>
      </c>
      <c r="AH174" s="429">
        <f t="shared" si="261"/>
        <v>0</v>
      </c>
      <c r="AI174" s="431">
        <f t="shared" si="247"/>
        <v>0</v>
      </c>
      <c r="AJ174" s="432">
        <f t="shared" si="248"/>
        <v>0</v>
      </c>
      <c r="AK174" s="434"/>
      <c r="AL174" s="428">
        <f>'Видаток за видами діяльнос(4,1)'!BD174+'Видаток за видами діяльнос(4,1)'!BE174+'Видаток за видами діяльнос(4,1)'!BF174+'Видаток за видами діяльнос(4,1)'!BG174</f>
        <v>0</v>
      </c>
      <c r="AM174" s="429">
        <f t="shared" si="262"/>
        <v>0</v>
      </c>
      <c r="AN174" s="428">
        <f>'Видаток за видами діяльнос(4,1)'!BH174+'Видаток за видами діяльнос(4,1)'!BI174+'Видаток за видами діяльнос(4,1)'!BJ174+'Видаток за видами діяльнос(4,1)'!BK174</f>
        <v>0</v>
      </c>
      <c r="AO174" s="429">
        <f t="shared" si="263"/>
        <v>0</v>
      </c>
      <c r="AP174" s="428">
        <f>'Видаток за видами діяльнос(4,1)'!BL174+'Видаток за видами діяльнос(4,1)'!BM174+'Видаток за видами діяльнос(4,1)'!BN174+'Видаток за видами діяльнос(4,1)'!BO174</f>
        <v>0</v>
      </c>
      <c r="AQ174" s="429">
        <f t="shared" si="264"/>
        <v>0</v>
      </c>
      <c r="AR174" s="431">
        <f t="shared" si="265"/>
        <v>0</v>
      </c>
      <c r="AS174" s="432">
        <f t="shared" si="266"/>
        <v>0</v>
      </c>
      <c r="BF174" s="17"/>
    </row>
    <row r="175" spans="1:58" ht="12" hidden="1" outlineLevel="1" x14ac:dyDescent="0.2">
      <c r="A175" s="449">
        <f t="shared" si="243"/>
        <v>9</v>
      </c>
      <c r="B175" s="449">
        <f t="shared" si="244"/>
        <v>5</v>
      </c>
      <c r="C175" s="369">
        <f>'Отримання майна (3)'!C175</f>
        <v>0</v>
      </c>
      <c r="D175" s="369">
        <f>'Отримання майна (3)'!D175</f>
        <v>0</v>
      </c>
      <c r="E175" s="369">
        <f>'Отримання майна (3)'!E175</f>
        <v>0</v>
      </c>
      <c r="F175" s="200">
        <f>'Отримання майна (3)'!F175</f>
        <v>0</v>
      </c>
      <c r="G175" s="369">
        <f>'Отримання майна (3)'!G175</f>
        <v>0</v>
      </c>
      <c r="H175" s="425">
        <f>'Отримання майна (3)'!H175</f>
        <v>0</v>
      </c>
      <c r="I175" s="426">
        <f t="shared" si="249"/>
        <v>0</v>
      </c>
      <c r="J175" s="427">
        <f t="shared" si="250"/>
        <v>0</v>
      </c>
      <c r="K175" s="428">
        <f>'Видаток за видами діяльнос(4,1)'!K175+'Видаток за видами діяльнос(4,1)'!L175+'Видаток за видами діяльнос(4,1)'!M175+'Видаток за видами діяльнос(4,1)'!N175</f>
        <v>0</v>
      </c>
      <c r="L175" s="429">
        <f t="shared" si="251"/>
        <v>0</v>
      </c>
      <c r="M175" s="428">
        <f>'Видаток за видами діяльнос(4,1)'!O175+'Видаток за видами діяльнос(4,1)'!P175+'Видаток за видами діяльнос(4,1)'!Q175+'Видаток за видами діяльнос(4,1)'!R175</f>
        <v>0</v>
      </c>
      <c r="N175" s="429">
        <f t="shared" si="252"/>
        <v>0</v>
      </c>
      <c r="O175" s="428">
        <f>'Видаток за видами діяльнос(4,1)'!S175+'Видаток за видами діяльнос(4,1)'!T175+'Видаток за видами діяльнос(4,1)'!U175+'Видаток за видами діяльнос(4,1)'!V175</f>
        <v>0</v>
      </c>
      <c r="P175" s="430">
        <f t="shared" si="253"/>
        <v>0</v>
      </c>
      <c r="Q175" s="431">
        <f t="shared" si="254"/>
        <v>0</v>
      </c>
      <c r="R175" s="432">
        <f t="shared" si="255"/>
        <v>0</v>
      </c>
      <c r="S175" s="433"/>
      <c r="T175" s="428">
        <f>'Видаток за видами діяльнос(4,1)'!Z175+'Видаток за видами діяльнос(4,1)'!AA175+'Видаток за видами діяльнос(4,1)'!AB175+'Видаток за видами діяльнос(4,1)'!AC175</f>
        <v>0</v>
      </c>
      <c r="U175" s="429">
        <f t="shared" si="256"/>
        <v>0</v>
      </c>
      <c r="V175" s="428">
        <f>'Видаток за видами діяльнос(4,1)'!AD175+'Видаток за видами діяльнос(4,1)'!AE175+'Видаток за видами діяльнос(4,1)'!AF175+'Видаток за видами діяльнос(4,1)'!AG175</f>
        <v>0</v>
      </c>
      <c r="W175" s="429">
        <f t="shared" si="257"/>
        <v>0</v>
      </c>
      <c r="X175" s="428">
        <f>'Видаток за видами діяльнос(4,1)'!AH175+'Видаток за видами діяльнос(4,1)'!AI175+'Видаток за видами діяльнос(4,1)'!AJ175+'Видаток за видами діяльнос(4,1)'!AK175</f>
        <v>0</v>
      </c>
      <c r="Y175" s="429">
        <f t="shared" si="258"/>
        <v>0</v>
      </c>
      <c r="Z175" s="431">
        <f t="shared" si="245"/>
        <v>0</v>
      </c>
      <c r="AA175" s="432">
        <f t="shared" si="246"/>
        <v>0</v>
      </c>
      <c r="AB175" s="433"/>
      <c r="AC175" s="428">
        <f>'Видаток за видами діяльнос(4,1)'!AO175+'Видаток за видами діяльнос(4,1)'!AP175+'Видаток за видами діяльнос(4,1)'!AQ175+'Видаток за видами діяльнос(4,1)'!AR175</f>
        <v>0</v>
      </c>
      <c r="AD175" s="429">
        <f t="shared" si="259"/>
        <v>0</v>
      </c>
      <c r="AE175" s="428">
        <f>'Видаток за видами діяльнос(4,1)'!AS175+'Видаток за видами діяльнос(4,1)'!AT175+'Видаток за видами діяльнос(4,1)'!AU175+'Видаток за видами діяльнос(4,1)'!AV175</f>
        <v>0</v>
      </c>
      <c r="AF175" s="429">
        <f t="shared" si="260"/>
        <v>0</v>
      </c>
      <c r="AG175" s="428">
        <f>'Видаток за видами діяльнос(4,1)'!AW175+'Видаток за видами діяльнос(4,1)'!AX175+'Видаток за видами діяльнос(4,1)'!AY175+'Видаток за видами діяльнос(4,1)'!AZ175</f>
        <v>0</v>
      </c>
      <c r="AH175" s="429">
        <f t="shared" si="261"/>
        <v>0</v>
      </c>
      <c r="AI175" s="431">
        <f t="shared" si="247"/>
        <v>0</v>
      </c>
      <c r="AJ175" s="432">
        <f t="shared" si="248"/>
        <v>0</v>
      </c>
      <c r="AK175" s="434"/>
      <c r="AL175" s="428">
        <f>'Видаток за видами діяльнос(4,1)'!BD175+'Видаток за видами діяльнос(4,1)'!BE175+'Видаток за видами діяльнос(4,1)'!BF175+'Видаток за видами діяльнос(4,1)'!BG175</f>
        <v>0</v>
      </c>
      <c r="AM175" s="429">
        <f t="shared" si="262"/>
        <v>0</v>
      </c>
      <c r="AN175" s="428">
        <f>'Видаток за видами діяльнос(4,1)'!BH175+'Видаток за видами діяльнос(4,1)'!BI175+'Видаток за видами діяльнос(4,1)'!BJ175+'Видаток за видами діяльнос(4,1)'!BK175</f>
        <v>0</v>
      </c>
      <c r="AO175" s="429">
        <f t="shared" si="263"/>
        <v>0</v>
      </c>
      <c r="AP175" s="428">
        <f>'Видаток за видами діяльнос(4,1)'!BL175+'Видаток за видами діяльнос(4,1)'!BM175+'Видаток за видами діяльнос(4,1)'!BN175+'Видаток за видами діяльнос(4,1)'!BO175</f>
        <v>0</v>
      </c>
      <c r="AQ175" s="429">
        <f t="shared" si="264"/>
        <v>0</v>
      </c>
      <c r="AR175" s="431">
        <f t="shared" si="265"/>
        <v>0</v>
      </c>
      <c r="AS175" s="432">
        <f t="shared" si="266"/>
        <v>0</v>
      </c>
      <c r="BF175" s="17"/>
    </row>
    <row r="176" spans="1:58" ht="12" hidden="1" outlineLevel="1" x14ac:dyDescent="0.2">
      <c r="A176" s="449">
        <f t="shared" si="243"/>
        <v>9</v>
      </c>
      <c r="B176" s="449">
        <f t="shared" si="244"/>
        <v>6</v>
      </c>
      <c r="C176" s="369">
        <f>'Отримання майна (3)'!C176</f>
        <v>0</v>
      </c>
      <c r="D176" s="369">
        <f>'Отримання майна (3)'!D176</f>
        <v>0</v>
      </c>
      <c r="E176" s="369">
        <f>'Отримання майна (3)'!E176</f>
        <v>0</v>
      </c>
      <c r="F176" s="200">
        <f>'Отримання майна (3)'!F176</f>
        <v>0</v>
      </c>
      <c r="G176" s="369">
        <f>'Отримання майна (3)'!G176</f>
        <v>0</v>
      </c>
      <c r="H176" s="425">
        <f>'Отримання майна (3)'!H176</f>
        <v>0</v>
      </c>
      <c r="I176" s="426">
        <f t="shared" si="249"/>
        <v>0</v>
      </c>
      <c r="J176" s="427">
        <f t="shared" si="250"/>
        <v>0</v>
      </c>
      <c r="K176" s="428">
        <f>'Видаток за видами діяльнос(4,1)'!K176+'Видаток за видами діяльнос(4,1)'!L176+'Видаток за видами діяльнос(4,1)'!M176+'Видаток за видами діяльнос(4,1)'!N176</f>
        <v>0</v>
      </c>
      <c r="L176" s="429">
        <f t="shared" si="251"/>
        <v>0</v>
      </c>
      <c r="M176" s="428">
        <f>'Видаток за видами діяльнос(4,1)'!O176+'Видаток за видами діяльнос(4,1)'!P176+'Видаток за видами діяльнос(4,1)'!Q176+'Видаток за видами діяльнос(4,1)'!R176</f>
        <v>0</v>
      </c>
      <c r="N176" s="429">
        <f t="shared" si="252"/>
        <v>0</v>
      </c>
      <c r="O176" s="428">
        <f>'Видаток за видами діяльнос(4,1)'!S176+'Видаток за видами діяльнос(4,1)'!T176+'Видаток за видами діяльнос(4,1)'!U176+'Видаток за видами діяльнос(4,1)'!V176</f>
        <v>0</v>
      </c>
      <c r="P176" s="430">
        <f t="shared" si="253"/>
        <v>0</v>
      </c>
      <c r="Q176" s="431">
        <f t="shared" si="254"/>
        <v>0</v>
      </c>
      <c r="R176" s="432">
        <f t="shared" si="255"/>
        <v>0</v>
      </c>
      <c r="S176" s="433"/>
      <c r="T176" s="428">
        <f>'Видаток за видами діяльнос(4,1)'!Z176+'Видаток за видами діяльнос(4,1)'!AA176+'Видаток за видами діяльнос(4,1)'!AB176+'Видаток за видами діяльнос(4,1)'!AC176</f>
        <v>0</v>
      </c>
      <c r="U176" s="429">
        <f t="shared" si="256"/>
        <v>0</v>
      </c>
      <c r="V176" s="428">
        <f>'Видаток за видами діяльнос(4,1)'!AD176+'Видаток за видами діяльнос(4,1)'!AE176+'Видаток за видами діяльнос(4,1)'!AF176+'Видаток за видами діяльнос(4,1)'!AG176</f>
        <v>0</v>
      </c>
      <c r="W176" s="429">
        <f t="shared" si="257"/>
        <v>0</v>
      </c>
      <c r="X176" s="428">
        <f>'Видаток за видами діяльнос(4,1)'!AH176+'Видаток за видами діяльнос(4,1)'!AI176+'Видаток за видами діяльнос(4,1)'!AJ176+'Видаток за видами діяльнос(4,1)'!AK176</f>
        <v>0</v>
      </c>
      <c r="Y176" s="429">
        <f t="shared" si="258"/>
        <v>0</v>
      </c>
      <c r="Z176" s="431">
        <f t="shared" si="245"/>
        <v>0</v>
      </c>
      <c r="AA176" s="432">
        <f t="shared" si="246"/>
        <v>0</v>
      </c>
      <c r="AB176" s="433"/>
      <c r="AC176" s="428">
        <f>'Видаток за видами діяльнос(4,1)'!AO176+'Видаток за видами діяльнос(4,1)'!AP176+'Видаток за видами діяльнос(4,1)'!AQ176+'Видаток за видами діяльнос(4,1)'!AR176</f>
        <v>0</v>
      </c>
      <c r="AD176" s="429">
        <f t="shared" si="259"/>
        <v>0</v>
      </c>
      <c r="AE176" s="428">
        <f>'Видаток за видами діяльнос(4,1)'!AS176+'Видаток за видами діяльнос(4,1)'!AT176+'Видаток за видами діяльнос(4,1)'!AU176+'Видаток за видами діяльнос(4,1)'!AV176</f>
        <v>0</v>
      </c>
      <c r="AF176" s="429">
        <f t="shared" si="260"/>
        <v>0</v>
      </c>
      <c r="AG176" s="428">
        <f>'Видаток за видами діяльнос(4,1)'!AW176+'Видаток за видами діяльнос(4,1)'!AX176+'Видаток за видами діяльнос(4,1)'!AY176+'Видаток за видами діяльнос(4,1)'!AZ176</f>
        <v>0</v>
      </c>
      <c r="AH176" s="429">
        <f t="shared" si="261"/>
        <v>0</v>
      </c>
      <c r="AI176" s="431">
        <f t="shared" si="247"/>
        <v>0</v>
      </c>
      <c r="AJ176" s="432">
        <f t="shared" si="248"/>
        <v>0</v>
      </c>
      <c r="AK176" s="434"/>
      <c r="AL176" s="428">
        <f>'Видаток за видами діяльнос(4,1)'!BD176+'Видаток за видами діяльнос(4,1)'!BE176+'Видаток за видами діяльнос(4,1)'!BF176+'Видаток за видами діяльнос(4,1)'!BG176</f>
        <v>0</v>
      </c>
      <c r="AM176" s="429">
        <f t="shared" si="262"/>
        <v>0</v>
      </c>
      <c r="AN176" s="428">
        <f>'Видаток за видами діяльнос(4,1)'!BH176+'Видаток за видами діяльнос(4,1)'!BI176+'Видаток за видами діяльнос(4,1)'!BJ176+'Видаток за видами діяльнос(4,1)'!BK176</f>
        <v>0</v>
      </c>
      <c r="AO176" s="429">
        <f t="shared" si="263"/>
        <v>0</v>
      </c>
      <c r="AP176" s="428">
        <f>'Видаток за видами діяльнос(4,1)'!BL176+'Видаток за видами діяльнос(4,1)'!BM176+'Видаток за видами діяльнос(4,1)'!BN176+'Видаток за видами діяльнос(4,1)'!BO176</f>
        <v>0</v>
      </c>
      <c r="AQ176" s="429">
        <f t="shared" si="264"/>
        <v>0</v>
      </c>
      <c r="AR176" s="431">
        <f t="shared" si="265"/>
        <v>0</v>
      </c>
      <c r="AS176" s="432">
        <f t="shared" si="266"/>
        <v>0</v>
      </c>
      <c r="BF176" s="17"/>
    </row>
    <row r="177" spans="1:58" ht="12" hidden="1" outlineLevel="1" x14ac:dyDescent="0.2">
      <c r="A177" s="449">
        <f t="shared" si="243"/>
        <v>9</v>
      </c>
      <c r="B177" s="449">
        <f t="shared" si="244"/>
        <v>7</v>
      </c>
      <c r="C177" s="369">
        <f>'Отримання майна (3)'!C177</f>
        <v>0</v>
      </c>
      <c r="D177" s="369">
        <f>'Отримання майна (3)'!D177</f>
        <v>0</v>
      </c>
      <c r="E177" s="369">
        <f>'Отримання майна (3)'!E177</f>
        <v>0</v>
      </c>
      <c r="F177" s="200">
        <f>'Отримання майна (3)'!F177</f>
        <v>0</v>
      </c>
      <c r="G177" s="369">
        <f>'Отримання майна (3)'!G177</f>
        <v>0</v>
      </c>
      <c r="H177" s="425">
        <f>'Отримання майна (3)'!H177</f>
        <v>0</v>
      </c>
      <c r="I177" s="426">
        <f t="shared" si="249"/>
        <v>0</v>
      </c>
      <c r="J177" s="427">
        <f t="shared" si="250"/>
        <v>0</v>
      </c>
      <c r="K177" s="428">
        <f>'Видаток за видами діяльнос(4,1)'!K177+'Видаток за видами діяльнос(4,1)'!L177+'Видаток за видами діяльнос(4,1)'!M177+'Видаток за видами діяльнос(4,1)'!N177</f>
        <v>0</v>
      </c>
      <c r="L177" s="429">
        <f t="shared" si="251"/>
        <v>0</v>
      </c>
      <c r="M177" s="428">
        <f>'Видаток за видами діяльнос(4,1)'!O177+'Видаток за видами діяльнос(4,1)'!P177+'Видаток за видами діяльнос(4,1)'!Q177+'Видаток за видами діяльнос(4,1)'!R177</f>
        <v>0</v>
      </c>
      <c r="N177" s="429">
        <f t="shared" si="252"/>
        <v>0</v>
      </c>
      <c r="O177" s="428">
        <f>'Видаток за видами діяльнос(4,1)'!S177+'Видаток за видами діяльнос(4,1)'!T177+'Видаток за видами діяльнос(4,1)'!U177+'Видаток за видами діяльнос(4,1)'!V177</f>
        <v>0</v>
      </c>
      <c r="P177" s="430">
        <f t="shared" si="253"/>
        <v>0</v>
      </c>
      <c r="Q177" s="431">
        <f t="shared" si="254"/>
        <v>0</v>
      </c>
      <c r="R177" s="432">
        <f t="shared" si="255"/>
        <v>0</v>
      </c>
      <c r="S177" s="433"/>
      <c r="T177" s="428">
        <f>'Видаток за видами діяльнос(4,1)'!Z177+'Видаток за видами діяльнос(4,1)'!AA177+'Видаток за видами діяльнос(4,1)'!AB177+'Видаток за видами діяльнос(4,1)'!AC177</f>
        <v>0</v>
      </c>
      <c r="U177" s="429">
        <f t="shared" si="256"/>
        <v>0</v>
      </c>
      <c r="V177" s="428">
        <f>'Видаток за видами діяльнос(4,1)'!AD177+'Видаток за видами діяльнос(4,1)'!AE177+'Видаток за видами діяльнос(4,1)'!AF177+'Видаток за видами діяльнос(4,1)'!AG177</f>
        <v>0</v>
      </c>
      <c r="W177" s="429">
        <f t="shared" si="257"/>
        <v>0</v>
      </c>
      <c r="X177" s="428">
        <f>'Видаток за видами діяльнос(4,1)'!AH177+'Видаток за видами діяльнос(4,1)'!AI177+'Видаток за видами діяльнос(4,1)'!AJ177+'Видаток за видами діяльнос(4,1)'!AK177</f>
        <v>0</v>
      </c>
      <c r="Y177" s="429">
        <f t="shared" si="258"/>
        <v>0</v>
      </c>
      <c r="Z177" s="431">
        <f t="shared" si="245"/>
        <v>0</v>
      </c>
      <c r="AA177" s="432">
        <f t="shared" si="246"/>
        <v>0</v>
      </c>
      <c r="AB177" s="433"/>
      <c r="AC177" s="428">
        <f>'Видаток за видами діяльнос(4,1)'!AO177+'Видаток за видами діяльнос(4,1)'!AP177+'Видаток за видами діяльнос(4,1)'!AQ177+'Видаток за видами діяльнос(4,1)'!AR177</f>
        <v>0</v>
      </c>
      <c r="AD177" s="429">
        <f t="shared" si="259"/>
        <v>0</v>
      </c>
      <c r="AE177" s="428">
        <f>'Видаток за видами діяльнос(4,1)'!AS177+'Видаток за видами діяльнос(4,1)'!AT177+'Видаток за видами діяльнос(4,1)'!AU177+'Видаток за видами діяльнос(4,1)'!AV177</f>
        <v>0</v>
      </c>
      <c r="AF177" s="429">
        <f t="shared" si="260"/>
        <v>0</v>
      </c>
      <c r="AG177" s="428">
        <f>'Видаток за видами діяльнос(4,1)'!AW177+'Видаток за видами діяльнос(4,1)'!AX177+'Видаток за видами діяльнос(4,1)'!AY177+'Видаток за видами діяльнос(4,1)'!AZ177</f>
        <v>0</v>
      </c>
      <c r="AH177" s="429">
        <f t="shared" si="261"/>
        <v>0</v>
      </c>
      <c r="AI177" s="431">
        <f t="shared" si="247"/>
        <v>0</v>
      </c>
      <c r="AJ177" s="432">
        <f t="shared" si="248"/>
        <v>0</v>
      </c>
      <c r="AK177" s="434"/>
      <c r="AL177" s="428">
        <f>'Видаток за видами діяльнос(4,1)'!BD177+'Видаток за видами діяльнос(4,1)'!BE177+'Видаток за видами діяльнос(4,1)'!BF177+'Видаток за видами діяльнос(4,1)'!BG177</f>
        <v>0</v>
      </c>
      <c r="AM177" s="429">
        <f t="shared" si="262"/>
        <v>0</v>
      </c>
      <c r="AN177" s="428">
        <f>'Видаток за видами діяльнос(4,1)'!BH177+'Видаток за видами діяльнос(4,1)'!BI177+'Видаток за видами діяльнос(4,1)'!BJ177+'Видаток за видами діяльнос(4,1)'!BK177</f>
        <v>0</v>
      </c>
      <c r="AO177" s="429">
        <f t="shared" si="263"/>
        <v>0</v>
      </c>
      <c r="AP177" s="428">
        <f>'Видаток за видами діяльнос(4,1)'!BL177+'Видаток за видами діяльнос(4,1)'!BM177+'Видаток за видами діяльнос(4,1)'!BN177+'Видаток за видами діяльнос(4,1)'!BO177</f>
        <v>0</v>
      </c>
      <c r="AQ177" s="429">
        <f t="shared" si="264"/>
        <v>0</v>
      </c>
      <c r="AR177" s="431">
        <f t="shared" si="265"/>
        <v>0</v>
      </c>
      <c r="AS177" s="432">
        <f t="shared" si="266"/>
        <v>0</v>
      </c>
      <c r="BF177" s="17"/>
    </row>
    <row r="178" spans="1:58" ht="12" hidden="1" outlineLevel="1" x14ac:dyDescent="0.2">
      <c r="A178" s="449">
        <f t="shared" si="243"/>
        <v>9</v>
      </c>
      <c r="B178" s="449">
        <f t="shared" si="244"/>
        <v>8</v>
      </c>
      <c r="C178" s="369">
        <f>'Отримання майна (3)'!C178</f>
        <v>0</v>
      </c>
      <c r="D178" s="369">
        <f>'Отримання майна (3)'!D178</f>
        <v>0</v>
      </c>
      <c r="E178" s="369">
        <f>'Отримання майна (3)'!E178</f>
        <v>0</v>
      </c>
      <c r="F178" s="200">
        <f>'Отримання майна (3)'!F178</f>
        <v>0</v>
      </c>
      <c r="G178" s="369">
        <f>'Отримання майна (3)'!G178</f>
        <v>0</v>
      </c>
      <c r="H178" s="425">
        <f>'Отримання майна (3)'!H178</f>
        <v>0</v>
      </c>
      <c r="I178" s="426">
        <f t="shared" si="249"/>
        <v>0</v>
      </c>
      <c r="J178" s="427">
        <f t="shared" si="250"/>
        <v>0</v>
      </c>
      <c r="K178" s="428">
        <f>'Видаток за видами діяльнос(4,1)'!K178+'Видаток за видами діяльнос(4,1)'!L178+'Видаток за видами діяльнос(4,1)'!M178+'Видаток за видами діяльнос(4,1)'!N178</f>
        <v>0</v>
      </c>
      <c r="L178" s="429">
        <f t="shared" si="251"/>
        <v>0</v>
      </c>
      <c r="M178" s="428">
        <f>'Видаток за видами діяльнос(4,1)'!O178+'Видаток за видами діяльнос(4,1)'!P178+'Видаток за видами діяльнос(4,1)'!Q178+'Видаток за видами діяльнос(4,1)'!R178</f>
        <v>0</v>
      </c>
      <c r="N178" s="429">
        <f t="shared" si="252"/>
        <v>0</v>
      </c>
      <c r="O178" s="428">
        <f>'Видаток за видами діяльнос(4,1)'!S178+'Видаток за видами діяльнос(4,1)'!T178+'Видаток за видами діяльнос(4,1)'!U178+'Видаток за видами діяльнос(4,1)'!V178</f>
        <v>0</v>
      </c>
      <c r="P178" s="430">
        <f t="shared" si="253"/>
        <v>0</v>
      </c>
      <c r="Q178" s="431">
        <f t="shared" si="254"/>
        <v>0</v>
      </c>
      <c r="R178" s="432">
        <f t="shared" si="255"/>
        <v>0</v>
      </c>
      <c r="S178" s="433"/>
      <c r="T178" s="428">
        <f>'Видаток за видами діяльнос(4,1)'!Z178+'Видаток за видами діяльнос(4,1)'!AA178+'Видаток за видами діяльнос(4,1)'!AB178+'Видаток за видами діяльнос(4,1)'!AC178</f>
        <v>0</v>
      </c>
      <c r="U178" s="429">
        <f t="shared" si="256"/>
        <v>0</v>
      </c>
      <c r="V178" s="428">
        <f>'Видаток за видами діяльнос(4,1)'!AD178+'Видаток за видами діяльнос(4,1)'!AE178+'Видаток за видами діяльнос(4,1)'!AF178+'Видаток за видами діяльнос(4,1)'!AG178</f>
        <v>0</v>
      </c>
      <c r="W178" s="429">
        <f t="shared" si="257"/>
        <v>0</v>
      </c>
      <c r="X178" s="428">
        <f>'Видаток за видами діяльнос(4,1)'!AH178+'Видаток за видами діяльнос(4,1)'!AI178+'Видаток за видами діяльнос(4,1)'!AJ178+'Видаток за видами діяльнос(4,1)'!AK178</f>
        <v>0</v>
      </c>
      <c r="Y178" s="429">
        <f t="shared" si="258"/>
        <v>0</v>
      </c>
      <c r="Z178" s="431">
        <f t="shared" si="245"/>
        <v>0</v>
      </c>
      <c r="AA178" s="432">
        <f t="shared" si="246"/>
        <v>0</v>
      </c>
      <c r="AB178" s="433"/>
      <c r="AC178" s="428">
        <f>'Видаток за видами діяльнос(4,1)'!AO178+'Видаток за видами діяльнос(4,1)'!AP178+'Видаток за видами діяльнос(4,1)'!AQ178+'Видаток за видами діяльнос(4,1)'!AR178</f>
        <v>0</v>
      </c>
      <c r="AD178" s="429">
        <f t="shared" si="259"/>
        <v>0</v>
      </c>
      <c r="AE178" s="428">
        <f>'Видаток за видами діяльнос(4,1)'!AS178+'Видаток за видами діяльнос(4,1)'!AT178+'Видаток за видами діяльнос(4,1)'!AU178+'Видаток за видами діяльнос(4,1)'!AV178</f>
        <v>0</v>
      </c>
      <c r="AF178" s="429">
        <f t="shared" si="260"/>
        <v>0</v>
      </c>
      <c r="AG178" s="428">
        <f>'Видаток за видами діяльнос(4,1)'!AW178+'Видаток за видами діяльнос(4,1)'!AX178+'Видаток за видами діяльнос(4,1)'!AY178+'Видаток за видами діяльнос(4,1)'!AZ178</f>
        <v>0</v>
      </c>
      <c r="AH178" s="429">
        <f t="shared" si="261"/>
        <v>0</v>
      </c>
      <c r="AI178" s="431">
        <f t="shared" si="247"/>
        <v>0</v>
      </c>
      <c r="AJ178" s="432">
        <f t="shared" si="248"/>
        <v>0</v>
      </c>
      <c r="AK178" s="434"/>
      <c r="AL178" s="428">
        <f>'Видаток за видами діяльнос(4,1)'!BD178+'Видаток за видами діяльнос(4,1)'!BE178+'Видаток за видами діяльнос(4,1)'!BF178+'Видаток за видами діяльнос(4,1)'!BG178</f>
        <v>0</v>
      </c>
      <c r="AM178" s="429">
        <f t="shared" si="262"/>
        <v>0</v>
      </c>
      <c r="AN178" s="428">
        <f>'Видаток за видами діяльнос(4,1)'!BH178+'Видаток за видами діяльнос(4,1)'!BI178+'Видаток за видами діяльнос(4,1)'!BJ178+'Видаток за видами діяльнос(4,1)'!BK178</f>
        <v>0</v>
      </c>
      <c r="AO178" s="429">
        <f t="shared" si="263"/>
        <v>0</v>
      </c>
      <c r="AP178" s="428">
        <f>'Видаток за видами діяльнос(4,1)'!BL178+'Видаток за видами діяльнос(4,1)'!BM178+'Видаток за видами діяльнос(4,1)'!BN178+'Видаток за видами діяльнос(4,1)'!BO178</f>
        <v>0</v>
      </c>
      <c r="AQ178" s="429">
        <f t="shared" si="264"/>
        <v>0</v>
      </c>
      <c r="AR178" s="431">
        <f t="shared" si="265"/>
        <v>0</v>
      </c>
      <c r="AS178" s="432">
        <f t="shared" si="266"/>
        <v>0</v>
      </c>
      <c r="BF178" s="17"/>
    </row>
    <row r="179" spans="1:58" ht="12" hidden="1" outlineLevel="1" x14ac:dyDescent="0.2">
      <c r="A179" s="449">
        <f t="shared" si="243"/>
        <v>9</v>
      </c>
      <c r="B179" s="449">
        <f t="shared" si="244"/>
        <v>9</v>
      </c>
      <c r="C179" s="369">
        <f>'Отримання майна (3)'!C179</f>
        <v>0</v>
      </c>
      <c r="D179" s="369">
        <f>'Отримання майна (3)'!D179</f>
        <v>0</v>
      </c>
      <c r="E179" s="369">
        <f>'Отримання майна (3)'!E179</f>
        <v>0</v>
      </c>
      <c r="F179" s="200">
        <f>'Отримання майна (3)'!F179</f>
        <v>0</v>
      </c>
      <c r="G179" s="369">
        <f>'Отримання майна (3)'!G179</f>
        <v>0</v>
      </c>
      <c r="H179" s="425">
        <f>'Отримання майна (3)'!H179</f>
        <v>0</v>
      </c>
      <c r="I179" s="426">
        <f t="shared" si="249"/>
        <v>0</v>
      </c>
      <c r="J179" s="427">
        <f t="shared" si="250"/>
        <v>0</v>
      </c>
      <c r="K179" s="428">
        <f>'Видаток за видами діяльнос(4,1)'!K179+'Видаток за видами діяльнос(4,1)'!L179+'Видаток за видами діяльнос(4,1)'!M179+'Видаток за видами діяльнос(4,1)'!N179</f>
        <v>0</v>
      </c>
      <c r="L179" s="429">
        <f t="shared" si="251"/>
        <v>0</v>
      </c>
      <c r="M179" s="428">
        <f>'Видаток за видами діяльнос(4,1)'!O179+'Видаток за видами діяльнос(4,1)'!P179+'Видаток за видами діяльнос(4,1)'!Q179+'Видаток за видами діяльнос(4,1)'!R179</f>
        <v>0</v>
      </c>
      <c r="N179" s="429">
        <f t="shared" si="252"/>
        <v>0</v>
      </c>
      <c r="O179" s="428">
        <f>'Видаток за видами діяльнос(4,1)'!S179+'Видаток за видами діяльнос(4,1)'!T179+'Видаток за видами діяльнос(4,1)'!U179+'Видаток за видами діяльнос(4,1)'!V179</f>
        <v>0</v>
      </c>
      <c r="P179" s="430">
        <f t="shared" si="253"/>
        <v>0</v>
      </c>
      <c r="Q179" s="431">
        <f t="shared" si="254"/>
        <v>0</v>
      </c>
      <c r="R179" s="432">
        <f t="shared" si="255"/>
        <v>0</v>
      </c>
      <c r="S179" s="433"/>
      <c r="T179" s="428">
        <f>'Видаток за видами діяльнос(4,1)'!Z179+'Видаток за видами діяльнос(4,1)'!AA179+'Видаток за видами діяльнос(4,1)'!AB179+'Видаток за видами діяльнос(4,1)'!AC179</f>
        <v>0</v>
      </c>
      <c r="U179" s="429">
        <f t="shared" si="256"/>
        <v>0</v>
      </c>
      <c r="V179" s="428">
        <f>'Видаток за видами діяльнос(4,1)'!AD179+'Видаток за видами діяльнос(4,1)'!AE179+'Видаток за видами діяльнос(4,1)'!AF179+'Видаток за видами діяльнос(4,1)'!AG179</f>
        <v>0</v>
      </c>
      <c r="W179" s="429">
        <f t="shared" si="257"/>
        <v>0</v>
      </c>
      <c r="X179" s="428">
        <f>'Видаток за видами діяльнос(4,1)'!AH179+'Видаток за видами діяльнос(4,1)'!AI179+'Видаток за видами діяльнос(4,1)'!AJ179+'Видаток за видами діяльнос(4,1)'!AK179</f>
        <v>0</v>
      </c>
      <c r="Y179" s="429">
        <f t="shared" si="258"/>
        <v>0</v>
      </c>
      <c r="Z179" s="431">
        <f t="shared" si="245"/>
        <v>0</v>
      </c>
      <c r="AA179" s="432">
        <f t="shared" si="246"/>
        <v>0</v>
      </c>
      <c r="AB179" s="433"/>
      <c r="AC179" s="428">
        <f>'Видаток за видами діяльнос(4,1)'!AO179+'Видаток за видами діяльнос(4,1)'!AP179+'Видаток за видами діяльнос(4,1)'!AQ179+'Видаток за видами діяльнос(4,1)'!AR179</f>
        <v>0</v>
      </c>
      <c r="AD179" s="429">
        <f t="shared" si="259"/>
        <v>0</v>
      </c>
      <c r="AE179" s="428">
        <f>'Видаток за видами діяльнос(4,1)'!AS179+'Видаток за видами діяльнос(4,1)'!AT179+'Видаток за видами діяльнос(4,1)'!AU179+'Видаток за видами діяльнос(4,1)'!AV179</f>
        <v>0</v>
      </c>
      <c r="AF179" s="429">
        <f t="shared" si="260"/>
        <v>0</v>
      </c>
      <c r="AG179" s="428">
        <f>'Видаток за видами діяльнос(4,1)'!AW179+'Видаток за видами діяльнос(4,1)'!AX179+'Видаток за видами діяльнос(4,1)'!AY179+'Видаток за видами діяльнос(4,1)'!AZ179</f>
        <v>0</v>
      </c>
      <c r="AH179" s="429">
        <f t="shared" si="261"/>
        <v>0</v>
      </c>
      <c r="AI179" s="431">
        <f t="shared" si="247"/>
        <v>0</v>
      </c>
      <c r="AJ179" s="432">
        <f t="shared" si="248"/>
        <v>0</v>
      </c>
      <c r="AK179" s="434"/>
      <c r="AL179" s="428">
        <f>'Видаток за видами діяльнос(4,1)'!BD179+'Видаток за видами діяльнос(4,1)'!BE179+'Видаток за видами діяльнос(4,1)'!BF179+'Видаток за видами діяльнос(4,1)'!BG179</f>
        <v>0</v>
      </c>
      <c r="AM179" s="429">
        <f t="shared" si="262"/>
        <v>0</v>
      </c>
      <c r="AN179" s="428">
        <f>'Видаток за видами діяльнос(4,1)'!BH179+'Видаток за видами діяльнос(4,1)'!BI179+'Видаток за видами діяльнос(4,1)'!BJ179+'Видаток за видами діяльнос(4,1)'!BK179</f>
        <v>0</v>
      </c>
      <c r="AO179" s="429">
        <f t="shared" si="263"/>
        <v>0</v>
      </c>
      <c r="AP179" s="428">
        <f>'Видаток за видами діяльнос(4,1)'!BL179+'Видаток за видами діяльнос(4,1)'!BM179+'Видаток за видами діяльнос(4,1)'!BN179+'Видаток за видами діяльнос(4,1)'!BO179</f>
        <v>0</v>
      </c>
      <c r="AQ179" s="429">
        <f t="shared" si="264"/>
        <v>0</v>
      </c>
      <c r="AR179" s="431">
        <f t="shared" si="265"/>
        <v>0</v>
      </c>
      <c r="AS179" s="432">
        <f t="shared" si="266"/>
        <v>0</v>
      </c>
      <c r="BF179" s="17"/>
    </row>
    <row r="180" spans="1:58" ht="12" hidden="1" outlineLevel="1" x14ac:dyDescent="0.2">
      <c r="A180" s="449">
        <f t="shared" si="243"/>
        <v>9</v>
      </c>
      <c r="B180" s="449">
        <f t="shared" si="244"/>
        <v>10</v>
      </c>
      <c r="C180" s="369">
        <f>'Отримання майна (3)'!C180</f>
        <v>0</v>
      </c>
      <c r="D180" s="369">
        <f>'Отримання майна (3)'!D180</f>
        <v>0</v>
      </c>
      <c r="E180" s="369">
        <f>'Отримання майна (3)'!E180</f>
        <v>0</v>
      </c>
      <c r="F180" s="200">
        <f>'Отримання майна (3)'!F180</f>
        <v>0</v>
      </c>
      <c r="G180" s="369">
        <f>'Отримання майна (3)'!G180</f>
        <v>0</v>
      </c>
      <c r="H180" s="425">
        <f>'Отримання майна (3)'!H180</f>
        <v>0</v>
      </c>
      <c r="I180" s="426">
        <f t="shared" si="249"/>
        <v>0</v>
      </c>
      <c r="J180" s="427">
        <f t="shared" si="250"/>
        <v>0</v>
      </c>
      <c r="K180" s="428">
        <f>'Видаток за видами діяльнос(4,1)'!K180+'Видаток за видами діяльнос(4,1)'!L180+'Видаток за видами діяльнос(4,1)'!M180+'Видаток за видами діяльнос(4,1)'!N180</f>
        <v>0</v>
      </c>
      <c r="L180" s="429">
        <f t="shared" si="251"/>
        <v>0</v>
      </c>
      <c r="M180" s="428">
        <f>'Видаток за видами діяльнос(4,1)'!O180+'Видаток за видами діяльнос(4,1)'!P180+'Видаток за видами діяльнос(4,1)'!Q180+'Видаток за видами діяльнос(4,1)'!R180</f>
        <v>0</v>
      </c>
      <c r="N180" s="429">
        <f t="shared" si="252"/>
        <v>0</v>
      </c>
      <c r="O180" s="428">
        <f>'Видаток за видами діяльнос(4,1)'!S180+'Видаток за видами діяльнос(4,1)'!T180+'Видаток за видами діяльнос(4,1)'!U180+'Видаток за видами діяльнос(4,1)'!V180</f>
        <v>0</v>
      </c>
      <c r="P180" s="430">
        <f t="shared" si="253"/>
        <v>0</v>
      </c>
      <c r="Q180" s="431">
        <f t="shared" si="254"/>
        <v>0</v>
      </c>
      <c r="R180" s="432">
        <f t="shared" si="255"/>
        <v>0</v>
      </c>
      <c r="S180" s="433"/>
      <c r="T180" s="428">
        <f>'Видаток за видами діяльнос(4,1)'!Z180+'Видаток за видами діяльнос(4,1)'!AA180+'Видаток за видами діяльнос(4,1)'!AB180+'Видаток за видами діяльнос(4,1)'!AC180</f>
        <v>0</v>
      </c>
      <c r="U180" s="429">
        <f t="shared" si="256"/>
        <v>0</v>
      </c>
      <c r="V180" s="428">
        <f>'Видаток за видами діяльнос(4,1)'!AD180+'Видаток за видами діяльнос(4,1)'!AE180+'Видаток за видами діяльнос(4,1)'!AF180+'Видаток за видами діяльнос(4,1)'!AG180</f>
        <v>0</v>
      </c>
      <c r="W180" s="429">
        <f t="shared" si="257"/>
        <v>0</v>
      </c>
      <c r="X180" s="428">
        <f>'Видаток за видами діяльнос(4,1)'!AH180+'Видаток за видами діяльнос(4,1)'!AI180+'Видаток за видами діяльнос(4,1)'!AJ180+'Видаток за видами діяльнос(4,1)'!AK180</f>
        <v>0</v>
      </c>
      <c r="Y180" s="429">
        <f t="shared" si="258"/>
        <v>0</v>
      </c>
      <c r="Z180" s="431">
        <f t="shared" si="245"/>
        <v>0</v>
      </c>
      <c r="AA180" s="432">
        <f t="shared" si="246"/>
        <v>0</v>
      </c>
      <c r="AB180" s="433"/>
      <c r="AC180" s="428">
        <f>'Видаток за видами діяльнос(4,1)'!AO180+'Видаток за видами діяльнос(4,1)'!AP180+'Видаток за видами діяльнос(4,1)'!AQ180+'Видаток за видами діяльнос(4,1)'!AR180</f>
        <v>0</v>
      </c>
      <c r="AD180" s="429">
        <f t="shared" si="259"/>
        <v>0</v>
      </c>
      <c r="AE180" s="428">
        <f>'Видаток за видами діяльнос(4,1)'!AS180+'Видаток за видами діяльнос(4,1)'!AT180+'Видаток за видами діяльнос(4,1)'!AU180+'Видаток за видами діяльнос(4,1)'!AV180</f>
        <v>0</v>
      </c>
      <c r="AF180" s="429">
        <f t="shared" si="260"/>
        <v>0</v>
      </c>
      <c r="AG180" s="428">
        <f>'Видаток за видами діяльнос(4,1)'!AW180+'Видаток за видами діяльнос(4,1)'!AX180+'Видаток за видами діяльнос(4,1)'!AY180+'Видаток за видами діяльнос(4,1)'!AZ180</f>
        <v>0</v>
      </c>
      <c r="AH180" s="429">
        <f t="shared" si="261"/>
        <v>0</v>
      </c>
      <c r="AI180" s="431">
        <f t="shared" si="247"/>
        <v>0</v>
      </c>
      <c r="AJ180" s="432">
        <f t="shared" si="248"/>
        <v>0</v>
      </c>
      <c r="AK180" s="434"/>
      <c r="AL180" s="428">
        <f>'Видаток за видами діяльнос(4,1)'!BD180+'Видаток за видами діяльнос(4,1)'!BE180+'Видаток за видами діяльнос(4,1)'!BF180+'Видаток за видами діяльнос(4,1)'!BG180</f>
        <v>0</v>
      </c>
      <c r="AM180" s="429">
        <f t="shared" si="262"/>
        <v>0</v>
      </c>
      <c r="AN180" s="428">
        <f>'Видаток за видами діяльнос(4,1)'!BH180+'Видаток за видами діяльнос(4,1)'!BI180+'Видаток за видами діяльнос(4,1)'!BJ180+'Видаток за видами діяльнос(4,1)'!BK180</f>
        <v>0</v>
      </c>
      <c r="AO180" s="429">
        <f t="shared" si="263"/>
        <v>0</v>
      </c>
      <c r="AP180" s="428">
        <f>'Видаток за видами діяльнос(4,1)'!BL180+'Видаток за видами діяльнос(4,1)'!BM180+'Видаток за видами діяльнос(4,1)'!BN180+'Видаток за видами діяльнос(4,1)'!BO180</f>
        <v>0</v>
      </c>
      <c r="AQ180" s="429">
        <f t="shared" si="264"/>
        <v>0</v>
      </c>
      <c r="AR180" s="431">
        <f t="shared" si="265"/>
        <v>0</v>
      </c>
      <c r="AS180" s="432">
        <f t="shared" si="266"/>
        <v>0</v>
      </c>
      <c r="BF180" s="17"/>
    </row>
    <row r="181" spans="1:58" ht="12" hidden="1" outlineLevel="1" x14ac:dyDescent="0.2">
      <c r="A181" s="449">
        <f t="shared" si="243"/>
        <v>9</v>
      </c>
      <c r="B181" s="449">
        <f t="shared" si="244"/>
        <v>11</v>
      </c>
      <c r="C181" s="369">
        <f>'Отримання майна (3)'!C181</f>
        <v>0</v>
      </c>
      <c r="D181" s="369">
        <f>'Отримання майна (3)'!D181</f>
        <v>0</v>
      </c>
      <c r="E181" s="369">
        <f>'Отримання майна (3)'!E181</f>
        <v>0</v>
      </c>
      <c r="F181" s="200">
        <f>'Отримання майна (3)'!F181</f>
        <v>0</v>
      </c>
      <c r="G181" s="369">
        <f>'Отримання майна (3)'!G181</f>
        <v>0</v>
      </c>
      <c r="H181" s="425">
        <f>'Отримання майна (3)'!H181</f>
        <v>0</v>
      </c>
      <c r="I181" s="426">
        <f t="shared" si="249"/>
        <v>0</v>
      </c>
      <c r="J181" s="427">
        <f t="shared" si="250"/>
        <v>0</v>
      </c>
      <c r="K181" s="428">
        <f>'Видаток за видами діяльнос(4,1)'!K181+'Видаток за видами діяльнос(4,1)'!L181+'Видаток за видами діяльнос(4,1)'!M181+'Видаток за видами діяльнос(4,1)'!N181</f>
        <v>0</v>
      </c>
      <c r="L181" s="429">
        <f t="shared" si="251"/>
        <v>0</v>
      </c>
      <c r="M181" s="428">
        <f>'Видаток за видами діяльнос(4,1)'!O181+'Видаток за видами діяльнос(4,1)'!P181+'Видаток за видами діяльнос(4,1)'!Q181+'Видаток за видами діяльнос(4,1)'!R181</f>
        <v>0</v>
      </c>
      <c r="N181" s="429">
        <f t="shared" si="252"/>
        <v>0</v>
      </c>
      <c r="O181" s="428">
        <f>'Видаток за видами діяльнос(4,1)'!S181+'Видаток за видами діяльнос(4,1)'!T181+'Видаток за видами діяльнос(4,1)'!U181+'Видаток за видами діяльнос(4,1)'!V181</f>
        <v>0</v>
      </c>
      <c r="P181" s="430">
        <f t="shared" si="253"/>
        <v>0</v>
      </c>
      <c r="Q181" s="431">
        <f t="shared" si="254"/>
        <v>0</v>
      </c>
      <c r="R181" s="432">
        <f t="shared" si="255"/>
        <v>0</v>
      </c>
      <c r="S181" s="433"/>
      <c r="T181" s="428">
        <f>'Видаток за видами діяльнос(4,1)'!Z181+'Видаток за видами діяльнос(4,1)'!AA181+'Видаток за видами діяльнос(4,1)'!AB181+'Видаток за видами діяльнос(4,1)'!AC181</f>
        <v>0</v>
      </c>
      <c r="U181" s="429">
        <f t="shared" si="256"/>
        <v>0</v>
      </c>
      <c r="V181" s="428">
        <f>'Видаток за видами діяльнос(4,1)'!AD181+'Видаток за видами діяльнос(4,1)'!AE181+'Видаток за видами діяльнос(4,1)'!AF181+'Видаток за видами діяльнос(4,1)'!AG181</f>
        <v>0</v>
      </c>
      <c r="W181" s="429">
        <f t="shared" si="257"/>
        <v>0</v>
      </c>
      <c r="X181" s="428">
        <f>'Видаток за видами діяльнос(4,1)'!AH181+'Видаток за видами діяльнос(4,1)'!AI181+'Видаток за видами діяльнос(4,1)'!AJ181+'Видаток за видами діяльнос(4,1)'!AK181</f>
        <v>0</v>
      </c>
      <c r="Y181" s="429">
        <f t="shared" si="258"/>
        <v>0</v>
      </c>
      <c r="Z181" s="431">
        <f t="shared" si="245"/>
        <v>0</v>
      </c>
      <c r="AA181" s="432">
        <f t="shared" si="246"/>
        <v>0</v>
      </c>
      <c r="AB181" s="433"/>
      <c r="AC181" s="428">
        <f>'Видаток за видами діяльнос(4,1)'!AO181+'Видаток за видами діяльнос(4,1)'!AP181+'Видаток за видами діяльнос(4,1)'!AQ181+'Видаток за видами діяльнос(4,1)'!AR181</f>
        <v>0</v>
      </c>
      <c r="AD181" s="429">
        <f t="shared" si="259"/>
        <v>0</v>
      </c>
      <c r="AE181" s="428">
        <f>'Видаток за видами діяльнос(4,1)'!AS181+'Видаток за видами діяльнос(4,1)'!AT181+'Видаток за видами діяльнос(4,1)'!AU181+'Видаток за видами діяльнос(4,1)'!AV181</f>
        <v>0</v>
      </c>
      <c r="AF181" s="429">
        <f t="shared" si="260"/>
        <v>0</v>
      </c>
      <c r="AG181" s="428">
        <f>'Видаток за видами діяльнос(4,1)'!AW181+'Видаток за видами діяльнос(4,1)'!AX181+'Видаток за видами діяльнос(4,1)'!AY181+'Видаток за видами діяльнос(4,1)'!AZ181</f>
        <v>0</v>
      </c>
      <c r="AH181" s="429">
        <f t="shared" si="261"/>
        <v>0</v>
      </c>
      <c r="AI181" s="431">
        <f t="shared" si="247"/>
        <v>0</v>
      </c>
      <c r="AJ181" s="432">
        <f t="shared" si="248"/>
        <v>0</v>
      </c>
      <c r="AK181" s="434"/>
      <c r="AL181" s="428">
        <f>'Видаток за видами діяльнос(4,1)'!BD181+'Видаток за видами діяльнос(4,1)'!BE181+'Видаток за видами діяльнос(4,1)'!BF181+'Видаток за видами діяльнос(4,1)'!BG181</f>
        <v>0</v>
      </c>
      <c r="AM181" s="429">
        <f t="shared" si="262"/>
        <v>0</v>
      </c>
      <c r="AN181" s="428">
        <f>'Видаток за видами діяльнос(4,1)'!BH181+'Видаток за видами діяльнос(4,1)'!BI181+'Видаток за видами діяльнос(4,1)'!BJ181+'Видаток за видами діяльнос(4,1)'!BK181</f>
        <v>0</v>
      </c>
      <c r="AO181" s="429">
        <f t="shared" si="263"/>
        <v>0</v>
      </c>
      <c r="AP181" s="428">
        <f>'Видаток за видами діяльнос(4,1)'!BL181+'Видаток за видами діяльнос(4,1)'!BM181+'Видаток за видами діяльнос(4,1)'!BN181+'Видаток за видами діяльнос(4,1)'!BO181</f>
        <v>0</v>
      </c>
      <c r="AQ181" s="429">
        <f t="shared" si="264"/>
        <v>0</v>
      </c>
      <c r="AR181" s="431">
        <f t="shared" si="265"/>
        <v>0</v>
      </c>
      <c r="AS181" s="432">
        <f t="shared" si="266"/>
        <v>0</v>
      </c>
      <c r="BF181" s="17"/>
    </row>
    <row r="182" spans="1:58" ht="12" hidden="1" outlineLevel="1" x14ac:dyDescent="0.2">
      <c r="A182" s="449">
        <f>A164+1</f>
        <v>9</v>
      </c>
      <c r="B182" s="449">
        <f>B164</f>
        <v>27</v>
      </c>
      <c r="C182" s="369">
        <f>'Отримання майна (3)'!C182</f>
        <v>0</v>
      </c>
      <c r="D182" s="369">
        <f>'Отримання майна (3)'!D182</f>
        <v>0</v>
      </c>
      <c r="E182" s="369">
        <f>'Отримання майна (3)'!E182</f>
        <v>0</v>
      </c>
      <c r="F182" s="200">
        <f>'Отримання майна (3)'!F182</f>
        <v>0</v>
      </c>
      <c r="G182" s="369">
        <f>'Отримання майна (3)'!G182</f>
        <v>0</v>
      </c>
      <c r="H182" s="425">
        <f>'Отримання майна (3)'!H182</f>
        <v>0</v>
      </c>
      <c r="I182" s="426">
        <f t="shared" si="249"/>
        <v>0</v>
      </c>
      <c r="J182" s="427">
        <f t="shared" si="250"/>
        <v>0</v>
      </c>
      <c r="K182" s="428">
        <f>'Видаток за видами діяльнос(4,1)'!K182+'Видаток за видами діяльнос(4,1)'!L182+'Видаток за видами діяльнос(4,1)'!M182+'Видаток за видами діяльнос(4,1)'!N182</f>
        <v>0</v>
      </c>
      <c r="L182" s="429">
        <f t="shared" si="251"/>
        <v>0</v>
      </c>
      <c r="M182" s="428">
        <f>'Видаток за видами діяльнос(4,1)'!O182+'Видаток за видами діяльнос(4,1)'!P182+'Видаток за видами діяльнос(4,1)'!Q182+'Видаток за видами діяльнос(4,1)'!R182</f>
        <v>0</v>
      </c>
      <c r="N182" s="429">
        <f t="shared" si="252"/>
        <v>0</v>
      </c>
      <c r="O182" s="428">
        <f>'Видаток за видами діяльнос(4,1)'!S182+'Видаток за видами діяльнос(4,1)'!T182+'Видаток за видами діяльнос(4,1)'!U182+'Видаток за видами діяльнос(4,1)'!V182</f>
        <v>0</v>
      </c>
      <c r="P182" s="430">
        <f t="shared" si="253"/>
        <v>0</v>
      </c>
      <c r="Q182" s="431">
        <f t="shared" si="254"/>
        <v>0</v>
      </c>
      <c r="R182" s="432">
        <f t="shared" si="255"/>
        <v>0</v>
      </c>
      <c r="S182" s="433"/>
      <c r="T182" s="428">
        <f>'Видаток за видами діяльнос(4,1)'!Z182+'Видаток за видами діяльнос(4,1)'!AA182+'Видаток за видами діяльнос(4,1)'!AB182+'Видаток за видами діяльнос(4,1)'!AC182</f>
        <v>0</v>
      </c>
      <c r="U182" s="429">
        <f t="shared" si="256"/>
        <v>0</v>
      </c>
      <c r="V182" s="428">
        <f>'Видаток за видами діяльнос(4,1)'!AD182+'Видаток за видами діяльнос(4,1)'!AE182+'Видаток за видами діяльнос(4,1)'!AF182+'Видаток за видами діяльнос(4,1)'!AG182</f>
        <v>0</v>
      </c>
      <c r="W182" s="429">
        <f t="shared" si="257"/>
        <v>0</v>
      </c>
      <c r="X182" s="428">
        <f>'Видаток за видами діяльнос(4,1)'!AH182+'Видаток за видами діяльнос(4,1)'!AI182+'Видаток за видами діяльнос(4,1)'!AJ182+'Видаток за видами діяльнос(4,1)'!AK182</f>
        <v>0</v>
      </c>
      <c r="Y182" s="429">
        <f t="shared" si="258"/>
        <v>0</v>
      </c>
      <c r="Z182" s="431">
        <f t="shared" si="245"/>
        <v>0</v>
      </c>
      <c r="AA182" s="432">
        <f t="shared" si="246"/>
        <v>0</v>
      </c>
      <c r="AB182" s="433"/>
      <c r="AC182" s="428">
        <f>'Видаток за видами діяльнос(4,1)'!AO182+'Видаток за видами діяльнос(4,1)'!AP182+'Видаток за видами діяльнос(4,1)'!AQ182+'Видаток за видами діяльнос(4,1)'!AR182</f>
        <v>0</v>
      </c>
      <c r="AD182" s="429">
        <f t="shared" si="259"/>
        <v>0</v>
      </c>
      <c r="AE182" s="428">
        <f>'Видаток за видами діяльнос(4,1)'!AS182+'Видаток за видами діяльнос(4,1)'!AT182+'Видаток за видами діяльнос(4,1)'!AU182+'Видаток за видами діяльнос(4,1)'!AV182</f>
        <v>0</v>
      </c>
      <c r="AF182" s="429">
        <f t="shared" si="260"/>
        <v>0</v>
      </c>
      <c r="AG182" s="428">
        <f>'Видаток за видами діяльнос(4,1)'!AW182+'Видаток за видами діяльнос(4,1)'!AX182+'Видаток за видами діяльнос(4,1)'!AY182+'Видаток за видами діяльнос(4,1)'!AZ182</f>
        <v>0</v>
      </c>
      <c r="AH182" s="429">
        <f t="shared" si="261"/>
        <v>0</v>
      </c>
      <c r="AI182" s="431">
        <f t="shared" si="247"/>
        <v>0</v>
      </c>
      <c r="AJ182" s="432">
        <f t="shared" si="248"/>
        <v>0</v>
      </c>
      <c r="AK182" s="434"/>
      <c r="AL182" s="428">
        <f>'Видаток за видами діяльнос(4,1)'!BD182+'Видаток за видами діяльнос(4,1)'!BE182+'Видаток за видами діяльнос(4,1)'!BF182+'Видаток за видами діяльнос(4,1)'!BG182</f>
        <v>0</v>
      </c>
      <c r="AM182" s="429">
        <f t="shared" si="262"/>
        <v>0</v>
      </c>
      <c r="AN182" s="428">
        <f>'Видаток за видами діяльнос(4,1)'!BH182+'Видаток за видами діяльнос(4,1)'!BI182+'Видаток за видами діяльнос(4,1)'!BJ182+'Видаток за видами діяльнос(4,1)'!BK182</f>
        <v>0</v>
      </c>
      <c r="AO182" s="429">
        <f t="shared" si="263"/>
        <v>0</v>
      </c>
      <c r="AP182" s="428">
        <f>'Видаток за видами діяльнос(4,1)'!BL182+'Видаток за видами діяльнос(4,1)'!BM182+'Видаток за видами діяльнос(4,1)'!BN182+'Видаток за видами діяльнос(4,1)'!BO182</f>
        <v>0</v>
      </c>
      <c r="AQ182" s="429">
        <f t="shared" si="264"/>
        <v>0</v>
      </c>
      <c r="AR182" s="431">
        <f t="shared" si="265"/>
        <v>0</v>
      </c>
      <c r="AS182" s="432">
        <f t="shared" si="266"/>
        <v>0</v>
      </c>
      <c r="BF182" s="17"/>
    </row>
    <row r="183" spans="1:58" ht="12" hidden="1" outlineLevel="1" x14ac:dyDescent="0.2">
      <c r="A183" s="449">
        <f>A165+1</f>
        <v>9</v>
      </c>
      <c r="B183" s="449">
        <f>B165</f>
        <v>28</v>
      </c>
      <c r="C183" s="369">
        <f>'Отримання майна (3)'!C183</f>
        <v>0</v>
      </c>
      <c r="D183" s="369">
        <f>'Отримання майна (3)'!D183</f>
        <v>0</v>
      </c>
      <c r="E183" s="369">
        <f>'Отримання майна (3)'!E183</f>
        <v>0</v>
      </c>
      <c r="F183" s="200">
        <f>'Отримання майна (3)'!F183</f>
        <v>0</v>
      </c>
      <c r="G183" s="369">
        <f>'Отримання майна (3)'!G183</f>
        <v>0</v>
      </c>
      <c r="H183" s="425">
        <f>'Отримання майна (3)'!H183</f>
        <v>0</v>
      </c>
      <c r="I183" s="426">
        <f t="shared" si="249"/>
        <v>0</v>
      </c>
      <c r="J183" s="427">
        <f t="shared" si="250"/>
        <v>0</v>
      </c>
      <c r="K183" s="428">
        <f>'Видаток за видами діяльнос(4,1)'!K183+'Видаток за видами діяльнос(4,1)'!L183+'Видаток за видами діяльнос(4,1)'!M183+'Видаток за видами діяльнос(4,1)'!N183</f>
        <v>0</v>
      </c>
      <c r="L183" s="429">
        <f t="shared" si="251"/>
        <v>0</v>
      </c>
      <c r="M183" s="428">
        <f>'Видаток за видами діяльнос(4,1)'!O183+'Видаток за видами діяльнос(4,1)'!P183+'Видаток за видами діяльнос(4,1)'!Q183+'Видаток за видами діяльнос(4,1)'!R183</f>
        <v>0</v>
      </c>
      <c r="N183" s="429">
        <f t="shared" si="252"/>
        <v>0</v>
      </c>
      <c r="O183" s="428">
        <f>'Видаток за видами діяльнос(4,1)'!S183+'Видаток за видами діяльнос(4,1)'!T183+'Видаток за видами діяльнос(4,1)'!U183+'Видаток за видами діяльнос(4,1)'!V183</f>
        <v>0</v>
      </c>
      <c r="P183" s="430">
        <f t="shared" si="253"/>
        <v>0</v>
      </c>
      <c r="Q183" s="431">
        <f t="shared" si="254"/>
        <v>0</v>
      </c>
      <c r="R183" s="432">
        <f t="shared" si="255"/>
        <v>0</v>
      </c>
      <c r="S183" s="433"/>
      <c r="T183" s="428">
        <f>'Видаток за видами діяльнос(4,1)'!Z183+'Видаток за видами діяльнос(4,1)'!AA183+'Видаток за видами діяльнос(4,1)'!AB183+'Видаток за видами діяльнос(4,1)'!AC183</f>
        <v>0</v>
      </c>
      <c r="U183" s="429">
        <f t="shared" si="256"/>
        <v>0</v>
      </c>
      <c r="V183" s="428">
        <f>'Видаток за видами діяльнос(4,1)'!AD183+'Видаток за видами діяльнос(4,1)'!AE183+'Видаток за видами діяльнос(4,1)'!AF183+'Видаток за видами діяльнос(4,1)'!AG183</f>
        <v>0</v>
      </c>
      <c r="W183" s="429">
        <f t="shared" si="257"/>
        <v>0</v>
      </c>
      <c r="X183" s="428">
        <f>'Видаток за видами діяльнос(4,1)'!AH183+'Видаток за видами діяльнос(4,1)'!AI183+'Видаток за видами діяльнос(4,1)'!AJ183+'Видаток за видами діяльнос(4,1)'!AK183</f>
        <v>0</v>
      </c>
      <c r="Y183" s="429">
        <f t="shared" si="258"/>
        <v>0</v>
      </c>
      <c r="Z183" s="431">
        <f t="shared" si="245"/>
        <v>0</v>
      </c>
      <c r="AA183" s="432">
        <f t="shared" si="246"/>
        <v>0</v>
      </c>
      <c r="AB183" s="433"/>
      <c r="AC183" s="428">
        <f>'Видаток за видами діяльнос(4,1)'!AO183+'Видаток за видами діяльнос(4,1)'!AP183+'Видаток за видами діяльнос(4,1)'!AQ183+'Видаток за видами діяльнос(4,1)'!AR183</f>
        <v>0</v>
      </c>
      <c r="AD183" s="429">
        <f t="shared" si="259"/>
        <v>0</v>
      </c>
      <c r="AE183" s="428">
        <f>'Видаток за видами діяльнос(4,1)'!AS183+'Видаток за видами діяльнос(4,1)'!AT183+'Видаток за видами діяльнос(4,1)'!AU183+'Видаток за видами діяльнос(4,1)'!AV183</f>
        <v>0</v>
      </c>
      <c r="AF183" s="429">
        <f t="shared" si="260"/>
        <v>0</v>
      </c>
      <c r="AG183" s="428">
        <f>'Видаток за видами діяльнос(4,1)'!AW183+'Видаток за видами діяльнос(4,1)'!AX183+'Видаток за видами діяльнос(4,1)'!AY183+'Видаток за видами діяльнос(4,1)'!AZ183</f>
        <v>0</v>
      </c>
      <c r="AH183" s="429">
        <f t="shared" si="261"/>
        <v>0</v>
      </c>
      <c r="AI183" s="431">
        <f t="shared" si="247"/>
        <v>0</v>
      </c>
      <c r="AJ183" s="432">
        <f t="shared" si="248"/>
        <v>0</v>
      </c>
      <c r="AK183" s="434"/>
      <c r="AL183" s="428">
        <f>'Видаток за видами діяльнос(4,1)'!BD183+'Видаток за видами діяльнос(4,1)'!BE183+'Видаток за видами діяльнос(4,1)'!BF183+'Видаток за видами діяльнос(4,1)'!BG183</f>
        <v>0</v>
      </c>
      <c r="AM183" s="429">
        <f t="shared" si="262"/>
        <v>0</v>
      </c>
      <c r="AN183" s="428">
        <f>'Видаток за видами діяльнос(4,1)'!BH183+'Видаток за видами діяльнос(4,1)'!BI183+'Видаток за видами діяльнос(4,1)'!BJ183+'Видаток за видами діяльнос(4,1)'!BK183</f>
        <v>0</v>
      </c>
      <c r="AO183" s="429">
        <f t="shared" si="263"/>
        <v>0</v>
      </c>
      <c r="AP183" s="428">
        <f>'Видаток за видами діяльнос(4,1)'!BL183+'Видаток за видами діяльнос(4,1)'!BM183+'Видаток за видами діяльнос(4,1)'!BN183+'Видаток за видами діяльнос(4,1)'!BO183</f>
        <v>0</v>
      </c>
      <c r="AQ183" s="429">
        <f t="shared" si="264"/>
        <v>0</v>
      </c>
      <c r="AR183" s="431">
        <f t="shared" si="265"/>
        <v>0</v>
      </c>
      <c r="AS183" s="432">
        <f t="shared" si="266"/>
        <v>0</v>
      </c>
      <c r="BF183" s="17"/>
    </row>
    <row r="184" spans="1:58" ht="12" hidden="1" outlineLevel="1" x14ac:dyDescent="0.2">
      <c r="A184" s="449">
        <f>A166+1</f>
        <v>9</v>
      </c>
      <c r="B184" s="449">
        <f>B166</f>
        <v>29</v>
      </c>
      <c r="C184" s="369">
        <f>'Отримання майна (3)'!C184</f>
        <v>0</v>
      </c>
      <c r="D184" s="369">
        <f>'Отримання майна (3)'!D184</f>
        <v>0</v>
      </c>
      <c r="E184" s="369">
        <f>'Отримання майна (3)'!E184</f>
        <v>0</v>
      </c>
      <c r="F184" s="200">
        <f>'Отримання майна (3)'!F184</f>
        <v>0</v>
      </c>
      <c r="G184" s="369">
        <f>'Отримання майна (3)'!G184</f>
        <v>0</v>
      </c>
      <c r="H184" s="425">
        <f>'Отримання майна (3)'!H184</f>
        <v>0</v>
      </c>
      <c r="I184" s="426">
        <f t="shared" si="249"/>
        <v>0</v>
      </c>
      <c r="J184" s="427">
        <f t="shared" si="250"/>
        <v>0</v>
      </c>
      <c r="K184" s="428">
        <f>'Видаток за видами діяльнос(4,1)'!K184+'Видаток за видами діяльнос(4,1)'!L184+'Видаток за видами діяльнос(4,1)'!M184+'Видаток за видами діяльнос(4,1)'!N184</f>
        <v>0</v>
      </c>
      <c r="L184" s="429">
        <f t="shared" si="251"/>
        <v>0</v>
      </c>
      <c r="M184" s="428">
        <f>'Видаток за видами діяльнос(4,1)'!O184+'Видаток за видами діяльнос(4,1)'!P184+'Видаток за видами діяльнос(4,1)'!Q184+'Видаток за видами діяльнос(4,1)'!R184</f>
        <v>0</v>
      </c>
      <c r="N184" s="429">
        <f t="shared" si="252"/>
        <v>0</v>
      </c>
      <c r="O184" s="428">
        <f>'Видаток за видами діяльнос(4,1)'!S184+'Видаток за видами діяльнос(4,1)'!T184+'Видаток за видами діяльнос(4,1)'!U184+'Видаток за видами діяльнос(4,1)'!V184</f>
        <v>0</v>
      </c>
      <c r="P184" s="430">
        <f t="shared" si="253"/>
        <v>0</v>
      </c>
      <c r="Q184" s="431">
        <f t="shared" si="254"/>
        <v>0</v>
      </c>
      <c r="R184" s="432">
        <f t="shared" si="255"/>
        <v>0</v>
      </c>
      <c r="S184" s="433"/>
      <c r="T184" s="428">
        <f>'Видаток за видами діяльнос(4,1)'!Z184+'Видаток за видами діяльнос(4,1)'!AA184+'Видаток за видами діяльнос(4,1)'!AB184+'Видаток за видами діяльнос(4,1)'!AC184</f>
        <v>0</v>
      </c>
      <c r="U184" s="429">
        <f t="shared" si="256"/>
        <v>0</v>
      </c>
      <c r="V184" s="428">
        <f>'Видаток за видами діяльнос(4,1)'!AD184+'Видаток за видами діяльнос(4,1)'!AE184+'Видаток за видами діяльнос(4,1)'!AF184+'Видаток за видами діяльнос(4,1)'!AG184</f>
        <v>0</v>
      </c>
      <c r="W184" s="429">
        <f t="shared" si="257"/>
        <v>0</v>
      </c>
      <c r="X184" s="428">
        <f>'Видаток за видами діяльнос(4,1)'!AH184+'Видаток за видами діяльнос(4,1)'!AI184+'Видаток за видами діяльнос(4,1)'!AJ184+'Видаток за видами діяльнос(4,1)'!AK184</f>
        <v>0</v>
      </c>
      <c r="Y184" s="429">
        <f t="shared" si="258"/>
        <v>0</v>
      </c>
      <c r="Z184" s="431">
        <f t="shared" si="245"/>
        <v>0</v>
      </c>
      <c r="AA184" s="432">
        <f t="shared" si="246"/>
        <v>0</v>
      </c>
      <c r="AB184" s="433"/>
      <c r="AC184" s="428">
        <f>'Видаток за видами діяльнос(4,1)'!AO184+'Видаток за видами діяльнос(4,1)'!AP184+'Видаток за видами діяльнос(4,1)'!AQ184+'Видаток за видами діяльнос(4,1)'!AR184</f>
        <v>0</v>
      </c>
      <c r="AD184" s="429">
        <f t="shared" si="259"/>
        <v>0</v>
      </c>
      <c r="AE184" s="428">
        <f>'Видаток за видами діяльнос(4,1)'!AS184+'Видаток за видами діяльнос(4,1)'!AT184+'Видаток за видами діяльнос(4,1)'!AU184+'Видаток за видами діяльнос(4,1)'!AV184</f>
        <v>0</v>
      </c>
      <c r="AF184" s="429">
        <f t="shared" si="260"/>
        <v>0</v>
      </c>
      <c r="AG184" s="428">
        <f>'Видаток за видами діяльнос(4,1)'!AW184+'Видаток за видами діяльнос(4,1)'!AX184+'Видаток за видами діяльнос(4,1)'!AY184+'Видаток за видами діяльнос(4,1)'!AZ184</f>
        <v>0</v>
      </c>
      <c r="AH184" s="429">
        <f t="shared" si="261"/>
        <v>0</v>
      </c>
      <c r="AI184" s="431">
        <f t="shared" si="247"/>
        <v>0</v>
      </c>
      <c r="AJ184" s="432">
        <f t="shared" si="248"/>
        <v>0</v>
      </c>
      <c r="AK184" s="434"/>
      <c r="AL184" s="428">
        <f>'Видаток за видами діяльнос(4,1)'!BD184+'Видаток за видами діяльнос(4,1)'!BE184+'Видаток за видами діяльнос(4,1)'!BF184+'Видаток за видами діяльнос(4,1)'!BG184</f>
        <v>0</v>
      </c>
      <c r="AM184" s="429">
        <f t="shared" si="262"/>
        <v>0</v>
      </c>
      <c r="AN184" s="428">
        <f>'Видаток за видами діяльнос(4,1)'!BH184+'Видаток за видами діяльнос(4,1)'!BI184+'Видаток за видами діяльнос(4,1)'!BJ184+'Видаток за видами діяльнос(4,1)'!BK184</f>
        <v>0</v>
      </c>
      <c r="AO184" s="429">
        <f t="shared" si="263"/>
        <v>0</v>
      </c>
      <c r="AP184" s="428">
        <f>'Видаток за видами діяльнос(4,1)'!BL184+'Видаток за видами діяльнос(4,1)'!BM184+'Видаток за видами діяльнос(4,1)'!BN184+'Видаток за видами діяльнос(4,1)'!BO184</f>
        <v>0</v>
      </c>
      <c r="AQ184" s="429">
        <f t="shared" si="264"/>
        <v>0</v>
      </c>
      <c r="AR184" s="431">
        <f t="shared" si="265"/>
        <v>0</v>
      </c>
      <c r="AS184" s="432">
        <f t="shared" si="266"/>
        <v>0</v>
      </c>
      <c r="BF184" s="17"/>
    </row>
    <row r="185" spans="1:58" ht="12" hidden="1" outlineLevel="1" x14ac:dyDescent="0.2">
      <c r="A185" s="449">
        <f>A167+1</f>
        <v>9</v>
      </c>
      <c r="B185" s="449">
        <f>B167</f>
        <v>30</v>
      </c>
      <c r="C185" s="369">
        <f>'Отримання майна (3)'!C185</f>
        <v>0</v>
      </c>
      <c r="D185" s="369">
        <f>'Отримання майна (3)'!D185</f>
        <v>0</v>
      </c>
      <c r="E185" s="369">
        <f>'Отримання майна (3)'!E185</f>
        <v>0</v>
      </c>
      <c r="F185" s="200">
        <f>'Отримання майна (3)'!F185</f>
        <v>0</v>
      </c>
      <c r="G185" s="369">
        <f>'Отримання майна (3)'!G185</f>
        <v>0</v>
      </c>
      <c r="H185" s="425">
        <f>'Отримання майна (3)'!H185</f>
        <v>0</v>
      </c>
      <c r="I185" s="426">
        <f t="shared" si="249"/>
        <v>0</v>
      </c>
      <c r="J185" s="427">
        <f t="shared" si="250"/>
        <v>0</v>
      </c>
      <c r="K185" s="428">
        <f>'Видаток за видами діяльнос(4,1)'!K185+'Видаток за видами діяльнос(4,1)'!L185+'Видаток за видами діяльнос(4,1)'!M185+'Видаток за видами діяльнос(4,1)'!N185</f>
        <v>0</v>
      </c>
      <c r="L185" s="429">
        <f t="shared" si="251"/>
        <v>0</v>
      </c>
      <c r="M185" s="428">
        <f>'Видаток за видами діяльнос(4,1)'!O185+'Видаток за видами діяльнос(4,1)'!P185+'Видаток за видами діяльнос(4,1)'!Q185+'Видаток за видами діяльнос(4,1)'!R185</f>
        <v>0</v>
      </c>
      <c r="N185" s="429">
        <f t="shared" si="252"/>
        <v>0</v>
      </c>
      <c r="O185" s="428">
        <f>'Видаток за видами діяльнос(4,1)'!S185+'Видаток за видами діяльнос(4,1)'!T185+'Видаток за видами діяльнос(4,1)'!U185+'Видаток за видами діяльнос(4,1)'!V185</f>
        <v>0</v>
      </c>
      <c r="P185" s="430">
        <f t="shared" si="253"/>
        <v>0</v>
      </c>
      <c r="Q185" s="431">
        <f t="shared" si="254"/>
        <v>0</v>
      </c>
      <c r="R185" s="432">
        <f t="shared" si="255"/>
        <v>0</v>
      </c>
      <c r="S185" s="433"/>
      <c r="T185" s="428">
        <f>'Видаток за видами діяльнос(4,1)'!Z185+'Видаток за видами діяльнос(4,1)'!AA185+'Видаток за видами діяльнос(4,1)'!AB185+'Видаток за видами діяльнос(4,1)'!AC185</f>
        <v>0</v>
      </c>
      <c r="U185" s="429">
        <f t="shared" si="256"/>
        <v>0</v>
      </c>
      <c r="V185" s="428">
        <f>'Видаток за видами діяльнос(4,1)'!AD185+'Видаток за видами діяльнос(4,1)'!AE185+'Видаток за видами діяльнос(4,1)'!AF185+'Видаток за видами діяльнос(4,1)'!AG185</f>
        <v>0</v>
      </c>
      <c r="W185" s="429">
        <f t="shared" si="257"/>
        <v>0</v>
      </c>
      <c r="X185" s="428">
        <f>'Видаток за видами діяльнос(4,1)'!AH185+'Видаток за видами діяльнос(4,1)'!AI185+'Видаток за видами діяльнос(4,1)'!AJ185+'Видаток за видами діяльнос(4,1)'!AK185</f>
        <v>0</v>
      </c>
      <c r="Y185" s="429">
        <f t="shared" si="258"/>
        <v>0</v>
      </c>
      <c r="Z185" s="431">
        <f t="shared" si="245"/>
        <v>0</v>
      </c>
      <c r="AA185" s="432">
        <f t="shared" si="246"/>
        <v>0</v>
      </c>
      <c r="AB185" s="433"/>
      <c r="AC185" s="428">
        <f>'Видаток за видами діяльнос(4,1)'!AO185+'Видаток за видами діяльнос(4,1)'!AP185+'Видаток за видами діяльнос(4,1)'!AQ185+'Видаток за видами діяльнос(4,1)'!AR185</f>
        <v>0</v>
      </c>
      <c r="AD185" s="429">
        <f t="shared" si="259"/>
        <v>0</v>
      </c>
      <c r="AE185" s="428">
        <f>'Видаток за видами діяльнос(4,1)'!AS185+'Видаток за видами діяльнос(4,1)'!AT185+'Видаток за видами діяльнос(4,1)'!AU185+'Видаток за видами діяльнос(4,1)'!AV185</f>
        <v>0</v>
      </c>
      <c r="AF185" s="429">
        <f t="shared" si="260"/>
        <v>0</v>
      </c>
      <c r="AG185" s="428">
        <f>'Видаток за видами діяльнос(4,1)'!AW185+'Видаток за видами діяльнос(4,1)'!AX185+'Видаток за видами діяльнос(4,1)'!AY185+'Видаток за видами діяльнос(4,1)'!AZ185</f>
        <v>0</v>
      </c>
      <c r="AH185" s="429">
        <f t="shared" si="261"/>
        <v>0</v>
      </c>
      <c r="AI185" s="431">
        <f t="shared" si="247"/>
        <v>0</v>
      </c>
      <c r="AJ185" s="432">
        <f t="shared" si="248"/>
        <v>0</v>
      </c>
      <c r="AK185" s="434"/>
      <c r="AL185" s="428">
        <f>'Видаток за видами діяльнос(4,1)'!BD185+'Видаток за видами діяльнос(4,1)'!BE185+'Видаток за видами діяльнос(4,1)'!BF185+'Видаток за видами діяльнос(4,1)'!BG185</f>
        <v>0</v>
      </c>
      <c r="AM185" s="429">
        <f t="shared" si="262"/>
        <v>0</v>
      </c>
      <c r="AN185" s="428">
        <f>'Видаток за видами діяльнос(4,1)'!BH185+'Видаток за видами діяльнос(4,1)'!BI185+'Видаток за видами діяльнос(4,1)'!BJ185+'Видаток за видами діяльнос(4,1)'!BK185</f>
        <v>0</v>
      </c>
      <c r="AO185" s="429">
        <f t="shared" si="263"/>
        <v>0</v>
      </c>
      <c r="AP185" s="428">
        <f>'Видаток за видами діяльнос(4,1)'!BL185+'Видаток за видами діяльнос(4,1)'!BM185+'Видаток за видами діяльнос(4,1)'!BN185+'Видаток за видами діяльнос(4,1)'!BO185</f>
        <v>0</v>
      </c>
      <c r="AQ185" s="429">
        <f t="shared" si="264"/>
        <v>0</v>
      </c>
      <c r="AR185" s="431">
        <f t="shared" si="265"/>
        <v>0</v>
      </c>
      <c r="AS185" s="432">
        <f t="shared" si="266"/>
        <v>0</v>
      </c>
      <c r="BF185" s="17"/>
    </row>
    <row r="186" spans="1:58" s="17" customFormat="1" ht="15" customHeight="1" collapsed="1" x14ac:dyDescent="0.2">
      <c r="A186" s="436" t="s">
        <v>91</v>
      </c>
      <c r="B186" s="437" t="s">
        <v>91</v>
      </c>
      <c r="C186" s="438" t="s">
        <v>93</v>
      </c>
      <c r="D186" s="439"/>
      <c r="E186" s="448"/>
      <c r="F186" s="448"/>
      <c r="G186" s="440"/>
      <c r="H186" s="300" t="e">
        <f>'Отримання майна (3)'!H186</f>
        <v>#DIV/0!</v>
      </c>
      <c r="I186" s="441">
        <f t="shared" ref="I186:R186" si="267">SUM(I171:I185)</f>
        <v>0</v>
      </c>
      <c r="J186" s="442">
        <f t="shared" si="267"/>
        <v>0</v>
      </c>
      <c r="K186" s="441">
        <f t="shared" si="267"/>
        <v>0</v>
      </c>
      <c r="L186" s="442">
        <f t="shared" si="267"/>
        <v>0</v>
      </c>
      <c r="M186" s="441">
        <f t="shared" si="267"/>
        <v>0</v>
      </c>
      <c r="N186" s="442">
        <f t="shared" si="267"/>
        <v>0</v>
      </c>
      <c r="O186" s="441">
        <f t="shared" si="267"/>
        <v>0</v>
      </c>
      <c r="P186" s="442">
        <f t="shared" si="267"/>
        <v>0</v>
      </c>
      <c r="Q186" s="441">
        <f t="shared" si="267"/>
        <v>0</v>
      </c>
      <c r="R186" s="442">
        <f t="shared" si="267"/>
        <v>0</v>
      </c>
      <c r="S186" s="443"/>
      <c r="T186" s="441">
        <f t="shared" ref="T186:AA186" si="268">SUM(T171:T185)</f>
        <v>0</v>
      </c>
      <c r="U186" s="442">
        <f t="shared" si="268"/>
        <v>0</v>
      </c>
      <c r="V186" s="441">
        <f t="shared" si="268"/>
        <v>0</v>
      </c>
      <c r="W186" s="442">
        <f t="shared" si="268"/>
        <v>0</v>
      </c>
      <c r="X186" s="441">
        <f t="shared" si="268"/>
        <v>0</v>
      </c>
      <c r="Y186" s="442">
        <f t="shared" si="268"/>
        <v>0</v>
      </c>
      <c r="Z186" s="441">
        <f t="shared" si="268"/>
        <v>0</v>
      </c>
      <c r="AA186" s="442">
        <f t="shared" si="268"/>
        <v>0</v>
      </c>
      <c r="AB186" s="443"/>
      <c r="AC186" s="441">
        <f t="shared" ref="AC186:AJ186" si="269">SUM(AC171:AC185)</f>
        <v>0</v>
      </c>
      <c r="AD186" s="442">
        <f t="shared" si="269"/>
        <v>0</v>
      </c>
      <c r="AE186" s="441">
        <f t="shared" si="269"/>
        <v>0</v>
      </c>
      <c r="AF186" s="442">
        <f t="shared" si="269"/>
        <v>0</v>
      </c>
      <c r="AG186" s="441">
        <f t="shared" si="269"/>
        <v>0</v>
      </c>
      <c r="AH186" s="442">
        <f t="shared" si="269"/>
        <v>0</v>
      </c>
      <c r="AI186" s="441">
        <f t="shared" si="269"/>
        <v>0</v>
      </c>
      <c r="AJ186" s="442">
        <f t="shared" si="269"/>
        <v>0</v>
      </c>
      <c r="AK186" s="443"/>
      <c r="AL186" s="441">
        <f t="shared" ref="AL186:AS186" si="270">SUM(AL171:AL185)</f>
        <v>0</v>
      </c>
      <c r="AM186" s="442">
        <f t="shared" si="270"/>
        <v>0</v>
      </c>
      <c r="AN186" s="441">
        <f t="shared" si="270"/>
        <v>0</v>
      </c>
      <c r="AO186" s="442">
        <f t="shared" si="270"/>
        <v>0</v>
      </c>
      <c r="AP186" s="441">
        <f t="shared" si="270"/>
        <v>0</v>
      </c>
      <c r="AQ186" s="442">
        <f t="shared" si="270"/>
        <v>0</v>
      </c>
      <c r="AR186" s="441">
        <f t="shared" si="270"/>
        <v>0</v>
      </c>
      <c r="AS186" s="442">
        <f t="shared" si="270"/>
        <v>0</v>
      </c>
      <c r="BC186" s="7"/>
      <c r="BF186" s="7"/>
    </row>
    <row r="187" spans="1:58" s="394" customFormat="1" ht="13.5" customHeight="1" x14ac:dyDescent="0.2">
      <c r="A187" s="419">
        <v>0</v>
      </c>
      <c r="B187" s="419">
        <v>0</v>
      </c>
      <c r="C187" s="419">
        <v>0</v>
      </c>
      <c r="D187" s="419">
        <v>0</v>
      </c>
      <c r="E187" s="419">
        <v>0</v>
      </c>
      <c r="F187" s="419"/>
      <c r="G187" s="419">
        <v>0</v>
      </c>
      <c r="H187" s="419">
        <v>0</v>
      </c>
      <c r="I187" s="419">
        <v>0</v>
      </c>
      <c r="J187" s="419">
        <v>0</v>
      </c>
      <c r="K187" s="419">
        <v>0</v>
      </c>
      <c r="L187" s="419">
        <v>0</v>
      </c>
      <c r="M187" s="419">
        <v>0</v>
      </c>
      <c r="N187" s="419">
        <v>0</v>
      </c>
      <c r="O187" s="419">
        <v>0</v>
      </c>
      <c r="P187" s="419">
        <v>0</v>
      </c>
      <c r="Q187" s="419">
        <v>0</v>
      </c>
      <c r="R187" s="419">
        <v>0</v>
      </c>
      <c r="S187" s="419">
        <v>0</v>
      </c>
      <c r="T187" s="419">
        <v>0</v>
      </c>
      <c r="U187" s="419">
        <v>0</v>
      </c>
      <c r="V187" s="419">
        <v>0</v>
      </c>
      <c r="W187" s="419">
        <v>0</v>
      </c>
      <c r="X187" s="419">
        <v>0</v>
      </c>
      <c r="Y187" s="419">
        <v>0</v>
      </c>
      <c r="Z187" s="419">
        <v>0</v>
      </c>
      <c r="AA187" s="419">
        <v>0</v>
      </c>
      <c r="AB187" s="419">
        <v>0</v>
      </c>
      <c r="AC187" s="419">
        <v>0</v>
      </c>
      <c r="AD187" s="419">
        <v>0</v>
      </c>
      <c r="AE187" s="419">
        <v>0</v>
      </c>
      <c r="AF187" s="419">
        <v>0</v>
      </c>
      <c r="AG187" s="419">
        <v>0</v>
      </c>
      <c r="AH187" s="419">
        <v>0</v>
      </c>
      <c r="AI187" s="419">
        <v>0</v>
      </c>
      <c r="AJ187" s="419">
        <v>0</v>
      </c>
      <c r="AK187" s="419">
        <v>0</v>
      </c>
      <c r="AL187" s="419">
        <v>0</v>
      </c>
      <c r="AM187" s="419">
        <v>0</v>
      </c>
      <c r="AN187" s="419">
        <v>0</v>
      </c>
      <c r="AO187" s="419">
        <v>0</v>
      </c>
      <c r="AP187" s="419">
        <v>0</v>
      </c>
      <c r="AQ187" s="419">
        <v>0</v>
      </c>
      <c r="AR187" s="419">
        <v>0</v>
      </c>
      <c r="AS187" s="419">
        <v>0</v>
      </c>
    </row>
    <row r="188" spans="1:58" s="17" customFormat="1" ht="30" customHeight="1" x14ac:dyDescent="0.2">
      <c r="A188" s="447" t="s">
        <v>94</v>
      </c>
      <c r="B188" s="445" t="s">
        <v>94</v>
      </c>
      <c r="C188" s="313" t="s">
        <v>95</v>
      </c>
      <c r="D188" s="189"/>
      <c r="E188" s="198"/>
      <c r="F188" s="198"/>
      <c r="G188" s="190"/>
      <c r="H188" s="154"/>
      <c r="I188" s="155"/>
      <c r="J188" s="156"/>
      <c r="K188" s="155"/>
      <c r="L188" s="156"/>
      <c r="M188" s="155"/>
      <c r="N188" s="156"/>
      <c r="O188" s="155"/>
      <c r="P188" s="156"/>
      <c r="Q188" s="155"/>
      <c r="R188" s="156"/>
      <c r="S188" s="367"/>
      <c r="T188" s="155"/>
      <c r="U188" s="156"/>
      <c r="V188" s="155"/>
      <c r="W188" s="156"/>
      <c r="X188" s="155"/>
      <c r="Y188" s="156"/>
      <c r="Z188" s="155"/>
      <c r="AA188" s="156"/>
      <c r="AB188" s="367"/>
      <c r="AC188" s="155"/>
      <c r="AD188" s="156"/>
      <c r="AE188" s="155"/>
      <c r="AF188" s="156"/>
      <c r="AG188" s="155"/>
      <c r="AH188" s="156"/>
      <c r="AI188" s="155"/>
      <c r="AJ188" s="156"/>
      <c r="AK188" s="367"/>
      <c r="AL188" s="155"/>
      <c r="AM188" s="156"/>
      <c r="AN188" s="155"/>
      <c r="AO188" s="156"/>
      <c r="AP188" s="155"/>
      <c r="AQ188" s="156"/>
      <c r="AR188" s="155"/>
      <c r="AS188" s="156"/>
      <c r="BC188" s="7"/>
    </row>
    <row r="189" spans="1:58" ht="12" hidden="1" outlineLevel="1" x14ac:dyDescent="0.2">
      <c r="A189" s="449">
        <f t="shared" ref="A189:A203" si="271">A171+1</f>
        <v>10</v>
      </c>
      <c r="B189" s="449">
        <f>B171</f>
        <v>1</v>
      </c>
      <c r="C189" s="369">
        <f>'Отримання майна (3)'!C189</f>
        <v>0</v>
      </c>
      <c r="D189" s="369">
        <f>'Отримання майна (3)'!D189</f>
        <v>0</v>
      </c>
      <c r="E189" s="369">
        <f>'Отримання майна (3)'!E189</f>
        <v>0</v>
      </c>
      <c r="F189" s="200">
        <f>'Отримання майна (3)'!F189</f>
        <v>0</v>
      </c>
      <c r="G189" s="369">
        <f>'Отримання майна (3)'!G189</f>
        <v>0</v>
      </c>
      <c r="H189" s="425">
        <f>'Отримання майна (3)'!H189</f>
        <v>0</v>
      </c>
      <c r="I189" s="426">
        <f>SUM(K189,M189,O189,T189,V189,X189,AC189,AE189,AG189,AL189,AN189,AP189)</f>
        <v>0</v>
      </c>
      <c r="J189" s="427">
        <f>SUM(L189,N189,P189,U189,W189,Y189,AD189,AF189,AH189,AM189,AO189,AQ189)</f>
        <v>0</v>
      </c>
      <c r="K189" s="428">
        <f>'Видаток за видами діяльнос(4,1)'!K189+'Видаток за видами діяльнос(4,1)'!L189+'Видаток за видами діяльнос(4,1)'!M189+'Видаток за видами діяльнос(4,1)'!N189</f>
        <v>0</v>
      </c>
      <c r="L189" s="429">
        <f>K189*$H189</f>
        <v>0</v>
      </c>
      <c r="M189" s="428">
        <f>'Видаток за видами діяльнос(4,1)'!O189+'Видаток за видами діяльнос(4,1)'!P189+'Видаток за видами діяльнос(4,1)'!Q189+'Видаток за видами діяльнос(4,1)'!R189</f>
        <v>0</v>
      </c>
      <c r="N189" s="429">
        <f>M189*$H189</f>
        <v>0</v>
      </c>
      <c r="O189" s="428">
        <f>'Видаток за видами діяльнос(4,1)'!S189+'Видаток за видами діяльнос(4,1)'!T189+'Видаток за видами діяльнос(4,1)'!U189+'Видаток за видами діяльнос(4,1)'!V189</f>
        <v>0</v>
      </c>
      <c r="P189" s="430">
        <f>O189*$H189</f>
        <v>0</v>
      </c>
      <c r="Q189" s="431">
        <f>K189+M189+O189</f>
        <v>0</v>
      </c>
      <c r="R189" s="432">
        <f>L189+N189+P189</f>
        <v>0</v>
      </c>
      <c r="S189" s="433"/>
      <c r="T189" s="428">
        <f>'Видаток за видами діяльнос(4,1)'!Z189+'Видаток за видами діяльнос(4,1)'!AA189+'Видаток за видами діяльнос(4,1)'!AB189+'Видаток за видами діяльнос(4,1)'!AC189</f>
        <v>0</v>
      </c>
      <c r="U189" s="429">
        <f>T189*$H189</f>
        <v>0</v>
      </c>
      <c r="V189" s="428">
        <f>'Видаток за видами діяльнос(4,1)'!AD189+'Видаток за видами діяльнос(4,1)'!AE189+'Видаток за видами діяльнос(4,1)'!AF189+'Видаток за видами діяльнос(4,1)'!AG189</f>
        <v>0</v>
      </c>
      <c r="W189" s="429">
        <f>V189*$H189</f>
        <v>0</v>
      </c>
      <c r="X189" s="428">
        <f>'Видаток за видами діяльнос(4,1)'!AH189+'Видаток за видами діяльнос(4,1)'!AI189+'Видаток за видами діяльнос(4,1)'!AJ189+'Видаток за видами діяльнос(4,1)'!AK189</f>
        <v>0</v>
      </c>
      <c r="Y189" s="429">
        <f>X189*$H189</f>
        <v>0</v>
      </c>
      <c r="Z189" s="431">
        <f t="shared" ref="Z189:Z203" si="272">T189+V189+X189</f>
        <v>0</v>
      </c>
      <c r="AA189" s="432">
        <f t="shared" ref="AA189:AA203" si="273">U189+W189+Y189</f>
        <v>0</v>
      </c>
      <c r="AB189" s="433"/>
      <c r="AC189" s="428">
        <f>'Видаток за видами діяльнос(4,1)'!AO189+'Видаток за видами діяльнос(4,1)'!AP189+'Видаток за видами діяльнос(4,1)'!AQ189+'Видаток за видами діяльнос(4,1)'!AR189</f>
        <v>0</v>
      </c>
      <c r="AD189" s="429">
        <f>AC189*$H189</f>
        <v>0</v>
      </c>
      <c r="AE189" s="428">
        <f>'Видаток за видами діяльнос(4,1)'!AS189+'Видаток за видами діяльнос(4,1)'!AT189+'Видаток за видами діяльнос(4,1)'!AU189+'Видаток за видами діяльнос(4,1)'!AV189</f>
        <v>0</v>
      </c>
      <c r="AF189" s="429">
        <f>AE189*$H189</f>
        <v>0</v>
      </c>
      <c r="AG189" s="428">
        <f>'Видаток за видами діяльнос(4,1)'!AW189+'Видаток за видами діяльнос(4,1)'!AX189+'Видаток за видами діяльнос(4,1)'!AY189+'Видаток за видами діяльнос(4,1)'!AZ189</f>
        <v>0</v>
      </c>
      <c r="AH189" s="429">
        <f>AG189*$H189</f>
        <v>0</v>
      </c>
      <c r="AI189" s="431">
        <f t="shared" ref="AI189:AI203" si="274">AC189+AE189+AG189</f>
        <v>0</v>
      </c>
      <c r="AJ189" s="432">
        <f t="shared" ref="AJ189:AJ203" si="275">AD189+AF189+AH189</f>
        <v>0</v>
      </c>
      <c r="AK189" s="434"/>
      <c r="AL189" s="428">
        <f>'Видаток за видами діяльнос(4,1)'!BD189+'Видаток за видами діяльнос(4,1)'!BE189+'Видаток за видами діяльнос(4,1)'!BF189+'Видаток за видами діяльнос(4,1)'!BG189</f>
        <v>0</v>
      </c>
      <c r="AM189" s="429">
        <f>AL189*$H189</f>
        <v>0</v>
      </c>
      <c r="AN189" s="428">
        <f>'Видаток за видами діяльнос(4,1)'!BH189+'Видаток за видами діяльнос(4,1)'!BI189+'Видаток за видами діяльнос(4,1)'!BJ189+'Видаток за видами діяльнос(4,1)'!BK189</f>
        <v>0</v>
      </c>
      <c r="AO189" s="429">
        <f>AN189*$H189</f>
        <v>0</v>
      </c>
      <c r="AP189" s="428">
        <f>'Видаток за видами діяльнос(4,1)'!BL189+'Видаток за видами діяльнос(4,1)'!BM189+'Видаток за видами діяльнос(4,1)'!BN189+'Видаток за видами діяльнос(4,1)'!BO189</f>
        <v>0</v>
      </c>
      <c r="AQ189" s="429">
        <f>AP189*$H189</f>
        <v>0</v>
      </c>
      <c r="AR189" s="431">
        <f>AL189+AN189+AP189</f>
        <v>0</v>
      </c>
      <c r="AS189" s="432">
        <f>AM189+AO189+AQ189</f>
        <v>0</v>
      </c>
      <c r="BF189" s="17"/>
    </row>
    <row r="190" spans="1:58" ht="12" hidden="1" outlineLevel="1" x14ac:dyDescent="0.2">
      <c r="A190" s="449">
        <f t="shared" si="271"/>
        <v>10</v>
      </c>
      <c r="B190" s="449">
        <f>B189+1</f>
        <v>2</v>
      </c>
      <c r="C190" s="369">
        <f>'Отримання майна (3)'!C190</f>
        <v>0</v>
      </c>
      <c r="D190" s="369">
        <f>'Отримання майна (3)'!D190</f>
        <v>0</v>
      </c>
      <c r="E190" s="369">
        <f>'Отримання майна (3)'!E190</f>
        <v>0</v>
      </c>
      <c r="F190" s="200">
        <f>'Отримання майна (3)'!F190</f>
        <v>0</v>
      </c>
      <c r="G190" s="369">
        <f>'Отримання майна (3)'!G190</f>
        <v>0</v>
      </c>
      <c r="H190" s="425">
        <f>'Отримання майна (3)'!H190</f>
        <v>0</v>
      </c>
      <c r="I190" s="426">
        <f t="shared" ref="I190:I203" si="276">SUM(K190,M190,O190,T190,V190,X190,AC190,AE190,AG190,AL190,AN190,AP190)</f>
        <v>0</v>
      </c>
      <c r="J190" s="427">
        <f t="shared" ref="J190:J203" si="277">SUM(L190,N190,P190,U190,W190,Y190,AD190,AF190,AH190,AM190,AO190,AQ190)</f>
        <v>0</v>
      </c>
      <c r="K190" s="428">
        <f>'Видаток за видами діяльнос(4,1)'!K190+'Видаток за видами діяльнос(4,1)'!L190+'Видаток за видами діяльнос(4,1)'!M190+'Видаток за видами діяльнос(4,1)'!N190</f>
        <v>0</v>
      </c>
      <c r="L190" s="429">
        <f t="shared" ref="L190:L203" si="278">K190*$H190</f>
        <v>0</v>
      </c>
      <c r="M190" s="428">
        <f>'Видаток за видами діяльнос(4,1)'!O190+'Видаток за видами діяльнос(4,1)'!P190+'Видаток за видами діяльнос(4,1)'!Q190+'Видаток за видами діяльнос(4,1)'!R190</f>
        <v>0</v>
      </c>
      <c r="N190" s="429">
        <f t="shared" ref="N190:N203" si="279">M190*$H190</f>
        <v>0</v>
      </c>
      <c r="O190" s="428">
        <f>'Видаток за видами діяльнос(4,1)'!S190+'Видаток за видами діяльнос(4,1)'!T190+'Видаток за видами діяльнос(4,1)'!U190+'Видаток за видами діяльнос(4,1)'!V190</f>
        <v>0</v>
      </c>
      <c r="P190" s="430">
        <f t="shared" ref="P190:P203" si="280">O190*$H190</f>
        <v>0</v>
      </c>
      <c r="Q190" s="431">
        <f t="shared" ref="Q190:Q203" si="281">K190+M190+O190</f>
        <v>0</v>
      </c>
      <c r="R190" s="432">
        <f t="shared" ref="R190:R203" si="282">L190+N190+P190</f>
        <v>0</v>
      </c>
      <c r="S190" s="433"/>
      <c r="T190" s="428">
        <f>'Видаток за видами діяльнос(4,1)'!Z190+'Видаток за видами діяльнос(4,1)'!AA190+'Видаток за видами діяльнос(4,1)'!AB190+'Видаток за видами діяльнос(4,1)'!AC190</f>
        <v>0</v>
      </c>
      <c r="U190" s="429">
        <f t="shared" ref="U190:U203" si="283">T190*$H190</f>
        <v>0</v>
      </c>
      <c r="V190" s="428">
        <f>'Видаток за видами діяльнос(4,1)'!AD190+'Видаток за видами діяльнос(4,1)'!AE190+'Видаток за видами діяльнос(4,1)'!AF190+'Видаток за видами діяльнос(4,1)'!AG190</f>
        <v>0</v>
      </c>
      <c r="W190" s="429">
        <f t="shared" ref="W190:W203" si="284">V190*$H190</f>
        <v>0</v>
      </c>
      <c r="X190" s="428">
        <f>'Видаток за видами діяльнос(4,1)'!AH190+'Видаток за видами діяльнос(4,1)'!AI190+'Видаток за видами діяльнос(4,1)'!AJ190+'Видаток за видами діяльнос(4,1)'!AK190</f>
        <v>0</v>
      </c>
      <c r="Y190" s="429">
        <f t="shared" ref="Y190:Y203" si="285">X190*$H190</f>
        <v>0</v>
      </c>
      <c r="Z190" s="431">
        <f t="shared" si="272"/>
        <v>0</v>
      </c>
      <c r="AA190" s="432">
        <f t="shared" si="273"/>
        <v>0</v>
      </c>
      <c r="AB190" s="433"/>
      <c r="AC190" s="428">
        <f>'Видаток за видами діяльнос(4,1)'!AO190+'Видаток за видами діяльнос(4,1)'!AP190+'Видаток за видами діяльнос(4,1)'!AQ190+'Видаток за видами діяльнос(4,1)'!AR190</f>
        <v>0</v>
      </c>
      <c r="AD190" s="429">
        <f t="shared" ref="AD190:AD203" si="286">AC190*$H190</f>
        <v>0</v>
      </c>
      <c r="AE190" s="428">
        <f>'Видаток за видами діяльнос(4,1)'!AS190+'Видаток за видами діяльнос(4,1)'!AT190+'Видаток за видами діяльнос(4,1)'!AU190+'Видаток за видами діяльнос(4,1)'!AV190</f>
        <v>0</v>
      </c>
      <c r="AF190" s="429">
        <f t="shared" ref="AF190:AF203" si="287">AE190*$H190</f>
        <v>0</v>
      </c>
      <c r="AG190" s="428">
        <f>'Видаток за видами діяльнос(4,1)'!AW190+'Видаток за видами діяльнос(4,1)'!AX190+'Видаток за видами діяльнос(4,1)'!AY190+'Видаток за видами діяльнос(4,1)'!AZ190</f>
        <v>0</v>
      </c>
      <c r="AH190" s="429">
        <f t="shared" ref="AH190:AH203" si="288">AG190*$H190</f>
        <v>0</v>
      </c>
      <c r="AI190" s="431">
        <f t="shared" si="274"/>
        <v>0</v>
      </c>
      <c r="AJ190" s="432">
        <f t="shared" si="275"/>
        <v>0</v>
      </c>
      <c r="AK190" s="434"/>
      <c r="AL190" s="428">
        <f>'Видаток за видами діяльнос(4,1)'!BD190+'Видаток за видами діяльнос(4,1)'!BE190+'Видаток за видами діяльнос(4,1)'!BF190+'Видаток за видами діяльнос(4,1)'!BG190</f>
        <v>0</v>
      </c>
      <c r="AM190" s="429">
        <f t="shared" ref="AM190:AM203" si="289">AL190*$H190</f>
        <v>0</v>
      </c>
      <c r="AN190" s="428">
        <f>'Видаток за видами діяльнос(4,1)'!BH190+'Видаток за видами діяльнос(4,1)'!BI190+'Видаток за видами діяльнос(4,1)'!BJ190+'Видаток за видами діяльнос(4,1)'!BK190</f>
        <v>0</v>
      </c>
      <c r="AO190" s="429">
        <f t="shared" ref="AO190:AO203" si="290">AN190*$H190</f>
        <v>0</v>
      </c>
      <c r="AP190" s="428">
        <f>'Видаток за видами діяльнос(4,1)'!BL190+'Видаток за видами діяльнос(4,1)'!BM190+'Видаток за видами діяльнос(4,1)'!BN190+'Видаток за видами діяльнос(4,1)'!BO190</f>
        <v>0</v>
      </c>
      <c r="AQ190" s="429">
        <f t="shared" ref="AQ190:AQ203" si="291">AP190*$H190</f>
        <v>0</v>
      </c>
      <c r="AR190" s="431">
        <f t="shared" ref="AR190:AR203" si="292">AL190+AN190+AP190</f>
        <v>0</v>
      </c>
      <c r="AS190" s="432">
        <f t="shared" ref="AS190:AS203" si="293">AM190+AO190+AQ190</f>
        <v>0</v>
      </c>
      <c r="BF190" s="17"/>
    </row>
    <row r="191" spans="1:58" ht="12" hidden="1" outlineLevel="1" x14ac:dyDescent="0.2">
      <c r="A191" s="449">
        <f t="shared" si="271"/>
        <v>10</v>
      </c>
      <c r="B191" s="449">
        <f t="shared" ref="B191:B203" si="294">B190+1</f>
        <v>3</v>
      </c>
      <c r="C191" s="369">
        <f>'Отримання майна (3)'!C191</f>
        <v>0</v>
      </c>
      <c r="D191" s="369">
        <f>'Отримання майна (3)'!D191</f>
        <v>0</v>
      </c>
      <c r="E191" s="369">
        <f>'Отримання майна (3)'!E191</f>
        <v>0</v>
      </c>
      <c r="F191" s="200">
        <f>'Отримання майна (3)'!F191</f>
        <v>0</v>
      </c>
      <c r="G191" s="369">
        <f>'Отримання майна (3)'!G191</f>
        <v>0</v>
      </c>
      <c r="H191" s="425">
        <f>'Отримання майна (3)'!H191</f>
        <v>0</v>
      </c>
      <c r="I191" s="426">
        <f t="shared" si="276"/>
        <v>0</v>
      </c>
      <c r="J191" s="427">
        <f t="shared" si="277"/>
        <v>0</v>
      </c>
      <c r="K191" s="428">
        <f>'Видаток за видами діяльнос(4,1)'!K191+'Видаток за видами діяльнос(4,1)'!L191+'Видаток за видами діяльнос(4,1)'!M191+'Видаток за видами діяльнос(4,1)'!N191</f>
        <v>0</v>
      </c>
      <c r="L191" s="429">
        <f t="shared" si="278"/>
        <v>0</v>
      </c>
      <c r="M191" s="428">
        <f>'Видаток за видами діяльнос(4,1)'!O191+'Видаток за видами діяльнос(4,1)'!P191+'Видаток за видами діяльнос(4,1)'!Q191+'Видаток за видами діяльнос(4,1)'!R191</f>
        <v>0</v>
      </c>
      <c r="N191" s="429">
        <f t="shared" si="279"/>
        <v>0</v>
      </c>
      <c r="O191" s="428">
        <f>'Видаток за видами діяльнос(4,1)'!S191+'Видаток за видами діяльнос(4,1)'!T191+'Видаток за видами діяльнос(4,1)'!U191+'Видаток за видами діяльнос(4,1)'!V191</f>
        <v>0</v>
      </c>
      <c r="P191" s="430">
        <f t="shared" si="280"/>
        <v>0</v>
      </c>
      <c r="Q191" s="431">
        <f t="shared" si="281"/>
        <v>0</v>
      </c>
      <c r="R191" s="432">
        <f t="shared" si="282"/>
        <v>0</v>
      </c>
      <c r="S191" s="433"/>
      <c r="T191" s="428">
        <f>'Видаток за видами діяльнос(4,1)'!Z191+'Видаток за видами діяльнос(4,1)'!AA191+'Видаток за видами діяльнос(4,1)'!AB191+'Видаток за видами діяльнос(4,1)'!AC191</f>
        <v>0</v>
      </c>
      <c r="U191" s="429">
        <f t="shared" si="283"/>
        <v>0</v>
      </c>
      <c r="V191" s="428">
        <f>'Видаток за видами діяльнос(4,1)'!AD191+'Видаток за видами діяльнос(4,1)'!AE191+'Видаток за видами діяльнос(4,1)'!AF191+'Видаток за видами діяльнос(4,1)'!AG191</f>
        <v>0</v>
      </c>
      <c r="W191" s="429">
        <f t="shared" si="284"/>
        <v>0</v>
      </c>
      <c r="X191" s="428">
        <f>'Видаток за видами діяльнос(4,1)'!AH191+'Видаток за видами діяльнос(4,1)'!AI191+'Видаток за видами діяльнос(4,1)'!AJ191+'Видаток за видами діяльнос(4,1)'!AK191</f>
        <v>0</v>
      </c>
      <c r="Y191" s="429">
        <f t="shared" si="285"/>
        <v>0</v>
      </c>
      <c r="Z191" s="431">
        <f t="shared" si="272"/>
        <v>0</v>
      </c>
      <c r="AA191" s="432">
        <f t="shared" si="273"/>
        <v>0</v>
      </c>
      <c r="AB191" s="433"/>
      <c r="AC191" s="428">
        <f>'Видаток за видами діяльнос(4,1)'!AO191+'Видаток за видами діяльнос(4,1)'!AP191+'Видаток за видами діяльнос(4,1)'!AQ191+'Видаток за видами діяльнос(4,1)'!AR191</f>
        <v>0</v>
      </c>
      <c r="AD191" s="429">
        <f t="shared" si="286"/>
        <v>0</v>
      </c>
      <c r="AE191" s="428">
        <f>'Видаток за видами діяльнос(4,1)'!AS191+'Видаток за видами діяльнос(4,1)'!AT191+'Видаток за видами діяльнос(4,1)'!AU191+'Видаток за видами діяльнос(4,1)'!AV191</f>
        <v>0</v>
      </c>
      <c r="AF191" s="429">
        <f t="shared" si="287"/>
        <v>0</v>
      </c>
      <c r="AG191" s="428">
        <f>'Видаток за видами діяльнос(4,1)'!AW191+'Видаток за видами діяльнос(4,1)'!AX191+'Видаток за видами діяльнос(4,1)'!AY191+'Видаток за видами діяльнос(4,1)'!AZ191</f>
        <v>0</v>
      </c>
      <c r="AH191" s="429">
        <f t="shared" si="288"/>
        <v>0</v>
      </c>
      <c r="AI191" s="431">
        <f t="shared" si="274"/>
        <v>0</v>
      </c>
      <c r="AJ191" s="432">
        <f t="shared" si="275"/>
        <v>0</v>
      </c>
      <c r="AK191" s="434"/>
      <c r="AL191" s="428">
        <f>'Видаток за видами діяльнос(4,1)'!BD191+'Видаток за видами діяльнос(4,1)'!BE191+'Видаток за видами діяльнос(4,1)'!BF191+'Видаток за видами діяльнос(4,1)'!BG191</f>
        <v>0</v>
      </c>
      <c r="AM191" s="429">
        <f t="shared" si="289"/>
        <v>0</v>
      </c>
      <c r="AN191" s="428">
        <f>'Видаток за видами діяльнос(4,1)'!BH191+'Видаток за видами діяльнос(4,1)'!BI191+'Видаток за видами діяльнос(4,1)'!BJ191+'Видаток за видами діяльнос(4,1)'!BK191</f>
        <v>0</v>
      </c>
      <c r="AO191" s="429">
        <f t="shared" si="290"/>
        <v>0</v>
      </c>
      <c r="AP191" s="428">
        <f>'Видаток за видами діяльнос(4,1)'!BL191+'Видаток за видами діяльнос(4,1)'!BM191+'Видаток за видами діяльнос(4,1)'!BN191+'Видаток за видами діяльнос(4,1)'!BO191</f>
        <v>0</v>
      </c>
      <c r="AQ191" s="429">
        <f t="shared" si="291"/>
        <v>0</v>
      </c>
      <c r="AR191" s="431">
        <f t="shared" si="292"/>
        <v>0</v>
      </c>
      <c r="AS191" s="432">
        <f t="shared" si="293"/>
        <v>0</v>
      </c>
      <c r="BF191" s="17"/>
    </row>
    <row r="192" spans="1:58" ht="12" hidden="1" outlineLevel="1" x14ac:dyDescent="0.2">
      <c r="A192" s="449">
        <f t="shared" si="271"/>
        <v>10</v>
      </c>
      <c r="B192" s="449">
        <f t="shared" si="294"/>
        <v>4</v>
      </c>
      <c r="C192" s="369">
        <f>'Отримання майна (3)'!C192</f>
        <v>0</v>
      </c>
      <c r="D192" s="369">
        <f>'Отримання майна (3)'!D192</f>
        <v>0</v>
      </c>
      <c r="E192" s="369">
        <f>'Отримання майна (3)'!E192</f>
        <v>0</v>
      </c>
      <c r="F192" s="200">
        <f>'Отримання майна (3)'!F192</f>
        <v>0</v>
      </c>
      <c r="G192" s="369">
        <f>'Отримання майна (3)'!G192</f>
        <v>0</v>
      </c>
      <c r="H192" s="425">
        <f>'Отримання майна (3)'!H192</f>
        <v>0</v>
      </c>
      <c r="I192" s="426">
        <f t="shared" si="276"/>
        <v>0</v>
      </c>
      <c r="J192" s="427">
        <f t="shared" si="277"/>
        <v>0</v>
      </c>
      <c r="K192" s="428">
        <f>'Видаток за видами діяльнос(4,1)'!K192+'Видаток за видами діяльнос(4,1)'!L192+'Видаток за видами діяльнос(4,1)'!M192+'Видаток за видами діяльнос(4,1)'!N192</f>
        <v>0</v>
      </c>
      <c r="L192" s="429">
        <f t="shared" si="278"/>
        <v>0</v>
      </c>
      <c r="M192" s="428">
        <f>'Видаток за видами діяльнос(4,1)'!O192+'Видаток за видами діяльнос(4,1)'!P192+'Видаток за видами діяльнос(4,1)'!Q192+'Видаток за видами діяльнос(4,1)'!R192</f>
        <v>0</v>
      </c>
      <c r="N192" s="429">
        <f t="shared" si="279"/>
        <v>0</v>
      </c>
      <c r="O192" s="428">
        <f>'Видаток за видами діяльнос(4,1)'!S192+'Видаток за видами діяльнос(4,1)'!T192+'Видаток за видами діяльнос(4,1)'!U192+'Видаток за видами діяльнос(4,1)'!V192</f>
        <v>0</v>
      </c>
      <c r="P192" s="430">
        <f t="shared" si="280"/>
        <v>0</v>
      </c>
      <c r="Q192" s="431">
        <f t="shared" si="281"/>
        <v>0</v>
      </c>
      <c r="R192" s="432">
        <f t="shared" si="282"/>
        <v>0</v>
      </c>
      <c r="S192" s="433"/>
      <c r="T192" s="428">
        <f>'Видаток за видами діяльнос(4,1)'!Z192+'Видаток за видами діяльнос(4,1)'!AA192+'Видаток за видами діяльнос(4,1)'!AB192+'Видаток за видами діяльнос(4,1)'!AC192</f>
        <v>0</v>
      </c>
      <c r="U192" s="429">
        <f t="shared" si="283"/>
        <v>0</v>
      </c>
      <c r="V192" s="428">
        <f>'Видаток за видами діяльнос(4,1)'!AD192+'Видаток за видами діяльнос(4,1)'!AE192+'Видаток за видами діяльнос(4,1)'!AF192+'Видаток за видами діяльнос(4,1)'!AG192</f>
        <v>0</v>
      </c>
      <c r="W192" s="429">
        <f t="shared" si="284"/>
        <v>0</v>
      </c>
      <c r="X192" s="428">
        <f>'Видаток за видами діяльнос(4,1)'!AH192+'Видаток за видами діяльнос(4,1)'!AI192+'Видаток за видами діяльнос(4,1)'!AJ192+'Видаток за видами діяльнос(4,1)'!AK192</f>
        <v>0</v>
      </c>
      <c r="Y192" s="429">
        <f t="shared" si="285"/>
        <v>0</v>
      </c>
      <c r="Z192" s="431">
        <f t="shared" si="272"/>
        <v>0</v>
      </c>
      <c r="AA192" s="432">
        <f t="shared" si="273"/>
        <v>0</v>
      </c>
      <c r="AB192" s="433"/>
      <c r="AC192" s="428">
        <f>'Видаток за видами діяльнос(4,1)'!AO192+'Видаток за видами діяльнос(4,1)'!AP192+'Видаток за видами діяльнос(4,1)'!AQ192+'Видаток за видами діяльнос(4,1)'!AR192</f>
        <v>0</v>
      </c>
      <c r="AD192" s="429">
        <f t="shared" si="286"/>
        <v>0</v>
      </c>
      <c r="AE192" s="428">
        <f>'Видаток за видами діяльнос(4,1)'!AS192+'Видаток за видами діяльнос(4,1)'!AT192+'Видаток за видами діяльнос(4,1)'!AU192+'Видаток за видами діяльнос(4,1)'!AV192</f>
        <v>0</v>
      </c>
      <c r="AF192" s="429">
        <f t="shared" si="287"/>
        <v>0</v>
      </c>
      <c r="AG192" s="428">
        <f>'Видаток за видами діяльнос(4,1)'!AW192+'Видаток за видами діяльнос(4,1)'!AX192+'Видаток за видами діяльнос(4,1)'!AY192+'Видаток за видами діяльнос(4,1)'!AZ192</f>
        <v>0</v>
      </c>
      <c r="AH192" s="429">
        <f t="shared" si="288"/>
        <v>0</v>
      </c>
      <c r="AI192" s="431">
        <f t="shared" si="274"/>
        <v>0</v>
      </c>
      <c r="AJ192" s="432">
        <f t="shared" si="275"/>
        <v>0</v>
      </c>
      <c r="AK192" s="434"/>
      <c r="AL192" s="428">
        <f>'Видаток за видами діяльнос(4,1)'!BD192+'Видаток за видами діяльнос(4,1)'!BE192+'Видаток за видами діяльнос(4,1)'!BF192+'Видаток за видами діяльнос(4,1)'!BG192</f>
        <v>0</v>
      </c>
      <c r="AM192" s="429">
        <f t="shared" si="289"/>
        <v>0</v>
      </c>
      <c r="AN192" s="428">
        <f>'Видаток за видами діяльнос(4,1)'!BH192+'Видаток за видами діяльнос(4,1)'!BI192+'Видаток за видами діяльнос(4,1)'!BJ192+'Видаток за видами діяльнос(4,1)'!BK192</f>
        <v>0</v>
      </c>
      <c r="AO192" s="429">
        <f t="shared" si="290"/>
        <v>0</v>
      </c>
      <c r="AP192" s="428">
        <f>'Видаток за видами діяльнос(4,1)'!BL192+'Видаток за видами діяльнос(4,1)'!BM192+'Видаток за видами діяльнос(4,1)'!BN192+'Видаток за видами діяльнос(4,1)'!BO192</f>
        <v>0</v>
      </c>
      <c r="AQ192" s="429">
        <f t="shared" si="291"/>
        <v>0</v>
      </c>
      <c r="AR192" s="431">
        <f t="shared" si="292"/>
        <v>0</v>
      </c>
      <c r="AS192" s="432">
        <f t="shared" si="293"/>
        <v>0</v>
      </c>
      <c r="BF192" s="17"/>
    </row>
    <row r="193" spans="1:58" ht="12" hidden="1" outlineLevel="1" x14ac:dyDescent="0.2">
      <c r="A193" s="449">
        <f t="shared" si="271"/>
        <v>10</v>
      </c>
      <c r="B193" s="449">
        <f t="shared" si="294"/>
        <v>5</v>
      </c>
      <c r="C193" s="369">
        <f>'Отримання майна (3)'!C193</f>
        <v>0</v>
      </c>
      <c r="D193" s="369">
        <f>'Отримання майна (3)'!D193</f>
        <v>0</v>
      </c>
      <c r="E193" s="369">
        <f>'Отримання майна (3)'!E193</f>
        <v>0</v>
      </c>
      <c r="F193" s="200">
        <f>'Отримання майна (3)'!F193</f>
        <v>0</v>
      </c>
      <c r="G193" s="369">
        <f>'Отримання майна (3)'!G193</f>
        <v>0</v>
      </c>
      <c r="H193" s="425">
        <f>'Отримання майна (3)'!H193</f>
        <v>0</v>
      </c>
      <c r="I193" s="426">
        <f t="shared" si="276"/>
        <v>0</v>
      </c>
      <c r="J193" s="427">
        <f t="shared" si="277"/>
        <v>0</v>
      </c>
      <c r="K193" s="428">
        <f>'Видаток за видами діяльнос(4,1)'!K193+'Видаток за видами діяльнос(4,1)'!L193+'Видаток за видами діяльнос(4,1)'!M193+'Видаток за видами діяльнос(4,1)'!N193</f>
        <v>0</v>
      </c>
      <c r="L193" s="429">
        <f t="shared" si="278"/>
        <v>0</v>
      </c>
      <c r="M193" s="428">
        <f>'Видаток за видами діяльнос(4,1)'!O193+'Видаток за видами діяльнос(4,1)'!P193+'Видаток за видами діяльнос(4,1)'!Q193+'Видаток за видами діяльнос(4,1)'!R193</f>
        <v>0</v>
      </c>
      <c r="N193" s="429">
        <f t="shared" si="279"/>
        <v>0</v>
      </c>
      <c r="O193" s="428">
        <f>'Видаток за видами діяльнос(4,1)'!S193+'Видаток за видами діяльнос(4,1)'!T193+'Видаток за видами діяльнос(4,1)'!U193+'Видаток за видами діяльнос(4,1)'!V193</f>
        <v>0</v>
      </c>
      <c r="P193" s="430">
        <f t="shared" si="280"/>
        <v>0</v>
      </c>
      <c r="Q193" s="431">
        <f t="shared" si="281"/>
        <v>0</v>
      </c>
      <c r="R193" s="432">
        <f t="shared" si="282"/>
        <v>0</v>
      </c>
      <c r="S193" s="433"/>
      <c r="T193" s="428">
        <f>'Видаток за видами діяльнос(4,1)'!Z193+'Видаток за видами діяльнос(4,1)'!AA193+'Видаток за видами діяльнос(4,1)'!AB193+'Видаток за видами діяльнос(4,1)'!AC193</f>
        <v>0</v>
      </c>
      <c r="U193" s="429">
        <f t="shared" si="283"/>
        <v>0</v>
      </c>
      <c r="V193" s="428">
        <f>'Видаток за видами діяльнос(4,1)'!AD193+'Видаток за видами діяльнос(4,1)'!AE193+'Видаток за видами діяльнос(4,1)'!AF193+'Видаток за видами діяльнос(4,1)'!AG193</f>
        <v>0</v>
      </c>
      <c r="W193" s="429">
        <f t="shared" si="284"/>
        <v>0</v>
      </c>
      <c r="X193" s="428">
        <f>'Видаток за видами діяльнос(4,1)'!AH193+'Видаток за видами діяльнос(4,1)'!AI193+'Видаток за видами діяльнос(4,1)'!AJ193+'Видаток за видами діяльнос(4,1)'!AK193</f>
        <v>0</v>
      </c>
      <c r="Y193" s="429">
        <f t="shared" si="285"/>
        <v>0</v>
      </c>
      <c r="Z193" s="431">
        <f t="shared" si="272"/>
        <v>0</v>
      </c>
      <c r="AA193" s="432">
        <f t="shared" si="273"/>
        <v>0</v>
      </c>
      <c r="AB193" s="433"/>
      <c r="AC193" s="428">
        <f>'Видаток за видами діяльнос(4,1)'!AO193+'Видаток за видами діяльнос(4,1)'!AP193+'Видаток за видами діяльнос(4,1)'!AQ193+'Видаток за видами діяльнос(4,1)'!AR193</f>
        <v>0</v>
      </c>
      <c r="AD193" s="429">
        <f t="shared" si="286"/>
        <v>0</v>
      </c>
      <c r="AE193" s="428">
        <f>'Видаток за видами діяльнос(4,1)'!AS193+'Видаток за видами діяльнос(4,1)'!AT193+'Видаток за видами діяльнос(4,1)'!AU193+'Видаток за видами діяльнос(4,1)'!AV193</f>
        <v>0</v>
      </c>
      <c r="AF193" s="429">
        <f t="shared" si="287"/>
        <v>0</v>
      </c>
      <c r="AG193" s="428">
        <f>'Видаток за видами діяльнос(4,1)'!AW193+'Видаток за видами діяльнос(4,1)'!AX193+'Видаток за видами діяльнос(4,1)'!AY193+'Видаток за видами діяльнос(4,1)'!AZ193</f>
        <v>0</v>
      </c>
      <c r="AH193" s="429">
        <f t="shared" si="288"/>
        <v>0</v>
      </c>
      <c r="AI193" s="431">
        <f t="shared" si="274"/>
        <v>0</v>
      </c>
      <c r="AJ193" s="432">
        <f t="shared" si="275"/>
        <v>0</v>
      </c>
      <c r="AK193" s="434"/>
      <c r="AL193" s="428">
        <f>'Видаток за видами діяльнос(4,1)'!BD193+'Видаток за видами діяльнос(4,1)'!BE193+'Видаток за видами діяльнос(4,1)'!BF193+'Видаток за видами діяльнос(4,1)'!BG193</f>
        <v>0</v>
      </c>
      <c r="AM193" s="429">
        <f t="shared" si="289"/>
        <v>0</v>
      </c>
      <c r="AN193" s="428">
        <f>'Видаток за видами діяльнос(4,1)'!BH193+'Видаток за видами діяльнос(4,1)'!BI193+'Видаток за видами діяльнос(4,1)'!BJ193+'Видаток за видами діяльнос(4,1)'!BK193</f>
        <v>0</v>
      </c>
      <c r="AO193" s="429">
        <f t="shared" si="290"/>
        <v>0</v>
      </c>
      <c r="AP193" s="428">
        <f>'Видаток за видами діяльнос(4,1)'!BL193+'Видаток за видами діяльнос(4,1)'!BM193+'Видаток за видами діяльнос(4,1)'!BN193+'Видаток за видами діяльнос(4,1)'!BO193</f>
        <v>0</v>
      </c>
      <c r="AQ193" s="429">
        <f t="shared" si="291"/>
        <v>0</v>
      </c>
      <c r="AR193" s="431">
        <f t="shared" si="292"/>
        <v>0</v>
      </c>
      <c r="AS193" s="432">
        <f t="shared" si="293"/>
        <v>0</v>
      </c>
      <c r="BF193" s="17"/>
    </row>
    <row r="194" spans="1:58" ht="12" hidden="1" outlineLevel="1" x14ac:dyDescent="0.2">
      <c r="A194" s="449">
        <f t="shared" si="271"/>
        <v>10</v>
      </c>
      <c r="B194" s="449">
        <f t="shared" si="294"/>
        <v>6</v>
      </c>
      <c r="C194" s="369">
        <f>'Отримання майна (3)'!C194</f>
        <v>0</v>
      </c>
      <c r="D194" s="369">
        <f>'Отримання майна (3)'!D194</f>
        <v>0</v>
      </c>
      <c r="E194" s="369">
        <f>'Отримання майна (3)'!E194</f>
        <v>0</v>
      </c>
      <c r="F194" s="200">
        <f>'Отримання майна (3)'!F194</f>
        <v>0</v>
      </c>
      <c r="G194" s="369">
        <f>'Отримання майна (3)'!G194</f>
        <v>0</v>
      </c>
      <c r="H194" s="425">
        <f>'Отримання майна (3)'!H194</f>
        <v>0</v>
      </c>
      <c r="I194" s="426">
        <f t="shared" si="276"/>
        <v>0</v>
      </c>
      <c r="J194" s="427">
        <f t="shared" si="277"/>
        <v>0</v>
      </c>
      <c r="K194" s="428">
        <f>'Видаток за видами діяльнос(4,1)'!K194+'Видаток за видами діяльнос(4,1)'!L194+'Видаток за видами діяльнос(4,1)'!M194+'Видаток за видами діяльнос(4,1)'!N194</f>
        <v>0</v>
      </c>
      <c r="L194" s="429">
        <f t="shared" si="278"/>
        <v>0</v>
      </c>
      <c r="M194" s="428">
        <f>'Видаток за видами діяльнос(4,1)'!O194+'Видаток за видами діяльнос(4,1)'!P194+'Видаток за видами діяльнос(4,1)'!Q194+'Видаток за видами діяльнос(4,1)'!R194</f>
        <v>0</v>
      </c>
      <c r="N194" s="429">
        <f t="shared" si="279"/>
        <v>0</v>
      </c>
      <c r="O194" s="428">
        <f>'Видаток за видами діяльнос(4,1)'!S194+'Видаток за видами діяльнос(4,1)'!T194+'Видаток за видами діяльнос(4,1)'!U194+'Видаток за видами діяльнос(4,1)'!V194</f>
        <v>0</v>
      </c>
      <c r="P194" s="430">
        <f t="shared" si="280"/>
        <v>0</v>
      </c>
      <c r="Q194" s="431">
        <f t="shared" si="281"/>
        <v>0</v>
      </c>
      <c r="R194" s="432">
        <f t="shared" si="282"/>
        <v>0</v>
      </c>
      <c r="S194" s="433"/>
      <c r="T194" s="428">
        <f>'Видаток за видами діяльнос(4,1)'!Z194+'Видаток за видами діяльнос(4,1)'!AA194+'Видаток за видами діяльнос(4,1)'!AB194+'Видаток за видами діяльнос(4,1)'!AC194</f>
        <v>0</v>
      </c>
      <c r="U194" s="429">
        <f t="shared" si="283"/>
        <v>0</v>
      </c>
      <c r="V194" s="428">
        <f>'Видаток за видами діяльнос(4,1)'!AD194+'Видаток за видами діяльнос(4,1)'!AE194+'Видаток за видами діяльнос(4,1)'!AF194+'Видаток за видами діяльнос(4,1)'!AG194</f>
        <v>0</v>
      </c>
      <c r="W194" s="429">
        <f t="shared" si="284"/>
        <v>0</v>
      </c>
      <c r="X194" s="428">
        <f>'Видаток за видами діяльнос(4,1)'!AH194+'Видаток за видами діяльнос(4,1)'!AI194+'Видаток за видами діяльнос(4,1)'!AJ194+'Видаток за видами діяльнос(4,1)'!AK194</f>
        <v>0</v>
      </c>
      <c r="Y194" s="429">
        <f t="shared" si="285"/>
        <v>0</v>
      </c>
      <c r="Z194" s="431">
        <f t="shared" si="272"/>
        <v>0</v>
      </c>
      <c r="AA194" s="432">
        <f t="shared" si="273"/>
        <v>0</v>
      </c>
      <c r="AB194" s="433"/>
      <c r="AC194" s="428">
        <f>'Видаток за видами діяльнос(4,1)'!AO194+'Видаток за видами діяльнос(4,1)'!AP194+'Видаток за видами діяльнос(4,1)'!AQ194+'Видаток за видами діяльнос(4,1)'!AR194</f>
        <v>0</v>
      </c>
      <c r="AD194" s="429">
        <f t="shared" si="286"/>
        <v>0</v>
      </c>
      <c r="AE194" s="428">
        <f>'Видаток за видами діяльнос(4,1)'!AS194+'Видаток за видами діяльнос(4,1)'!AT194+'Видаток за видами діяльнос(4,1)'!AU194+'Видаток за видами діяльнос(4,1)'!AV194</f>
        <v>0</v>
      </c>
      <c r="AF194" s="429">
        <f t="shared" si="287"/>
        <v>0</v>
      </c>
      <c r="AG194" s="428">
        <f>'Видаток за видами діяльнос(4,1)'!AW194+'Видаток за видами діяльнос(4,1)'!AX194+'Видаток за видами діяльнос(4,1)'!AY194+'Видаток за видами діяльнос(4,1)'!AZ194</f>
        <v>0</v>
      </c>
      <c r="AH194" s="429">
        <f t="shared" si="288"/>
        <v>0</v>
      </c>
      <c r="AI194" s="431">
        <f t="shared" si="274"/>
        <v>0</v>
      </c>
      <c r="AJ194" s="432">
        <f t="shared" si="275"/>
        <v>0</v>
      </c>
      <c r="AK194" s="434"/>
      <c r="AL194" s="428">
        <f>'Видаток за видами діяльнос(4,1)'!BD194+'Видаток за видами діяльнос(4,1)'!BE194+'Видаток за видами діяльнос(4,1)'!BF194+'Видаток за видами діяльнос(4,1)'!BG194</f>
        <v>0</v>
      </c>
      <c r="AM194" s="429">
        <f t="shared" si="289"/>
        <v>0</v>
      </c>
      <c r="AN194" s="428">
        <f>'Видаток за видами діяльнос(4,1)'!BH194+'Видаток за видами діяльнос(4,1)'!BI194+'Видаток за видами діяльнос(4,1)'!BJ194+'Видаток за видами діяльнос(4,1)'!BK194</f>
        <v>0</v>
      </c>
      <c r="AO194" s="429">
        <f t="shared" si="290"/>
        <v>0</v>
      </c>
      <c r="AP194" s="428">
        <f>'Видаток за видами діяльнос(4,1)'!BL194+'Видаток за видами діяльнос(4,1)'!BM194+'Видаток за видами діяльнос(4,1)'!BN194+'Видаток за видами діяльнос(4,1)'!BO194</f>
        <v>0</v>
      </c>
      <c r="AQ194" s="429">
        <f t="shared" si="291"/>
        <v>0</v>
      </c>
      <c r="AR194" s="431">
        <f t="shared" si="292"/>
        <v>0</v>
      </c>
      <c r="AS194" s="432">
        <f t="shared" si="293"/>
        <v>0</v>
      </c>
      <c r="BF194" s="17"/>
    </row>
    <row r="195" spans="1:58" ht="12" hidden="1" outlineLevel="1" x14ac:dyDescent="0.2">
      <c r="A195" s="449">
        <f t="shared" si="271"/>
        <v>10</v>
      </c>
      <c r="B195" s="449">
        <f t="shared" si="294"/>
        <v>7</v>
      </c>
      <c r="C195" s="369">
        <f>'Отримання майна (3)'!C195</f>
        <v>0</v>
      </c>
      <c r="D195" s="369">
        <f>'Отримання майна (3)'!D195</f>
        <v>0</v>
      </c>
      <c r="E195" s="369">
        <f>'Отримання майна (3)'!E195</f>
        <v>0</v>
      </c>
      <c r="F195" s="200">
        <f>'Отримання майна (3)'!F195</f>
        <v>0</v>
      </c>
      <c r="G195" s="369">
        <f>'Отримання майна (3)'!G195</f>
        <v>0</v>
      </c>
      <c r="H195" s="425">
        <f>'Отримання майна (3)'!H195</f>
        <v>0</v>
      </c>
      <c r="I195" s="426">
        <f t="shared" si="276"/>
        <v>0</v>
      </c>
      <c r="J195" s="427">
        <f t="shared" si="277"/>
        <v>0</v>
      </c>
      <c r="K195" s="428">
        <f>'Видаток за видами діяльнос(4,1)'!K195+'Видаток за видами діяльнос(4,1)'!L195+'Видаток за видами діяльнос(4,1)'!M195+'Видаток за видами діяльнос(4,1)'!N195</f>
        <v>0</v>
      </c>
      <c r="L195" s="429">
        <f t="shared" si="278"/>
        <v>0</v>
      </c>
      <c r="M195" s="428">
        <f>'Видаток за видами діяльнос(4,1)'!O195+'Видаток за видами діяльнос(4,1)'!P195+'Видаток за видами діяльнос(4,1)'!Q195+'Видаток за видами діяльнос(4,1)'!R195</f>
        <v>0</v>
      </c>
      <c r="N195" s="429">
        <f t="shared" si="279"/>
        <v>0</v>
      </c>
      <c r="O195" s="428">
        <f>'Видаток за видами діяльнос(4,1)'!S195+'Видаток за видами діяльнос(4,1)'!T195+'Видаток за видами діяльнос(4,1)'!U195+'Видаток за видами діяльнос(4,1)'!V195</f>
        <v>0</v>
      </c>
      <c r="P195" s="430">
        <f t="shared" si="280"/>
        <v>0</v>
      </c>
      <c r="Q195" s="431">
        <f t="shared" si="281"/>
        <v>0</v>
      </c>
      <c r="R195" s="432">
        <f t="shared" si="282"/>
        <v>0</v>
      </c>
      <c r="S195" s="433"/>
      <c r="T195" s="428">
        <f>'Видаток за видами діяльнос(4,1)'!Z195+'Видаток за видами діяльнос(4,1)'!AA195+'Видаток за видами діяльнос(4,1)'!AB195+'Видаток за видами діяльнос(4,1)'!AC195</f>
        <v>0</v>
      </c>
      <c r="U195" s="429">
        <f t="shared" si="283"/>
        <v>0</v>
      </c>
      <c r="V195" s="428">
        <f>'Видаток за видами діяльнос(4,1)'!AD195+'Видаток за видами діяльнос(4,1)'!AE195+'Видаток за видами діяльнос(4,1)'!AF195+'Видаток за видами діяльнос(4,1)'!AG195</f>
        <v>0</v>
      </c>
      <c r="W195" s="429">
        <f t="shared" si="284"/>
        <v>0</v>
      </c>
      <c r="X195" s="428">
        <f>'Видаток за видами діяльнос(4,1)'!AH195+'Видаток за видами діяльнос(4,1)'!AI195+'Видаток за видами діяльнос(4,1)'!AJ195+'Видаток за видами діяльнос(4,1)'!AK195</f>
        <v>0</v>
      </c>
      <c r="Y195" s="429">
        <f t="shared" si="285"/>
        <v>0</v>
      </c>
      <c r="Z195" s="431">
        <f t="shared" si="272"/>
        <v>0</v>
      </c>
      <c r="AA195" s="432">
        <f t="shared" si="273"/>
        <v>0</v>
      </c>
      <c r="AB195" s="433"/>
      <c r="AC195" s="428">
        <f>'Видаток за видами діяльнос(4,1)'!AO195+'Видаток за видами діяльнос(4,1)'!AP195+'Видаток за видами діяльнос(4,1)'!AQ195+'Видаток за видами діяльнос(4,1)'!AR195</f>
        <v>0</v>
      </c>
      <c r="AD195" s="429">
        <f t="shared" si="286"/>
        <v>0</v>
      </c>
      <c r="AE195" s="428">
        <f>'Видаток за видами діяльнос(4,1)'!AS195+'Видаток за видами діяльнос(4,1)'!AT195+'Видаток за видами діяльнос(4,1)'!AU195+'Видаток за видами діяльнос(4,1)'!AV195</f>
        <v>0</v>
      </c>
      <c r="AF195" s="429">
        <f t="shared" si="287"/>
        <v>0</v>
      </c>
      <c r="AG195" s="428">
        <f>'Видаток за видами діяльнос(4,1)'!AW195+'Видаток за видами діяльнос(4,1)'!AX195+'Видаток за видами діяльнос(4,1)'!AY195+'Видаток за видами діяльнос(4,1)'!AZ195</f>
        <v>0</v>
      </c>
      <c r="AH195" s="429">
        <f t="shared" si="288"/>
        <v>0</v>
      </c>
      <c r="AI195" s="431">
        <f t="shared" si="274"/>
        <v>0</v>
      </c>
      <c r="AJ195" s="432">
        <f t="shared" si="275"/>
        <v>0</v>
      </c>
      <c r="AK195" s="434"/>
      <c r="AL195" s="428">
        <f>'Видаток за видами діяльнос(4,1)'!BD195+'Видаток за видами діяльнос(4,1)'!BE195+'Видаток за видами діяльнос(4,1)'!BF195+'Видаток за видами діяльнос(4,1)'!BG195</f>
        <v>0</v>
      </c>
      <c r="AM195" s="429">
        <f t="shared" si="289"/>
        <v>0</v>
      </c>
      <c r="AN195" s="428">
        <f>'Видаток за видами діяльнос(4,1)'!BH195+'Видаток за видами діяльнос(4,1)'!BI195+'Видаток за видами діяльнос(4,1)'!BJ195+'Видаток за видами діяльнос(4,1)'!BK195</f>
        <v>0</v>
      </c>
      <c r="AO195" s="429">
        <f t="shared" si="290"/>
        <v>0</v>
      </c>
      <c r="AP195" s="428">
        <f>'Видаток за видами діяльнос(4,1)'!BL195+'Видаток за видами діяльнос(4,1)'!BM195+'Видаток за видами діяльнос(4,1)'!BN195+'Видаток за видами діяльнос(4,1)'!BO195</f>
        <v>0</v>
      </c>
      <c r="AQ195" s="429">
        <f t="shared" si="291"/>
        <v>0</v>
      </c>
      <c r="AR195" s="431">
        <f t="shared" si="292"/>
        <v>0</v>
      </c>
      <c r="AS195" s="432">
        <f t="shared" si="293"/>
        <v>0</v>
      </c>
      <c r="BF195" s="17"/>
    </row>
    <row r="196" spans="1:58" ht="12" hidden="1" outlineLevel="1" x14ac:dyDescent="0.2">
      <c r="A196" s="449">
        <f t="shared" si="271"/>
        <v>10</v>
      </c>
      <c r="B196" s="449">
        <f t="shared" si="294"/>
        <v>8</v>
      </c>
      <c r="C196" s="369">
        <f>'Отримання майна (3)'!C196</f>
        <v>0</v>
      </c>
      <c r="D196" s="369">
        <f>'Отримання майна (3)'!D196</f>
        <v>0</v>
      </c>
      <c r="E196" s="369">
        <f>'Отримання майна (3)'!E196</f>
        <v>0</v>
      </c>
      <c r="F196" s="200">
        <f>'Отримання майна (3)'!F196</f>
        <v>0</v>
      </c>
      <c r="G196" s="369">
        <f>'Отримання майна (3)'!G196</f>
        <v>0</v>
      </c>
      <c r="H196" s="425">
        <f>'Отримання майна (3)'!H196</f>
        <v>0</v>
      </c>
      <c r="I196" s="426">
        <f t="shared" si="276"/>
        <v>0</v>
      </c>
      <c r="J196" s="427">
        <f t="shared" si="277"/>
        <v>0</v>
      </c>
      <c r="K196" s="428">
        <f>'Видаток за видами діяльнос(4,1)'!K196+'Видаток за видами діяльнос(4,1)'!L196+'Видаток за видами діяльнос(4,1)'!M196+'Видаток за видами діяльнос(4,1)'!N196</f>
        <v>0</v>
      </c>
      <c r="L196" s="429">
        <f t="shared" si="278"/>
        <v>0</v>
      </c>
      <c r="M196" s="428">
        <f>'Видаток за видами діяльнос(4,1)'!O196+'Видаток за видами діяльнос(4,1)'!P196+'Видаток за видами діяльнос(4,1)'!Q196+'Видаток за видами діяльнос(4,1)'!R196</f>
        <v>0</v>
      </c>
      <c r="N196" s="429">
        <f t="shared" si="279"/>
        <v>0</v>
      </c>
      <c r="O196" s="428">
        <f>'Видаток за видами діяльнос(4,1)'!S196+'Видаток за видами діяльнос(4,1)'!T196+'Видаток за видами діяльнос(4,1)'!U196+'Видаток за видами діяльнос(4,1)'!V196</f>
        <v>0</v>
      </c>
      <c r="P196" s="430">
        <f t="shared" si="280"/>
        <v>0</v>
      </c>
      <c r="Q196" s="431">
        <f t="shared" si="281"/>
        <v>0</v>
      </c>
      <c r="R196" s="432">
        <f t="shared" si="282"/>
        <v>0</v>
      </c>
      <c r="S196" s="433"/>
      <c r="T196" s="428">
        <f>'Видаток за видами діяльнос(4,1)'!Z196+'Видаток за видами діяльнос(4,1)'!AA196+'Видаток за видами діяльнос(4,1)'!AB196+'Видаток за видами діяльнос(4,1)'!AC196</f>
        <v>0</v>
      </c>
      <c r="U196" s="429">
        <f t="shared" si="283"/>
        <v>0</v>
      </c>
      <c r="V196" s="428">
        <f>'Видаток за видами діяльнос(4,1)'!AD196+'Видаток за видами діяльнос(4,1)'!AE196+'Видаток за видами діяльнос(4,1)'!AF196+'Видаток за видами діяльнос(4,1)'!AG196</f>
        <v>0</v>
      </c>
      <c r="W196" s="429">
        <f t="shared" si="284"/>
        <v>0</v>
      </c>
      <c r="X196" s="428">
        <f>'Видаток за видами діяльнос(4,1)'!AH196+'Видаток за видами діяльнос(4,1)'!AI196+'Видаток за видами діяльнос(4,1)'!AJ196+'Видаток за видами діяльнос(4,1)'!AK196</f>
        <v>0</v>
      </c>
      <c r="Y196" s="429">
        <f t="shared" si="285"/>
        <v>0</v>
      </c>
      <c r="Z196" s="431">
        <f t="shared" si="272"/>
        <v>0</v>
      </c>
      <c r="AA196" s="432">
        <f t="shared" si="273"/>
        <v>0</v>
      </c>
      <c r="AB196" s="433"/>
      <c r="AC196" s="428">
        <f>'Видаток за видами діяльнос(4,1)'!AO196+'Видаток за видами діяльнос(4,1)'!AP196+'Видаток за видами діяльнос(4,1)'!AQ196+'Видаток за видами діяльнос(4,1)'!AR196</f>
        <v>0</v>
      </c>
      <c r="AD196" s="429">
        <f t="shared" si="286"/>
        <v>0</v>
      </c>
      <c r="AE196" s="428">
        <f>'Видаток за видами діяльнос(4,1)'!AS196+'Видаток за видами діяльнос(4,1)'!AT196+'Видаток за видами діяльнос(4,1)'!AU196+'Видаток за видами діяльнос(4,1)'!AV196</f>
        <v>0</v>
      </c>
      <c r="AF196" s="429">
        <f t="shared" si="287"/>
        <v>0</v>
      </c>
      <c r="AG196" s="428">
        <f>'Видаток за видами діяльнос(4,1)'!AW196+'Видаток за видами діяльнос(4,1)'!AX196+'Видаток за видами діяльнос(4,1)'!AY196+'Видаток за видами діяльнос(4,1)'!AZ196</f>
        <v>0</v>
      </c>
      <c r="AH196" s="429">
        <f t="shared" si="288"/>
        <v>0</v>
      </c>
      <c r="AI196" s="431">
        <f t="shared" si="274"/>
        <v>0</v>
      </c>
      <c r="AJ196" s="432">
        <f t="shared" si="275"/>
        <v>0</v>
      </c>
      <c r="AK196" s="434"/>
      <c r="AL196" s="428">
        <f>'Видаток за видами діяльнос(4,1)'!BD196+'Видаток за видами діяльнос(4,1)'!BE196+'Видаток за видами діяльнос(4,1)'!BF196+'Видаток за видами діяльнос(4,1)'!BG196</f>
        <v>0</v>
      </c>
      <c r="AM196" s="429">
        <f t="shared" si="289"/>
        <v>0</v>
      </c>
      <c r="AN196" s="428">
        <f>'Видаток за видами діяльнос(4,1)'!BH196+'Видаток за видами діяльнос(4,1)'!BI196+'Видаток за видами діяльнос(4,1)'!BJ196+'Видаток за видами діяльнос(4,1)'!BK196</f>
        <v>0</v>
      </c>
      <c r="AO196" s="429">
        <f t="shared" si="290"/>
        <v>0</v>
      </c>
      <c r="AP196" s="428">
        <f>'Видаток за видами діяльнос(4,1)'!BL196+'Видаток за видами діяльнос(4,1)'!BM196+'Видаток за видами діяльнос(4,1)'!BN196+'Видаток за видами діяльнос(4,1)'!BO196</f>
        <v>0</v>
      </c>
      <c r="AQ196" s="429">
        <f t="shared" si="291"/>
        <v>0</v>
      </c>
      <c r="AR196" s="431">
        <f t="shared" si="292"/>
        <v>0</v>
      </c>
      <c r="AS196" s="432">
        <f t="shared" si="293"/>
        <v>0</v>
      </c>
      <c r="BF196" s="17"/>
    </row>
    <row r="197" spans="1:58" ht="12" hidden="1" outlineLevel="1" x14ac:dyDescent="0.2">
      <c r="A197" s="449">
        <f t="shared" si="271"/>
        <v>10</v>
      </c>
      <c r="B197" s="449">
        <f t="shared" si="294"/>
        <v>9</v>
      </c>
      <c r="C197" s="369">
        <f>'Отримання майна (3)'!C197</f>
        <v>0</v>
      </c>
      <c r="D197" s="369">
        <f>'Отримання майна (3)'!D197</f>
        <v>0</v>
      </c>
      <c r="E197" s="369">
        <f>'Отримання майна (3)'!E197</f>
        <v>0</v>
      </c>
      <c r="F197" s="200">
        <f>'Отримання майна (3)'!F197</f>
        <v>0</v>
      </c>
      <c r="G197" s="369">
        <f>'Отримання майна (3)'!G197</f>
        <v>0</v>
      </c>
      <c r="H197" s="425">
        <f>'Отримання майна (3)'!H197</f>
        <v>0</v>
      </c>
      <c r="I197" s="426">
        <f t="shared" si="276"/>
        <v>0</v>
      </c>
      <c r="J197" s="427">
        <f t="shared" si="277"/>
        <v>0</v>
      </c>
      <c r="K197" s="428">
        <f>'Видаток за видами діяльнос(4,1)'!K197+'Видаток за видами діяльнос(4,1)'!L197+'Видаток за видами діяльнос(4,1)'!M197+'Видаток за видами діяльнос(4,1)'!N197</f>
        <v>0</v>
      </c>
      <c r="L197" s="429">
        <f t="shared" si="278"/>
        <v>0</v>
      </c>
      <c r="M197" s="428">
        <f>'Видаток за видами діяльнос(4,1)'!O197+'Видаток за видами діяльнос(4,1)'!P197+'Видаток за видами діяльнос(4,1)'!Q197+'Видаток за видами діяльнос(4,1)'!R197</f>
        <v>0</v>
      </c>
      <c r="N197" s="429">
        <f t="shared" si="279"/>
        <v>0</v>
      </c>
      <c r="O197" s="428">
        <f>'Видаток за видами діяльнос(4,1)'!S197+'Видаток за видами діяльнос(4,1)'!T197+'Видаток за видами діяльнос(4,1)'!U197+'Видаток за видами діяльнос(4,1)'!V197</f>
        <v>0</v>
      </c>
      <c r="P197" s="430">
        <f t="shared" si="280"/>
        <v>0</v>
      </c>
      <c r="Q197" s="431">
        <f t="shared" si="281"/>
        <v>0</v>
      </c>
      <c r="R197" s="432">
        <f t="shared" si="282"/>
        <v>0</v>
      </c>
      <c r="S197" s="433"/>
      <c r="T197" s="428">
        <f>'Видаток за видами діяльнос(4,1)'!Z197+'Видаток за видами діяльнос(4,1)'!AA197+'Видаток за видами діяльнос(4,1)'!AB197+'Видаток за видами діяльнос(4,1)'!AC197</f>
        <v>0</v>
      </c>
      <c r="U197" s="429">
        <f t="shared" si="283"/>
        <v>0</v>
      </c>
      <c r="V197" s="428">
        <f>'Видаток за видами діяльнос(4,1)'!AD197+'Видаток за видами діяльнос(4,1)'!AE197+'Видаток за видами діяльнос(4,1)'!AF197+'Видаток за видами діяльнос(4,1)'!AG197</f>
        <v>0</v>
      </c>
      <c r="W197" s="429">
        <f t="shared" si="284"/>
        <v>0</v>
      </c>
      <c r="X197" s="428">
        <f>'Видаток за видами діяльнос(4,1)'!AH197+'Видаток за видами діяльнос(4,1)'!AI197+'Видаток за видами діяльнос(4,1)'!AJ197+'Видаток за видами діяльнос(4,1)'!AK197</f>
        <v>0</v>
      </c>
      <c r="Y197" s="429">
        <f t="shared" si="285"/>
        <v>0</v>
      </c>
      <c r="Z197" s="431">
        <f t="shared" si="272"/>
        <v>0</v>
      </c>
      <c r="AA197" s="432">
        <f t="shared" si="273"/>
        <v>0</v>
      </c>
      <c r="AB197" s="433"/>
      <c r="AC197" s="428">
        <f>'Видаток за видами діяльнос(4,1)'!AO197+'Видаток за видами діяльнос(4,1)'!AP197+'Видаток за видами діяльнос(4,1)'!AQ197+'Видаток за видами діяльнос(4,1)'!AR197</f>
        <v>0</v>
      </c>
      <c r="AD197" s="429">
        <f t="shared" si="286"/>
        <v>0</v>
      </c>
      <c r="AE197" s="428">
        <f>'Видаток за видами діяльнос(4,1)'!AS197+'Видаток за видами діяльнос(4,1)'!AT197+'Видаток за видами діяльнос(4,1)'!AU197+'Видаток за видами діяльнос(4,1)'!AV197</f>
        <v>0</v>
      </c>
      <c r="AF197" s="429">
        <f t="shared" si="287"/>
        <v>0</v>
      </c>
      <c r="AG197" s="428">
        <f>'Видаток за видами діяльнос(4,1)'!AW197+'Видаток за видами діяльнос(4,1)'!AX197+'Видаток за видами діяльнос(4,1)'!AY197+'Видаток за видами діяльнос(4,1)'!AZ197</f>
        <v>0</v>
      </c>
      <c r="AH197" s="429">
        <f t="shared" si="288"/>
        <v>0</v>
      </c>
      <c r="AI197" s="431">
        <f t="shared" si="274"/>
        <v>0</v>
      </c>
      <c r="AJ197" s="432">
        <f t="shared" si="275"/>
        <v>0</v>
      </c>
      <c r="AK197" s="434"/>
      <c r="AL197" s="428">
        <f>'Видаток за видами діяльнос(4,1)'!BD197+'Видаток за видами діяльнос(4,1)'!BE197+'Видаток за видами діяльнос(4,1)'!BF197+'Видаток за видами діяльнос(4,1)'!BG197</f>
        <v>0</v>
      </c>
      <c r="AM197" s="429">
        <f t="shared" si="289"/>
        <v>0</v>
      </c>
      <c r="AN197" s="428">
        <f>'Видаток за видами діяльнос(4,1)'!BH197+'Видаток за видами діяльнос(4,1)'!BI197+'Видаток за видами діяльнос(4,1)'!BJ197+'Видаток за видами діяльнос(4,1)'!BK197</f>
        <v>0</v>
      </c>
      <c r="AO197" s="429">
        <f t="shared" si="290"/>
        <v>0</v>
      </c>
      <c r="AP197" s="428">
        <f>'Видаток за видами діяльнос(4,1)'!BL197+'Видаток за видами діяльнос(4,1)'!BM197+'Видаток за видами діяльнос(4,1)'!BN197+'Видаток за видами діяльнос(4,1)'!BO197</f>
        <v>0</v>
      </c>
      <c r="AQ197" s="429">
        <f t="shared" si="291"/>
        <v>0</v>
      </c>
      <c r="AR197" s="431">
        <f t="shared" si="292"/>
        <v>0</v>
      </c>
      <c r="AS197" s="432">
        <f t="shared" si="293"/>
        <v>0</v>
      </c>
      <c r="BF197" s="17"/>
    </row>
    <row r="198" spans="1:58" ht="12" hidden="1" outlineLevel="1" x14ac:dyDescent="0.2">
      <c r="A198" s="449">
        <f t="shared" si="271"/>
        <v>10</v>
      </c>
      <c r="B198" s="449">
        <f t="shared" si="294"/>
        <v>10</v>
      </c>
      <c r="C198" s="369">
        <f>'Отримання майна (3)'!C198</f>
        <v>0</v>
      </c>
      <c r="D198" s="369">
        <f>'Отримання майна (3)'!D198</f>
        <v>0</v>
      </c>
      <c r="E198" s="369">
        <f>'Отримання майна (3)'!E198</f>
        <v>0</v>
      </c>
      <c r="F198" s="200">
        <f>'Отримання майна (3)'!F198</f>
        <v>0</v>
      </c>
      <c r="G198" s="369">
        <f>'Отримання майна (3)'!G198</f>
        <v>0</v>
      </c>
      <c r="H198" s="425">
        <f>'Отримання майна (3)'!H198</f>
        <v>0</v>
      </c>
      <c r="I198" s="426">
        <f t="shared" si="276"/>
        <v>0</v>
      </c>
      <c r="J198" s="427">
        <f t="shared" si="277"/>
        <v>0</v>
      </c>
      <c r="K198" s="428">
        <f>'Видаток за видами діяльнос(4,1)'!K198+'Видаток за видами діяльнос(4,1)'!L198+'Видаток за видами діяльнос(4,1)'!M198+'Видаток за видами діяльнос(4,1)'!N198</f>
        <v>0</v>
      </c>
      <c r="L198" s="429">
        <f t="shared" si="278"/>
        <v>0</v>
      </c>
      <c r="M198" s="428">
        <f>'Видаток за видами діяльнос(4,1)'!O198+'Видаток за видами діяльнос(4,1)'!P198+'Видаток за видами діяльнос(4,1)'!Q198+'Видаток за видами діяльнос(4,1)'!R198</f>
        <v>0</v>
      </c>
      <c r="N198" s="429">
        <f t="shared" si="279"/>
        <v>0</v>
      </c>
      <c r="O198" s="428">
        <f>'Видаток за видами діяльнос(4,1)'!S198+'Видаток за видами діяльнос(4,1)'!T198+'Видаток за видами діяльнос(4,1)'!U198+'Видаток за видами діяльнос(4,1)'!V198</f>
        <v>0</v>
      </c>
      <c r="P198" s="430">
        <f t="shared" si="280"/>
        <v>0</v>
      </c>
      <c r="Q198" s="431">
        <f t="shared" si="281"/>
        <v>0</v>
      </c>
      <c r="R198" s="432">
        <f t="shared" si="282"/>
        <v>0</v>
      </c>
      <c r="S198" s="433"/>
      <c r="T198" s="428">
        <f>'Видаток за видами діяльнос(4,1)'!Z198+'Видаток за видами діяльнос(4,1)'!AA198+'Видаток за видами діяльнос(4,1)'!AB198+'Видаток за видами діяльнос(4,1)'!AC198</f>
        <v>0</v>
      </c>
      <c r="U198" s="429">
        <f t="shared" si="283"/>
        <v>0</v>
      </c>
      <c r="V198" s="428">
        <f>'Видаток за видами діяльнос(4,1)'!AD198+'Видаток за видами діяльнос(4,1)'!AE198+'Видаток за видами діяльнос(4,1)'!AF198+'Видаток за видами діяльнос(4,1)'!AG198</f>
        <v>0</v>
      </c>
      <c r="W198" s="429">
        <f t="shared" si="284"/>
        <v>0</v>
      </c>
      <c r="X198" s="428">
        <f>'Видаток за видами діяльнос(4,1)'!AH198+'Видаток за видами діяльнос(4,1)'!AI198+'Видаток за видами діяльнос(4,1)'!AJ198+'Видаток за видами діяльнос(4,1)'!AK198</f>
        <v>0</v>
      </c>
      <c r="Y198" s="429">
        <f t="shared" si="285"/>
        <v>0</v>
      </c>
      <c r="Z198" s="431">
        <f t="shared" si="272"/>
        <v>0</v>
      </c>
      <c r="AA198" s="432">
        <f t="shared" si="273"/>
        <v>0</v>
      </c>
      <c r="AB198" s="433"/>
      <c r="AC198" s="428">
        <f>'Видаток за видами діяльнос(4,1)'!AO198+'Видаток за видами діяльнос(4,1)'!AP198+'Видаток за видами діяльнос(4,1)'!AQ198+'Видаток за видами діяльнос(4,1)'!AR198</f>
        <v>0</v>
      </c>
      <c r="AD198" s="429">
        <f t="shared" si="286"/>
        <v>0</v>
      </c>
      <c r="AE198" s="428">
        <f>'Видаток за видами діяльнос(4,1)'!AS198+'Видаток за видами діяльнос(4,1)'!AT198+'Видаток за видами діяльнос(4,1)'!AU198+'Видаток за видами діяльнос(4,1)'!AV198</f>
        <v>0</v>
      </c>
      <c r="AF198" s="429">
        <f t="shared" si="287"/>
        <v>0</v>
      </c>
      <c r="AG198" s="428">
        <f>'Видаток за видами діяльнос(4,1)'!AW198+'Видаток за видами діяльнос(4,1)'!AX198+'Видаток за видами діяльнос(4,1)'!AY198+'Видаток за видами діяльнос(4,1)'!AZ198</f>
        <v>0</v>
      </c>
      <c r="AH198" s="429">
        <f t="shared" si="288"/>
        <v>0</v>
      </c>
      <c r="AI198" s="431">
        <f t="shared" si="274"/>
        <v>0</v>
      </c>
      <c r="AJ198" s="432">
        <f t="shared" si="275"/>
        <v>0</v>
      </c>
      <c r="AK198" s="434"/>
      <c r="AL198" s="428">
        <f>'Видаток за видами діяльнос(4,1)'!BD198+'Видаток за видами діяльнос(4,1)'!BE198+'Видаток за видами діяльнос(4,1)'!BF198+'Видаток за видами діяльнос(4,1)'!BG198</f>
        <v>0</v>
      </c>
      <c r="AM198" s="429">
        <f t="shared" si="289"/>
        <v>0</v>
      </c>
      <c r="AN198" s="428">
        <f>'Видаток за видами діяльнос(4,1)'!BH198+'Видаток за видами діяльнос(4,1)'!BI198+'Видаток за видами діяльнос(4,1)'!BJ198+'Видаток за видами діяльнос(4,1)'!BK198</f>
        <v>0</v>
      </c>
      <c r="AO198" s="429">
        <f t="shared" si="290"/>
        <v>0</v>
      </c>
      <c r="AP198" s="428">
        <f>'Видаток за видами діяльнос(4,1)'!BL198+'Видаток за видами діяльнос(4,1)'!BM198+'Видаток за видами діяльнос(4,1)'!BN198+'Видаток за видами діяльнос(4,1)'!BO198</f>
        <v>0</v>
      </c>
      <c r="AQ198" s="429">
        <f t="shared" si="291"/>
        <v>0</v>
      </c>
      <c r="AR198" s="431">
        <f t="shared" si="292"/>
        <v>0</v>
      </c>
      <c r="AS198" s="432">
        <f t="shared" si="293"/>
        <v>0</v>
      </c>
      <c r="BF198" s="17"/>
    </row>
    <row r="199" spans="1:58" ht="12" hidden="1" outlineLevel="1" x14ac:dyDescent="0.2">
      <c r="A199" s="449">
        <f t="shared" si="271"/>
        <v>10</v>
      </c>
      <c r="B199" s="449">
        <f t="shared" si="294"/>
        <v>11</v>
      </c>
      <c r="C199" s="369">
        <f>'Отримання майна (3)'!C199</f>
        <v>0</v>
      </c>
      <c r="D199" s="369">
        <f>'Отримання майна (3)'!D199</f>
        <v>0</v>
      </c>
      <c r="E199" s="369">
        <f>'Отримання майна (3)'!E199</f>
        <v>0</v>
      </c>
      <c r="F199" s="200">
        <f>'Отримання майна (3)'!F199</f>
        <v>0</v>
      </c>
      <c r="G199" s="369">
        <f>'Отримання майна (3)'!G199</f>
        <v>0</v>
      </c>
      <c r="H199" s="425">
        <f>'Отримання майна (3)'!H199</f>
        <v>0</v>
      </c>
      <c r="I199" s="426">
        <f t="shared" si="276"/>
        <v>0</v>
      </c>
      <c r="J199" s="427">
        <f t="shared" si="277"/>
        <v>0</v>
      </c>
      <c r="K199" s="428">
        <f>'Видаток за видами діяльнос(4,1)'!K199+'Видаток за видами діяльнос(4,1)'!L199+'Видаток за видами діяльнос(4,1)'!M199+'Видаток за видами діяльнос(4,1)'!N199</f>
        <v>0</v>
      </c>
      <c r="L199" s="429">
        <f t="shared" si="278"/>
        <v>0</v>
      </c>
      <c r="M199" s="428">
        <f>'Видаток за видами діяльнос(4,1)'!O199+'Видаток за видами діяльнос(4,1)'!P199+'Видаток за видами діяльнос(4,1)'!Q199+'Видаток за видами діяльнос(4,1)'!R199</f>
        <v>0</v>
      </c>
      <c r="N199" s="429">
        <f t="shared" si="279"/>
        <v>0</v>
      </c>
      <c r="O199" s="428">
        <f>'Видаток за видами діяльнос(4,1)'!S199+'Видаток за видами діяльнос(4,1)'!T199+'Видаток за видами діяльнос(4,1)'!U199+'Видаток за видами діяльнос(4,1)'!V199</f>
        <v>0</v>
      </c>
      <c r="P199" s="430">
        <f t="shared" si="280"/>
        <v>0</v>
      </c>
      <c r="Q199" s="431">
        <f t="shared" si="281"/>
        <v>0</v>
      </c>
      <c r="R199" s="432">
        <f t="shared" si="282"/>
        <v>0</v>
      </c>
      <c r="S199" s="433"/>
      <c r="T199" s="428">
        <f>'Видаток за видами діяльнос(4,1)'!Z199+'Видаток за видами діяльнос(4,1)'!AA199+'Видаток за видами діяльнос(4,1)'!AB199+'Видаток за видами діяльнос(4,1)'!AC199</f>
        <v>0</v>
      </c>
      <c r="U199" s="429">
        <f t="shared" si="283"/>
        <v>0</v>
      </c>
      <c r="V199" s="428">
        <f>'Видаток за видами діяльнос(4,1)'!AD199+'Видаток за видами діяльнос(4,1)'!AE199+'Видаток за видами діяльнос(4,1)'!AF199+'Видаток за видами діяльнос(4,1)'!AG199</f>
        <v>0</v>
      </c>
      <c r="W199" s="429">
        <f t="shared" si="284"/>
        <v>0</v>
      </c>
      <c r="X199" s="428">
        <f>'Видаток за видами діяльнос(4,1)'!AH199+'Видаток за видами діяльнос(4,1)'!AI199+'Видаток за видами діяльнос(4,1)'!AJ199+'Видаток за видами діяльнос(4,1)'!AK199</f>
        <v>0</v>
      </c>
      <c r="Y199" s="429">
        <f t="shared" si="285"/>
        <v>0</v>
      </c>
      <c r="Z199" s="431">
        <f t="shared" si="272"/>
        <v>0</v>
      </c>
      <c r="AA199" s="432">
        <f t="shared" si="273"/>
        <v>0</v>
      </c>
      <c r="AB199" s="433"/>
      <c r="AC199" s="428">
        <f>'Видаток за видами діяльнос(4,1)'!AO199+'Видаток за видами діяльнос(4,1)'!AP199+'Видаток за видами діяльнос(4,1)'!AQ199+'Видаток за видами діяльнос(4,1)'!AR199</f>
        <v>0</v>
      </c>
      <c r="AD199" s="429">
        <f t="shared" si="286"/>
        <v>0</v>
      </c>
      <c r="AE199" s="428">
        <f>'Видаток за видами діяльнос(4,1)'!AS199+'Видаток за видами діяльнос(4,1)'!AT199+'Видаток за видами діяльнос(4,1)'!AU199+'Видаток за видами діяльнос(4,1)'!AV199</f>
        <v>0</v>
      </c>
      <c r="AF199" s="429">
        <f t="shared" si="287"/>
        <v>0</v>
      </c>
      <c r="AG199" s="428">
        <f>'Видаток за видами діяльнос(4,1)'!AW199+'Видаток за видами діяльнос(4,1)'!AX199+'Видаток за видами діяльнос(4,1)'!AY199+'Видаток за видами діяльнос(4,1)'!AZ199</f>
        <v>0</v>
      </c>
      <c r="AH199" s="429">
        <f t="shared" si="288"/>
        <v>0</v>
      </c>
      <c r="AI199" s="431">
        <f t="shared" si="274"/>
        <v>0</v>
      </c>
      <c r="AJ199" s="432">
        <f t="shared" si="275"/>
        <v>0</v>
      </c>
      <c r="AK199" s="434"/>
      <c r="AL199" s="428">
        <f>'Видаток за видами діяльнос(4,1)'!BD199+'Видаток за видами діяльнос(4,1)'!BE199+'Видаток за видами діяльнос(4,1)'!BF199+'Видаток за видами діяльнос(4,1)'!BG199</f>
        <v>0</v>
      </c>
      <c r="AM199" s="429">
        <f t="shared" si="289"/>
        <v>0</v>
      </c>
      <c r="AN199" s="428">
        <f>'Видаток за видами діяльнос(4,1)'!BH199+'Видаток за видами діяльнос(4,1)'!BI199+'Видаток за видами діяльнос(4,1)'!BJ199+'Видаток за видами діяльнос(4,1)'!BK199</f>
        <v>0</v>
      </c>
      <c r="AO199" s="429">
        <f t="shared" si="290"/>
        <v>0</v>
      </c>
      <c r="AP199" s="428">
        <f>'Видаток за видами діяльнос(4,1)'!BL199+'Видаток за видами діяльнос(4,1)'!BM199+'Видаток за видами діяльнос(4,1)'!BN199+'Видаток за видами діяльнос(4,1)'!BO199</f>
        <v>0</v>
      </c>
      <c r="AQ199" s="429">
        <f t="shared" si="291"/>
        <v>0</v>
      </c>
      <c r="AR199" s="431">
        <f t="shared" si="292"/>
        <v>0</v>
      </c>
      <c r="AS199" s="432">
        <f t="shared" si="293"/>
        <v>0</v>
      </c>
      <c r="BF199" s="17"/>
    </row>
    <row r="200" spans="1:58" ht="12" hidden="1" outlineLevel="1" x14ac:dyDescent="0.2">
      <c r="A200" s="449">
        <f t="shared" si="271"/>
        <v>10</v>
      </c>
      <c r="B200" s="449">
        <f t="shared" si="294"/>
        <v>12</v>
      </c>
      <c r="C200" s="369">
        <f>'Отримання майна (3)'!C200</f>
        <v>0</v>
      </c>
      <c r="D200" s="369">
        <f>'Отримання майна (3)'!D200</f>
        <v>0</v>
      </c>
      <c r="E200" s="369">
        <f>'Отримання майна (3)'!E200</f>
        <v>0</v>
      </c>
      <c r="F200" s="200">
        <f>'Отримання майна (3)'!F200</f>
        <v>0</v>
      </c>
      <c r="G200" s="369">
        <f>'Отримання майна (3)'!G200</f>
        <v>0</v>
      </c>
      <c r="H200" s="425">
        <f>'Отримання майна (3)'!H200</f>
        <v>0</v>
      </c>
      <c r="I200" s="426">
        <f t="shared" si="276"/>
        <v>0</v>
      </c>
      <c r="J200" s="427">
        <f t="shared" si="277"/>
        <v>0</v>
      </c>
      <c r="K200" s="428">
        <f>'Видаток за видами діяльнос(4,1)'!K200+'Видаток за видами діяльнос(4,1)'!L200+'Видаток за видами діяльнос(4,1)'!M200+'Видаток за видами діяльнос(4,1)'!N200</f>
        <v>0</v>
      </c>
      <c r="L200" s="429">
        <f t="shared" si="278"/>
        <v>0</v>
      </c>
      <c r="M200" s="428">
        <f>'Видаток за видами діяльнос(4,1)'!O200+'Видаток за видами діяльнос(4,1)'!P200+'Видаток за видами діяльнос(4,1)'!Q200+'Видаток за видами діяльнос(4,1)'!R200</f>
        <v>0</v>
      </c>
      <c r="N200" s="429">
        <f t="shared" si="279"/>
        <v>0</v>
      </c>
      <c r="O200" s="428">
        <f>'Видаток за видами діяльнос(4,1)'!S200+'Видаток за видами діяльнос(4,1)'!T200+'Видаток за видами діяльнос(4,1)'!U200+'Видаток за видами діяльнос(4,1)'!V200</f>
        <v>0</v>
      </c>
      <c r="P200" s="430">
        <f t="shared" si="280"/>
        <v>0</v>
      </c>
      <c r="Q200" s="431">
        <f t="shared" si="281"/>
        <v>0</v>
      </c>
      <c r="R200" s="432">
        <f t="shared" si="282"/>
        <v>0</v>
      </c>
      <c r="S200" s="433"/>
      <c r="T200" s="428">
        <f>'Видаток за видами діяльнос(4,1)'!Z200+'Видаток за видами діяльнос(4,1)'!AA200+'Видаток за видами діяльнос(4,1)'!AB200+'Видаток за видами діяльнос(4,1)'!AC200</f>
        <v>0</v>
      </c>
      <c r="U200" s="429">
        <f t="shared" si="283"/>
        <v>0</v>
      </c>
      <c r="V200" s="428">
        <f>'Видаток за видами діяльнос(4,1)'!AD200+'Видаток за видами діяльнос(4,1)'!AE200+'Видаток за видами діяльнос(4,1)'!AF200+'Видаток за видами діяльнос(4,1)'!AG200</f>
        <v>0</v>
      </c>
      <c r="W200" s="429">
        <f t="shared" si="284"/>
        <v>0</v>
      </c>
      <c r="X200" s="428">
        <f>'Видаток за видами діяльнос(4,1)'!AH200+'Видаток за видами діяльнос(4,1)'!AI200+'Видаток за видами діяльнос(4,1)'!AJ200+'Видаток за видами діяльнос(4,1)'!AK200</f>
        <v>0</v>
      </c>
      <c r="Y200" s="429">
        <f t="shared" si="285"/>
        <v>0</v>
      </c>
      <c r="Z200" s="431">
        <f t="shared" si="272"/>
        <v>0</v>
      </c>
      <c r="AA200" s="432">
        <f t="shared" si="273"/>
        <v>0</v>
      </c>
      <c r="AB200" s="433"/>
      <c r="AC200" s="428">
        <f>'Видаток за видами діяльнос(4,1)'!AO200+'Видаток за видами діяльнос(4,1)'!AP200+'Видаток за видами діяльнос(4,1)'!AQ200+'Видаток за видами діяльнос(4,1)'!AR200</f>
        <v>0</v>
      </c>
      <c r="AD200" s="429">
        <f t="shared" si="286"/>
        <v>0</v>
      </c>
      <c r="AE200" s="428">
        <f>'Видаток за видами діяльнос(4,1)'!AS200+'Видаток за видами діяльнос(4,1)'!AT200+'Видаток за видами діяльнос(4,1)'!AU200+'Видаток за видами діяльнос(4,1)'!AV200</f>
        <v>0</v>
      </c>
      <c r="AF200" s="429">
        <f t="shared" si="287"/>
        <v>0</v>
      </c>
      <c r="AG200" s="428">
        <f>'Видаток за видами діяльнос(4,1)'!AW200+'Видаток за видами діяльнос(4,1)'!AX200+'Видаток за видами діяльнос(4,1)'!AY200+'Видаток за видами діяльнос(4,1)'!AZ200</f>
        <v>0</v>
      </c>
      <c r="AH200" s="429">
        <f t="shared" si="288"/>
        <v>0</v>
      </c>
      <c r="AI200" s="431">
        <f t="shared" si="274"/>
        <v>0</v>
      </c>
      <c r="AJ200" s="432">
        <f t="shared" si="275"/>
        <v>0</v>
      </c>
      <c r="AK200" s="434"/>
      <c r="AL200" s="428">
        <f>'Видаток за видами діяльнос(4,1)'!BD200+'Видаток за видами діяльнос(4,1)'!BE200+'Видаток за видами діяльнос(4,1)'!BF200+'Видаток за видами діяльнос(4,1)'!BG200</f>
        <v>0</v>
      </c>
      <c r="AM200" s="429">
        <f t="shared" si="289"/>
        <v>0</v>
      </c>
      <c r="AN200" s="428">
        <f>'Видаток за видами діяльнос(4,1)'!BH200+'Видаток за видами діяльнос(4,1)'!BI200+'Видаток за видами діяльнос(4,1)'!BJ200+'Видаток за видами діяльнос(4,1)'!BK200</f>
        <v>0</v>
      </c>
      <c r="AO200" s="429">
        <f t="shared" si="290"/>
        <v>0</v>
      </c>
      <c r="AP200" s="428">
        <f>'Видаток за видами діяльнос(4,1)'!BL200+'Видаток за видами діяльнос(4,1)'!BM200+'Видаток за видами діяльнос(4,1)'!BN200+'Видаток за видами діяльнос(4,1)'!BO200</f>
        <v>0</v>
      </c>
      <c r="AQ200" s="429">
        <f t="shared" si="291"/>
        <v>0</v>
      </c>
      <c r="AR200" s="431">
        <f t="shared" si="292"/>
        <v>0</v>
      </c>
      <c r="AS200" s="432">
        <f t="shared" si="293"/>
        <v>0</v>
      </c>
      <c r="BF200" s="17"/>
    </row>
    <row r="201" spans="1:58" ht="12" hidden="1" outlineLevel="1" x14ac:dyDescent="0.2">
      <c r="A201" s="449">
        <f t="shared" si="271"/>
        <v>10</v>
      </c>
      <c r="B201" s="449">
        <f t="shared" si="294"/>
        <v>13</v>
      </c>
      <c r="C201" s="369">
        <f>'Отримання майна (3)'!C201</f>
        <v>0</v>
      </c>
      <c r="D201" s="369">
        <f>'Отримання майна (3)'!D201</f>
        <v>0</v>
      </c>
      <c r="E201" s="369">
        <f>'Отримання майна (3)'!E201</f>
        <v>0</v>
      </c>
      <c r="F201" s="200">
        <f>'Отримання майна (3)'!F201</f>
        <v>0</v>
      </c>
      <c r="G201" s="369">
        <f>'Отримання майна (3)'!G201</f>
        <v>0</v>
      </c>
      <c r="H201" s="425">
        <f>'Отримання майна (3)'!H201</f>
        <v>0</v>
      </c>
      <c r="I201" s="426">
        <f t="shared" si="276"/>
        <v>0</v>
      </c>
      <c r="J201" s="427">
        <f t="shared" si="277"/>
        <v>0</v>
      </c>
      <c r="K201" s="428">
        <f>'Видаток за видами діяльнос(4,1)'!K201+'Видаток за видами діяльнос(4,1)'!L201+'Видаток за видами діяльнос(4,1)'!M201+'Видаток за видами діяльнос(4,1)'!N201</f>
        <v>0</v>
      </c>
      <c r="L201" s="429">
        <f t="shared" si="278"/>
        <v>0</v>
      </c>
      <c r="M201" s="428">
        <f>'Видаток за видами діяльнос(4,1)'!O201+'Видаток за видами діяльнос(4,1)'!P201+'Видаток за видами діяльнос(4,1)'!Q201+'Видаток за видами діяльнос(4,1)'!R201</f>
        <v>0</v>
      </c>
      <c r="N201" s="429">
        <f t="shared" si="279"/>
        <v>0</v>
      </c>
      <c r="O201" s="428">
        <f>'Видаток за видами діяльнос(4,1)'!S201+'Видаток за видами діяльнос(4,1)'!T201+'Видаток за видами діяльнос(4,1)'!U201+'Видаток за видами діяльнос(4,1)'!V201</f>
        <v>0</v>
      </c>
      <c r="P201" s="430">
        <f t="shared" si="280"/>
        <v>0</v>
      </c>
      <c r="Q201" s="431">
        <f t="shared" si="281"/>
        <v>0</v>
      </c>
      <c r="R201" s="432">
        <f t="shared" si="282"/>
        <v>0</v>
      </c>
      <c r="S201" s="433"/>
      <c r="T201" s="428">
        <f>'Видаток за видами діяльнос(4,1)'!Z201+'Видаток за видами діяльнос(4,1)'!AA201+'Видаток за видами діяльнос(4,1)'!AB201+'Видаток за видами діяльнос(4,1)'!AC201</f>
        <v>0</v>
      </c>
      <c r="U201" s="429">
        <f t="shared" si="283"/>
        <v>0</v>
      </c>
      <c r="V201" s="428">
        <f>'Видаток за видами діяльнос(4,1)'!AD201+'Видаток за видами діяльнос(4,1)'!AE201+'Видаток за видами діяльнос(4,1)'!AF201+'Видаток за видами діяльнос(4,1)'!AG201</f>
        <v>0</v>
      </c>
      <c r="W201" s="429">
        <f t="shared" si="284"/>
        <v>0</v>
      </c>
      <c r="X201" s="428">
        <f>'Видаток за видами діяльнос(4,1)'!AH201+'Видаток за видами діяльнос(4,1)'!AI201+'Видаток за видами діяльнос(4,1)'!AJ201+'Видаток за видами діяльнос(4,1)'!AK201</f>
        <v>0</v>
      </c>
      <c r="Y201" s="429">
        <f t="shared" si="285"/>
        <v>0</v>
      </c>
      <c r="Z201" s="431">
        <f t="shared" si="272"/>
        <v>0</v>
      </c>
      <c r="AA201" s="432">
        <f t="shared" si="273"/>
        <v>0</v>
      </c>
      <c r="AB201" s="433"/>
      <c r="AC201" s="428">
        <f>'Видаток за видами діяльнос(4,1)'!AO201+'Видаток за видами діяльнос(4,1)'!AP201+'Видаток за видами діяльнос(4,1)'!AQ201+'Видаток за видами діяльнос(4,1)'!AR201</f>
        <v>0</v>
      </c>
      <c r="AD201" s="429">
        <f t="shared" si="286"/>
        <v>0</v>
      </c>
      <c r="AE201" s="428">
        <f>'Видаток за видами діяльнос(4,1)'!AS201+'Видаток за видами діяльнос(4,1)'!AT201+'Видаток за видами діяльнос(4,1)'!AU201+'Видаток за видами діяльнос(4,1)'!AV201</f>
        <v>0</v>
      </c>
      <c r="AF201" s="429">
        <f t="shared" si="287"/>
        <v>0</v>
      </c>
      <c r="AG201" s="428">
        <f>'Видаток за видами діяльнос(4,1)'!AW201+'Видаток за видами діяльнос(4,1)'!AX201+'Видаток за видами діяльнос(4,1)'!AY201+'Видаток за видами діяльнос(4,1)'!AZ201</f>
        <v>0</v>
      </c>
      <c r="AH201" s="429">
        <f t="shared" si="288"/>
        <v>0</v>
      </c>
      <c r="AI201" s="431">
        <f t="shared" si="274"/>
        <v>0</v>
      </c>
      <c r="AJ201" s="432">
        <f t="shared" si="275"/>
        <v>0</v>
      </c>
      <c r="AK201" s="434"/>
      <c r="AL201" s="428">
        <f>'Видаток за видами діяльнос(4,1)'!BD201+'Видаток за видами діяльнос(4,1)'!BE201+'Видаток за видами діяльнос(4,1)'!BF201+'Видаток за видами діяльнос(4,1)'!BG201</f>
        <v>0</v>
      </c>
      <c r="AM201" s="429">
        <f t="shared" si="289"/>
        <v>0</v>
      </c>
      <c r="AN201" s="428">
        <f>'Видаток за видами діяльнос(4,1)'!BH201+'Видаток за видами діяльнос(4,1)'!BI201+'Видаток за видами діяльнос(4,1)'!BJ201+'Видаток за видами діяльнос(4,1)'!BK201</f>
        <v>0</v>
      </c>
      <c r="AO201" s="429">
        <f t="shared" si="290"/>
        <v>0</v>
      </c>
      <c r="AP201" s="428">
        <f>'Видаток за видами діяльнос(4,1)'!BL201+'Видаток за видами діяльнос(4,1)'!BM201+'Видаток за видами діяльнос(4,1)'!BN201+'Видаток за видами діяльнос(4,1)'!BO201</f>
        <v>0</v>
      </c>
      <c r="AQ201" s="429">
        <f t="shared" si="291"/>
        <v>0</v>
      </c>
      <c r="AR201" s="431">
        <f t="shared" si="292"/>
        <v>0</v>
      </c>
      <c r="AS201" s="432">
        <f t="shared" si="293"/>
        <v>0</v>
      </c>
      <c r="BF201" s="17"/>
    </row>
    <row r="202" spans="1:58" ht="12" hidden="1" outlineLevel="1" x14ac:dyDescent="0.2">
      <c r="A202" s="449">
        <f t="shared" si="271"/>
        <v>10</v>
      </c>
      <c r="B202" s="449">
        <f t="shared" si="294"/>
        <v>14</v>
      </c>
      <c r="C202" s="369">
        <f>'Отримання майна (3)'!C202</f>
        <v>0</v>
      </c>
      <c r="D202" s="369">
        <f>'Отримання майна (3)'!D202</f>
        <v>0</v>
      </c>
      <c r="E202" s="369">
        <f>'Отримання майна (3)'!E202</f>
        <v>0</v>
      </c>
      <c r="F202" s="200">
        <f>'Отримання майна (3)'!F202</f>
        <v>0</v>
      </c>
      <c r="G202" s="369">
        <f>'Отримання майна (3)'!G202</f>
        <v>0</v>
      </c>
      <c r="H202" s="425">
        <f>'Отримання майна (3)'!H202</f>
        <v>0</v>
      </c>
      <c r="I202" s="426">
        <f t="shared" si="276"/>
        <v>0</v>
      </c>
      <c r="J202" s="427">
        <f t="shared" si="277"/>
        <v>0</v>
      </c>
      <c r="K202" s="428">
        <f>'Видаток за видами діяльнос(4,1)'!K202+'Видаток за видами діяльнос(4,1)'!L202+'Видаток за видами діяльнос(4,1)'!M202+'Видаток за видами діяльнос(4,1)'!N202</f>
        <v>0</v>
      </c>
      <c r="L202" s="429">
        <f t="shared" si="278"/>
        <v>0</v>
      </c>
      <c r="M202" s="428">
        <f>'Видаток за видами діяльнос(4,1)'!O202+'Видаток за видами діяльнос(4,1)'!P202+'Видаток за видами діяльнос(4,1)'!Q202+'Видаток за видами діяльнос(4,1)'!R202</f>
        <v>0</v>
      </c>
      <c r="N202" s="429">
        <f t="shared" si="279"/>
        <v>0</v>
      </c>
      <c r="O202" s="428">
        <f>'Видаток за видами діяльнос(4,1)'!S202+'Видаток за видами діяльнос(4,1)'!T202+'Видаток за видами діяльнос(4,1)'!U202+'Видаток за видами діяльнос(4,1)'!V202</f>
        <v>0</v>
      </c>
      <c r="P202" s="430">
        <f t="shared" si="280"/>
        <v>0</v>
      </c>
      <c r="Q202" s="431">
        <f t="shared" si="281"/>
        <v>0</v>
      </c>
      <c r="R202" s="432">
        <f t="shared" si="282"/>
        <v>0</v>
      </c>
      <c r="S202" s="433"/>
      <c r="T202" s="428">
        <f>'Видаток за видами діяльнос(4,1)'!Z202+'Видаток за видами діяльнос(4,1)'!AA202+'Видаток за видами діяльнос(4,1)'!AB202+'Видаток за видами діяльнос(4,1)'!AC202</f>
        <v>0</v>
      </c>
      <c r="U202" s="429">
        <f t="shared" si="283"/>
        <v>0</v>
      </c>
      <c r="V202" s="428">
        <f>'Видаток за видами діяльнос(4,1)'!AD202+'Видаток за видами діяльнос(4,1)'!AE202+'Видаток за видами діяльнос(4,1)'!AF202+'Видаток за видами діяльнос(4,1)'!AG202</f>
        <v>0</v>
      </c>
      <c r="W202" s="429">
        <f t="shared" si="284"/>
        <v>0</v>
      </c>
      <c r="X202" s="428">
        <f>'Видаток за видами діяльнос(4,1)'!AH202+'Видаток за видами діяльнос(4,1)'!AI202+'Видаток за видами діяльнос(4,1)'!AJ202+'Видаток за видами діяльнос(4,1)'!AK202</f>
        <v>0</v>
      </c>
      <c r="Y202" s="429">
        <f t="shared" si="285"/>
        <v>0</v>
      </c>
      <c r="Z202" s="431">
        <f t="shared" si="272"/>
        <v>0</v>
      </c>
      <c r="AA202" s="432">
        <f t="shared" si="273"/>
        <v>0</v>
      </c>
      <c r="AB202" s="433"/>
      <c r="AC202" s="428">
        <f>'Видаток за видами діяльнос(4,1)'!AO202+'Видаток за видами діяльнос(4,1)'!AP202+'Видаток за видами діяльнос(4,1)'!AQ202+'Видаток за видами діяльнос(4,1)'!AR202</f>
        <v>0</v>
      </c>
      <c r="AD202" s="429">
        <f t="shared" si="286"/>
        <v>0</v>
      </c>
      <c r="AE202" s="428">
        <f>'Видаток за видами діяльнос(4,1)'!AS202+'Видаток за видами діяльнос(4,1)'!AT202+'Видаток за видами діяльнос(4,1)'!AU202+'Видаток за видами діяльнос(4,1)'!AV202</f>
        <v>0</v>
      </c>
      <c r="AF202" s="429">
        <f t="shared" si="287"/>
        <v>0</v>
      </c>
      <c r="AG202" s="428">
        <f>'Видаток за видами діяльнос(4,1)'!AW202+'Видаток за видами діяльнос(4,1)'!AX202+'Видаток за видами діяльнос(4,1)'!AY202+'Видаток за видами діяльнос(4,1)'!AZ202</f>
        <v>0</v>
      </c>
      <c r="AH202" s="429">
        <f t="shared" si="288"/>
        <v>0</v>
      </c>
      <c r="AI202" s="431">
        <f t="shared" si="274"/>
        <v>0</v>
      </c>
      <c r="AJ202" s="432">
        <f t="shared" si="275"/>
        <v>0</v>
      </c>
      <c r="AK202" s="434"/>
      <c r="AL202" s="428">
        <f>'Видаток за видами діяльнос(4,1)'!BD202+'Видаток за видами діяльнос(4,1)'!BE202+'Видаток за видами діяльнос(4,1)'!BF202+'Видаток за видами діяльнос(4,1)'!BG202</f>
        <v>0</v>
      </c>
      <c r="AM202" s="429">
        <f t="shared" si="289"/>
        <v>0</v>
      </c>
      <c r="AN202" s="428">
        <f>'Видаток за видами діяльнос(4,1)'!BH202+'Видаток за видами діяльнос(4,1)'!BI202+'Видаток за видами діяльнос(4,1)'!BJ202+'Видаток за видами діяльнос(4,1)'!BK202</f>
        <v>0</v>
      </c>
      <c r="AO202" s="429">
        <f t="shared" si="290"/>
        <v>0</v>
      </c>
      <c r="AP202" s="428">
        <f>'Видаток за видами діяльнос(4,1)'!BL202+'Видаток за видами діяльнос(4,1)'!BM202+'Видаток за видами діяльнос(4,1)'!BN202+'Видаток за видами діяльнос(4,1)'!BO202</f>
        <v>0</v>
      </c>
      <c r="AQ202" s="429">
        <f t="shared" si="291"/>
        <v>0</v>
      </c>
      <c r="AR202" s="431">
        <f t="shared" si="292"/>
        <v>0</v>
      </c>
      <c r="AS202" s="432">
        <f t="shared" si="293"/>
        <v>0</v>
      </c>
      <c r="BF202" s="17"/>
    </row>
    <row r="203" spans="1:58" ht="12" hidden="1" outlineLevel="1" x14ac:dyDescent="0.2">
      <c r="A203" s="449">
        <f t="shared" si="271"/>
        <v>10</v>
      </c>
      <c r="B203" s="449">
        <f t="shared" si="294"/>
        <v>15</v>
      </c>
      <c r="C203" s="369">
        <f>'Отримання майна (3)'!C203</f>
        <v>0</v>
      </c>
      <c r="D203" s="369">
        <f>'Отримання майна (3)'!D203</f>
        <v>0</v>
      </c>
      <c r="E203" s="369">
        <f>'Отримання майна (3)'!E203</f>
        <v>0</v>
      </c>
      <c r="F203" s="200">
        <f>'Отримання майна (3)'!F203</f>
        <v>0</v>
      </c>
      <c r="G203" s="369">
        <f>'Отримання майна (3)'!G203</f>
        <v>0</v>
      </c>
      <c r="H203" s="425">
        <f>'Отримання майна (3)'!H203</f>
        <v>0</v>
      </c>
      <c r="I203" s="426">
        <f t="shared" si="276"/>
        <v>0</v>
      </c>
      <c r="J203" s="427">
        <f t="shared" si="277"/>
        <v>0</v>
      </c>
      <c r="K203" s="428">
        <f>'Видаток за видами діяльнос(4,1)'!K203+'Видаток за видами діяльнос(4,1)'!L203+'Видаток за видами діяльнос(4,1)'!M203+'Видаток за видами діяльнос(4,1)'!N203</f>
        <v>0</v>
      </c>
      <c r="L203" s="429">
        <f t="shared" si="278"/>
        <v>0</v>
      </c>
      <c r="M203" s="428">
        <f>'Видаток за видами діяльнос(4,1)'!O203+'Видаток за видами діяльнос(4,1)'!P203+'Видаток за видами діяльнос(4,1)'!Q203+'Видаток за видами діяльнос(4,1)'!R203</f>
        <v>0</v>
      </c>
      <c r="N203" s="429">
        <f t="shared" si="279"/>
        <v>0</v>
      </c>
      <c r="O203" s="428">
        <f>'Видаток за видами діяльнос(4,1)'!S203+'Видаток за видами діяльнос(4,1)'!T203+'Видаток за видами діяльнос(4,1)'!U203+'Видаток за видами діяльнос(4,1)'!V203</f>
        <v>0</v>
      </c>
      <c r="P203" s="430">
        <f t="shared" si="280"/>
        <v>0</v>
      </c>
      <c r="Q203" s="431">
        <f t="shared" si="281"/>
        <v>0</v>
      </c>
      <c r="R203" s="432">
        <f t="shared" si="282"/>
        <v>0</v>
      </c>
      <c r="S203" s="433"/>
      <c r="T203" s="428">
        <f>'Видаток за видами діяльнос(4,1)'!Z203+'Видаток за видами діяльнос(4,1)'!AA203+'Видаток за видами діяльнос(4,1)'!AB203+'Видаток за видами діяльнос(4,1)'!AC203</f>
        <v>0</v>
      </c>
      <c r="U203" s="429">
        <f t="shared" si="283"/>
        <v>0</v>
      </c>
      <c r="V203" s="428">
        <f>'Видаток за видами діяльнос(4,1)'!AD203+'Видаток за видами діяльнос(4,1)'!AE203+'Видаток за видами діяльнос(4,1)'!AF203+'Видаток за видами діяльнос(4,1)'!AG203</f>
        <v>0</v>
      </c>
      <c r="W203" s="429">
        <f t="shared" si="284"/>
        <v>0</v>
      </c>
      <c r="X203" s="428">
        <f>'Видаток за видами діяльнос(4,1)'!AH203+'Видаток за видами діяльнос(4,1)'!AI203+'Видаток за видами діяльнос(4,1)'!AJ203+'Видаток за видами діяльнос(4,1)'!AK203</f>
        <v>0</v>
      </c>
      <c r="Y203" s="429">
        <f t="shared" si="285"/>
        <v>0</v>
      </c>
      <c r="Z203" s="431">
        <f t="shared" si="272"/>
        <v>0</v>
      </c>
      <c r="AA203" s="432">
        <f t="shared" si="273"/>
        <v>0</v>
      </c>
      <c r="AB203" s="433"/>
      <c r="AC203" s="428">
        <f>'Видаток за видами діяльнос(4,1)'!AO203+'Видаток за видами діяльнос(4,1)'!AP203+'Видаток за видами діяльнос(4,1)'!AQ203+'Видаток за видами діяльнос(4,1)'!AR203</f>
        <v>0</v>
      </c>
      <c r="AD203" s="429">
        <f t="shared" si="286"/>
        <v>0</v>
      </c>
      <c r="AE203" s="428">
        <f>'Видаток за видами діяльнос(4,1)'!AS203+'Видаток за видами діяльнос(4,1)'!AT203+'Видаток за видами діяльнос(4,1)'!AU203+'Видаток за видами діяльнос(4,1)'!AV203</f>
        <v>0</v>
      </c>
      <c r="AF203" s="429">
        <f t="shared" si="287"/>
        <v>0</v>
      </c>
      <c r="AG203" s="428">
        <f>'Видаток за видами діяльнос(4,1)'!AW203+'Видаток за видами діяльнос(4,1)'!AX203+'Видаток за видами діяльнос(4,1)'!AY203+'Видаток за видами діяльнос(4,1)'!AZ203</f>
        <v>0</v>
      </c>
      <c r="AH203" s="429">
        <f t="shared" si="288"/>
        <v>0</v>
      </c>
      <c r="AI203" s="431">
        <f t="shared" si="274"/>
        <v>0</v>
      </c>
      <c r="AJ203" s="432">
        <f t="shared" si="275"/>
        <v>0</v>
      </c>
      <c r="AK203" s="434"/>
      <c r="AL203" s="428">
        <f>'Видаток за видами діяльнос(4,1)'!BD203+'Видаток за видами діяльнос(4,1)'!BE203+'Видаток за видами діяльнос(4,1)'!BF203+'Видаток за видами діяльнос(4,1)'!BG203</f>
        <v>0</v>
      </c>
      <c r="AM203" s="429">
        <f t="shared" si="289"/>
        <v>0</v>
      </c>
      <c r="AN203" s="428">
        <f>'Видаток за видами діяльнос(4,1)'!BH203+'Видаток за видами діяльнос(4,1)'!BI203+'Видаток за видами діяльнос(4,1)'!BJ203+'Видаток за видами діяльнос(4,1)'!BK203</f>
        <v>0</v>
      </c>
      <c r="AO203" s="429">
        <f t="shared" si="290"/>
        <v>0</v>
      </c>
      <c r="AP203" s="428">
        <f>'Видаток за видами діяльнос(4,1)'!BL203+'Видаток за видами діяльнос(4,1)'!BM203+'Видаток за видами діяльнос(4,1)'!BN203+'Видаток за видами діяльнос(4,1)'!BO203</f>
        <v>0</v>
      </c>
      <c r="AQ203" s="429">
        <f t="shared" si="291"/>
        <v>0</v>
      </c>
      <c r="AR203" s="431">
        <f t="shared" si="292"/>
        <v>0</v>
      </c>
      <c r="AS203" s="432">
        <f t="shared" si="293"/>
        <v>0</v>
      </c>
      <c r="BF203" s="17"/>
    </row>
    <row r="204" spans="1:58" s="17" customFormat="1" ht="15" customHeight="1" collapsed="1" x14ac:dyDescent="0.2">
      <c r="A204" s="436" t="s">
        <v>91</v>
      </c>
      <c r="B204" s="437" t="s">
        <v>91</v>
      </c>
      <c r="C204" s="438" t="s">
        <v>93</v>
      </c>
      <c r="D204" s="439"/>
      <c r="E204" s="448"/>
      <c r="F204" s="448"/>
      <c r="G204" s="440"/>
      <c r="H204" s="300" t="e">
        <f>'Отримання майна (3)'!H204</f>
        <v>#DIV/0!</v>
      </c>
      <c r="I204" s="441">
        <f t="shared" ref="I204:R204" si="295">SUM(I189:I203)</f>
        <v>0</v>
      </c>
      <c r="J204" s="442">
        <f t="shared" si="295"/>
        <v>0</v>
      </c>
      <c r="K204" s="441">
        <f t="shared" si="295"/>
        <v>0</v>
      </c>
      <c r="L204" s="442">
        <f t="shared" si="295"/>
        <v>0</v>
      </c>
      <c r="M204" s="441">
        <f t="shared" si="295"/>
        <v>0</v>
      </c>
      <c r="N204" s="442">
        <f t="shared" si="295"/>
        <v>0</v>
      </c>
      <c r="O204" s="441">
        <f t="shared" si="295"/>
        <v>0</v>
      </c>
      <c r="P204" s="442">
        <f t="shared" si="295"/>
        <v>0</v>
      </c>
      <c r="Q204" s="441">
        <f t="shared" si="295"/>
        <v>0</v>
      </c>
      <c r="R204" s="442">
        <f t="shared" si="295"/>
        <v>0</v>
      </c>
      <c r="S204" s="443"/>
      <c r="T204" s="441">
        <f t="shared" ref="T204:AA204" si="296">SUM(T189:T203)</f>
        <v>0</v>
      </c>
      <c r="U204" s="442">
        <f t="shared" si="296"/>
        <v>0</v>
      </c>
      <c r="V204" s="441">
        <f t="shared" si="296"/>
        <v>0</v>
      </c>
      <c r="W204" s="442">
        <f t="shared" si="296"/>
        <v>0</v>
      </c>
      <c r="X204" s="441">
        <f t="shared" si="296"/>
        <v>0</v>
      </c>
      <c r="Y204" s="442">
        <f t="shared" si="296"/>
        <v>0</v>
      </c>
      <c r="Z204" s="441">
        <f t="shared" si="296"/>
        <v>0</v>
      </c>
      <c r="AA204" s="442">
        <f t="shared" si="296"/>
        <v>0</v>
      </c>
      <c r="AB204" s="443"/>
      <c r="AC204" s="441">
        <f t="shared" ref="AC204:AJ204" si="297">SUM(AC189:AC203)</f>
        <v>0</v>
      </c>
      <c r="AD204" s="442">
        <f t="shared" si="297"/>
        <v>0</v>
      </c>
      <c r="AE204" s="441">
        <f t="shared" si="297"/>
        <v>0</v>
      </c>
      <c r="AF204" s="442">
        <f t="shared" si="297"/>
        <v>0</v>
      </c>
      <c r="AG204" s="441">
        <f t="shared" si="297"/>
        <v>0</v>
      </c>
      <c r="AH204" s="442">
        <f t="shared" si="297"/>
        <v>0</v>
      </c>
      <c r="AI204" s="441">
        <f t="shared" si="297"/>
        <v>0</v>
      </c>
      <c r="AJ204" s="442">
        <f t="shared" si="297"/>
        <v>0</v>
      </c>
      <c r="AK204" s="443"/>
      <c r="AL204" s="441">
        <f t="shared" ref="AL204:AS204" si="298">SUM(AL189:AL203)</f>
        <v>0</v>
      </c>
      <c r="AM204" s="442">
        <f t="shared" si="298"/>
        <v>0</v>
      </c>
      <c r="AN204" s="441">
        <f t="shared" si="298"/>
        <v>0</v>
      </c>
      <c r="AO204" s="442">
        <f t="shared" si="298"/>
        <v>0</v>
      </c>
      <c r="AP204" s="441">
        <f t="shared" si="298"/>
        <v>0</v>
      </c>
      <c r="AQ204" s="442">
        <f t="shared" si="298"/>
        <v>0</v>
      </c>
      <c r="AR204" s="441">
        <f t="shared" si="298"/>
        <v>0</v>
      </c>
      <c r="AS204" s="442">
        <f t="shared" si="298"/>
        <v>0</v>
      </c>
      <c r="BC204" s="7"/>
      <c r="BF204" s="7"/>
    </row>
    <row r="205" spans="1:58" s="394" customFormat="1" ht="13.5" customHeight="1" x14ac:dyDescent="0.2">
      <c r="A205" s="419">
        <v>0</v>
      </c>
      <c r="B205" s="419">
        <v>0</v>
      </c>
      <c r="C205" s="419">
        <v>0</v>
      </c>
      <c r="D205" s="419">
        <v>0</v>
      </c>
      <c r="E205" s="419">
        <v>0</v>
      </c>
      <c r="F205" s="419"/>
      <c r="G205" s="419">
        <v>0</v>
      </c>
      <c r="H205" s="419">
        <v>0</v>
      </c>
      <c r="I205" s="419">
        <v>0</v>
      </c>
      <c r="J205" s="419">
        <v>0</v>
      </c>
      <c r="K205" s="419">
        <v>0</v>
      </c>
      <c r="L205" s="419">
        <v>0</v>
      </c>
      <c r="M205" s="419">
        <v>0</v>
      </c>
      <c r="N205" s="419">
        <v>0</v>
      </c>
      <c r="O205" s="419">
        <v>0</v>
      </c>
      <c r="P205" s="419">
        <v>0</v>
      </c>
      <c r="Q205" s="419">
        <v>0</v>
      </c>
      <c r="R205" s="419">
        <v>0</v>
      </c>
      <c r="S205" s="419">
        <v>0</v>
      </c>
      <c r="T205" s="419">
        <v>0</v>
      </c>
      <c r="U205" s="419">
        <v>0</v>
      </c>
      <c r="V205" s="419">
        <v>0</v>
      </c>
      <c r="W205" s="419">
        <v>0</v>
      </c>
      <c r="X205" s="419">
        <v>0</v>
      </c>
      <c r="Y205" s="419">
        <v>0</v>
      </c>
      <c r="Z205" s="419">
        <v>0</v>
      </c>
      <c r="AA205" s="419">
        <v>0</v>
      </c>
      <c r="AB205" s="419">
        <v>0</v>
      </c>
      <c r="AC205" s="419">
        <v>0</v>
      </c>
      <c r="AD205" s="419">
        <v>0</v>
      </c>
      <c r="AE205" s="419">
        <v>0</v>
      </c>
      <c r="AF205" s="419">
        <v>0</v>
      </c>
      <c r="AG205" s="419">
        <v>0</v>
      </c>
      <c r="AH205" s="419">
        <v>0</v>
      </c>
      <c r="AI205" s="419">
        <v>0</v>
      </c>
      <c r="AJ205" s="419">
        <v>0</v>
      </c>
      <c r="AK205" s="419">
        <v>0</v>
      </c>
      <c r="AL205" s="419">
        <v>0</v>
      </c>
      <c r="AM205" s="419">
        <v>0</v>
      </c>
      <c r="AN205" s="419">
        <v>0</v>
      </c>
      <c r="AO205" s="419">
        <v>0</v>
      </c>
      <c r="AP205" s="419">
        <v>0</v>
      </c>
      <c r="AQ205" s="419">
        <v>0</v>
      </c>
      <c r="AR205" s="419">
        <v>0</v>
      </c>
      <c r="AS205" s="419">
        <v>0</v>
      </c>
    </row>
    <row r="206" spans="1:58" s="17" customFormat="1" ht="32.25" customHeight="1" x14ac:dyDescent="0.2">
      <c r="A206" s="447" t="s">
        <v>96</v>
      </c>
      <c r="B206" s="445" t="s">
        <v>96</v>
      </c>
      <c r="C206" s="313" t="s">
        <v>97</v>
      </c>
      <c r="D206" s="189"/>
      <c r="E206" s="198"/>
      <c r="F206" s="198"/>
      <c r="G206" s="190"/>
      <c r="H206" s="154"/>
      <c r="I206" s="155"/>
      <c r="J206" s="156"/>
      <c r="K206" s="155"/>
      <c r="L206" s="156"/>
      <c r="M206" s="155"/>
      <c r="N206" s="156"/>
      <c r="O206" s="155"/>
      <c r="P206" s="156"/>
      <c r="Q206" s="155"/>
      <c r="R206" s="156"/>
      <c r="S206" s="367"/>
      <c r="T206" s="155"/>
      <c r="U206" s="156"/>
      <c r="V206" s="155"/>
      <c r="W206" s="156"/>
      <c r="X206" s="155"/>
      <c r="Y206" s="156"/>
      <c r="Z206" s="155"/>
      <c r="AA206" s="156"/>
      <c r="AB206" s="367"/>
      <c r="AC206" s="155"/>
      <c r="AD206" s="156"/>
      <c r="AE206" s="155"/>
      <c r="AF206" s="156"/>
      <c r="AG206" s="155"/>
      <c r="AH206" s="156"/>
      <c r="AI206" s="155"/>
      <c r="AJ206" s="156"/>
      <c r="AK206" s="367"/>
      <c r="AL206" s="155"/>
      <c r="AM206" s="156"/>
      <c r="AN206" s="155"/>
      <c r="AO206" s="156"/>
      <c r="AP206" s="155"/>
      <c r="AQ206" s="156"/>
      <c r="AR206" s="155"/>
      <c r="AS206" s="156"/>
      <c r="BC206" s="7"/>
    </row>
    <row r="207" spans="1:58" ht="12" hidden="1" outlineLevel="1" x14ac:dyDescent="0.2">
      <c r="A207" s="449">
        <v>11</v>
      </c>
      <c r="B207" s="449">
        <f>B171</f>
        <v>1</v>
      </c>
      <c r="C207" s="369">
        <f>'Отримання майна (3)'!C207</f>
        <v>0</v>
      </c>
      <c r="D207" s="369">
        <f>'Отримання майна (3)'!D207</f>
        <v>0</v>
      </c>
      <c r="E207" s="369">
        <f>'Отримання майна (3)'!E207</f>
        <v>0</v>
      </c>
      <c r="F207" s="200">
        <f>'Отримання майна (3)'!F207</f>
        <v>0</v>
      </c>
      <c r="G207" s="369">
        <f>'Отримання майна (3)'!G207</f>
        <v>0</v>
      </c>
      <c r="H207" s="425">
        <f>'Отримання майна (3)'!H207</f>
        <v>0</v>
      </c>
      <c r="I207" s="426">
        <f>SUM(K207,M207,O207,T207,V207,X207,AC207,AE207,AG207,AL207,AN207,AP207)</f>
        <v>0</v>
      </c>
      <c r="J207" s="427">
        <f>SUM(L207,N207,P207,U207,W207,Y207,AD207,AF207,AH207,AM207,AO207,AQ207)</f>
        <v>0</v>
      </c>
      <c r="K207" s="428">
        <f>'Видаток за видами діяльнос(4,1)'!K207+'Видаток за видами діяльнос(4,1)'!L207+'Видаток за видами діяльнос(4,1)'!M207+'Видаток за видами діяльнос(4,1)'!N207</f>
        <v>0</v>
      </c>
      <c r="L207" s="429">
        <f>K207*$H207</f>
        <v>0</v>
      </c>
      <c r="M207" s="428">
        <f>'Видаток за видами діяльнос(4,1)'!O207+'Видаток за видами діяльнос(4,1)'!P207+'Видаток за видами діяльнос(4,1)'!Q207+'Видаток за видами діяльнос(4,1)'!R207</f>
        <v>0</v>
      </c>
      <c r="N207" s="429">
        <f>M207*$H207</f>
        <v>0</v>
      </c>
      <c r="O207" s="428">
        <f>'Видаток за видами діяльнос(4,1)'!S207+'Видаток за видами діяльнос(4,1)'!T207+'Видаток за видами діяльнос(4,1)'!U207+'Видаток за видами діяльнос(4,1)'!V207</f>
        <v>0</v>
      </c>
      <c r="P207" s="430">
        <f>O207*$H207</f>
        <v>0</v>
      </c>
      <c r="Q207" s="431">
        <f>K207+M207+O207</f>
        <v>0</v>
      </c>
      <c r="R207" s="432">
        <f>L207+N207+P207</f>
        <v>0</v>
      </c>
      <c r="S207" s="433"/>
      <c r="T207" s="428">
        <f>'Видаток за видами діяльнос(4,1)'!Z207+'Видаток за видами діяльнос(4,1)'!AA207+'Видаток за видами діяльнос(4,1)'!AB207+'Видаток за видами діяльнос(4,1)'!AC207</f>
        <v>0</v>
      </c>
      <c r="U207" s="429">
        <f>T207*$H207</f>
        <v>0</v>
      </c>
      <c r="V207" s="428">
        <f>'Видаток за видами діяльнос(4,1)'!AD207+'Видаток за видами діяльнос(4,1)'!AE207+'Видаток за видами діяльнос(4,1)'!AF207+'Видаток за видами діяльнос(4,1)'!AG207</f>
        <v>0</v>
      </c>
      <c r="W207" s="429">
        <f>V207*$H207</f>
        <v>0</v>
      </c>
      <c r="X207" s="428">
        <f>'Видаток за видами діяльнос(4,1)'!AH207+'Видаток за видами діяльнос(4,1)'!AI207+'Видаток за видами діяльнос(4,1)'!AJ207+'Видаток за видами діяльнос(4,1)'!AK207</f>
        <v>0</v>
      </c>
      <c r="Y207" s="429">
        <f>X207*$H207</f>
        <v>0</v>
      </c>
      <c r="Z207" s="431">
        <f t="shared" ref="Z207:Z221" si="299">T207+V207+X207</f>
        <v>0</v>
      </c>
      <c r="AA207" s="432">
        <f t="shared" ref="AA207:AA221" si="300">U207+W207+Y207</f>
        <v>0</v>
      </c>
      <c r="AB207" s="433"/>
      <c r="AC207" s="428">
        <f>'Видаток за видами діяльнос(4,1)'!AO207+'Видаток за видами діяльнос(4,1)'!AP207+'Видаток за видами діяльнос(4,1)'!AQ207+'Видаток за видами діяльнос(4,1)'!AR207</f>
        <v>0</v>
      </c>
      <c r="AD207" s="429">
        <f>AC207*$H207</f>
        <v>0</v>
      </c>
      <c r="AE207" s="428">
        <f>'Видаток за видами діяльнос(4,1)'!AS207+'Видаток за видами діяльнос(4,1)'!AT207+'Видаток за видами діяльнос(4,1)'!AU207+'Видаток за видами діяльнос(4,1)'!AV207</f>
        <v>0</v>
      </c>
      <c r="AF207" s="429">
        <f>AE207*$H207</f>
        <v>0</v>
      </c>
      <c r="AG207" s="428">
        <f>'Видаток за видами діяльнос(4,1)'!AW207+'Видаток за видами діяльнос(4,1)'!AX207+'Видаток за видами діяльнос(4,1)'!AY207+'Видаток за видами діяльнос(4,1)'!AZ207</f>
        <v>0</v>
      </c>
      <c r="AH207" s="429">
        <f>AG207*$H207</f>
        <v>0</v>
      </c>
      <c r="AI207" s="431">
        <f t="shared" ref="AI207:AI221" si="301">AC207+AE207+AG207</f>
        <v>0</v>
      </c>
      <c r="AJ207" s="432">
        <f t="shared" ref="AJ207:AJ221" si="302">AD207+AF207+AH207</f>
        <v>0</v>
      </c>
      <c r="AK207" s="434"/>
      <c r="AL207" s="428">
        <f>'Видаток за видами діяльнос(4,1)'!BD207+'Видаток за видами діяльнос(4,1)'!BE207+'Видаток за видами діяльнос(4,1)'!BF207+'Видаток за видами діяльнос(4,1)'!BG207</f>
        <v>0</v>
      </c>
      <c r="AM207" s="429">
        <f>AL207*$H207</f>
        <v>0</v>
      </c>
      <c r="AN207" s="428">
        <f>'Видаток за видами діяльнос(4,1)'!BH207+'Видаток за видами діяльнос(4,1)'!BI207+'Видаток за видами діяльнос(4,1)'!BJ207+'Видаток за видами діяльнос(4,1)'!BK207</f>
        <v>0</v>
      </c>
      <c r="AO207" s="429">
        <f>AN207*$H207</f>
        <v>0</v>
      </c>
      <c r="AP207" s="428">
        <f>'Видаток за видами діяльнос(4,1)'!BL207+'Видаток за видами діяльнос(4,1)'!BM207+'Видаток за видами діяльнос(4,1)'!BN207+'Видаток за видами діяльнос(4,1)'!BO207</f>
        <v>0</v>
      </c>
      <c r="AQ207" s="429">
        <f>AP207*$H207</f>
        <v>0</v>
      </c>
      <c r="AR207" s="431">
        <f>AL207+AN207+AP207</f>
        <v>0</v>
      </c>
      <c r="AS207" s="432">
        <f>AM207+AO207+AQ207</f>
        <v>0</v>
      </c>
      <c r="BF207" s="17"/>
    </row>
    <row r="208" spans="1:58" ht="12" hidden="1" outlineLevel="1" x14ac:dyDescent="0.2">
      <c r="A208" s="449">
        <v>11</v>
      </c>
      <c r="B208" s="449">
        <f>B207+1</f>
        <v>2</v>
      </c>
      <c r="C208" s="369">
        <f>'Отримання майна (3)'!C208</f>
        <v>0</v>
      </c>
      <c r="D208" s="369">
        <f>'Отримання майна (3)'!D208</f>
        <v>0</v>
      </c>
      <c r="E208" s="369">
        <f>'Отримання майна (3)'!E208</f>
        <v>0</v>
      </c>
      <c r="F208" s="200">
        <f>'Отримання майна (3)'!F208</f>
        <v>0</v>
      </c>
      <c r="G208" s="369">
        <f>'Отримання майна (3)'!G208</f>
        <v>0</v>
      </c>
      <c r="H208" s="425">
        <f>'Отримання майна (3)'!H208</f>
        <v>0</v>
      </c>
      <c r="I208" s="426">
        <f t="shared" ref="I208:I221" si="303">SUM(K208,M208,O208,T208,V208,X208,AC208,AE208,AG208,AL208,AN208,AP208)</f>
        <v>0</v>
      </c>
      <c r="J208" s="427">
        <f t="shared" ref="J208:J221" si="304">SUM(L208,N208,P208,U208,W208,Y208,AD208,AF208,AH208,AM208,AO208,AQ208)</f>
        <v>0</v>
      </c>
      <c r="K208" s="428">
        <f>'Видаток за видами діяльнос(4,1)'!K208+'Видаток за видами діяльнос(4,1)'!L208+'Видаток за видами діяльнос(4,1)'!M208+'Видаток за видами діяльнос(4,1)'!N208</f>
        <v>0</v>
      </c>
      <c r="L208" s="429">
        <f t="shared" ref="L208:L221" si="305">K208*$H208</f>
        <v>0</v>
      </c>
      <c r="M208" s="428">
        <f>'Видаток за видами діяльнос(4,1)'!O208+'Видаток за видами діяльнос(4,1)'!P208+'Видаток за видами діяльнос(4,1)'!Q208+'Видаток за видами діяльнос(4,1)'!R208</f>
        <v>0</v>
      </c>
      <c r="N208" s="429">
        <f t="shared" ref="N208:N221" si="306">M208*$H208</f>
        <v>0</v>
      </c>
      <c r="O208" s="428">
        <f>'Видаток за видами діяльнос(4,1)'!S208+'Видаток за видами діяльнос(4,1)'!T208+'Видаток за видами діяльнос(4,1)'!U208+'Видаток за видами діяльнос(4,1)'!V208</f>
        <v>0</v>
      </c>
      <c r="P208" s="430">
        <f t="shared" ref="P208:P221" si="307">O208*$H208</f>
        <v>0</v>
      </c>
      <c r="Q208" s="431">
        <f t="shared" ref="Q208:Q221" si="308">K208+M208+O208</f>
        <v>0</v>
      </c>
      <c r="R208" s="432">
        <f t="shared" ref="R208:R221" si="309">L208+N208+P208</f>
        <v>0</v>
      </c>
      <c r="S208" s="433"/>
      <c r="T208" s="428">
        <f>'Видаток за видами діяльнос(4,1)'!Z208+'Видаток за видами діяльнос(4,1)'!AA208+'Видаток за видами діяльнос(4,1)'!AB208+'Видаток за видами діяльнос(4,1)'!AC208</f>
        <v>0</v>
      </c>
      <c r="U208" s="429">
        <f t="shared" ref="U208:U221" si="310">T208*$H208</f>
        <v>0</v>
      </c>
      <c r="V208" s="428">
        <f>'Видаток за видами діяльнос(4,1)'!AD208+'Видаток за видами діяльнос(4,1)'!AE208+'Видаток за видами діяльнос(4,1)'!AF208+'Видаток за видами діяльнос(4,1)'!AG208</f>
        <v>0</v>
      </c>
      <c r="W208" s="429">
        <f t="shared" ref="W208:W221" si="311">V208*$H208</f>
        <v>0</v>
      </c>
      <c r="X208" s="428">
        <f>'Видаток за видами діяльнос(4,1)'!AH208+'Видаток за видами діяльнос(4,1)'!AI208+'Видаток за видами діяльнос(4,1)'!AJ208+'Видаток за видами діяльнос(4,1)'!AK208</f>
        <v>0</v>
      </c>
      <c r="Y208" s="429">
        <f t="shared" ref="Y208:Y221" si="312">X208*$H208</f>
        <v>0</v>
      </c>
      <c r="Z208" s="431">
        <f t="shared" si="299"/>
        <v>0</v>
      </c>
      <c r="AA208" s="432">
        <f t="shared" si="300"/>
        <v>0</v>
      </c>
      <c r="AB208" s="433"/>
      <c r="AC208" s="428">
        <f>'Видаток за видами діяльнос(4,1)'!AO208+'Видаток за видами діяльнос(4,1)'!AP208+'Видаток за видами діяльнос(4,1)'!AQ208+'Видаток за видами діяльнос(4,1)'!AR208</f>
        <v>0</v>
      </c>
      <c r="AD208" s="429">
        <f t="shared" ref="AD208:AD221" si="313">AC208*$H208</f>
        <v>0</v>
      </c>
      <c r="AE208" s="428">
        <f>'Видаток за видами діяльнос(4,1)'!AS208+'Видаток за видами діяльнос(4,1)'!AT208+'Видаток за видами діяльнос(4,1)'!AU208+'Видаток за видами діяльнос(4,1)'!AV208</f>
        <v>0</v>
      </c>
      <c r="AF208" s="429">
        <f t="shared" ref="AF208:AF221" si="314">AE208*$H208</f>
        <v>0</v>
      </c>
      <c r="AG208" s="428">
        <f>'Видаток за видами діяльнос(4,1)'!AW208+'Видаток за видами діяльнос(4,1)'!AX208+'Видаток за видами діяльнос(4,1)'!AY208+'Видаток за видами діяльнос(4,1)'!AZ208</f>
        <v>0</v>
      </c>
      <c r="AH208" s="429">
        <f t="shared" ref="AH208:AH221" si="315">AG208*$H208</f>
        <v>0</v>
      </c>
      <c r="AI208" s="431">
        <f t="shared" si="301"/>
        <v>0</v>
      </c>
      <c r="AJ208" s="432">
        <f t="shared" si="302"/>
        <v>0</v>
      </c>
      <c r="AK208" s="434"/>
      <c r="AL208" s="428">
        <f>'Видаток за видами діяльнос(4,1)'!BD208+'Видаток за видами діяльнос(4,1)'!BE208+'Видаток за видами діяльнос(4,1)'!BF208+'Видаток за видами діяльнос(4,1)'!BG208</f>
        <v>0</v>
      </c>
      <c r="AM208" s="429">
        <f t="shared" ref="AM208:AM221" si="316">AL208*$H208</f>
        <v>0</v>
      </c>
      <c r="AN208" s="428">
        <f>'Видаток за видами діяльнос(4,1)'!BH208+'Видаток за видами діяльнос(4,1)'!BI208+'Видаток за видами діяльнос(4,1)'!BJ208+'Видаток за видами діяльнос(4,1)'!BK208</f>
        <v>0</v>
      </c>
      <c r="AO208" s="429">
        <f t="shared" ref="AO208:AO221" si="317">AN208*$H208</f>
        <v>0</v>
      </c>
      <c r="AP208" s="428">
        <f>'Видаток за видами діяльнос(4,1)'!BL208+'Видаток за видами діяльнос(4,1)'!BM208+'Видаток за видами діяльнос(4,1)'!BN208+'Видаток за видами діяльнос(4,1)'!BO208</f>
        <v>0</v>
      </c>
      <c r="AQ208" s="429">
        <f t="shared" ref="AQ208:AQ221" si="318">AP208*$H208</f>
        <v>0</v>
      </c>
      <c r="AR208" s="431">
        <f t="shared" ref="AR208:AR221" si="319">AL208+AN208+AP208</f>
        <v>0</v>
      </c>
      <c r="AS208" s="432">
        <f t="shared" ref="AS208:AS221" si="320">AM208+AO208+AQ208</f>
        <v>0</v>
      </c>
      <c r="BF208" s="17"/>
    </row>
    <row r="209" spans="1:58" ht="12" hidden="1" outlineLevel="1" x14ac:dyDescent="0.2">
      <c r="A209" s="449">
        <v>11</v>
      </c>
      <c r="B209" s="449">
        <f t="shared" ref="B209:B221" si="321">B208+1</f>
        <v>3</v>
      </c>
      <c r="C209" s="369">
        <f>'Отримання майна (3)'!C209</f>
        <v>0</v>
      </c>
      <c r="D209" s="369">
        <f>'Отримання майна (3)'!D209</f>
        <v>0</v>
      </c>
      <c r="E209" s="369">
        <f>'Отримання майна (3)'!E209</f>
        <v>0</v>
      </c>
      <c r="F209" s="200">
        <f>'Отримання майна (3)'!F209</f>
        <v>0</v>
      </c>
      <c r="G209" s="369">
        <f>'Отримання майна (3)'!G209</f>
        <v>0</v>
      </c>
      <c r="H209" s="425">
        <f>'Отримання майна (3)'!H209</f>
        <v>0</v>
      </c>
      <c r="I209" s="426">
        <f t="shared" si="303"/>
        <v>0</v>
      </c>
      <c r="J209" s="427">
        <f t="shared" si="304"/>
        <v>0</v>
      </c>
      <c r="K209" s="428">
        <f>'Видаток за видами діяльнос(4,1)'!K209+'Видаток за видами діяльнос(4,1)'!L209+'Видаток за видами діяльнос(4,1)'!M209+'Видаток за видами діяльнос(4,1)'!N209</f>
        <v>0</v>
      </c>
      <c r="L209" s="429">
        <f t="shared" si="305"/>
        <v>0</v>
      </c>
      <c r="M209" s="428">
        <f>'Видаток за видами діяльнос(4,1)'!O209+'Видаток за видами діяльнос(4,1)'!P209+'Видаток за видами діяльнос(4,1)'!Q209+'Видаток за видами діяльнос(4,1)'!R209</f>
        <v>0</v>
      </c>
      <c r="N209" s="429">
        <f t="shared" si="306"/>
        <v>0</v>
      </c>
      <c r="O209" s="428">
        <f>'Видаток за видами діяльнос(4,1)'!S209+'Видаток за видами діяльнос(4,1)'!T209+'Видаток за видами діяльнос(4,1)'!U209+'Видаток за видами діяльнос(4,1)'!V209</f>
        <v>0</v>
      </c>
      <c r="P209" s="430">
        <f t="shared" si="307"/>
        <v>0</v>
      </c>
      <c r="Q209" s="431">
        <f t="shared" si="308"/>
        <v>0</v>
      </c>
      <c r="R209" s="432">
        <f t="shared" si="309"/>
        <v>0</v>
      </c>
      <c r="S209" s="433"/>
      <c r="T209" s="428">
        <f>'Видаток за видами діяльнос(4,1)'!Z209+'Видаток за видами діяльнос(4,1)'!AA209+'Видаток за видами діяльнос(4,1)'!AB209+'Видаток за видами діяльнос(4,1)'!AC209</f>
        <v>0</v>
      </c>
      <c r="U209" s="429">
        <f t="shared" si="310"/>
        <v>0</v>
      </c>
      <c r="V209" s="428">
        <f>'Видаток за видами діяльнос(4,1)'!AD209+'Видаток за видами діяльнос(4,1)'!AE209+'Видаток за видами діяльнос(4,1)'!AF209+'Видаток за видами діяльнос(4,1)'!AG209</f>
        <v>0</v>
      </c>
      <c r="W209" s="429">
        <f t="shared" si="311"/>
        <v>0</v>
      </c>
      <c r="X209" s="428">
        <f>'Видаток за видами діяльнос(4,1)'!AH209+'Видаток за видами діяльнос(4,1)'!AI209+'Видаток за видами діяльнос(4,1)'!AJ209+'Видаток за видами діяльнос(4,1)'!AK209</f>
        <v>0</v>
      </c>
      <c r="Y209" s="429">
        <f t="shared" si="312"/>
        <v>0</v>
      </c>
      <c r="Z209" s="431">
        <f t="shared" si="299"/>
        <v>0</v>
      </c>
      <c r="AA209" s="432">
        <f t="shared" si="300"/>
        <v>0</v>
      </c>
      <c r="AB209" s="433"/>
      <c r="AC209" s="428">
        <f>'Видаток за видами діяльнос(4,1)'!AO209+'Видаток за видами діяльнос(4,1)'!AP209+'Видаток за видами діяльнос(4,1)'!AQ209+'Видаток за видами діяльнос(4,1)'!AR209</f>
        <v>0</v>
      </c>
      <c r="AD209" s="429">
        <f t="shared" si="313"/>
        <v>0</v>
      </c>
      <c r="AE209" s="428">
        <f>'Видаток за видами діяльнос(4,1)'!AS209+'Видаток за видами діяльнос(4,1)'!AT209+'Видаток за видами діяльнос(4,1)'!AU209+'Видаток за видами діяльнос(4,1)'!AV209</f>
        <v>0</v>
      </c>
      <c r="AF209" s="429">
        <f t="shared" si="314"/>
        <v>0</v>
      </c>
      <c r="AG209" s="428">
        <f>'Видаток за видами діяльнос(4,1)'!AW209+'Видаток за видами діяльнос(4,1)'!AX209+'Видаток за видами діяльнос(4,1)'!AY209+'Видаток за видами діяльнос(4,1)'!AZ209</f>
        <v>0</v>
      </c>
      <c r="AH209" s="429">
        <f t="shared" si="315"/>
        <v>0</v>
      </c>
      <c r="AI209" s="431">
        <f t="shared" si="301"/>
        <v>0</v>
      </c>
      <c r="AJ209" s="432">
        <f t="shared" si="302"/>
        <v>0</v>
      </c>
      <c r="AK209" s="434"/>
      <c r="AL209" s="428">
        <f>'Видаток за видами діяльнос(4,1)'!BD209+'Видаток за видами діяльнос(4,1)'!BE209+'Видаток за видами діяльнос(4,1)'!BF209+'Видаток за видами діяльнос(4,1)'!BG209</f>
        <v>0</v>
      </c>
      <c r="AM209" s="429">
        <f t="shared" si="316"/>
        <v>0</v>
      </c>
      <c r="AN209" s="428">
        <f>'Видаток за видами діяльнос(4,1)'!BH209+'Видаток за видами діяльнос(4,1)'!BI209+'Видаток за видами діяльнос(4,1)'!BJ209+'Видаток за видами діяльнос(4,1)'!BK209</f>
        <v>0</v>
      </c>
      <c r="AO209" s="429">
        <f t="shared" si="317"/>
        <v>0</v>
      </c>
      <c r="AP209" s="428">
        <f>'Видаток за видами діяльнос(4,1)'!BL209+'Видаток за видами діяльнос(4,1)'!BM209+'Видаток за видами діяльнос(4,1)'!BN209+'Видаток за видами діяльнос(4,1)'!BO209</f>
        <v>0</v>
      </c>
      <c r="AQ209" s="429">
        <f t="shared" si="318"/>
        <v>0</v>
      </c>
      <c r="AR209" s="431">
        <f t="shared" si="319"/>
        <v>0</v>
      </c>
      <c r="AS209" s="432">
        <f t="shared" si="320"/>
        <v>0</v>
      </c>
      <c r="BF209" s="17"/>
    </row>
    <row r="210" spans="1:58" ht="12" hidden="1" outlineLevel="1" x14ac:dyDescent="0.2">
      <c r="A210" s="449">
        <v>11</v>
      </c>
      <c r="B210" s="449">
        <f t="shared" si="321"/>
        <v>4</v>
      </c>
      <c r="C210" s="369">
        <f>'Отримання майна (3)'!C210</f>
        <v>0</v>
      </c>
      <c r="D210" s="369">
        <f>'Отримання майна (3)'!D210</f>
        <v>0</v>
      </c>
      <c r="E210" s="369">
        <f>'Отримання майна (3)'!E210</f>
        <v>0</v>
      </c>
      <c r="F210" s="200">
        <f>'Отримання майна (3)'!F210</f>
        <v>0</v>
      </c>
      <c r="G210" s="369">
        <f>'Отримання майна (3)'!G210</f>
        <v>0</v>
      </c>
      <c r="H210" s="425">
        <f>'Отримання майна (3)'!H210</f>
        <v>0</v>
      </c>
      <c r="I210" s="426">
        <f t="shared" si="303"/>
        <v>0</v>
      </c>
      <c r="J210" s="427">
        <f t="shared" si="304"/>
        <v>0</v>
      </c>
      <c r="K210" s="428">
        <f>'Видаток за видами діяльнос(4,1)'!K210+'Видаток за видами діяльнос(4,1)'!L210+'Видаток за видами діяльнос(4,1)'!M210+'Видаток за видами діяльнос(4,1)'!N210</f>
        <v>0</v>
      </c>
      <c r="L210" s="429">
        <f t="shared" si="305"/>
        <v>0</v>
      </c>
      <c r="M210" s="428">
        <f>'Видаток за видами діяльнос(4,1)'!O210+'Видаток за видами діяльнос(4,1)'!P210+'Видаток за видами діяльнос(4,1)'!Q210+'Видаток за видами діяльнос(4,1)'!R210</f>
        <v>0</v>
      </c>
      <c r="N210" s="429">
        <f t="shared" si="306"/>
        <v>0</v>
      </c>
      <c r="O210" s="428">
        <f>'Видаток за видами діяльнос(4,1)'!S210+'Видаток за видами діяльнос(4,1)'!T210+'Видаток за видами діяльнос(4,1)'!U210+'Видаток за видами діяльнос(4,1)'!V210</f>
        <v>0</v>
      </c>
      <c r="P210" s="430">
        <f t="shared" si="307"/>
        <v>0</v>
      </c>
      <c r="Q210" s="431">
        <f t="shared" si="308"/>
        <v>0</v>
      </c>
      <c r="R210" s="432">
        <f t="shared" si="309"/>
        <v>0</v>
      </c>
      <c r="S210" s="433"/>
      <c r="T210" s="428">
        <f>'Видаток за видами діяльнос(4,1)'!Z210+'Видаток за видами діяльнос(4,1)'!AA210+'Видаток за видами діяльнос(4,1)'!AB210+'Видаток за видами діяльнос(4,1)'!AC210</f>
        <v>0</v>
      </c>
      <c r="U210" s="429">
        <f t="shared" si="310"/>
        <v>0</v>
      </c>
      <c r="V210" s="428">
        <f>'Видаток за видами діяльнос(4,1)'!AD210+'Видаток за видами діяльнос(4,1)'!AE210+'Видаток за видами діяльнос(4,1)'!AF210+'Видаток за видами діяльнос(4,1)'!AG210</f>
        <v>0</v>
      </c>
      <c r="W210" s="429">
        <f t="shared" si="311"/>
        <v>0</v>
      </c>
      <c r="X210" s="428">
        <f>'Видаток за видами діяльнос(4,1)'!AH210+'Видаток за видами діяльнос(4,1)'!AI210+'Видаток за видами діяльнос(4,1)'!AJ210+'Видаток за видами діяльнос(4,1)'!AK210</f>
        <v>0</v>
      </c>
      <c r="Y210" s="429">
        <f t="shared" si="312"/>
        <v>0</v>
      </c>
      <c r="Z210" s="431">
        <f t="shared" si="299"/>
        <v>0</v>
      </c>
      <c r="AA210" s="432">
        <f t="shared" si="300"/>
        <v>0</v>
      </c>
      <c r="AB210" s="433"/>
      <c r="AC210" s="428">
        <f>'Видаток за видами діяльнос(4,1)'!AO210+'Видаток за видами діяльнос(4,1)'!AP210+'Видаток за видами діяльнос(4,1)'!AQ210+'Видаток за видами діяльнос(4,1)'!AR210</f>
        <v>0</v>
      </c>
      <c r="AD210" s="429">
        <f t="shared" si="313"/>
        <v>0</v>
      </c>
      <c r="AE210" s="428">
        <f>'Видаток за видами діяльнос(4,1)'!AS210+'Видаток за видами діяльнос(4,1)'!AT210+'Видаток за видами діяльнос(4,1)'!AU210+'Видаток за видами діяльнос(4,1)'!AV210</f>
        <v>0</v>
      </c>
      <c r="AF210" s="429">
        <f t="shared" si="314"/>
        <v>0</v>
      </c>
      <c r="AG210" s="428">
        <f>'Видаток за видами діяльнос(4,1)'!AW210+'Видаток за видами діяльнос(4,1)'!AX210+'Видаток за видами діяльнос(4,1)'!AY210+'Видаток за видами діяльнос(4,1)'!AZ210</f>
        <v>0</v>
      </c>
      <c r="AH210" s="429">
        <f t="shared" si="315"/>
        <v>0</v>
      </c>
      <c r="AI210" s="431">
        <f t="shared" si="301"/>
        <v>0</v>
      </c>
      <c r="AJ210" s="432">
        <f t="shared" si="302"/>
        <v>0</v>
      </c>
      <c r="AK210" s="434"/>
      <c r="AL210" s="428">
        <f>'Видаток за видами діяльнос(4,1)'!BD210+'Видаток за видами діяльнос(4,1)'!BE210+'Видаток за видами діяльнос(4,1)'!BF210+'Видаток за видами діяльнос(4,1)'!BG210</f>
        <v>0</v>
      </c>
      <c r="AM210" s="429">
        <f t="shared" si="316"/>
        <v>0</v>
      </c>
      <c r="AN210" s="428">
        <f>'Видаток за видами діяльнос(4,1)'!BH210+'Видаток за видами діяльнос(4,1)'!BI210+'Видаток за видами діяльнос(4,1)'!BJ210+'Видаток за видами діяльнос(4,1)'!BK210</f>
        <v>0</v>
      </c>
      <c r="AO210" s="429">
        <f t="shared" si="317"/>
        <v>0</v>
      </c>
      <c r="AP210" s="428">
        <f>'Видаток за видами діяльнос(4,1)'!BL210+'Видаток за видами діяльнос(4,1)'!BM210+'Видаток за видами діяльнос(4,1)'!BN210+'Видаток за видами діяльнос(4,1)'!BO210</f>
        <v>0</v>
      </c>
      <c r="AQ210" s="429">
        <f t="shared" si="318"/>
        <v>0</v>
      </c>
      <c r="AR210" s="431">
        <f t="shared" si="319"/>
        <v>0</v>
      </c>
      <c r="AS210" s="432">
        <f t="shared" si="320"/>
        <v>0</v>
      </c>
      <c r="BF210" s="17"/>
    </row>
    <row r="211" spans="1:58" ht="12" hidden="1" outlineLevel="1" x14ac:dyDescent="0.2">
      <c r="A211" s="449">
        <v>11</v>
      </c>
      <c r="B211" s="449">
        <f t="shared" si="321"/>
        <v>5</v>
      </c>
      <c r="C211" s="369">
        <f>'Отримання майна (3)'!C211</f>
        <v>0</v>
      </c>
      <c r="D211" s="369">
        <f>'Отримання майна (3)'!D211</f>
        <v>0</v>
      </c>
      <c r="E211" s="369">
        <f>'Отримання майна (3)'!E211</f>
        <v>0</v>
      </c>
      <c r="F211" s="200">
        <f>'Отримання майна (3)'!F211</f>
        <v>0</v>
      </c>
      <c r="G211" s="369">
        <f>'Отримання майна (3)'!G211</f>
        <v>0</v>
      </c>
      <c r="H211" s="425">
        <f>'Отримання майна (3)'!H211</f>
        <v>0</v>
      </c>
      <c r="I211" s="426">
        <f t="shared" si="303"/>
        <v>0</v>
      </c>
      <c r="J211" s="427">
        <f t="shared" si="304"/>
        <v>0</v>
      </c>
      <c r="K211" s="428">
        <f>'Видаток за видами діяльнос(4,1)'!K211+'Видаток за видами діяльнос(4,1)'!L211+'Видаток за видами діяльнос(4,1)'!M211+'Видаток за видами діяльнос(4,1)'!N211</f>
        <v>0</v>
      </c>
      <c r="L211" s="429">
        <f t="shared" si="305"/>
        <v>0</v>
      </c>
      <c r="M211" s="428">
        <f>'Видаток за видами діяльнос(4,1)'!O211+'Видаток за видами діяльнос(4,1)'!P211+'Видаток за видами діяльнос(4,1)'!Q211+'Видаток за видами діяльнос(4,1)'!R211</f>
        <v>0</v>
      </c>
      <c r="N211" s="429">
        <f t="shared" si="306"/>
        <v>0</v>
      </c>
      <c r="O211" s="428">
        <f>'Видаток за видами діяльнос(4,1)'!S211+'Видаток за видами діяльнос(4,1)'!T211+'Видаток за видами діяльнос(4,1)'!U211+'Видаток за видами діяльнос(4,1)'!V211</f>
        <v>0</v>
      </c>
      <c r="P211" s="430">
        <f t="shared" si="307"/>
        <v>0</v>
      </c>
      <c r="Q211" s="431">
        <f t="shared" si="308"/>
        <v>0</v>
      </c>
      <c r="R211" s="432">
        <f t="shared" si="309"/>
        <v>0</v>
      </c>
      <c r="S211" s="433"/>
      <c r="T211" s="428">
        <f>'Видаток за видами діяльнос(4,1)'!Z211+'Видаток за видами діяльнос(4,1)'!AA211+'Видаток за видами діяльнос(4,1)'!AB211+'Видаток за видами діяльнос(4,1)'!AC211</f>
        <v>0</v>
      </c>
      <c r="U211" s="429">
        <f t="shared" si="310"/>
        <v>0</v>
      </c>
      <c r="V211" s="428">
        <f>'Видаток за видами діяльнос(4,1)'!AD211+'Видаток за видами діяльнос(4,1)'!AE211+'Видаток за видами діяльнос(4,1)'!AF211+'Видаток за видами діяльнос(4,1)'!AG211</f>
        <v>0</v>
      </c>
      <c r="W211" s="429">
        <f t="shared" si="311"/>
        <v>0</v>
      </c>
      <c r="X211" s="428">
        <f>'Видаток за видами діяльнос(4,1)'!AH211+'Видаток за видами діяльнос(4,1)'!AI211+'Видаток за видами діяльнос(4,1)'!AJ211+'Видаток за видами діяльнос(4,1)'!AK211</f>
        <v>0</v>
      </c>
      <c r="Y211" s="429">
        <f t="shared" si="312"/>
        <v>0</v>
      </c>
      <c r="Z211" s="431">
        <f t="shared" si="299"/>
        <v>0</v>
      </c>
      <c r="AA211" s="432">
        <f t="shared" si="300"/>
        <v>0</v>
      </c>
      <c r="AB211" s="433"/>
      <c r="AC211" s="428">
        <f>'Видаток за видами діяльнос(4,1)'!AO211+'Видаток за видами діяльнос(4,1)'!AP211+'Видаток за видами діяльнос(4,1)'!AQ211+'Видаток за видами діяльнос(4,1)'!AR211</f>
        <v>0</v>
      </c>
      <c r="AD211" s="429">
        <f t="shared" si="313"/>
        <v>0</v>
      </c>
      <c r="AE211" s="428">
        <f>'Видаток за видами діяльнос(4,1)'!AS211+'Видаток за видами діяльнос(4,1)'!AT211+'Видаток за видами діяльнос(4,1)'!AU211+'Видаток за видами діяльнос(4,1)'!AV211</f>
        <v>0</v>
      </c>
      <c r="AF211" s="429">
        <f t="shared" si="314"/>
        <v>0</v>
      </c>
      <c r="AG211" s="428">
        <f>'Видаток за видами діяльнос(4,1)'!AW211+'Видаток за видами діяльнос(4,1)'!AX211+'Видаток за видами діяльнос(4,1)'!AY211+'Видаток за видами діяльнос(4,1)'!AZ211</f>
        <v>0</v>
      </c>
      <c r="AH211" s="429">
        <f t="shared" si="315"/>
        <v>0</v>
      </c>
      <c r="AI211" s="431">
        <f t="shared" si="301"/>
        <v>0</v>
      </c>
      <c r="AJ211" s="432">
        <f t="shared" si="302"/>
        <v>0</v>
      </c>
      <c r="AK211" s="434"/>
      <c r="AL211" s="428">
        <f>'Видаток за видами діяльнос(4,1)'!BD211+'Видаток за видами діяльнос(4,1)'!BE211+'Видаток за видами діяльнос(4,1)'!BF211+'Видаток за видами діяльнос(4,1)'!BG211</f>
        <v>0</v>
      </c>
      <c r="AM211" s="429">
        <f t="shared" si="316"/>
        <v>0</v>
      </c>
      <c r="AN211" s="428">
        <f>'Видаток за видами діяльнос(4,1)'!BH211+'Видаток за видами діяльнос(4,1)'!BI211+'Видаток за видами діяльнос(4,1)'!BJ211+'Видаток за видами діяльнос(4,1)'!BK211</f>
        <v>0</v>
      </c>
      <c r="AO211" s="429">
        <f t="shared" si="317"/>
        <v>0</v>
      </c>
      <c r="AP211" s="428">
        <f>'Видаток за видами діяльнос(4,1)'!BL211+'Видаток за видами діяльнос(4,1)'!BM211+'Видаток за видами діяльнос(4,1)'!BN211+'Видаток за видами діяльнос(4,1)'!BO211</f>
        <v>0</v>
      </c>
      <c r="AQ211" s="429">
        <f t="shared" si="318"/>
        <v>0</v>
      </c>
      <c r="AR211" s="431">
        <f t="shared" si="319"/>
        <v>0</v>
      </c>
      <c r="AS211" s="432">
        <f t="shared" si="320"/>
        <v>0</v>
      </c>
      <c r="BF211" s="17"/>
    </row>
    <row r="212" spans="1:58" ht="12" hidden="1" outlineLevel="1" x14ac:dyDescent="0.2">
      <c r="A212" s="449">
        <v>11</v>
      </c>
      <c r="B212" s="449">
        <f t="shared" si="321"/>
        <v>6</v>
      </c>
      <c r="C212" s="369">
        <f>'Отримання майна (3)'!C212</f>
        <v>0</v>
      </c>
      <c r="D212" s="369">
        <f>'Отримання майна (3)'!D212</f>
        <v>0</v>
      </c>
      <c r="E212" s="369">
        <f>'Отримання майна (3)'!E212</f>
        <v>0</v>
      </c>
      <c r="F212" s="200">
        <f>'Отримання майна (3)'!F212</f>
        <v>0</v>
      </c>
      <c r="G212" s="369">
        <f>'Отримання майна (3)'!G212</f>
        <v>0</v>
      </c>
      <c r="H212" s="425">
        <f>'Отримання майна (3)'!H212</f>
        <v>0</v>
      </c>
      <c r="I212" s="426">
        <f t="shared" si="303"/>
        <v>0</v>
      </c>
      <c r="J212" s="427">
        <f t="shared" si="304"/>
        <v>0</v>
      </c>
      <c r="K212" s="428">
        <f>'Видаток за видами діяльнос(4,1)'!K212+'Видаток за видами діяльнос(4,1)'!L212+'Видаток за видами діяльнос(4,1)'!M212+'Видаток за видами діяльнос(4,1)'!N212</f>
        <v>0</v>
      </c>
      <c r="L212" s="429">
        <f t="shared" si="305"/>
        <v>0</v>
      </c>
      <c r="M212" s="428">
        <f>'Видаток за видами діяльнос(4,1)'!O212+'Видаток за видами діяльнос(4,1)'!P212+'Видаток за видами діяльнос(4,1)'!Q212+'Видаток за видами діяльнос(4,1)'!R212</f>
        <v>0</v>
      </c>
      <c r="N212" s="429">
        <f t="shared" si="306"/>
        <v>0</v>
      </c>
      <c r="O212" s="428">
        <f>'Видаток за видами діяльнос(4,1)'!S212+'Видаток за видами діяльнос(4,1)'!T212+'Видаток за видами діяльнос(4,1)'!U212+'Видаток за видами діяльнос(4,1)'!V212</f>
        <v>0</v>
      </c>
      <c r="P212" s="430">
        <f t="shared" si="307"/>
        <v>0</v>
      </c>
      <c r="Q212" s="431">
        <f t="shared" si="308"/>
        <v>0</v>
      </c>
      <c r="R212" s="432">
        <f t="shared" si="309"/>
        <v>0</v>
      </c>
      <c r="S212" s="433"/>
      <c r="T212" s="428">
        <f>'Видаток за видами діяльнос(4,1)'!Z212+'Видаток за видами діяльнос(4,1)'!AA212+'Видаток за видами діяльнос(4,1)'!AB212+'Видаток за видами діяльнос(4,1)'!AC212</f>
        <v>0</v>
      </c>
      <c r="U212" s="429">
        <f t="shared" si="310"/>
        <v>0</v>
      </c>
      <c r="V212" s="428">
        <f>'Видаток за видами діяльнос(4,1)'!AD212+'Видаток за видами діяльнос(4,1)'!AE212+'Видаток за видами діяльнос(4,1)'!AF212+'Видаток за видами діяльнос(4,1)'!AG212</f>
        <v>0</v>
      </c>
      <c r="W212" s="429">
        <f t="shared" si="311"/>
        <v>0</v>
      </c>
      <c r="X212" s="428">
        <f>'Видаток за видами діяльнос(4,1)'!AH212+'Видаток за видами діяльнос(4,1)'!AI212+'Видаток за видами діяльнос(4,1)'!AJ212+'Видаток за видами діяльнос(4,1)'!AK212</f>
        <v>0</v>
      </c>
      <c r="Y212" s="429">
        <f t="shared" si="312"/>
        <v>0</v>
      </c>
      <c r="Z212" s="431">
        <f t="shared" si="299"/>
        <v>0</v>
      </c>
      <c r="AA212" s="432">
        <f t="shared" si="300"/>
        <v>0</v>
      </c>
      <c r="AB212" s="433"/>
      <c r="AC212" s="428">
        <f>'Видаток за видами діяльнос(4,1)'!AO212+'Видаток за видами діяльнос(4,1)'!AP212+'Видаток за видами діяльнос(4,1)'!AQ212+'Видаток за видами діяльнос(4,1)'!AR212</f>
        <v>0</v>
      </c>
      <c r="AD212" s="429">
        <f t="shared" si="313"/>
        <v>0</v>
      </c>
      <c r="AE212" s="428">
        <f>'Видаток за видами діяльнос(4,1)'!AS212+'Видаток за видами діяльнос(4,1)'!AT212+'Видаток за видами діяльнос(4,1)'!AU212+'Видаток за видами діяльнос(4,1)'!AV212</f>
        <v>0</v>
      </c>
      <c r="AF212" s="429">
        <f t="shared" si="314"/>
        <v>0</v>
      </c>
      <c r="AG212" s="428">
        <f>'Видаток за видами діяльнос(4,1)'!AW212+'Видаток за видами діяльнос(4,1)'!AX212+'Видаток за видами діяльнос(4,1)'!AY212+'Видаток за видами діяльнос(4,1)'!AZ212</f>
        <v>0</v>
      </c>
      <c r="AH212" s="429">
        <f t="shared" si="315"/>
        <v>0</v>
      </c>
      <c r="AI212" s="431">
        <f t="shared" si="301"/>
        <v>0</v>
      </c>
      <c r="AJ212" s="432">
        <f t="shared" si="302"/>
        <v>0</v>
      </c>
      <c r="AK212" s="434"/>
      <c r="AL212" s="428">
        <f>'Видаток за видами діяльнос(4,1)'!BD212+'Видаток за видами діяльнос(4,1)'!BE212+'Видаток за видами діяльнос(4,1)'!BF212+'Видаток за видами діяльнос(4,1)'!BG212</f>
        <v>0</v>
      </c>
      <c r="AM212" s="429">
        <f t="shared" si="316"/>
        <v>0</v>
      </c>
      <c r="AN212" s="428">
        <f>'Видаток за видами діяльнос(4,1)'!BH212+'Видаток за видами діяльнос(4,1)'!BI212+'Видаток за видами діяльнос(4,1)'!BJ212+'Видаток за видами діяльнос(4,1)'!BK212</f>
        <v>0</v>
      </c>
      <c r="AO212" s="429">
        <f t="shared" si="317"/>
        <v>0</v>
      </c>
      <c r="AP212" s="428">
        <f>'Видаток за видами діяльнос(4,1)'!BL212+'Видаток за видами діяльнос(4,1)'!BM212+'Видаток за видами діяльнос(4,1)'!BN212+'Видаток за видами діяльнос(4,1)'!BO212</f>
        <v>0</v>
      </c>
      <c r="AQ212" s="429">
        <f t="shared" si="318"/>
        <v>0</v>
      </c>
      <c r="AR212" s="431">
        <f t="shared" si="319"/>
        <v>0</v>
      </c>
      <c r="AS212" s="432">
        <f t="shared" si="320"/>
        <v>0</v>
      </c>
      <c r="BF212" s="17"/>
    </row>
    <row r="213" spans="1:58" ht="12" hidden="1" outlineLevel="1" x14ac:dyDescent="0.2">
      <c r="A213" s="449">
        <v>11</v>
      </c>
      <c r="B213" s="449">
        <f t="shared" si="321"/>
        <v>7</v>
      </c>
      <c r="C213" s="369">
        <f>'Отримання майна (3)'!C213</f>
        <v>0</v>
      </c>
      <c r="D213" s="369">
        <f>'Отримання майна (3)'!D213</f>
        <v>0</v>
      </c>
      <c r="E213" s="369">
        <f>'Отримання майна (3)'!E213</f>
        <v>0</v>
      </c>
      <c r="F213" s="200">
        <f>'Отримання майна (3)'!F213</f>
        <v>0</v>
      </c>
      <c r="G213" s="369">
        <f>'Отримання майна (3)'!G213</f>
        <v>0</v>
      </c>
      <c r="H213" s="425">
        <f>'Отримання майна (3)'!H213</f>
        <v>0</v>
      </c>
      <c r="I213" s="426">
        <f t="shared" si="303"/>
        <v>0</v>
      </c>
      <c r="J213" s="427">
        <f t="shared" si="304"/>
        <v>0</v>
      </c>
      <c r="K213" s="428">
        <f>'Видаток за видами діяльнос(4,1)'!K213+'Видаток за видами діяльнос(4,1)'!L213+'Видаток за видами діяльнос(4,1)'!M213+'Видаток за видами діяльнос(4,1)'!N213</f>
        <v>0</v>
      </c>
      <c r="L213" s="429">
        <f t="shared" si="305"/>
        <v>0</v>
      </c>
      <c r="M213" s="428">
        <f>'Видаток за видами діяльнос(4,1)'!O213+'Видаток за видами діяльнос(4,1)'!P213+'Видаток за видами діяльнос(4,1)'!Q213+'Видаток за видами діяльнос(4,1)'!R213</f>
        <v>0</v>
      </c>
      <c r="N213" s="429">
        <f t="shared" si="306"/>
        <v>0</v>
      </c>
      <c r="O213" s="428">
        <f>'Видаток за видами діяльнос(4,1)'!S213+'Видаток за видами діяльнос(4,1)'!T213+'Видаток за видами діяльнос(4,1)'!U213+'Видаток за видами діяльнос(4,1)'!V213</f>
        <v>0</v>
      </c>
      <c r="P213" s="430">
        <f t="shared" si="307"/>
        <v>0</v>
      </c>
      <c r="Q213" s="431">
        <f t="shared" si="308"/>
        <v>0</v>
      </c>
      <c r="R213" s="432">
        <f t="shared" si="309"/>
        <v>0</v>
      </c>
      <c r="S213" s="433"/>
      <c r="T213" s="428">
        <f>'Видаток за видами діяльнос(4,1)'!Z213+'Видаток за видами діяльнос(4,1)'!AA213+'Видаток за видами діяльнос(4,1)'!AB213+'Видаток за видами діяльнос(4,1)'!AC213</f>
        <v>0</v>
      </c>
      <c r="U213" s="429">
        <f t="shared" si="310"/>
        <v>0</v>
      </c>
      <c r="V213" s="428">
        <f>'Видаток за видами діяльнос(4,1)'!AD213+'Видаток за видами діяльнос(4,1)'!AE213+'Видаток за видами діяльнос(4,1)'!AF213+'Видаток за видами діяльнос(4,1)'!AG213</f>
        <v>0</v>
      </c>
      <c r="W213" s="429">
        <f t="shared" si="311"/>
        <v>0</v>
      </c>
      <c r="X213" s="428">
        <f>'Видаток за видами діяльнос(4,1)'!AH213+'Видаток за видами діяльнос(4,1)'!AI213+'Видаток за видами діяльнос(4,1)'!AJ213+'Видаток за видами діяльнос(4,1)'!AK213</f>
        <v>0</v>
      </c>
      <c r="Y213" s="429">
        <f t="shared" si="312"/>
        <v>0</v>
      </c>
      <c r="Z213" s="431">
        <f t="shared" si="299"/>
        <v>0</v>
      </c>
      <c r="AA213" s="432">
        <f t="shared" si="300"/>
        <v>0</v>
      </c>
      <c r="AB213" s="433"/>
      <c r="AC213" s="428">
        <f>'Видаток за видами діяльнос(4,1)'!AO213+'Видаток за видами діяльнос(4,1)'!AP213+'Видаток за видами діяльнос(4,1)'!AQ213+'Видаток за видами діяльнос(4,1)'!AR213</f>
        <v>0</v>
      </c>
      <c r="AD213" s="429">
        <f t="shared" si="313"/>
        <v>0</v>
      </c>
      <c r="AE213" s="428">
        <f>'Видаток за видами діяльнос(4,1)'!AS213+'Видаток за видами діяльнос(4,1)'!AT213+'Видаток за видами діяльнос(4,1)'!AU213+'Видаток за видами діяльнос(4,1)'!AV213</f>
        <v>0</v>
      </c>
      <c r="AF213" s="429">
        <f t="shared" si="314"/>
        <v>0</v>
      </c>
      <c r="AG213" s="428">
        <f>'Видаток за видами діяльнос(4,1)'!AW213+'Видаток за видами діяльнос(4,1)'!AX213+'Видаток за видами діяльнос(4,1)'!AY213+'Видаток за видами діяльнос(4,1)'!AZ213</f>
        <v>0</v>
      </c>
      <c r="AH213" s="429">
        <f t="shared" si="315"/>
        <v>0</v>
      </c>
      <c r="AI213" s="431">
        <f t="shared" si="301"/>
        <v>0</v>
      </c>
      <c r="AJ213" s="432">
        <f t="shared" si="302"/>
        <v>0</v>
      </c>
      <c r="AK213" s="434"/>
      <c r="AL213" s="428">
        <f>'Видаток за видами діяльнос(4,1)'!BD213+'Видаток за видами діяльнос(4,1)'!BE213+'Видаток за видами діяльнос(4,1)'!BF213+'Видаток за видами діяльнос(4,1)'!BG213</f>
        <v>0</v>
      </c>
      <c r="AM213" s="429">
        <f t="shared" si="316"/>
        <v>0</v>
      </c>
      <c r="AN213" s="428">
        <f>'Видаток за видами діяльнос(4,1)'!BH213+'Видаток за видами діяльнос(4,1)'!BI213+'Видаток за видами діяльнос(4,1)'!BJ213+'Видаток за видами діяльнос(4,1)'!BK213</f>
        <v>0</v>
      </c>
      <c r="AO213" s="429">
        <f t="shared" si="317"/>
        <v>0</v>
      </c>
      <c r="AP213" s="428">
        <f>'Видаток за видами діяльнос(4,1)'!BL213+'Видаток за видами діяльнос(4,1)'!BM213+'Видаток за видами діяльнос(4,1)'!BN213+'Видаток за видами діяльнос(4,1)'!BO213</f>
        <v>0</v>
      </c>
      <c r="AQ213" s="429">
        <f t="shared" si="318"/>
        <v>0</v>
      </c>
      <c r="AR213" s="431">
        <f t="shared" si="319"/>
        <v>0</v>
      </c>
      <c r="AS213" s="432">
        <f t="shared" si="320"/>
        <v>0</v>
      </c>
      <c r="BF213" s="17"/>
    </row>
    <row r="214" spans="1:58" ht="12" hidden="1" outlineLevel="1" x14ac:dyDescent="0.2">
      <c r="A214" s="449">
        <v>11</v>
      </c>
      <c r="B214" s="449">
        <f t="shared" si="321"/>
        <v>8</v>
      </c>
      <c r="C214" s="369">
        <f>'Отримання майна (3)'!C214</f>
        <v>0</v>
      </c>
      <c r="D214" s="369">
        <f>'Отримання майна (3)'!D214</f>
        <v>0</v>
      </c>
      <c r="E214" s="369">
        <f>'Отримання майна (3)'!E214</f>
        <v>0</v>
      </c>
      <c r="F214" s="200">
        <f>'Отримання майна (3)'!F214</f>
        <v>0</v>
      </c>
      <c r="G214" s="369">
        <f>'Отримання майна (3)'!G214</f>
        <v>0</v>
      </c>
      <c r="H214" s="425">
        <f>'Отримання майна (3)'!H214</f>
        <v>0</v>
      </c>
      <c r="I214" s="426">
        <f t="shared" si="303"/>
        <v>0</v>
      </c>
      <c r="J214" s="427">
        <f t="shared" si="304"/>
        <v>0</v>
      </c>
      <c r="K214" s="428">
        <f>'Видаток за видами діяльнос(4,1)'!K214+'Видаток за видами діяльнос(4,1)'!L214+'Видаток за видами діяльнос(4,1)'!M214+'Видаток за видами діяльнос(4,1)'!N214</f>
        <v>0</v>
      </c>
      <c r="L214" s="429">
        <f t="shared" si="305"/>
        <v>0</v>
      </c>
      <c r="M214" s="428">
        <f>'Видаток за видами діяльнос(4,1)'!O214+'Видаток за видами діяльнос(4,1)'!P214+'Видаток за видами діяльнос(4,1)'!Q214+'Видаток за видами діяльнос(4,1)'!R214</f>
        <v>0</v>
      </c>
      <c r="N214" s="429">
        <f t="shared" si="306"/>
        <v>0</v>
      </c>
      <c r="O214" s="428">
        <f>'Видаток за видами діяльнос(4,1)'!S214+'Видаток за видами діяльнос(4,1)'!T214+'Видаток за видами діяльнос(4,1)'!U214+'Видаток за видами діяльнос(4,1)'!V214</f>
        <v>0</v>
      </c>
      <c r="P214" s="430">
        <f t="shared" si="307"/>
        <v>0</v>
      </c>
      <c r="Q214" s="431">
        <f t="shared" si="308"/>
        <v>0</v>
      </c>
      <c r="R214" s="432">
        <f t="shared" si="309"/>
        <v>0</v>
      </c>
      <c r="S214" s="433"/>
      <c r="T214" s="428">
        <f>'Видаток за видами діяльнос(4,1)'!Z214+'Видаток за видами діяльнос(4,1)'!AA214+'Видаток за видами діяльнос(4,1)'!AB214+'Видаток за видами діяльнос(4,1)'!AC214</f>
        <v>0</v>
      </c>
      <c r="U214" s="429">
        <f t="shared" si="310"/>
        <v>0</v>
      </c>
      <c r="V214" s="428">
        <f>'Видаток за видами діяльнос(4,1)'!AD214+'Видаток за видами діяльнос(4,1)'!AE214+'Видаток за видами діяльнос(4,1)'!AF214+'Видаток за видами діяльнос(4,1)'!AG214</f>
        <v>0</v>
      </c>
      <c r="W214" s="429">
        <f t="shared" si="311"/>
        <v>0</v>
      </c>
      <c r="X214" s="428">
        <f>'Видаток за видами діяльнос(4,1)'!AH214+'Видаток за видами діяльнос(4,1)'!AI214+'Видаток за видами діяльнос(4,1)'!AJ214+'Видаток за видами діяльнос(4,1)'!AK214</f>
        <v>0</v>
      </c>
      <c r="Y214" s="429">
        <f t="shared" si="312"/>
        <v>0</v>
      </c>
      <c r="Z214" s="431">
        <f t="shared" si="299"/>
        <v>0</v>
      </c>
      <c r="AA214" s="432">
        <f t="shared" si="300"/>
        <v>0</v>
      </c>
      <c r="AB214" s="433"/>
      <c r="AC214" s="428">
        <f>'Видаток за видами діяльнос(4,1)'!AO214+'Видаток за видами діяльнос(4,1)'!AP214+'Видаток за видами діяльнос(4,1)'!AQ214+'Видаток за видами діяльнос(4,1)'!AR214</f>
        <v>0</v>
      </c>
      <c r="AD214" s="429">
        <f t="shared" si="313"/>
        <v>0</v>
      </c>
      <c r="AE214" s="428">
        <f>'Видаток за видами діяльнос(4,1)'!AS214+'Видаток за видами діяльнос(4,1)'!AT214+'Видаток за видами діяльнос(4,1)'!AU214+'Видаток за видами діяльнос(4,1)'!AV214</f>
        <v>0</v>
      </c>
      <c r="AF214" s="429">
        <f t="shared" si="314"/>
        <v>0</v>
      </c>
      <c r="AG214" s="428">
        <f>'Видаток за видами діяльнос(4,1)'!AW214+'Видаток за видами діяльнос(4,1)'!AX214+'Видаток за видами діяльнос(4,1)'!AY214+'Видаток за видами діяльнос(4,1)'!AZ214</f>
        <v>0</v>
      </c>
      <c r="AH214" s="429">
        <f t="shared" si="315"/>
        <v>0</v>
      </c>
      <c r="AI214" s="431">
        <f t="shared" si="301"/>
        <v>0</v>
      </c>
      <c r="AJ214" s="432">
        <f t="shared" si="302"/>
        <v>0</v>
      </c>
      <c r="AK214" s="434"/>
      <c r="AL214" s="428">
        <f>'Видаток за видами діяльнос(4,1)'!BD214+'Видаток за видами діяльнос(4,1)'!BE214+'Видаток за видами діяльнос(4,1)'!BF214+'Видаток за видами діяльнос(4,1)'!BG214</f>
        <v>0</v>
      </c>
      <c r="AM214" s="429">
        <f t="shared" si="316"/>
        <v>0</v>
      </c>
      <c r="AN214" s="428">
        <f>'Видаток за видами діяльнос(4,1)'!BH214+'Видаток за видами діяльнос(4,1)'!BI214+'Видаток за видами діяльнос(4,1)'!BJ214+'Видаток за видами діяльнос(4,1)'!BK214</f>
        <v>0</v>
      </c>
      <c r="AO214" s="429">
        <f t="shared" si="317"/>
        <v>0</v>
      </c>
      <c r="AP214" s="428">
        <f>'Видаток за видами діяльнос(4,1)'!BL214+'Видаток за видами діяльнос(4,1)'!BM214+'Видаток за видами діяльнос(4,1)'!BN214+'Видаток за видами діяльнос(4,1)'!BO214</f>
        <v>0</v>
      </c>
      <c r="AQ214" s="429">
        <f t="shared" si="318"/>
        <v>0</v>
      </c>
      <c r="AR214" s="431">
        <f t="shared" si="319"/>
        <v>0</v>
      </c>
      <c r="AS214" s="432">
        <f t="shared" si="320"/>
        <v>0</v>
      </c>
      <c r="BF214" s="17"/>
    </row>
    <row r="215" spans="1:58" ht="12" hidden="1" outlineLevel="1" x14ac:dyDescent="0.2">
      <c r="A215" s="449">
        <v>11</v>
      </c>
      <c r="B215" s="449">
        <f t="shared" si="321"/>
        <v>9</v>
      </c>
      <c r="C215" s="369">
        <f>'Отримання майна (3)'!C215</f>
        <v>0</v>
      </c>
      <c r="D215" s="369">
        <f>'Отримання майна (3)'!D215</f>
        <v>0</v>
      </c>
      <c r="E215" s="369">
        <f>'Отримання майна (3)'!E215</f>
        <v>0</v>
      </c>
      <c r="F215" s="200">
        <f>'Отримання майна (3)'!F215</f>
        <v>0</v>
      </c>
      <c r="G215" s="369">
        <f>'Отримання майна (3)'!G215</f>
        <v>0</v>
      </c>
      <c r="H215" s="425">
        <f>'Отримання майна (3)'!H215</f>
        <v>0</v>
      </c>
      <c r="I215" s="426">
        <f t="shared" si="303"/>
        <v>0</v>
      </c>
      <c r="J215" s="427">
        <f t="shared" si="304"/>
        <v>0</v>
      </c>
      <c r="K215" s="428">
        <f>'Видаток за видами діяльнос(4,1)'!K215+'Видаток за видами діяльнос(4,1)'!L215+'Видаток за видами діяльнос(4,1)'!M215+'Видаток за видами діяльнос(4,1)'!N215</f>
        <v>0</v>
      </c>
      <c r="L215" s="429">
        <f t="shared" si="305"/>
        <v>0</v>
      </c>
      <c r="M215" s="428">
        <f>'Видаток за видами діяльнос(4,1)'!O215+'Видаток за видами діяльнос(4,1)'!P215+'Видаток за видами діяльнос(4,1)'!Q215+'Видаток за видами діяльнос(4,1)'!R215</f>
        <v>0</v>
      </c>
      <c r="N215" s="429">
        <f t="shared" si="306"/>
        <v>0</v>
      </c>
      <c r="O215" s="428">
        <f>'Видаток за видами діяльнос(4,1)'!S215+'Видаток за видами діяльнос(4,1)'!T215+'Видаток за видами діяльнос(4,1)'!U215+'Видаток за видами діяльнос(4,1)'!V215</f>
        <v>0</v>
      </c>
      <c r="P215" s="430">
        <f t="shared" si="307"/>
        <v>0</v>
      </c>
      <c r="Q215" s="431">
        <f t="shared" si="308"/>
        <v>0</v>
      </c>
      <c r="R215" s="432">
        <f t="shared" si="309"/>
        <v>0</v>
      </c>
      <c r="S215" s="433"/>
      <c r="T215" s="428">
        <f>'Видаток за видами діяльнос(4,1)'!Z215+'Видаток за видами діяльнос(4,1)'!AA215+'Видаток за видами діяльнос(4,1)'!AB215+'Видаток за видами діяльнос(4,1)'!AC215</f>
        <v>0</v>
      </c>
      <c r="U215" s="429">
        <f t="shared" si="310"/>
        <v>0</v>
      </c>
      <c r="V215" s="428">
        <f>'Видаток за видами діяльнос(4,1)'!AD215+'Видаток за видами діяльнос(4,1)'!AE215+'Видаток за видами діяльнос(4,1)'!AF215+'Видаток за видами діяльнос(4,1)'!AG215</f>
        <v>0</v>
      </c>
      <c r="W215" s="429">
        <f t="shared" si="311"/>
        <v>0</v>
      </c>
      <c r="X215" s="428">
        <f>'Видаток за видами діяльнос(4,1)'!AH215+'Видаток за видами діяльнос(4,1)'!AI215+'Видаток за видами діяльнос(4,1)'!AJ215+'Видаток за видами діяльнос(4,1)'!AK215</f>
        <v>0</v>
      </c>
      <c r="Y215" s="429">
        <f t="shared" si="312"/>
        <v>0</v>
      </c>
      <c r="Z215" s="431">
        <f t="shared" si="299"/>
        <v>0</v>
      </c>
      <c r="AA215" s="432">
        <f t="shared" si="300"/>
        <v>0</v>
      </c>
      <c r="AB215" s="433"/>
      <c r="AC215" s="428">
        <f>'Видаток за видами діяльнос(4,1)'!AO215+'Видаток за видами діяльнос(4,1)'!AP215+'Видаток за видами діяльнос(4,1)'!AQ215+'Видаток за видами діяльнос(4,1)'!AR215</f>
        <v>0</v>
      </c>
      <c r="AD215" s="429">
        <f t="shared" si="313"/>
        <v>0</v>
      </c>
      <c r="AE215" s="428">
        <f>'Видаток за видами діяльнос(4,1)'!AS215+'Видаток за видами діяльнос(4,1)'!AT215+'Видаток за видами діяльнос(4,1)'!AU215+'Видаток за видами діяльнос(4,1)'!AV215</f>
        <v>0</v>
      </c>
      <c r="AF215" s="429">
        <f t="shared" si="314"/>
        <v>0</v>
      </c>
      <c r="AG215" s="428">
        <f>'Видаток за видами діяльнос(4,1)'!AW215+'Видаток за видами діяльнос(4,1)'!AX215+'Видаток за видами діяльнос(4,1)'!AY215+'Видаток за видами діяльнос(4,1)'!AZ215</f>
        <v>0</v>
      </c>
      <c r="AH215" s="429">
        <f t="shared" si="315"/>
        <v>0</v>
      </c>
      <c r="AI215" s="431">
        <f t="shared" si="301"/>
        <v>0</v>
      </c>
      <c r="AJ215" s="432">
        <f t="shared" si="302"/>
        <v>0</v>
      </c>
      <c r="AK215" s="434"/>
      <c r="AL215" s="428">
        <f>'Видаток за видами діяльнос(4,1)'!BD215+'Видаток за видами діяльнос(4,1)'!BE215+'Видаток за видами діяльнос(4,1)'!BF215+'Видаток за видами діяльнос(4,1)'!BG215</f>
        <v>0</v>
      </c>
      <c r="AM215" s="429">
        <f t="shared" si="316"/>
        <v>0</v>
      </c>
      <c r="AN215" s="428">
        <f>'Видаток за видами діяльнос(4,1)'!BH215+'Видаток за видами діяльнос(4,1)'!BI215+'Видаток за видами діяльнос(4,1)'!BJ215+'Видаток за видами діяльнос(4,1)'!BK215</f>
        <v>0</v>
      </c>
      <c r="AO215" s="429">
        <f t="shared" si="317"/>
        <v>0</v>
      </c>
      <c r="AP215" s="428">
        <f>'Видаток за видами діяльнос(4,1)'!BL215+'Видаток за видами діяльнос(4,1)'!BM215+'Видаток за видами діяльнос(4,1)'!BN215+'Видаток за видами діяльнос(4,1)'!BO215</f>
        <v>0</v>
      </c>
      <c r="AQ215" s="429">
        <f t="shared" si="318"/>
        <v>0</v>
      </c>
      <c r="AR215" s="431">
        <f t="shared" si="319"/>
        <v>0</v>
      </c>
      <c r="AS215" s="432">
        <f t="shared" si="320"/>
        <v>0</v>
      </c>
      <c r="BF215" s="17"/>
    </row>
    <row r="216" spans="1:58" ht="12" hidden="1" outlineLevel="1" x14ac:dyDescent="0.2">
      <c r="A216" s="449">
        <v>11</v>
      </c>
      <c r="B216" s="449">
        <f t="shared" si="321"/>
        <v>10</v>
      </c>
      <c r="C216" s="369">
        <f>'Отримання майна (3)'!C216</f>
        <v>0</v>
      </c>
      <c r="D216" s="369">
        <f>'Отримання майна (3)'!D216</f>
        <v>0</v>
      </c>
      <c r="E216" s="369">
        <f>'Отримання майна (3)'!E216</f>
        <v>0</v>
      </c>
      <c r="F216" s="200">
        <f>'Отримання майна (3)'!F216</f>
        <v>0</v>
      </c>
      <c r="G216" s="369">
        <f>'Отримання майна (3)'!G216</f>
        <v>0</v>
      </c>
      <c r="H216" s="425">
        <f>'Отримання майна (3)'!H216</f>
        <v>0</v>
      </c>
      <c r="I216" s="426">
        <f t="shared" si="303"/>
        <v>0</v>
      </c>
      <c r="J216" s="427">
        <f t="shared" si="304"/>
        <v>0</v>
      </c>
      <c r="K216" s="428">
        <f>'Видаток за видами діяльнос(4,1)'!K216+'Видаток за видами діяльнос(4,1)'!L216+'Видаток за видами діяльнос(4,1)'!M216+'Видаток за видами діяльнос(4,1)'!N216</f>
        <v>0</v>
      </c>
      <c r="L216" s="429">
        <f t="shared" si="305"/>
        <v>0</v>
      </c>
      <c r="M216" s="428">
        <f>'Видаток за видами діяльнос(4,1)'!O216+'Видаток за видами діяльнос(4,1)'!P216+'Видаток за видами діяльнос(4,1)'!Q216+'Видаток за видами діяльнос(4,1)'!R216</f>
        <v>0</v>
      </c>
      <c r="N216" s="429">
        <f t="shared" si="306"/>
        <v>0</v>
      </c>
      <c r="O216" s="428">
        <f>'Видаток за видами діяльнос(4,1)'!S216+'Видаток за видами діяльнос(4,1)'!T216+'Видаток за видами діяльнос(4,1)'!U216+'Видаток за видами діяльнос(4,1)'!V216</f>
        <v>0</v>
      </c>
      <c r="P216" s="430">
        <f t="shared" si="307"/>
        <v>0</v>
      </c>
      <c r="Q216" s="431">
        <f t="shared" si="308"/>
        <v>0</v>
      </c>
      <c r="R216" s="432">
        <f t="shared" si="309"/>
        <v>0</v>
      </c>
      <c r="S216" s="433"/>
      <c r="T216" s="428">
        <f>'Видаток за видами діяльнос(4,1)'!Z216+'Видаток за видами діяльнос(4,1)'!AA216+'Видаток за видами діяльнос(4,1)'!AB216+'Видаток за видами діяльнос(4,1)'!AC216</f>
        <v>0</v>
      </c>
      <c r="U216" s="429">
        <f t="shared" si="310"/>
        <v>0</v>
      </c>
      <c r="V216" s="428">
        <f>'Видаток за видами діяльнос(4,1)'!AD216+'Видаток за видами діяльнос(4,1)'!AE216+'Видаток за видами діяльнос(4,1)'!AF216+'Видаток за видами діяльнос(4,1)'!AG216</f>
        <v>0</v>
      </c>
      <c r="W216" s="429">
        <f t="shared" si="311"/>
        <v>0</v>
      </c>
      <c r="X216" s="428">
        <f>'Видаток за видами діяльнос(4,1)'!AH216+'Видаток за видами діяльнос(4,1)'!AI216+'Видаток за видами діяльнос(4,1)'!AJ216+'Видаток за видами діяльнос(4,1)'!AK216</f>
        <v>0</v>
      </c>
      <c r="Y216" s="429">
        <f t="shared" si="312"/>
        <v>0</v>
      </c>
      <c r="Z216" s="431">
        <f t="shared" si="299"/>
        <v>0</v>
      </c>
      <c r="AA216" s="432">
        <f t="shared" si="300"/>
        <v>0</v>
      </c>
      <c r="AB216" s="433"/>
      <c r="AC216" s="428">
        <f>'Видаток за видами діяльнос(4,1)'!AO216+'Видаток за видами діяльнос(4,1)'!AP216+'Видаток за видами діяльнос(4,1)'!AQ216+'Видаток за видами діяльнос(4,1)'!AR216</f>
        <v>0</v>
      </c>
      <c r="AD216" s="429">
        <f t="shared" si="313"/>
        <v>0</v>
      </c>
      <c r="AE216" s="428">
        <f>'Видаток за видами діяльнос(4,1)'!AS216+'Видаток за видами діяльнос(4,1)'!AT216+'Видаток за видами діяльнос(4,1)'!AU216+'Видаток за видами діяльнос(4,1)'!AV216</f>
        <v>0</v>
      </c>
      <c r="AF216" s="429">
        <f t="shared" si="314"/>
        <v>0</v>
      </c>
      <c r="AG216" s="428">
        <f>'Видаток за видами діяльнос(4,1)'!AW216+'Видаток за видами діяльнос(4,1)'!AX216+'Видаток за видами діяльнос(4,1)'!AY216+'Видаток за видами діяльнос(4,1)'!AZ216</f>
        <v>0</v>
      </c>
      <c r="AH216" s="429">
        <f t="shared" si="315"/>
        <v>0</v>
      </c>
      <c r="AI216" s="431">
        <f t="shared" si="301"/>
        <v>0</v>
      </c>
      <c r="AJ216" s="432">
        <f t="shared" si="302"/>
        <v>0</v>
      </c>
      <c r="AK216" s="434"/>
      <c r="AL216" s="428">
        <f>'Видаток за видами діяльнос(4,1)'!BD216+'Видаток за видами діяльнос(4,1)'!BE216+'Видаток за видами діяльнос(4,1)'!BF216+'Видаток за видами діяльнос(4,1)'!BG216</f>
        <v>0</v>
      </c>
      <c r="AM216" s="429">
        <f t="shared" si="316"/>
        <v>0</v>
      </c>
      <c r="AN216" s="428">
        <f>'Видаток за видами діяльнос(4,1)'!BH216+'Видаток за видами діяльнос(4,1)'!BI216+'Видаток за видами діяльнос(4,1)'!BJ216+'Видаток за видами діяльнос(4,1)'!BK216</f>
        <v>0</v>
      </c>
      <c r="AO216" s="429">
        <f t="shared" si="317"/>
        <v>0</v>
      </c>
      <c r="AP216" s="428">
        <f>'Видаток за видами діяльнос(4,1)'!BL216+'Видаток за видами діяльнос(4,1)'!BM216+'Видаток за видами діяльнос(4,1)'!BN216+'Видаток за видами діяльнос(4,1)'!BO216</f>
        <v>0</v>
      </c>
      <c r="AQ216" s="429">
        <f t="shared" si="318"/>
        <v>0</v>
      </c>
      <c r="AR216" s="431">
        <f t="shared" si="319"/>
        <v>0</v>
      </c>
      <c r="AS216" s="432">
        <f t="shared" si="320"/>
        <v>0</v>
      </c>
      <c r="BF216" s="17"/>
    </row>
    <row r="217" spans="1:58" ht="12" hidden="1" outlineLevel="1" x14ac:dyDescent="0.2">
      <c r="A217" s="449">
        <v>11</v>
      </c>
      <c r="B217" s="449">
        <f t="shared" si="321"/>
        <v>11</v>
      </c>
      <c r="C217" s="369">
        <f>'Отримання майна (3)'!C217</f>
        <v>0</v>
      </c>
      <c r="D217" s="369">
        <f>'Отримання майна (3)'!D217</f>
        <v>0</v>
      </c>
      <c r="E217" s="369">
        <f>'Отримання майна (3)'!E217</f>
        <v>0</v>
      </c>
      <c r="F217" s="200">
        <f>'Отримання майна (3)'!F217</f>
        <v>0</v>
      </c>
      <c r="G217" s="369">
        <f>'Отримання майна (3)'!G217</f>
        <v>0</v>
      </c>
      <c r="H217" s="425">
        <f>'Отримання майна (3)'!H217</f>
        <v>0</v>
      </c>
      <c r="I217" s="426">
        <f t="shared" si="303"/>
        <v>0</v>
      </c>
      <c r="J217" s="427">
        <f t="shared" si="304"/>
        <v>0</v>
      </c>
      <c r="K217" s="428">
        <f>'Видаток за видами діяльнос(4,1)'!K217+'Видаток за видами діяльнос(4,1)'!L217+'Видаток за видами діяльнос(4,1)'!M217+'Видаток за видами діяльнос(4,1)'!N217</f>
        <v>0</v>
      </c>
      <c r="L217" s="429">
        <f t="shared" si="305"/>
        <v>0</v>
      </c>
      <c r="M217" s="428">
        <f>'Видаток за видами діяльнос(4,1)'!O217+'Видаток за видами діяльнос(4,1)'!P217+'Видаток за видами діяльнос(4,1)'!Q217+'Видаток за видами діяльнос(4,1)'!R217</f>
        <v>0</v>
      </c>
      <c r="N217" s="429">
        <f t="shared" si="306"/>
        <v>0</v>
      </c>
      <c r="O217" s="428">
        <f>'Видаток за видами діяльнос(4,1)'!S217+'Видаток за видами діяльнос(4,1)'!T217+'Видаток за видами діяльнос(4,1)'!U217+'Видаток за видами діяльнос(4,1)'!V217</f>
        <v>0</v>
      </c>
      <c r="P217" s="430">
        <f t="shared" si="307"/>
        <v>0</v>
      </c>
      <c r="Q217" s="431">
        <f t="shared" si="308"/>
        <v>0</v>
      </c>
      <c r="R217" s="432">
        <f t="shared" si="309"/>
        <v>0</v>
      </c>
      <c r="S217" s="433"/>
      <c r="T217" s="428">
        <f>'Видаток за видами діяльнос(4,1)'!Z217+'Видаток за видами діяльнос(4,1)'!AA217+'Видаток за видами діяльнос(4,1)'!AB217+'Видаток за видами діяльнос(4,1)'!AC217</f>
        <v>0</v>
      </c>
      <c r="U217" s="429">
        <f t="shared" si="310"/>
        <v>0</v>
      </c>
      <c r="V217" s="428">
        <f>'Видаток за видами діяльнос(4,1)'!AD217+'Видаток за видами діяльнос(4,1)'!AE217+'Видаток за видами діяльнос(4,1)'!AF217+'Видаток за видами діяльнос(4,1)'!AG217</f>
        <v>0</v>
      </c>
      <c r="W217" s="429">
        <f t="shared" si="311"/>
        <v>0</v>
      </c>
      <c r="X217" s="428">
        <f>'Видаток за видами діяльнос(4,1)'!AH217+'Видаток за видами діяльнос(4,1)'!AI217+'Видаток за видами діяльнос(4,1)'!AJ217+'Видаток за видами діяльнос(4,1)'!AK217</f>
        <v>0</v>
      </c>
      <c r="Y217" s="429">
        <f t="shared" si="312"/>
        <v>0</v>
      </c>
      <c r="Z217" s="431">
        <f t="shared" si="299"/>
        <v>0</v>
      </c>
      <c r="AA217" s="432">
        <f t="shared" si="300"/>
        <v>0</v>
      </c>
      <c r="AB217" s="433"/>
      <c r="AC217" s="428">
        <f>'Видаток за видами діяльнос(4,1)'!AO217+'Видаток за видами діяльнос(4,1)'!AP217+'Видаток за видами діяльнос(4,1)'!AQ217+'Видаток за видами діяльнос(4,1)'!AR217</f>
        <v>0</v>
      </c>
      <c r="AD217" s="429">
        <f t="shared" si="313"/>
        <v>0</v>
      </c>
      <c r="AE217" s="428">
        <f>'Видаток за видами діяльнос(4,1)'!AS217+'Видаток за видами діяльнос(4,1)'!AT217+'Видаток за видами діяльнос(4,1)'!AU217+'Видаток за видами діяльнос(4,1)'!AV217</f>
        <v>0</v>
      </c>
      <c r="AF217" s="429">
        <f t="shared" si="314"/>
        <v>0</v>
      </c>
      <c r="AG217" s="428">
        <f>'Видаток за видами діяльнос(4,1)'!AW217+'Видаток за видами діяльнос(4,1)'!AX217+'Видаток за видами діяльнос(4,1)'!AY217+'Видаток за видами діяльнос(4,1)'!AZ217</f>
        <v>0</v>
      </c>
      <c r="AH217" s="429">
        <f t="shared" si="315"/>
        <v>0</v>
      </c>
      <c r="AI217" s="431">
        <f t="shared" si="301"/>
        <v>0</v>
      </c>
      <c r="AJ217" s="432">
        <f t="shared" si="302"/>
        <v>0</v>
      </c>
      <c r="AK217" s="434"/>
      <c r="AL217" s="428">
        <f>'Видаток за видами діяльнос(4,1)'!BD217+'Видаток за видами діяльнос(4,1)'!BE217+'Видаток за видами діяльнос(4,1)'!BF217+'Видаток за видами діяльнос(4,1)'!BG217</f>
        <v>0</v>
      </c>
      <c r="AM217" s="429">
        <f t="shared" si="316"/>
        <v>0</v>
      </c>
      <c r="AN217" s="428">
        <f>'Видаток за видами діяльнос(4,1)'!BH217+'Видаток за видами діяльнос(4,1)'!BI217+'Видаток за видами діяльнос(4,1)'!BJ217+'Видаток за видами діяльнос(4,1)'!BK217</f>
        <v>0</v>
      </c>
      <c r="AO217" s="429">
        <f t="shared" si="317"/>
        <v>0</v>
      </c>
      <c r="AP217" s="428">
        <f>'Видаток за видами діяльнос(4,1)'!BL217+'Видаток за видами діяльнос(4,1)'!BM217+'Видаток за видами діяльнос(4,1)'!BN217+'Видаток за видами діяльнос(4,1)'!BO217</f>
        <v>0</v>
      </c>
      <c r="AQ217" s="429">
        <f t="shared" si="318"/>
        <v>0</v>
      </c>
      <c r="AR217" s="431">
        <f t="shared" si="319"/>
        <v>0</v>
      </c>
      <c r="AS217" s="432">
        <f t="shared" si="320"/>
        <v>0</v>
      </c>
      <c r="BF217" s="17"/>
    </row>
    <row r="218" spans="1:58" ht="12" hidden="1" outlineLevel="1" x14ac:dyDescent="0.2">
      <c r="A218" s="449">
        <v>11</v>
      </c>
      <c r="B218" s="449">
        <f t="shared" si="321"/>
        <v>12</v>
      </c>
      <c r="C218" s="369">
        <f>'Отримання майна (3)'!C218</f>
        <v>0</v>
      </c>
      <c r="D218" s="369">
        <f>'Отримання майна (3)'!D218</f>
        <v>0</v>
      </c>
      <c r="E218" s="369">
        <f>'Отримання майна (3)'!E218</f>
        <v>0</v>
      </c>
      <c r="F218" s="200">
        <f>'Отримання майна (3)'!F218</f>
        <v>0</v>
      </c>
      <c r="G218" s="369">
        <f>'Отримання майна (3)'!G218</f>
        <v>0</v>
      </c>
      <c r="H218" s="425">
        <f>'Отримання майна (3)'!H218</f>
        <v>0</v>
      </c>
      <c r="I218" s="426">
        <f t="shared" si="303"/>
        <v>0</v>
      </c>
      <c r="J218" s="427">
        <f t="shared" si="304"/>
        <v>0</v>
      </c>
      <c r="K218" s="428">
        <f>'Видаток за видами діяльнос(4,1)'!K218+'Видаток за видами діяльнос(4,1)'!L218+'Видаток за видами діяльнос(4,1)'!M218+'Видаток за видами діяльнос(4,1)'!N218</f>
        <v>0</v>
      </c>
      <c r="L218" s="429">
        <f t="shared" si="305"/>
        <v>0</v>
      </c>
      <c r="M218" s="428">
        <f>'Видаток за видами діяльнос(4,1)'!O218+'Видаток за видами діяльнос(4,1)'!P218+'Видаток за видами діяльнос(4,1)'!Q218+'Видаток за видами діяльнос(4,1)'!R218</f>
        <v>0</v>
      </c>
      <c r="N218" s="429">
        <f t="shared" si="306"/>
        <v>0</v>
      </c>
      <c r="O218" s="428">
        <f>'Видаток за видами діяльнос(4,1)'!S218+'Видаток за видами діяльнос(4,1)'!T218+'Видаток за видами діяльнос(4,1)'!U218+'Видаток за видами діяльнос(4,1)'!V218</f>
        <v>0</v>
      </c>
      <c r="P218" s="430">
        <f t="shared" si="307"/>
        <v>0</v>
      </c>
      <c r="Q218" s="431">
        <f t="shared" si="308"/>
        <v>0</v>
      </c>
      <c r="R218" s="432">
        <f t="shared" si="309"/>
        <v>0</v>
      </c>
      <c r="S218" s="433"/>
      <c r="T218" s="428">
        <f>'Видаток за видами діяльнос(4,1)'!Z218+'Видаток за видами діяльнос(4,1)'!AA218+'Видаток за видами діяльнос(4,1)'!AB218+'Видаток за видами діяльнос(4,1)'!AC218</f>
        <v>0</v>
      </c>
      <c r="U218" s="429">
        <f t="shared" si="310"/>
        <v>0</v>
      </c>
      <c r="V218" s="428">
        <f>'Видаток за видами діяльнос(4,1)'!AD218+'Видаток за видами діяльнос(4,1)'!AE218+'Видаток за видами діяльнос(4,1)'!AF218+'Видаток за видами діяльнос(4,1)'!AG218</f>
        <v>0</v>
      </c>
      <c r="W218" s="429">
        <f t="shared" si="311"/>
        <v>0</v>
      </c>
      <c r="X218" s="428">
        <f>'Видаток за видами діяльнос(4,1)'!AH218+'Видаток за видами діяльнос(4,1)'!AI218+'Видаток за видами діяльнос(4,1)'!AJ218+'Видаток за видами діяльнос(4,1)'!AK218</f>
        <v>0</v>
      </c>
      <c r="Y218" s="429">
        <f t="shared" si="312"/>
        <v>0</v>
      </c>
      <c r="Z218" s="431">
        <f t="shared" si="299"/>
        <v>0</v>
      </c>
      <c r="AA218" s="432">
        <f t="shared" si="300"/>
        <v>0</v>
      </c>
      <c r="AB218" s="433"/>
      <c r="AC218" s="428">
        <f>'Видаток за видами діяльнос(4,1)'!AO218+'Видаток за видами діяльнос(4,1)'!AP218+'Видаток за видами діяльнос(4,1)'!AQ218+'Видаток за видами діяльнос(4,1)'!AR218</f>
        <v>0</v>
      </c>
      <c r="AD218" s="429">
        <f t="shared" si="313"/>
        <v>0</v>
      </c>
      <c r="AE218" s="428">
        <f>'Видаток за видами діяльнос(4,1)'!AS218+'Видаток за видами діяльнос(4,1)'!AT218+'Видаток за видами діяльнос(4,1)'!AU218+'Видаток за видами діяльнос(4,1)'!AV218</f>
        <v>0</v>
      </c>
      <c r="AF218" s="429">
        <f t="shared" si="314"/>
        <v>0</v>
      </c>
      <c r="AG218" s="428">
        <f>'Видаток за видами діяльнос(4,1)'!AW218+'Видаток за видами діяльнос(4,1)'!AX218+'Видаток за видами діяльнос(4,1)'!AY218+'Видаток за видами діяльнос(4,1)'!AZ218</f>
        <v>0</v>
      </c>
      <c r="AH218" s="429">
        <f t="shared" si="315"/>
        <v>0</v>
      </c>
      <c r="AI218" s="431">
        <f t="shared" si="301"/>
        <v>0</v>
      </c>
      <c r="AJ218" s="432">
        <f t="shared" si="302"/>
        <v>0</v>
      </c>
      <c r="AK218" s="434"/>
      <c r="AL218" s="428">
        <f>'Видаток за видами діяльнос(4,1)'!BD218+'Видаток за видами діяльнос(4,1)'!BE218+'Видаток за видами діяльнос(4,1)'!BF218+'Видаток за видами діяльнос(4,1)'!BG218</f>
        <v>0</v>
      </c>
      <c r="AM218" s="429">
        <f t="shared" si="316"/>
        <v>0</v>
      </c>
      <c r="AN218" s="428">
        <f>'Видаток за видами діяльнос(4,1)'!BH218+'Видаток за видами діяльнос(4,1)'!BI218+'Видаток за видами діяльнос(4,1)'!BJ218+'Видаток за видами діяльнос(4,1)'!BK218</f>
        <v>0</v>
      </c>
      <c r="AO218" s="429">
        <f t="shared" si="317"/>
        <v>0</v>
      </c>
      <c r="AP218" s="428">
        <f>'Видаток за видами діяльнос(4,1)'!BL218+'Видаток за видами діяльнос(4,1)'!BM218+'Видаток за видами діяльнос(4,1)'!BN218+'Видаток за видами діяльнос(4,1)'!BO218</f>
        <v>0</v>
      </c>
      <c r="AQ218" s="429">
        <f t="shared" si="318"/>
        <v>0</v>
      </c>
      <c r="AR218" s="431">
        <f t="shared" si="319"/>
        <v>0</v>
      </c>
      <c r="AS218" s="432">
        <f t="shared" si="320"/>
        <v>0</v>
      </c>
      <c r="BF218" s="17"/>
    </row>
    <row r="219" spans="1:58" ht="12" hidden="1" outlineLevel="1" x14ac:dyDescent="0.2">
      <c r="A219" s="449">
        <v>11</v>
      </c>
      <c r="B219" s="449">
        <f t="shared" si="321"/>
        <v>13</v>
      </c>
      <c r="C219" s="369">
        <f>'Отримання майна (3)'!C219</f>
        <v>0</v>
      </c>
      <c r="D219" s="369">
        <f>'Отримання майна (3)'!D219</f>
        <v>0</v>
      </c>
      <c r="E219" s="369">
        <f>'Отримання майна (3)'!E219</f>
        <v>0</v>
      </c>
      <c r="F219" s="200">
        <f>'Отримання майна (3)'!F219</f>
        <v>0</v>
      </c>
      <c r="G219" s="369">
        <f>'Отримання майна (3)'!G219</f>
        <v>0</v>
      </c>
      <c r="H219" s="425">
        <f>'Отримання майна (3)'!H219</f>
        <v>0</v>
      </c>
      <c r="I219" s="426">
        <f t="shared" si="303"/>
        <v>0</v>
      </c>
      <c r="J219" s="427">
        <f t="shared" si="304"/>
        <v>0</v>
      </c>
      <c r="K219" s="428">
        <f>'Видаток за видами діяльнос(4,1)'!K219+'Видаток за видами діяльнос(4,1)'!L219+'Видаток за видами діяльнос(4,1)'!M219+'Видаток за видами діяльнос(4,1)'!N219</f>
        <v>0</v>
      </c>
      <c r="L219" s="429">
        <f t="shared" si="305"/>
        <v>0</v>
      </c>
      <c r="M219" s="428">
        <f>'Видаток за видами діяльнос(4,1)'!O219+'Видаток за видами діяльнос(4,1)'!P219+'Видаток за видами діяльнос(4,1)'!Q219+'Видаток за видами діяльнос(4,1)'!R219</f>
        <v>0</v>
      </c>
      <c r="N219" s="429">
        <f t="shared" si="306"/>
        <v>0</v>
      </c>
      <c r="O219" s="428">
        <f>'Видаток за видами діяльнос(4,1)'!S219+'Видаток за видами діяльнос(4,1)'!T219+'Видаток за видами діяльнос(4,1)'!U219+'Видаток за видами діяльнос(4,1)'!V219</f>
        <v>0</v>
      </c>
      <c r="P219" s="430">
        <f t="shared" si="307"/>
        <v>0</v>
      </c>
      <c r="Q219" s="431">
        <f t="shared" si="308"/>
        <v>0</v>
      </c>
      <c r="R219" s="432">
        <f t="shared" si="309"/>
        <v>0</v>
      </c>
      <c r="S219" s="433"/>
      <c r="T219" s="428">
        <f>'Видаток за видами діяльнос(4,1)'!Z219+'Видаток за видами діяльнос(4,1)'!AA219+'Видаток за видами діяльнос(4,1)'!AB219+'Видаток за видами діяльнос(4,1)'!AC219</f>
        <v>0</v>
      </c>
      <c r="U219" s="429">
        <f t="shared" si="310"/>
        <v>0</v>
      </c>
      <c r="V219" s="428">
        <f>'Видаток за видами діяльнос(4,1)'!AD219+'Видаток за видами діяльнос(4,1)'!AE219+'Видаток за видами діяльнос(4,1)'!AF219+'Видаток за видами діяльнос(4,1)'!AG219</f>
        <v>0</v>
      </c>
      <c r="W219" s="429">
        <f t="shared" si="311"/>
        <v>0</v>
      </c>
      <c r="X219" s="428">
        <f>'Видаток за видами діяльнос(4,1)'!AH219+'Видаток за видами діяльнос(4,1)'!AI219+'Видаток за видами діяльнос(4,1)'!AJ219+'Видаток за видами діяльнос(4,1)'!AK219</f>
        <v>0</v>
      </c>
      <c r="Y219" s="429">
        <f t="shared" si="312"/>
        <v>0</v>
      </c>
      <c r="Z219" s="431">
        <f t="shared" si="299"/>
        <v>0</v>
      </c>
      <c r="AA219" s="432">
        <f t="shared" si="300"/>
        <v>0</v>
      </c>
      <c r="AB219" s="433"/>
      <c r="AC219" s="428">
        <f>'Видаток за видами діяльнос(4,1)'!AO219+'Видаток за видами діяльнос(4,1)'!AP219+'Видаток за видами діяльнос(4,1)'!AQ219+'Видаток за видами діяльнос(4,1)'!AR219</f>
        <v>0</v>
      </c>
      <c r="AD219" s="429">
        <f t="shared" si="313"/>
        <v>0</v>
      </c>
      <c r="AE219" s="428">
        <f>'Видаток за видами діяльнос(4,1)'!AS219+'Видаток за видами діяльнос(4,1)'!AT219+'Видаток за видами діяльнос(4,1)'!AU219+'Видаток за видами діяльнос(4,1)'!AV219</f>
        <v>0</v>
      </c>
      <c r="AF219" s="429">
        <f t="shared" si="314"/>
        <v>0</v>
      </c>
      <c r="AG219" s="428">
        <f>'Видаток за видами діяльнос(4,1)'!AW219+'Видаток за видами діяльнос(4,1)'!AX219+'Видаток за видами діяльнос(4,1)'!AY219+'Видаток за видами діяльнос(4,1)'!AZ219</f>
        <v>0</v>
      </c>
      <c r="AH219" s="429">
        <f t="shared" si="315"/>
        <v>0</v>
      </c>
      <c r="AI219" s="431">
        <f t="shared" si="301"/>
        <v>0</v>
      </c>
      <c r="AJ219" s="432">
        <f t="shared" si="302"/>
        <v>0</v>
      </c>
      <c r="AK219" s="434"/>
      <c r="AL219" s="428">
        <f>'Видаток за видами діяльнос(4,1)'!BD219+'Видаток за видами діяльнос(4,1)'!BE219+'Видаток за видами діяльнос(4,1)'!BF219+'Видаток за видами діяльнос(4,1)'!BG219</f>
        <v>0</v>
      </c>
      <c r="AM219" s="429">
        <f t="shared" si="316"/>
        <v>0</v>
      </c>
      <c r="AN219" s="428">
        <f>'Видаток за видами діяльнос(4,1)'!BH219+'Видаток за видами діяльнос(4,1)'!BI219+'Видаток за видами діяльнос(4,1)'!BJ219+'Видаток за видами діяльнос(4,1)'!BK219</f>
        <v>0</v>
      </c>
      <c r="AO219" s="429">
        <f t="shared" si="317"/>
        <v>0</v>
      </c>
      <c r="AP219" s="428">
        <f>'Видаток за видами діяльнос(4,1)'!BL219+'Видаток за видами діяльнос(4,1)'!BM219+'Видаток за видами діяльнос(4,1)'!BN219+'Видаток за видами діяльнос(4,1)'!BO219</f>
        <v>0</v>
      </c>
      <c r="AQ219" s="429">
        <f t="shared" si="318"/>
        <v>0</v>
      </c>
      <c r="AR219" s="431">
        <f t="shared" si="319"/>
        <v>0</v>
      </c>
      <c r="AS219" s="432">
        <f t="shared" si="320"/>
        <v>0</v>
      </c>
      <c r="BF219" s="17"/>
    </row>
    <row r="220" spans="1:58" ht="12" hidden="1" outlineLevel="1" x14ac:dyDescent="0.2">
      <c r="A220" s="449">
        <v>11</v>
      </c>
      <c r="B220" s="449">
        <f t="shared" si="321"/>
        <v>14</v>
      </c>
      <c r="C220" s="369">
        <f>'Отримання майна (3)'!C220</f>
        <v>0</v>
      </c>
      <c r="D220" s="369">
        <f>'Отримання майна (3)'!D220</f>
        <v>0</v>
      </c>
      <c r="E220" s="369">
        <f>'Отримання майна (3)'!E220</f>
        <v>0</v>
      </c>
      <c r="F220" s="200">
        <f>'Отримання майна (3)'!F220</f>
        <v>0</v>
      </c>
      <c r="G220" s="369">
        <f>'Отримання майна (3)'!G220</f>
        <v>0</v>
      </c>
      <c r="H220" s="425">
        <f>'Отримання майна (3)'!H220</f>
        <v>0</v>
      </c>
      <c r="I220" s="426">
        <f t="shared" si="303"/>
        <v>0</v>
      </c>
      <c r="J220" s="427">
        <f t="shared" si="304"/>
        <v>0</v>
      </c>
      <c r="K220" s="428">
        <f>'Видаток за видами діяльнос(4,1)'!K220+'Видаток за видами діяльнос(4,1)'!L220+'Видаток за видами діяльнос(4,1)'!M220+'Видаток за видами діяльнос(4,1)'!N220</f>
        <v>0</v>
      </c>
      <c r="L220" s="429">
        <f t="shared" si="305"/>
        <v>0</v>
      </c>
      <c r="M220" s="428">
        <f>'Видаток за видами діяльнос(4,1)'!O220+'Видаток за видами діяльнос(4,1)'!P220+'Видаток за видами діяльнос(4,1)'!Q220+'Видаток за видами діяльнос(4,1)'!R220</f>
        <v>0</v>
      </c>
      <c r="N220" s="429">
        <f t="shared" si="306"/>
        <v>0</v>
      </c>
      <c r="O220" s="428">
        <f>'Видаток за видами діяльнос(4,1)'!S220+'Видаток за видами діяльнос(4,1)'!T220+'Видаток за видами діяльнос(4,1)'!U220+'Видаток за видами діяльнос(4,1)'!V220</f>
        <v>0</v>
      </c>
      <c r="P220" s="430">
        <f t="shared" si="307"/>
        <v>0</v>
      </c>
      <c r="Q220" s="431">
        <f t="shared" si="308"/>
        <v>0</v>
      </c>
      <c r="R220" s="432">
        <f t="shared" si="309"/>
        <v>0</v>
      </c>
      <c r="S220" s="433"/>
      <c r="T220" s="428">
        <f>'Видаток за видами діяльнос(4,1)'!Z220+'Видаток за видами діяльнос(4,1)'!AA220+'Видаток за видами діяльнос(4,1)'!AB220+'Видаток за видами діяльнос(4,1)'!AC220</f>
        <v>0</v>
      </c>
      <c r="U220" s="429">
        <f t="shared" si="310"/>
        <v>0</v>
      </c>
      <c r="V220" s="428">
        <f>'Видаток за видами діяльнос(4,1)'!AD220+'Видаток за видами діяльнос(4,1)'!AE220+'Видаток за видами діяльнос(4,1)'!AF220+'Видаток за видами діяльнос(4,1)'!AG220</f>
        <v>0</v>
      </c>
      <c r="W220" s="429">
        <f t="shared" si="311"/>
        <v>0</v>
      </c>
      <c r="X220" s="428">
        <f>'Видаток за видами діяльнос(4,1)'!AH220+'Видаток за видами діяльнос(4,1)'!AI220+'Видаток за видами діяльнос(4,1)'!AJ220+'Видаток за видами діяльнос(4,1)'!AK220</f>
        <v>0</v>
      </c>
      <c r="Y220" s="429">
        <f t="shared" si="312"/>
        <v>0</v>
      </c>
      <c r="Z220" s="431">
        <f t="shared" si="299"/>
        <v>0</v>
      </c>
      <c r="AA220" s="432">
        <f t="shared" si="300"/>
        <v>0</v>
      </c>
      <c r="AB220" s="433"/>
      <c r="AC220" s="428">
        <f>'Видаток за видами діяльнос(4,1)'!AO220+'Видаток за видами діяльнос(4,1)'!AP220+'Видаток за видами діяльнос(4,1)'!AQ220+'Видаток за видами діяльнос(4,1)'!AR220</f>
        <v>0</v>
      </c>
      <c r="AD220" s="429">
        <f t="shared" si="313"/>
        <v>0</v>
      </c>
      <c r="AE220" s="428">
        <f>'Видаток за видами діяльнос(4,1)'!AS220+'Видаток за видами діяльнос(4,1)'!AT220+'Видаток за видами діяльнос(4,1)'!AU220+'Видаток за видами діяльнос(4,1)'!AV220</f>
        <v>0</v>
      </c>
      <c r="AF220" s="429">
        <f t="shared" si="314"/>
        <v>0</v>
      </c>
      <c r="AG220" s="428">
        <f>'Видаток за видами діяльнос(4,1)'!AW220+'Видаток за видами діяльнос(4,1)'!AX220+'Видаток за видами діяльнос(4,1)'!AY220+'Видаток за видами діяльнос(4,1)'!AZ220</f>
        <v>0</v>
      </c>
      <c r="AH220" s="429">
        <f t="shared" si="315"/>
        <v>0</v>
      </c>
      <c r="AI220" s="431">
        <f t="shared" si="301"/>
        <v>0</v>
      </c>
      <c r="AJ220" s="432">
        <f t="shared" si="302"/>
        <v>0</v>
      </c>
      <c r="AK220" s="434"/>
      <c r="AL220" s="428">
        <f>'Видаток за видами діяльнос(4,1)'!BD220+'Видаток за видами діяльнос(4,1)'!BE220+'Видаток за видами діяльнос(4,1)'!BF220+'Видаток за видами діяльнос(4,1)'!BG220</f>
        <v>0</v>
      </c>
      <c r="AM220" s="429">
        <f t="shared" si="316"/>
        <v>0</v>
      </c>
      <c r="AN220" s="428">
        <f>'Видаток за видами діяльнос(4,1)'!BH220+'Видаток за видами діяльнос(4,1)'!BI220+'Видаток за видами діяльнос(4,1)'!BJ220+'Видаток за видами діяльнос(4,1)'!BK220</f>
        <v>0</v>
      </c>
      <c r="AO220" s="429">
        <f t="shared" si="317"/>
        <v>0</v>
      </c>
      <c r="AP220" s="428">
        <f>'Видаток за видами діяльнос(4,1)'!BL220+'Видаток за видами діяльнос(4,1)'!BM220+'Видаток за видами діяльнос(4,1)'!BN220+'Видаток за видами діяльнос(4,1)'!BO220</f>
        <v>0</v>
      </c>
      <c r="AQ220" s="429">
        <f t="shared" si="318"/>
        <v>0</v>
      </c>
      <c r="AR220" s="431">
        <f t="shared" si="319"/>
        <v>0</v>
      </c>
      <c r="AS220" s="432">
        <f t="shared" si="320"/>
        <v>0</v>
      </c>
      <c r="BF220" s="17"/>
    </row>
    <row r="221" spans="1:58" ht="12" hidden="1" outlineLevel="1" x14ac:dyDescent="0.2">
      <c r="A221" s="449">
        <v>11</v>
      </c>
      <c r="B221" s="449">
        <f t="shared" si="321"/>
        <v>15</v>
      </c>
      <c r="C221" s="369">
        <f>'Отримання майна (3)'!C221</f>
        <v>0</v>
      </c>
      <c r="D221" s="369">
        <f>'Отримання майна (3)'!D221</f>
        <v>0</v>
      </c>
      <c r="E221" s="369">
        <f>'Отримання майна (3)'!E221</f>
        <v>0</v>
      </c>
      <c r="F221" s="200">
        <f>'Отримання майна (3)'!F221</f>
        <v>0</v>
      </c>
      <c r="G221" s="369">
        <f>'Отримання майна (3)'!G221</f>
        <v>0</v>
      </c>
      <c r="H221" s="425">
        <f>'Отримання майна (3)'!H221</f>
        <v>0</v>
      </c>
      <c r="I221" s="426">
        <f t="shared" si="303"/>
        <v>0</v>
      </c>
      <c r="J221" s="427">
        <f t="shared" si="304"/>
        <v>0</v>
      </c>
      <c r="K221" s="428">
        <f>'Видаток за видами діяльнос(4,1)'!K221+'Видаток за видами діяльнос(4,1)'!L221+'Видаток за видами діяльнос(4,1)'!M221+'Видаток за видами діяльнос(4,1)'!N221</f>
        <v>0</v>
      </c>
      <c r="L221" s="429">
        <f t="shared" si="305"/>
        <v>0</v>
      </c>
      <c r="M221" s="428">
        <f>'Видаток за видами діяльнос(4,1)'!O221+'Видаток за видами діяльнос(4,1)'!P221+'Видаток за видами діяльнос(4,1)'!Q221+'Видаток за видами діяльнос(4,1)'!R221</f>
        <v>0</v>
      </c>
      <c r="N221" s="429">
        <f t="shared" si="306"/>
        <v>0</v>
      </c>
      <c r="O221" s="428">
        <f>'Видаток за видами діяльнос(4,1)'!S221+'Видаток за видами діяльнос(4,1)'!T221+'Видаток за видами діяльнос(4,1)'!U221+'Видаток за видами діяльнос(4,1)'!V221</f>
        <v>0</v>
      </c>
      <c r="P221" s="430">
        <f t="shared" si="307"/>
        <v>0</v>
      </c>
      <c r="Q221" s="431">
        <f t="shared" si="308"/>
        <v>0</v>
      </c>
      <c r="R221" s="432">
        <f t="shared" si="309"/>
        <v>0</v>
      </c>
      <c r="S221" s="433"/>
      <c r="T221" s="428">
        <f>'Видаток за видами діяльнос(4,1)'!Z221+'Видаток за видами діяльнос(4,1)'!AA221+'Видаток за видами діяльнос(4,1)'!AB221+'Видаток за видами діяльнос(4,1)'!AC221</f>
        <v>0</v>
      </c>
      <c r="U221" s="429">
        <f t="shared" si="310"/>
        <v>0</v>
      </c>
      <c r="V221" s="428">
        <f>'Видаток за видами діяльнос(4,1)'!AD221+'Видаток за видами діяльнос(4,1)'!AE221+'Видаток за видами діяльнос(4,1)'!AF221+'Видаток за видами діяльнос(4,1)'!AG221</f>
        <v>0</v>
      </c>
      <c r="W221" s="429">
        <f t="shared" si="311"/>
        <v>0</v>
      </c>
      <c r="X221" s="428">
        <f>'Видаток за видами діяльнос(4,1)'!AH221+'Видаток за видами діяльнос(4,1)'!AI221+'Видаток за видами діяльнос(4,1)'!AJ221+'Видаток за видами діяльнос(4,1)'!AK221</f>
        <v>0</v>
      </c>
      <c r="Y221" s="429">
        <f t="shared" si="312"/>
        <v>0</v>
      </c>
      <c r="Z221" s="431">
        <f t="shared" si="299"/>
        <v>0</v>
      </c>
      <c r="AA221" s="432">
        <f t="shared" si="300"/>
        <v>0</v>
      </c>
      <c r="AB221" s="433"/>
      <c r="AC221" s="428">
        <f>'Видаток за видами діяльнос(4,1)'!AO221+'Видаток за видами діяльнос(4,1)'!AP221+'Видаток за видами діяльнос(4,1)'!AQ221+'Видаток за видами діяльнос(4,1)'!AR221</f>
        <v>0</v>
      </c>
      <c r="AD221" s="429">
        <f t="shared" si="313"/>
        <v>0</v>
      </c>
      <c r="AE221" s="428">
        <f>'Видаток за видами діяльнос(4,1)'!AS221+'Видаток за видами діяльнос(4,1)'!AT221+'Видаток за видами діяльнос(4,1)'!AU221+'Видаток за видами діяльнос(4,1)'!AV221</f>
        <v>0</v>
      </c>
      <c r="AF221" s="429">
        <f t="shared" si="314"/>
        <v>0</v>
      </c>
      <c r="AG221" s="428">
        <f>'Видаток за видами діяльнос(4,1)'!AW221+'Видаток за видами діяльнос(4,1)'!AX221+'Видаток за видами діяльнос(4,1)'!AY221+'Видаток за видами діяльнос(4,1)'!AZ221</f>
        <v>0</v>
      </c>
      <c r="AH221" s="429">
        <f t="shared" si="315"/>
        <v>0</v>
      </c>
      <c r="AI221" s="431">
        <f t="shared" si="301"/>
        <v>0</v>
      </c>
      <c r="AJ221" s="432">
        <f t="shared" si="302"/>
        <v>0</v>
      </c>
      <c r="AK221" s="434"/>
      <c r="AL221" s="428">
        <f>'Видаток за видами діяльнос(4,1)'!BD221+'Видаток за видами діяльнос(4,1)'!BE221+'Видаток за видами діяльнос(4,1)'!BF221+'Видаток за видами діяльнос(4,1)'!BG221</f>
        <v>0</v>
      </c>
      <c r="AM221" s="429">
        <f t="shared" si="316"/>
        <v>0</v>
      </c>
      <c r="AN221" s="428">
        <f>'Видаток за видами діяльнос(4,1)'!BH221+'Видаток за видами діяльнос(4,1)'!BI221+'Видаток за видами діяльнос(4,1)'!BJ221+'Видаток за видами діяльнос(4,1)'!BK221</f>
        <v>0</v>
      </c>
      <c r="AO221" s="429">
        <f t="shared" si="317"/>
        <v>0</v>
      </c>
      <c r="AP221" s="428">
        <f>'Видаток за видами діяльнос(4,1)'!BL221+'Видаток за видами діяльнос(4,1)'!BM221+'Видаток за видами діяльнос(4,1)'!BN221+'Видаток за видами діяльнос(4,1)'!BO221</f>
        <v>0</v>
      </c>
      <c r="AQ221" s="429">
        <f t="shared" si="318"/>
        <v>0</v>
      </c>
      <c r="AR221" s="431">
        <f t="shared" si="319"/>
        <v>0</v>
      </c>
      <c r="AS221" s="432">
        <f t="shared" si="320"/>
        <v>0</v>
      </c>
      <c r="BF221" s="17"/>
    </row>
    <row r="222" spans="1:58" s="17" customFormat="1" ht="15" customHeight="1" collapsed="1" x14ac:dyDescent="0.2">
      <c r="A222" s="436" t="s">
        <v>96</v>
      </c>
      <c r="B222" s="437" t="s">
        <v>96</v>
      </c>
      <c r="C222" s="438" t="s">
        <v>98</v>
      </c>
      <c r="D222" s="439"/>
      <c r="E222" s="448"/>
      <c r="F222" s="448"/>
      <c r="G222" s="440"/>
      <c r="H222" s="300" t="e">
        <f>'Отримання майна (3)'!H222</f>
        <v>#DIV/0!</v>
      </c>
      <c r="I222" s="441">
        <f t="shared" ref="I222:R222" si="322">SUM(I207:I221)</f>
        <v>0</v>
      </c>
      <c r="J222" s="442">
        <f t="shared" si="322"/>
        <v>0</v>
      </c>
      <c r="K222" s="441">
        <f t="shared" si="322"/>
        <v>0</v>
      </c>
      <c r="L222" s="442">
        <f t="shared" si="322"/>
        <v>0</v>
      </c>
      <c r="M222" s="441">
        <f t="shared" si="322"/>
        <v>0</v>
      </c>
      <c r="N222" s="442">
        <f t="shared" si="322"/>
        <v>0</v>
      </c>
      <c r="O222" s="441">
        <f t="shared" si="322"/>
        <v>0</v>
      </c>
      <c r="P222" s="442">
        <f t="shared" si="322"/>
        <v>0</v>
      </c>
      <c r="Q222" s="441">
        <f t="shared" si="322"/>
        <v>0</v>
      </c>
      <c r="R222" s="442">
        <f t="shared" si="322"/>
        <v>0</v>
      </c>
      <c r="S222" s="443"/>
      <c r="T222" s="441">
        <f t="shared" ref="T222:AA222" si="323">SUM(T207:T221)</f>
        <v>0</v>
      </c>
      <c r="U222" s="442">
        <f t="shared" si="323"/>
        <v>0</v>
      </c>
      <c r="V222" s="441">
        <f t="shared" si="323"/>
        <v>0</v>
      </c>
      <c r="W222" s="442">
        <f t="shared" si="323"/>
        <v>0</v>
      </c>
      <c r="X222" s="441">
        <f t="shared" si="323"/>
        <v>0</v>
      </c>
      <c r="Y222" s="442">
        <f t="shared" si="323"/>
        <v>0</v>
      </c>
      <c r="Z222" s="441">
        <f t="shared" si="323"/>
        <v>0</v>
      </c>
      <c r="AA222" s="442">
        <f t="shared" si="323"/>
        <v>0</v>
      </c>
      <c r="AB222" s="443"/>
      <c r="AC222" s="441">
        <f t="shared" ref="AC222:AJ222" si="324">SUM(AC207:AC221)</f>
        <v>0</v>
      </c>
      <c r="AD222" s="442">
        <f t="shared" si="324"/>
        <v>0</v>
      </c>
      <c r="AE222" s="441">
        <f t="shared" si="324"/>
        <v>0</v>
      </c>
      <c r="AF222" s="442">
        <f t="shared" si="324"/>
        <v>0</v>
      </c>
      <c r="AG222" s="441">
        <f t="shared" si="324"/>
        <v>0</v>
      </c>
      <c r="AH222" s="442">
        <f t="shared" si="324"/>
        <v>0</v>
      </c>
      <c r="AI222" s="441">
        <f t="shared" si="324"/>
        <v>0</v>
      </c>
      <c r="AJ222" s="442">
        <f t="shared" si="324"/>
        <v>0</v>
      </c>
      <c r="AK222" s="443"/>
      <c r="AL222" s="441">
        <f t="shared" ref="AL222:AS222" si="325">SUM(AL207:AL221)</f>
        <v>0</v>
      </c>
      <c r="AM222" s="442">
        <f t="shared" si="325"/>
        <v>0</v>
      </c>
      <c r="AN222" s="441">
        <f t="shared" si="325"/>
        <v>0</v>
      </c>
      <c r="AO222" s="442">
        <f t="shared" si="325"/>
        <v>0</v>
      </c>
      <c r="AP222" s="441">
        <f t="shared" si="325"/>
        <v>0</v>
      </c>
      <c r="AQ222" s="442">
        <f t="shared" si="325"/>
        <v>0</v>
      </c>
      <c r="AR222" s="441">
        <f t="shared" si="325"/>
        <v>0</v>
      </c>
      <c r="AS222" s="442">
        <f t="shared" si="325"/>
        <v>0</v>
      </c>
      <c r="BC222" s="7"/>
      <c r="BF222" s="7"/>
    </row>
    <row r="223" spans="1:58" s="394" customFormat="1" ht="13.5" customHeight="1" x14ac:dyDescent="0.2">
      <c r="A223" s="419">
        <v>0</v>
      </c>
      <c r="B223" s="419">
        <v>0</v>
      </c>
      <c r="C223" s="419">
        <v>0</v>
      </c>
      <c r="D223" s="419">
        <v>0</v>
      </c>
      <c r="E223" s="419">
        <v>0</v>
      </c>
      <c r="F223" s="419"/>
      <c r="G223" s="419">
        <v>0</v>
      </c>
      <c r="H223" s="419">
        <v>0</v>
      </c>
      <c r="I223" s="419">
        <v>0</v>
      </c>
      <c r="J223" s="419">
        <v>0</v>
      </c>
      <c r="K223" s="419">
        <v>0</v>
      </c>
      <c r="L223" s="419">
        <v>0</v>
      </c>
      <c r="M223" s="419">
        <v>0</v>
      </c>
      <c r="N223" s="419">
        <v>0</v>
      </c>
      <c r="O223" s="419">
        <v>0</v>
      </c>
      <c r="P223" s="419">
        <v>0</v>
      </c>
      <c r="Q223" s="419">
        <v>0</v>
      </c>
      <c r="R223" s="419">
        <v>0</v>
      </c>
      <c r="S223" s="419">
        <v>0</v>
      </c>
      <c r="T223" s="419">
        <v>0</v>
      </c>
      <c r="U223" s="419">
        <v>0</v>
      </c>
      <c r="V223" s="419">
        <v>0</v>
      </c>
      <c r="W223" s="419">
        <v>0</v>
      </c>
      <c r="X223" s="419">
        <v>0</v>
      </c>
      <c r="Y223" s="419">
        <v>0</v>
      </c>
      <c r="Z223" s="419">
        <v>0</v>
      </c>
      <c r="AA223" s="419">
        <v>0</v>
      </c>
      <c r="AB223" s="419">
        <v>0</v>
      </c>
      <c r="AC223" s="419">
        <v>0</v>
      </c>
      <c r="AD223" s="419">
        <v>0</v>
      </c>
      <c r="AE223" s="419">
        <v>0</v>
      </c>
      <c r="AF223" s="419">
        <v>0</v>
      </c>
      <c r="AG223" s="419">
        <v>0</v>
      </c>
      <c r="AH223" s="419">
        <v>0</v>
      </c>
      <c r="AI223" s="419">
        <v>0</v>
      </c>
      <c r="AJ223" s="419">
        <v>0</v>
      </c>
      <c r="AK223" s="419">
        <v>0</v>
      </c>
      <c r="AL223" s="419">
        <v>0</v>
      </c>
      <c r="AM223" s="419">
        <v>0</v>
      </c>
      <c r="AN223" s="419">
        <v>0</v>
      </c>
      <c r="AO223" s="419">
        <v>0</v>
      </c>
      <c r="AP223" s="419">
        <v>0</v>
      </c>
      <c r="AQ223" s="419">
        <v>0</v>
      </c>
      <c r="AR223" s="419">
        <v>0</v>
      </c>
      <c r="AS223" s="419">
        <v>0</v>
      </c>
    </row>
    <row r="224" spans="1:58" s="17" customFormat="1" ht="30" customHeight="1" x14ac:dyDescent="0.2">
      <c r="A224" s="447" t="s">
        <v>99</v>
      </c>
      <c r="B224" s="445" t="s">
        <v>99</v>
      </c>
      <c r="C224" s="313" t="s">
        <v>100</v>
      </c>
      <c r="D224" s="189"/>
      <c r="E224" s="198"/>
      <c r="F224" s="198"/>
      <c r="G224" s="190"/>
      <c r="H224" s="154"/>
      <c r="I224" s="155"/>
      <c r="J224" s="156"/>
      <c r="K224" s="155"/>
      <c r="L224" s="156"/>
      <c r="M224" s="155"/>
      <c r="N224" s="156"/>
      <c r="O224" s="155"/>
      <c r="P224" s="156"/>
      <c r="Q224" s="155"/>
      <c r="R224" s="156"/>
      <c r="S224" s="367"/>
      <c r="T224" s="155"/>
      <c r="U224" s="156"/>
      <c r="V224" s="155"/>
      <c r="W224" s="156"/>
      <c r="X224" s="155"/>
      <c r="Y224" s="156"/>
      <c r="Z224" s="155"/>
      <c r="AA224" s="156"/>
      <c r="AB224" s="367"/>
      <c r="AC224" s="155"/>
      <c r="AD224" s="156"/>
      <c r="AE224" s="155"/>
      <c r="AF224" s="156"/>
      <c r="AG224" s="155"/>
      <c r="AH224" s="156"/>
      <c r="AI224" s="155"/>
      <c r="AJ224" s="156"/>
      <c r="AK224" s="367"/>
      <c r="AL224" s="155"/>
      <c r="AM224" s="156"/>
      <c r="AN224" s="155"/>
      <c r="AO224" s="156"/>
      <c r="AP224" s="155"/>
      <c r="AQ224" s="156"/>
      <c r="AR224" s="155"/>
      <c r="AS224" s="156"/>
      <c r="BC224" s="7"/>
    </row>
    <row r="225" spans="1:58" ht="12" hidden="1" outlineLevel="1" x14ac:dyDescent="0.2">
      <c r="A225" s="449">
        <f t="shared" ref="A225:A239" si="326">A207+1</f>
        <v>12</v>
      </c>
      <c r="B225" s="449">
        <f t="shared" ref="B225:B239" si="327">B207</f>
        <v>1</v>
      </c>
      <c r="C225" s="369">
        <f>'Отримання майна (3)'!C225</f>
        <v>0</v>
      </c>
      <c r="D225" s="369">
        <f>'Отримання майна (3)'!D225</f>
        <v>0</v>
      </c>
      <c r="E225" s="369">
        <f>'Отримання майна (3)'!E225</f>
        <v>0</v>
      </c>
      <c r="F225" s="200">
        <f>'Отримання майна (3)'!F225</f>
        <v>0</v>
      </c>
      <c r="G225" s="369">
        <f>'Отримання майна (3)'!G225</f>
        <v>0</v>
      </c>
      <c r="H225" s="425">
        <f>'Отримання майна (3)'!H225</f>
        <v>0</v>
      </c>
      <c r="I225" s="426">
        <f>SUM(K225,M225,O225,T225,V225,X225,AC225,AE225,AG225,AL225,AN225,AP225)</f>
        <v>0</v>
      </c>
      <c r="J225" s="427">
        <f>SUM(L225,N225,P225,U225,W225,Y225,AD225,AF225,AH225,AM225,AO225,AQ225)</f>
        <v>0</v>
      </c>
      <c r="K225" s="428">
        <f>'Видаток за видами діяльнос(4,1)'!K225+'Видаток за видами діяльнос(4,1)'!L225+'Видаток за видами діяльнос(4,1)'!M225+'Видаток за видами діяльнос(4,1)'!N225</f>
        <v>0</v>
      </c>
      <c r="L225" s="429">
        <f>K225*$H225</f>
        <v>0</v>
      </c>
      <c r="M225" s="428">
        <f>'Видаток за видами діяльнос(4,1)'!O225+'Видаток за видами діяльнос(4,1)'!P225+'Видаток за видами діяльнос(4,1)'!Q225+'Видаток за видами діяльнос(4,1)'!R225</f>
        <v>0</v>
      </c>
      <c r="N225" s="429">
        <f>M225*$H225</f>
        <v>0</v>
      </c>
      <c r="O225" s="428">
        <f>'Видаток за видами діяльнос(4,1)'!S225+'Видаток за видами діяльнос(4,1)'!T225+'Видаток за видами діяльнос(4,1)'!U225+'Видаток за видами діяльнос(4,1)'!V225</f>
        <v>0</v>
      </c>
      <c r="P225" s="430">
        <f>O225*$H225</f>
        <v>0</v>
      </c>
      <c r="Q225" s="431">
        <f>K225+M225+O225</f>
        <v>0</v>
      </c>
      <c r="R225" s="432">
        <f>L225+N225+P225</f>
        <v>0</v>
      </c>
      <c r="S225" s="433"/>
      <c r="T225" s="428">
        <f>'Видаток за видами діяльнос(4,1)'!Z225+'Видаток за видами діяльнос(4,1)'!AA225+'Видаток за видами діяльнос(4,1)'!AB225+'Видаток за видами діяльнос(4,1)'!AC225</f>
        <v>0</v>
      </c>
      <c r="U225" s="429">
        <f>T225*$H225</f>
        <v>0</v>
      </c>
      <c r="V225" s="428">
        <f>'Видаток за видами діяльнос(4,1)'!AD225+'Видаток за видами діяльнос(4,1)'!AE225+'Видаток за видами діяльнос(4,1)'!AF225+'Видаток за видами діяльнос(4,1)'!AG225</f>
        <v>0</v>
      </c>
      <c r="W225" s="429">
        <f>V225*$H225</f>
        <v>0</v>
      </c>
      <c r="X225" s="428">
        <f>'Видаток за видами діяльнос(4,1)'!AH225+'Видаток за видами діяльнос(4,1)'!AI225+'Видаток за видами діяльнос(4,1)'!AJ225+'Видаток за видами діяльнос(4,1)'!AK225</f>
        <v>0</v>
      </c>
      <c r="Y225" s="429">
        <f>X225*$H225</f>
        <v>0</v>
      </c>
      <c r="Z225" s="431">
        <f t="shared" ref="Z225:Z239" si="328">T225+V225+X225</f>
        <v>0</v>
      </c>
      <c r="AA225" s="432">
        <f t="shared" ref="AA225:AA239" si="329">U225+W225+Y225</f>
        <v>0</v>
      </c>
      <c r="AB225" s="433"/>
      <c r="AC225" s="428">
        <f>'Видаток за видами діяльнос(4,1)'!AO225+'Видаток за видами діяльнос(4,1)'!AP225+'Видаток за видами діяльнос(4,1)'!AQ225+'Видаток за видами діяльнос(4,1)'!AR225</f>
        <v>0</v>
      </c>
      <c r="AD225" s="429">
        <f>AC225*$H225</f>
        <v>0</v>
      </c>
      <c r="AE225" s="428">
        <f>'Видаток за видами діяльнос(4,1)'!AS225+'Видаток за видами діяльнос(4,1)'!AT225+'Видаток за видами діяльнос(4,1)'!AU225+'Видаток за видами діяльнос(4,1)'!AV225</f>
        <v>0</v>
      </c>
      <c r="AF225" s="429">
        <f>AE225*$H225</f>
        <v>0</v>
      </c>
      <c r="AG225" s="428">
        <f>'Видаток за видами діяльнос(4,1)'!AW225+'Видаток за видами діяльнос(4,1)'!AX225+'Видаток за видами діяльнос(4,1)'!AY225+'Видаток за видами діяльнос(4,1)'!AZ225</f>
        <v>0</v>
      </c>
      <c r="AH225" s="429">
        <f>AG225*$H225</f>
        <v>0</v>
      </c>
      <c r="AI225" s="431">
        <f t="shared" ref="AI225:AI239" si="330">AC225+AE225+AG225</f>
        <v>0</v>
      </c>
      <c r="AJ225" s="432">
        <f t="shared" ref="AJ225:AJ239" si="331">AD225+AF225+AH225</f>
        <v>0</v>
      </c>
      <c r="AK225" s="434"/>
      <c r="AL225" s="428">
        <f>'Видаток за видами діяльнос(4,1)'!BD225+'Видаток за видами діяльнос(4,1)'!BE225+'Видаток за видами діяльнос(4,1)'!BF225+'Видаток за видами діяльнос(4,1)'!BG225</f>
        <v>0</v>
      </c>
      <c r="AM225" s="429">
        <f>AL225*$H225</f>
        <v>0</v>
      </c>
      <c r="AN225" s="428">
        <f>'Видаток за видами діяльнос(4,1)'!BH225+'Видаток за видами діяльнос(4,1)'!BI225+'Видаток за видами діяльнос(4,1)'!BJ225+'Видаток за видами діяльнос(4,1)'!BK225</f>
        <v>0</v>
      </c>
      <c r="AO225" s="429">
        <f>AN225*$H225</f>
        <v>0</v>
      </c>
      <c r="AP225" s="428">
        <f>'Видаток за видами діяльнос(4,1)'!BL225+'Видаток за видами діяльнос(4,1)'!BM225+'Видаток за видами діяльнос(4,1)'!BN225+'Видаток за видами діяльнос(4,1)'!BO225</f>
        <v>0</v>
      </c>
      <c r="AQ225" s="429">
        <f>AP225*$H225</f>
        <v>0</v>
      </c>
      <c r="AR225" s="431">
        <f>AL225+AN225+AP225</f>
        <v>0</v>
      </c>
      <c r="AS225" s="432">
        <f>AM225+AO225+AQ225</f>
        <v>0</v>
      </c>
      <c r="BF225" s="17"/>
    </row>
    <row r="226" spans="1:58" ht="12" hidden="1" outlineLevel="1" x14ac:dyDescent="0.2">
      <c r="A226" s="449">
        <f t="shared" si="326"/>
        <v>12</v>
      </c>
      <c r="B226" s="449">
        <f t="shared" si="327"/>
        <v>2</v>
      </c>
      <c r="C226" s="369">
        <f>'Отримання майна (3)'!C226</f>
        <v>0</v>
      </c>
      <c r="D226" s="369">
        <f>'Отримання майна (3)'!D226</f>
        <v>0</v>
      </c>
      <c r="E226" s="369">
        <f>'Отримання майна (3)'!E226</f>
        <v>0</v>
      </c>
      <c r="F226" s="200">
        <f>'Отримання майна (3)'!F226</f>
        <v>0</v>
      </c>
      <c r="G226" s="369">
        <f>'Отримання майна (3)'!G226</f>
        <v>0</v>
      </c>
      <c r="H226" s="425">
        <f>'Отримання майна (3)'!H226</f>
        <v>0</v>
      </c>
      <c r="I226" s="426">
        <f t="shared" ref="I226:I239" si="332">SUM(K226,M226,O226,T226,V226,X226,AC226,AE226,AG226,AL226,AN226,AP226)</f>
        <v>0</v>
      </c>
      <c r="J226" s="427">
        <f t="shared" ref="J226:J239" si="333">SUM(L226,N226,P226,U226,W226,Y226,AD226,AF226,AH226,AM226,AO226,AQ226)</f>
        <v>0</v>
      </c>
      <c r="K226" s="428">
        <f>'Видаток за видами діяльнос(4,1)'!K226+'Видаток за видами діяльнос(4,1)'!L226+'Видаток за видами діяльнос(4,1)'!M226+'Видаток за видами діяльнос(4,1)'!N226</f>
        <v>0</v>
      </c>
      <c r="L226" s="429">
        <f t="shared" ref="L226:L239" si="334">K226*$H226</f>
        <v>0</v>
      </c>
      <c r="M226" s="428">
        <f>'Видаток за видами діяльнос(4,1)'!O226+'Видаток за видами діяльнос(4,1)'!P226+'Видаток за видами діяльнос(4,1)'!Q226+'Видаток за видами діяльнос(4,1)'!R226</f>
        <v>0</v>
      </c>
      <c r="N226" s="429">
        <f t="shared" ref="N226:N239" si="335">M226*$H226</f>
        <v>0</v>
      </c>
      <c r="O226" s="428">
        <f>'Видаток за видами діяльнос(4,1)'!S226+'Видаток за видами діяльнос(4,1)'!T226+'Видаток за видами діяльнос(4,1)'!U226+'Видаток за видами діяльнос(4,1)'!V226</f>
        <v>0</v>
      </c>
      <c r="P226" s="430">
        <f t="shared" ref="P226:P239" si="336">O226*$H226</f>
        <v>0</v>
      </c>
      <c r="Q226" s="431">
        <f t="shared" ref="Q226:Q239" si="337">K226+M226+O226</f>
        <v>0</v>
      </c>
      <c r="R226" s="432">
        <f t="shared" ref="R226:R239" si="338">L226+N226+P226</f>
        <v>0</v>
      </c>
      <c r="S226" s="433"/>
      <c r="T226" s="428">
        <f>'Видаток за видами діяльнос(4,1)'!Z226+'Видаток за видами діяльнос(4,1)'!AA226+'Видаток за видами діяльнос(4,1)'!AB226+'Видаток за видами діяльнос(4,1)'!AC226</f>
        <v>0</v>
      </c>
      <c r="U226" s="429">
        <f t="shared" ref="U226:U239" si="339">T226*$H226</f>
        <v>0</v>
      </c>
      <c r="V226" s="428">
        <f>'Видаток за видами діяльнос(4,1)'!AD226+'Видаток за видами діяльнос(4,1)'!AE226+'Видаток за видами діяльнос(4,1)'!AF226+'Видаток за видами діяльнос(4,1)'!AG226</f>
        <v>0</v>
      </c>
      <c r="W226" s="429">
        <f t="shared" ref="W226:W239" si="340">V226*$H226</f>
        <v>0</v>
      </c>
      <c r="X226" s="428">
        <f>'Видаток за видами діяльнос(4,1)'!AH226+'Видаток за видами діяльнос(4,1)'!AI226+'Видаток за видами діяльнос(4,1)'!AJ226+'Видаток за видами діяльнос(4,1)'!AK226</f>
        <v>0</v>
      </c>
      <c r="Y226" s="429">
        <f t="shared" ref="Y226:Y239" si="341">X226*$H226</f>
        <v>0</v>
      </c>
      <c r="Z226" s="431">
        <f t="shared" si="328"/>
        <v>0</v>
      </c>
      <c r="AA226" s="432">
        <f t="shared" si="329"/>
        <v>0</v>
      </c>
      <c r="AB226" s="433"/>
      <c r="AC226" s="428">
        <f>'Видаток за видами діяльнос(4,1)'!AO226+'Видаток за видами діяльнос(4,1)'!AP226+'Видаток за видами діяльнос(4,1)'!AQ226+'Видаток за видами діяльнос(4,1)'!AR226</f>
        <v>0</v>
      </c>
      <c r="AD226" s="429">
        <f t="shared" ref="AD226:AD239" si="342">AC226*$H226</f>
        <v>0</v>
      </c>
      <c r="AE226" s="428">
        <f>'Видаток за видами діяльнос(4,1)'!AS226+'Видаток за видами діяльнос(4,1)'!AT226+'Видаток за видами діяльнос(4,1)'!AU226+'Видаток за видами діяльнос(4,1)'!AV226</f>
        <v>0</v>
      </c>
      <c r="AF226" s="429">
        <f t="shared" ref="AF226:AF239" si="343">AE226*$H226</f>
        <v>0</v>
      </c>
      <c r="AG226" s="428">
        <f>'Видаток за видами діяльнос(4,1)'!AW226+'Видаток за видами діяльнос(4,1)'!AX226+'Видаток за видами діяльнос(4,1)'!AY226+'Видаток за видами діяльнос(4,1)'!AZ226</f>
        <v>0</v>
      </c>
      <c r="AH226" s="429">
        <f t="shared" ref="AH226:AH239" si="344">AG226*$H226</f>
        <v>0</v>
      </c>
      <c r="AI226" s="431">
        <f t="shared" si="330"/>
        <v>0</v>
      </c>
      <c r="AJ226" s="432">
        <f t="shared" si="331"/>
        <v>0</v>
      </c>
      <c r="AK226" s="434"/>
      <c r="AL226" s="428">
        <f>'Видаток за видами діяльнос(4,1)'!BD226+'Видаток за видами діяльнос(4,1)'!BE226+'Видаток за видами діяльнос(4,1)'!BF226+'Видаток за видами діяльнос(4,1)'!BG226</f>
        <v>0</v>
      </c>
      <c r="AM226" s="429">
        <f t="shared" ref="AM226:AM239" si="345">AL226*$H226</f>
        <v>0</v>
      </c>
      <c r="AN226" s="428">
        <f>'Видаток за видами діяльнос(4,1)'!BH226+'Видаток за видами діяльнос(4,1)'!BI226+'Видаток за видами діяльнос(4,1)'!BJ226+'Видаток за видами діяльнос(4,1)'!BK226</f>
        <v>0</v>
      </c>
      <c r="AO226" s="429">
        <f t="shared" ref="AO226:AO239" si="346">AN226*$H226</f>
        <v>0</v>
      </c>
      <c r="AP226" s="428">
        <f>'Видаток за видами діяльнос(4,1)'!BL226+'Видаток за видами діяльнос(4,1)'!BM226+'Видаток за видами діяльнос(4,1)'!BN226+'Видаток за видами діяльнос(4,1)'!BO226</f>
        <v>0</v>
      </c>
      <c r="AQ226" s="429">
        <f t="shared" ref="AQ226:AQ239" si="347">AP226*$H226</f>
        <v>0</v>
      </c>
      <c r="AR226" s="431">
        <f t="shared" ref="AR226:AR239" si="348">AL226+AN226+AP226</f>
        <v>0</v>
      </c>
      <c r="AS226" s="432">
        <f t="shared" ref="AS226:AS239" si="349">AM226+AO226+AQ226</f>
        <v>0</v>
      </c>
      <c r="BF226" s="17"/>
    </row>
    <row r="227" spans="1:58" ht="12" hidden="1" outlineLevel="1" x14ac:dyDescent="0.2">
      <c r="A227" s="449">
        <f t="shared" si="326"/>
        <v>12</v>
      </c>
      <c r="B227" s="449">
        <f t="shared" si="327"/>
        <v>3</v>
      </c>
      <c r="C227" s="369">
        <f>'Отримання майна (3)'!C227</f>
        <v>0</v>
      </c>
      <c r="D227" s="369">
        <f>'Отримання майна (3)'!D227</f>
        <v>0</v>
      </c>
      <c r="E227" s="369">
        <f>'Отримання майна (3)'!E227</f>
        <v>0</v>
      </c>
      <c r="F227" s="200">
        <f>'Отримання майна (3)'!F227</f>
        <v>0</v>
      </c>
      <c r="G227" s="369">
        <f>'Отримання майна (3)'!G227</f>
        <v>0</v>
      </c>
      <c r="H227" s="425">
        <f>'Отримання майна (3)'!H227</f>
        <v>0</v>
      </c>
      <c r="I227" s="426">
        <f t="shared" si="332"/>
        <v>0</v>
      </c>
      <c r="J227" s="427">
        <f t="shared" si="333"/>
        <v>0</v>
      </c>
      <c r="K227" s="428">
        <f>'Видаток за видами діяльнос(4,1)'!K227+'Видаток за видами діяльнос(4,1)'!L227+'Видаток за видами діяльнос(4,1)'!M227+'Видаток за видами діяльнос(4,1)'!N227</f>
        <v>0</v>
      </c>
      <c r="L227" s="429">
        <f t="shared" si="334"/>
        <v>0</v>
      </c>
      <c r="M227" s="428">
        <f>'Видаток за видами діяльнос(4,1)'!O227+'Видаток за видами діяльнос(4,1)'!P227+'Видаток за видами діяльнос(4,1)'!Q227+'Видаток за видами діяльнос(4,1)'!R227</f>
        <v>0</v>
      </c>
      <c r="N227" s="429">
        <f t="shared" si="335"/>
        <v>0</v>
      </c>
      <c r="O227" s="428">
        <f>'Видаток за видами діяльнос(4,1)'!S227+'Видаток за видами діяльнос(4,1)'!T227+'Видаток за видами діяльнос(4,1)'!U227+'Видаток за видами діяльнос(4,1)'!V227</f>
        <v>0</v>
      </c>
      <c r="P227" s="430">
        <f t="shared" si="336"/>
        <v>0</v>
      </c>
      <c r="Q227" s="431">
        <f t="shared" si="337"/>
        <v>0</v>
      </c>
      <c r="R227" s="432">
        <f t="shared" si="338"/>
        <v>0</v>
      </c>
      <c r="S227" s="433"/>
      <c r="T227" s="428">
        <f>'Видаток за видами діяльнос(4,1)'!Z227+'Видаток за видами діяльнос(4,1)'!AA227+'Видаток за видами діяльнос(4,1)'!AB227+'Видаток за видами діяльнос(4,1)'!AC227</f>
        <v>0</v>
      </c>
      <c r="U227" s="429">
        <f t="shared" si="339"/>
        <v>0</v>
      </c>
      <c r="V227" s="428">
        <f>'Видаток за видами діяльнос(4,1)'!AD227+'Видаток за видами діяльнос(4,1)'!AE227+'Видаток за видами діяльнос(4,1)'!AF227+'Видаток за видами діяльнос(4,1)'!AG227</f>
        <v>0</v>
      </c>
      <c r="W227" s="429">
        <f t="shared" si="340"/>
        <v>0</v>
      </c>
      <c r="X227" s="428">
        <f>'Видаток за видами діяльнос(4,1)'!AH227+'Видаток за видами діяльнос(4,1)'!AI227+'Видаток за видами діяльнос(4,1)'!AJ227+'Видаток за видами діяльнос(4,1)'!AK227</f>
        <v>0</v>
      </c>
      <c r="Y227" s="429">
        <f t="shared" si="341"/>
        <v>0</v>
      </c>
      <c r="Z227" s="431">
        <f t="shared" si="328"/>
        <v>0</v>
      </c>
      <c r="AA227" s="432">
        <f t="shared" si="329"/>
        <v>0</v>
      </c>
      <c r="AB227" s="433"/>
      <c r="AC227" s="428">
        <f>'Видаток за видами діяльнос(4,1)'!AO227+'Видаток за видами діяльнос(4,1)'!AP227+'Видаток за видами діяльнос(4,1)'!AQ227+'Видаток за видами діяльнос(4,1)'!AR227</f>
        <v>0</v>
      </c>
      <c r="AD227" s="429">
        <f t="shared" si="342"/>
        <v>0</v>
      </c>
      <c r="AE227" s="428">
        <f>'Видаток за видами діяльнос(4,1)'!AS227+'Видаток за видами діяльнос(4,1)'!AT227+'Видаток за видами діяльнос(4,1)'!AU227+'Видаток за видами діяльнос(4,1)'!AV227</f>
        <v>0</v>
      </c>
      <c r="AF227" s="429">
        <f t="shared" si="343"/>
        <v>0</v>
      </c>
      <c r="AG227" s="428">
        <f>'Видаток за видами діяльнос(4,1)'!AW227+'Видаток за видами діяльнос(4,1)'!AX227+'Видаток за видами діяльнос(4,1)'!AY227+'Видаток за видами діяльнос(4,1)'!AZ227</f>
        <v>0</v>
      </c>
      <c r="AH227" s="429">
        <f t="shared" si="344"/>
        <v>0</v>
      </c>
      <c r="AI227" s="431">
        <f t="shared" si="330"/>
        <v>0</v>
      </c>
      <c r="AJ227" s="432">
        <f t="shared" si="331"/>
        <v>0</v>
      </c>
      <c r="AK227" s="434"/>
      <c r="AL227" s="428">
        <f>'Видаток за видами діяльнос(4,1)'!BD227+'Видаток за видами діяльнос(4,1)'!BE227+'Видаток за видами діяльнос(4,1)'!BF227+'Видаток за видами діяльнос(4,1)'!BG227</f>
        <v>0</v>
      </c>
      <c r="AM227" s="429">
        <f t="shared" si="345"/>
        <v>0</v>
      </c>
      <c r="AN227" s="428">
        <f>'Видаток за видами діяльнос(4,1)'!BH227+'Видаток за видами діяльнос(4,1)'!BI227+'Видаток за видами діяльнос(4,1)'!BJ227+'Видаток за видами діяльнос(4,1)'!BK227</f>
        <v>0</v>
      </c>
      <c r="AO227" s="429">
        <f t="shared" si="346"/>
        <v>0</v>
      </c>
      <c r="AP227" s="428">
        <f>'Видаток за видами діяльнос(4,1)'!BL227+'Видаток за видами діяльнос(4,1)'!BM227+'Видаток за видами діяльнос(4,1)'!BN227+'Видаток за видами діяльнос(4,1)'!BO227</f>
        <v>0</v>
      </c>
      <c r="AQ227" s="429">
        <f t="shared" si="347"/>
        <v>0</v>
      </c>
      <c r="AR227" s="431">
        <f t="shared" si="348"/>
        <v>0</v>
      </c>
      <c r="AS227" s="432">
        <f t="shared" si="349"/>
        <v>0</v>
      </c>
      <c r="BF227" s="17"/>
    </row>
    <row r="228" spans="1:58" ht="12" hidden="1" outlineLevel="1" x14ac:dyDescent="0.2">
      <c r="A228" s="449">
        <f t="shared" si="326"/>
        <v>12</v>
      </c>
      <c r="B228" s="449">
        <f t="shared" si="327"/>
        <v>4</v>
      </c>
      <c r="C228" s="369">
        <f>'Отримання майна (3)'!C228</f>
        <v>0</v>
      </c>
      <c r="D228" s="369">
        <f>'Отримання майна (3)'!D228</f>
        <v>0</v>
      </c>
      <c r="E228" s="369">
        <f>'Отримання майна (3)'!E228</f>
        <v>0</v>
      </c>
      <c r="F228" s="200">
        <f>'Отримання майна (3)'!F228</f>
        <v>0</v>
      </c>
      <c r="G228" s="369">
        <f>'Отримання майна (3)'!G228</f>
        <v>0</v>
      </c>
      <c r="H228" s="425">
        <f>'Отримання майна (3)'!H228</f>
        <v>0</v>
      </c>
      <c r="I228" s="426">
        <f t="shared" si="332"/>
        <v>0</v>
      </c>
      <c r="J228" s="427">
        <f t="shared" si="333"/>
        <v>0</v>
      </c>
      <c r="K228" s="428">
        <f>'Видаток за видами діяльнос(4,1)'!K228+'Видаток за видами діяльнос(4,1)'!L228+'Видаток за видами діяльнос(4,1)'!M228+'Видаток за видами діяльнос(4,1)'!N228</f>
        <v>0</v>
      </c>
      <c r="L228" s="429">
        <f t="shared" si="334"/>
        <v>0</v>
      </c>
      <c r="M228" s="428">
        <f>'Видаток за видами діяльнос(4,1)'!O228+'Видаток за видами діяльнос(4,1)'!P228+'Видаток за видами діяльнос(4,1)'!Q228+'Видаток за видами діяльнос(4,1)'!R228</f>
        <v>0</v>
      </c>
      <c r="N228" s="429">
        <f t="shared" si="335"/>
        <v>0</v>
      </c>
      <c r="O228" s="428">
        <f>'Видаток за видами діяльнос(4,1)'!S228+'Видаток за видами діяльнос(4,1)'!T228+'Видаток за видами діяльнос(4,1)'!U228+'Видаток за видами діяльнос(4,1)'!V228</f>
        <v>0</v>
      </c>
      <c r="P228" s="430">
        <f t="shared" si="336"/>
        <v>0</v>
      </c>
      <c r="Q228" s="431">
        <f t="shared" si="337"/>
        <v>0</v>
      </c>
      <c r="R228" s="432">
        <f t="shared" si="338"/>
        <v>0</v>
      </c>
      <c r="S228" s="433"/>
      <c r="T228" s="428">
        <f>'Видаток за видами діяльнос(4,1)'!Z228+'Видаток за видами діяльнос(4,1)'!AA228+'Видаток за видами діяльнос(4,1)'!AB228+'Видаток за видами діяльнос(4,1)'!AC228</f>
        <v>0</v>
      </c>
      <c r="U228" s="429">
        <f t="shared" si="339"/>
        <v>0</v>
      </c>
      <c r="V228" s="428">
        <f>'Видаток за видами діяльнос(4,1)'!AD228+'Видаток за видами діяльнос(4,1)'!AE228+'Видаток за видами діяльнос(4,1)'!AF228+'Видаток за видами діяльнос(4,1)'!AG228</f>
        <v>0</v>
      </c>
      <c r="W228" s="429">
        <f t="shared" si="340"/>
        <v>0</v>
      </c>
      <c r="X228" s="428">
        <f>'Видаток за видами діяльнос(4,1)'!AH228+'Видаток за видами діяльнос(4,1)'!AI228+'Видаток за видами діяльнос(4,1)'!AJ228+'Видаток за видами діяльнос(4,1)'!AK228</f>
        <v>0</v>
      </c>
      <c r="Y228" s="429">
        <f t="shared" si="341"/>
        <v>0</v>
      </c>
      <c r="Z228" s="431">
        <f t="shared" si="328"/>
        <v>0</v>
      </c>
      <c r="AA228" s="432">
        <f t="shared" si="329"/>
        <v>0</v>
      </c>
      <c r="AB228" s="433"/>
      <c r="AC228" s="428">
        <f>'Видаток за видами діяльнос(4,1)'!AO228+'Видаток за видами діяльнос(4,1)'!AP228+'Видаток за видами діяльнос(4,1)'!AQ228+'Видаток за видами діяльнос(4,1)'!AR228</f>
        <v>0</v>
      </c>
      <c r="AD228" s="429">
        <f t="shared" si="342"/>
        <v>0</v>
      </c>
      <c r="AE228" s="428">
        <f>'Видаток за видами діяльнос(4,1)'!AS228+'Видаток за видами діяльнос(4,1)'!AT228+'Видаток за видами діяльнос(4,1)'!AU228+'Видаток за видами діяльнос(4,1)'!AV228</f>
        <v>0</v>
      </c>
      <c r="AF228" s="429">
        <f t="shared" si="343"/>
        <v>0</v>
      </c>
      <c r="AG228" s="428">
        <f>'Видаток за видами діяльнос(4,1)'!AW228+'Видаток за видами діяльнос(4,1)'!AX228+'Видаток за видами діяльнос(4,1)'!AY228+'Видаток за видами діяльнос(4,1)'!AZ228</f>
        <v>0</v>
      </c>
      <c r="AH228" s="429">
        <f t="shared" si="344"/>
        <v>0</v>
      </c>
      <c r="AI228" s="431">
        <f t="shared" si="330"/>
        <v>0</v>
      </c>
      <c r="AJ228" s="432">
        <f t="shared" si="331"/>
        <v>0</v>
      </c>
      <c r="AK228" s="434"/>
      <c r="AL228" s="428">
        <f>'Видаток за видами діяльнос(4,1)'!BD228+'Видаток за видами діяльнос(4,1)'!BE228+'Видаток за видами діяльнос(4,1)'!BF228+'Видаток за видами діяльнос(4,1)'!BG228</f>
        <v>0</v>
      </c>
      <c r="AM228" s="429">
        <f t="shared" si="345"/>
        <v>0</v>
      </c>
      <c r="AN228" s="428">
        <f>'Видаток за видами діяльнос(4,1)'!BH228+'Видаток за видами діяльнос(4,1)'!BI228+'Видаток за видами діяльнос(4,1)'!BJ228+'Видаток за видами діяльнос(4,1)'!BK228</f>
        <v>0</v>
      </c>
      <c r="AO228" s="429">
        <f t="shared" si="346"/>
        <v>0</v>
      </c>
      <c r="AP228" s="428">
        <f>'Видаток за видами діяльнос(4,1)'!BL228+'Видаток за видами діяльнос(4,1)'!BM228+'Видаток за видами діяльнос(4,1)'!BN228+'Видаток за видами діяльнос(4,1)'!BO228</f>
        <v>0</v>
      </c>
      <c r="AQ228" s="429">
        <f t="shared" si="347"/>
        <v>0</v>
      </c>
      <c r="AR228" s="431">
        <f t="shared" si="348"/>
        <v>0</v>
      </c>
      <c r="AS228" s="432">
        <f t="shared" si="349"/>
        <v>0</v>
      </c>
      <c r="BF228" s="17"/>
    </row>
    <row r="229" spans="1:58" ht="12" hidden="1" outlineLevel="1" x14ac:dyDescent="0.2">
      <c r="A229" s="449">
        <f t="shared" si="326"/>
        <v>12</v>
      </c>
      <c r="B229" s="449">
        <f t="shared" si="327"/>
        <v>5</v>
      </c>
      <c r="C229" s="369">
        <f>'Отримання майна (3)'!C229</f>
        <v>0</v>
      </c>
      <c r="D229" s="369">
        <f>'Отримання майна (3)'!D229</f>
        <v>0</v>
      </c>
      <c r="E229" s="369">
        <f>'Отримання майна (3)'!E229</f>
        <v>0</v>
      </c>
      <c r="F229" s="200">
        <f>'Отримання майна (3)'!F229</f>
        <v>0</v>
      </c>
      <c r="G229" s="369">
        <f>'Отримання майна (3)'!G229</f>
        <v>0</v>
      </c>
      <c r="H229" s="425">
        <f>'Отримання майна (3)'!H229</f>
        <v>0</v>
      </c>
      <c r="I229" s="426">
        <f t="shared" si="332"/>
        <v>0</v>
      </c>
      <c r="J229" s="427">
        <f t="shared" si="333"/>
        <v>0</v>
      </c>
      <c r="K229" s="428">
        <f>'Видаток за видами діяльнос(4,1)'!K229+'Видаток за видами діяльнос(4,1)'!L229+'Видаток за видами діяльнос(4,1)'!M229+'Видаток за видами діяльнос(4,1)'!N229</f>
        <v>0</v>
      </c>
      <c r="L229" s="429">
        <f t="shared" si="334"/>
        <v>0</v>
      </c>
      <c r="M229" s="428">
        <f>'Видаток за видами діяльнос(4,1)'!O229+'Видаток за видами діяльнос(4,1)'!P229+'Видаток за видами діяльнос(4,1)'!Q229+'Видаток за видами діяльнос(4,1)'!R229</f>
        <v>0</v>
      </c>
      <c r="N229" s="429">
        <f t="shared" si="335"/>
        <v>0</v>
      </c>
      <c r="O229" s="428">
        <f>'Видаток за видами діяльнос(4,1)'!S229+'Видаток за видами діяльнос(4,1)'!T229+'Видаток за видами діяльнос(4,1)'!U229+'Видаток за видами діяльнос(4,1)'!V229</f>
        <v>0</v>
      </c>
      <c r="P229" s="430">
        <f t="shared" si="336"/>
        <v>0</v>
      </c>
      <c r="Q229" s="431">
        <f t="shared" si="337"/>
        <v>0</v>
      </c>
      <c r="R229" s="432">
        <f t="shared" si="338"/>
        <v>0</v>
      </c>
      <c r="S229" s="433"/>
      <c r="T229" s="428">
        <f>'Видаток за видами діяльнос(4,1)'!Z229+'Видаток за видами діяльнос(4,1)'!AA229+'Видаток за видами діяльнос(4,1)'!AB229+'Видаток за видами діяльнос(4,1)'!AC229</f>
        <v>0</v>
      </c>
      <c r="U229" s="429">
        <f t="shared" si="339"/>
        <v>0</v>
      </c>
      <c r="V229" s="428">
        <f>'Видаток за видами діяльнос(4,1)'!AD229+'Видаток за видами діяльнос(4,1)'!AE229+'Видаток за видами діяльнос(4,1)'!AF229+'Видаток за видами діяльнос(4,1)'!AG229</f>
        <v>0</v>
      </c>
      <c r="W229" s="429">
        <f t="shared" si="340"/>
        <v>0</v>
      </c>
      <c r="X229" s="428">
        <f>'Видаток за видами діяльнос(4,1)'!AH229+'Видаток за видами діяльнос(4,1)'!AI229+'Видаток за видами діяльнос(4,1)'!AJ229+'Видаток за видами діяльнос(4,1)'!AK229</f>
        <v>0</v>
      </c>
      <c r="Y229" s="429">
        <f t="shared" si="341"/>
        <v>0</v>
      </c>
      <c r="Z229" s="431">
        <f t="shared" si="328"/>
        <v>0</v>
      </c>
      <c r="AA229" s="432">
        <f t="shared" si="329"/>
        <v>0</v>
      </c>
      <c r="AB229" s="433"/>
      <c r="AC229" s="428">
        <f>'Видаток за видами діяльнос(4,1)'!AO229+'Видаток за видами діяльнос(4,1)'!AP229+'Видаток за видами діяльнос(4,1)'!AQ229+'Видаток за видами діяльнос(4,1)'!AR229</f>
        <v>0</v>
      </c>
      <c r="AD229" s="429">
        <f t="shared" si="342"/>
        <v>0</v>
      </c>
      <c r="AE229" s="428">
        <f>'Видаток за видами діяльнос(4,1)'!AS229+'Видаток за видами діяльнос(4,1)'!AT229+'Видаток за видами діяльнос(4,1)'!AU229+'Видаток за видами діяльнос(4,1)'!AV229</f>
        <v>0</v>
      </c>
      <c r="AF229" s="429">
        <f t="shared" si="343"/>
        <v>0</v>
      </c>
      <c r="AG229" s="428">
        <f>'Видаток за видами діяльнос(4,1)'!AW229+'Видаток за видами діяльнос(4,1)'!AX229+'Видаток за видами діяльнос(4,1)'!AY229+'Видаток за видами діяльнос(4,1)'!AZ229</f>
        <v>0</v>
      </c>
      <c r="AH229" s="429">
        <f t="shared" si="344"/>
        <v>0</v>
      </c>
      <c r="AI229" s="431">
        <f t="shared" si="330"/>
        <v>0</v>
      </c>
      <c r="AJ229" s="432">
        <f t="shared" si="331"/>
        <v>0</v>
      </c>
      <c r="AK229" s="434"/>
      <c r="AL229" s="428">
        <f>'Видаток за видами діяльнос(4,1)'!BD229+'Видаток за видами діяльнос(4,1)'!BE229+'Видаток за видами діяльнос(4,1)'!BF229+'Видаток за видами діяльнос(4,1)'!BG229</f>
        <v>0</v>
      </c>
      <c r="AM229" s="429">
        <f t="shared" si="345"/>
        <v>0</v>
      </c>
      <c r="AN229" s="428">
        <f>'Видаток за видами діяльнос(4,1)'!BH229+'Видаток за видами діяльнос(4,1)'!BI229+'Видаток за видами діяльнос(4,1)'!BJ229+'Видаток за видами діяльнос(4,1)'!BK229</f>
        <v>0</v>
      </c>
      <c r="AO229" s="429">
        <f t="shared" si="346"/>
        <v>0</v>
      </c>
      <c r="AP229" s="428">
        <f>'Видаток за видами діяльнос(4,1)'!BL229+'Видаток за видами діяльнос(4,1)'!BM229+'Видаток за видами діяльнос(4,1)'!BN229+'Видаток за видами діяльнос(4,1)'!BO229</f>
        <v>0</v>
      </c>
      <c r="AQ229" s="429">
        <f t="shared" si="347"/>
        <v>0</v>
      </c>
      <c r="AR229" s="431">
        <f t="shared" si="348"/>
        <v>0</v>
      </c>
      <c r="AS229" s="432">
        <f t="shared" si="349"/>
        <v>0</v>
      </c>
      <c r="BF229" s="17"/>
    </row>
    <row r="230" spans="1:58" ht="12" hidden="1" outlineLevel="1" x14ac:dyDescent="0.2">
      <c r="A230" s="449">
        <f t="shared" si="326"/>
        <v>12</v>
      </c>
      <c r="B230" s="449">
        <f t="shared" si="327"/>
        <v>6</v>
      </c>
      <c r="C230" s="369">
        <f>'Отримання майна (3)'!C230</f>
        <v>0</v>
      </c>
      <c r="D230" s="369">
        <f>'Отримання майна (3)'!D230</f>
        <v>0</v>
      </c>
      <c r="E230" s="369">
        <f>'Отримання майна (3)'!E230</f>
        <v>0</v>
      </c>
      <c r="F230" s="200">
        <f>'Отримання майна (3)'!F230</f>
        <v>0</v>
      </c>
      <c r="G230" s="369">
        <f>'Отримання майна (3)'!G230</f>
        <v>0</v>
      </c>
      <c r="H230" s="425">
        <f>'Отримання майна (3)'!H230</f>
        <v>0</v>
      </c>
      <c r="I230" s="426">
        <f t="shared" si="332"/>
        <v>0</v>
      </c>
      <c r="J230" s="427">
        <f t="shared" si="333"/>
        <v>0</v>
      </c>
      <c r="K230" s="428">
        <f>'Видаток за видами діяльнос(4,1)'!K230+'Видаток за видами діяльнос(4,1)'!L230+'Видаток за видами діяльнос(4,1)'!M230+'Видаток за видами діяльнос(4,1)'!N230</f>
        <v>0</v>
      </c>
      <c r="L230" s="429">
        <f t="shared" si="334"/>
        <v>0</v>
      </c>
      <c r="M230" s="428">
        <f>'Видаток за видами діяльнос(4,1)'!O230+'Видаток за видами діяльнос(4,1)'!P230+'Видаток за видами діяльнос(4,1)'!Q230+'Видаток за видами діяльнос(4,1)'!R230</f>
        <v>0</v>
      </c>
      <c r="N230" s="429">
        <f t="shared" si="335"/>
        <v>0</v>
      </c>
      <c r="O230" s="428">
        <f>'Видаток за видами діяльнос(4,1)'!S230+'Видаток за видами діяльнос(4,1)'!T230+'Видаток за видами діяльнос(4,1)'!U230+'Видаток за видами діяльнос(4,1)'!V230</f>
        <v>0</v>
      </c>
      <c r="P230" s="430">
        <f t="shared" si="336"/>
        <v>0</v>
      </c>
      <c r="Q230" s="431">
        <f t="shared" si="337"/>
        <v>0</v>
      </c>
      <c r="R230" s="432">
        <f t="shared" si="338"/>
        <v>0</v>
      </c>
      <c r="S230" s="433"/>
      <c r="T230" s="428">
        <f>'Видаток за видами діяльнос(4,1)'!Z230+'Видаток за видами діяльнос(4,1)'!AA230+'Видаток за видами діяльнос(4,1)'!AB230+'Видаток за видами діяльнос(4,1)'!AC230</f>
        <v>0</v>
      </c>
      <c r="U230" s="429">
        <f t="shared" si="339"/>
        <v>0</v>
      </c>
      <c r="V230" s="428">
        <f>'Видаток за видами діяльнос(4,1)'!AD230+'Видаток за видами діяльнос(4,1)'!AE230+'Видаток за видами діяльнос(4,1)'!AF230+'Видаток за видами діяльнос(4,1)'!AG230</f>
        <v>0</v>
      </c>
      <c r="W230" s="429">
        <f t="shared" si="340"/>
        <v>0</v>
      </c>
      <c r="X230" s="428">
        <f>'Видаток за видами діяльнос(4,1)'!AH230+'Видаток за видами діяльнос(4,1)'!AI230+'Видаток за видами діяльнос(4,1)'!AJ230+'Видаток за видами діяльнос(4,1)'!AK230</f>
        <v>0</v>
      </c>
      <c r="Y230" s="429">
        <f t="shared" si="341"/>
        <v>0</v>
      </c>
      <c r="Z230" s="431">
        <f t="shared" si="328"/>
        <v>0</v>
      </c>
      <c r="AA230" s="432">
        <f t="shared" si="329"/>
        <v>0</v>
      </c>
      <c r="AB230" s="433"/>
      <c r="AC230" s="428">
        <f>'Видаток за видами діяльнос(4,1)'!AO230+'Видаток за видами діяльнос(4,1)'!AP230+'Видаток за видами діяльнос(4,1)'!AQ230+'Видаток за видами діяльнос(4,1)'!AR230</f>
        <v>0</v>
      </c>
      <c r="AD230" s="429">
        <f t="shared" si="342"/>
        <v>0</v>
      </c>
      <c r="AE230" s="428">
        <f>'Видаток за видами діяльнос(4,1)'!AS230+'Видаток за видами діяльнос(4,1)'!AT230+'Видаток за видами діяльнос(4,1)'!AU230+'Видаток за видами діяльнос(4,1)'!AV230</f>
        <v>0</v>
      </c>
      <c r="AF230" s="429">
        <f t="shared" si="343"/>
        <v>0</v>
      </c>
      <c r="AG230" s="428">
        <f>'Видаток за видами діяльнос(4,1)'!AW230+'Видаток за видами діяльнос(4,1)'!AX230+'Видаток за видами діяльнос(4,1)'!AY230+'Видаток за видами діяльнос(4,1)'!AZ230</f>
        <v>0</v>
      </c>
      <c r="AH230" s="429">
        <f t="shared" si="344"/>
        <v>0</v>
      </c>
      <c r="AI230" s="431">
        <f t="shared" si="330"/>
        <v>0</v>
      </c>
      <c r="AJ230" s="432">
        <f t="shared" si="331"/>
        <v>0</v>
      </c>
      <c r="AK230" s="434"/>
      <c r="AL230" s="428">
        <f>'Видаток за видами діяльнос(4,1)'!BD230+'Видаток за видами діяльнос(4,1)'!BE230+'Видаток за видами діяльнос(4,1)'!BF230+'Видаток за видами діяльнос(4,1)'!BG230</f>
        <v>0</v>
      </c>
      <c r="AM230" s="429">
        <f t="shared" si="345"/>
        <v>0</v>
      </c>
      <c r="AN230" s="428">
        <f>'Видаток за видами діяльнос(4,1)'!BH230+'Видаток за видами діяльнос(4,1)'!BI230+'Видаток за видами діяльнос(4,1)'!BJ230+'Видаток за видами діяльнос(4,1)'!BK230</f>
        <v>0</v>
      </c>
      <c r="AO230" s="429">
        <f t="shared" si="346"/>
        <v>0</v>
      </c>
      <c r="AP230" s="428">
        <f>'Видаток за видами діяльнос(4,1)'!BL230+'Видаток за видами діяльнос(4,1)'!BM230+'Видаток за видами діяльнос(4,1)'!BN230+'Видаток за видами діяльнос(4,1)'!BO230</f>
        <v>0</v>
      </c>
      <c r="AQ230" s="429">
        <f t="shared" si="347"/>
        <v>0</v>
      </c>
      <c r="AR230" s="431">
        <f t="shared" si="348"/>
        <v>0</v>
      </c>
      <c r="AS230" s="432">
        <f t="shared" si="349"/>
        <v>0</v>
      </c>
      <c r="BF230" s="17"/>
    </row>
    <row r="231" spans="1:58" ht="12" hidden="1" outlineLevel="1" x14ac:dyDescent="0.2">
      <c r="A231" s="449">
        <f t="shared" si="326"/>
        <v>12</v>
      </c>
      <c r="B231" s="449">
        <f t="shared" si="327"/>
        <v>7</v>
      </c>
      <c r="C231" s="369">
        <f>'Отримання майна (3)'!C231</f>
        <v>0</v>
      </c>
      <c r="D231" s="369">
        <f>'Отримання майна (3)'!D231</f>
        <v>0</v>
      </c>
      <c r="E231" s="369">
        <f>'Отримання майна (3)'!E231</f>
        <v>0</v>
      </c>
      <c r="F231" s="200">
        <f>'Отримання майна (3)'!F231</f>
        <v>0</v>
      </c>
      <c r="G231" s="369">
        <f>'Отримання майна (3)'!G231</f>
        <v>0</v>
      </c>
      <c r="H231" s="425">
        <f>'Отримання майна (3)'!H231</f>
        <v>0</v>
      </c>
      <c r="I231" s="426">
        <f t="shared" si="332"/>
        <v>0</v>
      </c>
      <c r="J231" s="427">
        <f t="shared" si="333"/>
        <v>0</v>
      </c>
      <c r="K231" s="428">
        <f>'Видаток за видами діяльнос(4,1)'!K231+'Видаток за видами діяльнос(4,1)'!L231+'Видаток за видами діяльнос(4,1)'!M231+'Видаток за видами діяльнос(4,1)'!N231</f>
        <v>0</v>
      </c>
      <c r="L231" s="429">
        <f t="shared" si="334"/>
        <v>0</v>
      </c>
      <c r="M231" s="428">
        <f>'Видаток за видами діяльнос(4,1)'!O231+'Видаток за видами діяльнос(4,1)'!P231+'Видаток за видами діяльнос(4,1)'!Q231+'Видаток за видами діяльнос(4,1)'!R231</f>
        <v>0</v>
      </c>
      <c r="N231" s="429">
        <f t="shared" si="335"/>
        <v>0</v>
      </c>
      <c r="O231" s="428">
        <f>'Видаток за видами діяльнос(4,1)'!S231+'Видаток за видами діяльнос(4,1)'!T231+'Видаток за видами діяльнос(4,1)'!U231+'Видаток за видами діяльнос(4,1)'!V231</f>
        <v>0</v>
      </c>
      <c r="P231" s="430">
        <f t="shared" si="336"/>
        <v>0</v>
      </c>
      <c r="Q231" s="431">
        <f t="shared" si="337"/>
        <v>0</v>
      </c>
      <c r="R231" s="432">
        <f t="shared" si="338"/>
        <v>0</v>
      </c>
      <c r="S231" s="433"/>
      <c r="T231" s="428">
        <f>'Видаток за видами діяльнос(4,1)'!Z231+'Видаток за видами діяльнос(4,1)'!AA231+'Видаток за видами діяльнос(4,1)'!AB231+'Видаток за видами діяльнос(4,1)'!AC231</f>
        <v>0</v>
      </c>
      <c r="U231" s="429">
        <f t="shared" si="339"/>
        <v>0</v>
      </c>
      <c r="V231" s="428">
        <f>'Видаток за видами діяльнос(4,1)'!AD231+'Видаток за видами діяльнос(4,1)'!AE231+'Видаток за видами діяльнос(4,1)'!AF231+'Видаток за видами діяльнос(4,1)'!AG231</f>
        <v>0</v>
      </c>
      <c r="W231" s="429">
        <f t="shared" si="340"/>
        <v>0</v>
      </c>
      <c r="X231" s="428">
        <f>'Видаток за видами діяльнос(4,1)'!AH231+'Видаток за видами діяльнос(4,1)'!AI231+'Видаток за видами діяльнос(4,1)'!AJ231+'Видаток за видами діяльнос(4,1)'!AK231</f>
        <v>0</v>
      </c>
      <c r="Y231" s="429">
        <f t="shared" si="341"/>
        <v>0</v>
      </c>
      <c r="Z231" s="431">
        <f t="shared" si="328"/>
        <v>0</v>
      </c>
      <c r="AA231" s="432">
        <f t="shared" si="329"/>
        <v>0</v>
      </c>
      <c r="AB231" s="433"/>
      <c r="AC231" s="428">
        <f>'Видаток за видами діяльнос(4,1)'!AO231+'Видаток за видами діяльнос(4,1)'!AP231+'Видаток за видами діяльнос(4,1)'!AQ231+'Видаток за видами діяльнос(4,1)'!AR231</f>
        <v>0</v>
      </c>
      <c r="AD231" s="429">
        <f t="shared" si="342"/>
        <v>0</v>
      </c>
      <c r="AE231" s="428">
        <f>'Видаток за видами діяльнос(4,1)'!AS231+'Видаток за видами діяльнос(4,1)'!AT231+'Видаток за видами діяльнос(4,1)'!AU231+'Видаток за видами діяльнос(4,1)'!AV231</f>
        <v>0</v>
      </c>
      <c r="AF231" s="429">
        <f t="shared" si="343"/>
        <v>0</v>
      </c>
      <c r="AG231" s="428">
        <f>'Видаток за видами діяльнос(4,1)'!AW231+'Видаток за видами діяльнос(4,1)'!AX231+'Видаток за видами діяльнос(4,1)'!AY231+'Видаток за видами діяльнос(4,1)'!AZ231</f>
        <v>0</v>
      </c>
      <c r="AH231" s="429">
        <f t="shared" si="344"/>
        <v>0</v>
      </c>
      <c r="AI231" s="431">
        <f t="shared" si="330"/>
        <v>0</v>
      </c>
      <c r="AJ231" s="432">
        <f t="shared" si="331"/>
        <v>0</v>
      </c>
      <c r="AK231" s="434"/>
      <c r="AL231" s="428">
        <f>'Видаток за видами діяльнос(4,1)'!BD231+'Видаток за видами діяльнос(4,1)'!BE231+'Видаток за видами діяльнос(4,1)'!BF231+'Видаток за видами діяльнос(4,1)'!BG231</f>
        <v>0</v>
      </c>
      <c r="AM231" s="429">
        <f t="shared" si="345"/>
        <v>0</v>
      </c>
      <c r="AN231" s="428">
        <f>'Видаток за видами діяльнос(4,1)'!BH231+'Видаток за видами діяльнос(4,1)'!BI231+'Видаток за видами діяльнос(4,1)'!BJ231+'Видаток за видами діяльнос(4,1)'!BK231</f>
        <v>0</v>
      </c>
      <c r="AO231" s="429">
        <f t="shared" si="346"/>
        <v>0</v>
      </c>
      <c r="AP231" s="428">
        <f>'Видаток за видами діяльнос(4,1)'!BL231+'Видаток за видами діяльнос(4,1)'!BM231+'Видаток за видами діяльнос(4,1)'!BN231+'Видаток за видами діяльнос(4,1)'!BO231</f>
        <v>0</v>
      </c>
      <c r="AQ231" s="429">
        <f t="shared" si="347"/>
        <v>0</v>
      </c>
      <c r="AR231" s="431">
        <f t="shared" si="348"/>
        <v>0</v>
      </c>
      <c r="AS231" s="432">
        <f t="shared" si="349"/>
        <v>0</v>
      </c>
      <c r="BF231" s="17"/>
    </row>
    <row r="232" spans="1:58" ht="12" hidden="1" outlineLevel="1" x14ac:dyDescent="0.2">
      <c r="A232" s="449">
        <f t="shared" si="326"/>
        <v>12</v>
      </c>
      <c r="B232" s="449">
        <f t="shared" si="327"/>
        <v>8</v>
      </c>
      <c r="C232" s="369">
        <f>'Отримання майна (3)'!C232</f>
        <v>0</v>
      </c>
      <c r="D232" s="369">
        <f>'Отримання майна (3)'!D232</f>
        <v>0</v>
      </c>
      <c r="E232" s="369">
        <f>'Отримання майна (3)'!E232</f>
        <v>0</v>
      </c>
      <c r="F232" s="200">
        <f>'Отримання майна (3)'!F232</f>
        <v>0</v>
      </c>
      <c r="G232" s="369">
        <f>'Отримання майна (3)'!G232</f>
        <v>0</v>
      </c>
      <c r="H232" s="425">
        <f>'Отримання майна (3)'!H232</f>
        <v>0</v>
      </c>
      <c r="I232" s="426">
        <f t="shared" si="332"/>
        <v>0</v>
      </c>
      <c r="J232" s="427">
        <f t="shared" si="333"/>
        <v>0</v>
      </c>
      <c r="K232" s="428">
        <f>'Видаток за видами діяльнос(4,1)'!K232+'Видаток за видами діяльнос(4,1)'!L232+'Видаток за видами діяльнос(4,1)'!M232+'Видаток за видами діяльнос(4,1)'!N232</f>
        <v>0</v>
      </c>
      <c r="L232" s="429">
        <f t="shared" si="334"/>
        <v>0</v>
      </c>
      <c r="M232" s="428">
        <f>'Видаток за видами діяльнос(4,1)'!O232+'Видаток за видами діяльнос(4,1)'!P232+'Видаток за видами діяльнос(4,1)'!Q232+'Видаток за видами діяльнос(4,1)'!R232</f>
        <v>0</v>
      </c>
      <c r="N232" s="429">
        <f t="shared" si="335"/>
        <v>0</v>
      </c>
      <c r="O232" s="428">
        <f>'Видаток за видами діяльнос(4,1)'!S232+'Видаток за видами діяльнос(4,1)'!T232+'Видаток за видами діяльнос(4,1)'!U232+'Видаток за видами діяльнос(4,1)'!V232</f>
        <v>0</v>
      </c>
      <c r="P232" s="430">
        <f t="shared" si="336"/>
        <v>0</v>
      </c>
      <c r="Q232" s="431">
        <f t="shared" si="337"/>
        <v>0</v>
      </c>
      <c r="R232" s="432">
        <f t="shared" si="338"/>
        <v>0</v>
      </c>
      <c r="S232" s="433"/>
      <c r="T232" s="428">
        <f>'Видаток за видами діяльнос(4,1)'!Z232+'Видаток за видами діяльнос(4,1)'!AA232+'Видаток за видами діяльнос(4,1)'!AB232+'Видаток за видами діяльнос(4,1)'!AC232</f>
        <v>0</v>
      </c>
      <c r="U232" s="429">
        <f t="shared" si="339"/>
        <v>0</v>
      </c>
      <c r="V232" s="428">
        <f>'Видаток за видами діяльнос(4,1)'!AD232+'Видаток за видами діяльнос(4,1)'!AE232+'Видаток за видами діяльнос(4,1)'!AF232+'Видаток за видами діяльнос(4,1)'!AG232</f>
        <v>0</v>
      </c>
      <c r="W232" s="429">
        <f t="shared" si="340"/>
        <v>0</v>
      </c>
      <c r="X232" s="428">
        <f>'Видаток за видами діяльнос(4,1)'!AH232+'Видаток за видами діяльнос(4,1)'!AI232+'Видаток за видами діяльнос(4,1)'!AJ232+'Видаток за видами діяльнос(4,1)'!AK232</f>
        <v>0</v>
      </c>
      <c r="Y232" s="429">
        <f t="shared" si="341"/>
        <v>0</v>
      </c>
      <c r="Z232" s="431">
        <f t="shared" si="328"/>
        <v>0</v>
      </c>
      <c r="AA232" s="432">
        <f t="shared" si="329"/>
        <v>0</v>
      </c>
      <c r="AB232" s="433"/>
      <c r="AC232" s="428">
        <f>'Видаток за видами діяльнос(4,1)'!AO232+'Видаток за видами діяльнос(4,1)'!AP232+'Видаток за видами діяльнос(4,1)'!AQ232+'Видаток за видами діяльнос(4,1)'!AR232</f>
        <v>0</v>
      </c>
      <c r="AD232" s="429">
        <f t="shared" si="342"/>
        <v>0</v>
      </c>
      <c r="AE232" s="428">
        <f>'Видаток за видами діяльнос(4,1)'!AS232+'Видаток за видами діяльнос(4,1)'!AT232+'Видаток за видами діяльнос(4,1)'!AU232+'Видаток за видами діяльнос(4,1)'!AV232</f>
        <v>0</v>
      </c>
      <c r="AF232" s="429">
        <f t="shared" si="343"/>
        <v>0</v>
      </c>
      <c r="AG232" s="428">
        <f>'Видаток за видами діяльнос(4,1)'!AW232+'Видаток за видами діяльнос(4,1)'!AX232+'Видаток за видами діяльнос(4,1)'!AY232+'Видаток за видами діяльнос(4,1)'!AZ232</f>
        <v>0</v>
      </c>
      <c r="AH232" s="429">
        <f t="shared" si="344"/>
        <v>0</v>
      </c>
      <c r="AI232" s="431">
        <f t="shared" si="330"/>
        <v>0</v>
      </c>
      <c r="AJ232" s="432">
        <f t="shared" si="331"/>
        <v>0</v>
      </c>
      <c r="AK232" s="434"/>
      <c r="AL232" s="428">
        <f>'Видаток за видами діяльнос(4,1)'!BD232+'Видаток за видами діяльнос(4,1)'!BE232+'Видаток за видами діяльнос(4,1)'!BF232+'Видаток за видами діяльнос(4,1)'!BG232</f>
        <v>0</v>
      </c>
      <c r="AM232" s="429">
        <f t="shared" si="345"/>
        <v>0</v>
      </c>
      <c r="AN232" s="428">
        <f>'Видаток за видами діяльнос(4,1)'!BH232+'Видаток за видами діяльнос(4,1)'!BI232+'Видаток за видами діяльнос(4,1)'!BJ232+'Видаток за видами діяльнос(4,1)'!BK232</f>
        <v>0</v>
      </c>
      <c r="AO232" s="429">
        <f t="shared" si="346"/>
        <v>0</v>
      </c>
      <c r="AP232" s="428">
        <f>'Видаток за видами діяльнос(4,1)'!BL232+'Видаток за видами діяльнос(4,1)'!BM232+'Видаток за видами діяльнос(4,1)'!BN232+'Видаток за видами діяльнос(4,1)'!BO232</f>
        <v>0</v>
      </c>
      <c r="AQ232" s="429">
        <f t="shared" si="347"/>
        <v>0</v>
      </c>
      <c r="AR232" s="431">
        <f t="shared" si="348"/>
        <v>0</v>
      </c>
      <c r="AS232" s="432">
        <f t="shared" si="349"/>
        <v>0</v>
      </c>
      <c r="BF232" s="17"/>
    </row>
    <row r="233" spans="1:58" ht="12" hidden="1" outlineLevel="1" x14ac:dyDescent="0.2">
      <c r="A233" s="449">
        <f t="shared" si="326"/>
        <v>12</v>
      </c>
      <c r="B233" s="449">
        <f t="shared" si="327"/>
        <v>9</v>
      </c>
      <c r="C233" s="369">
        <f>'Отримання майна (3)'!C233</f>
        <v>0</v>
      </c>
      <c r="D233" s="369">
        <f>'Отримання майна (3)'!D233</f>
        <v>0</v>
      </c>
      <c r="E233" s="369">
        <f>'Отримання майна (3)'!E233</f>
        <v>0</v>
      </c>
      <c r="F233" s="200">
        <f>'Отримання майна (3)'!F233</f>
        <v>0</v>
      </c>
      <c r="G233" s="369">
        <f>'Отримання майна (3)'!G233</f>
        <v>0</v>
      </c>
      <c r="H233" s="425">
        <f>'Отримання майна (3)'!H233</f>
        <v>0</v>
      </c>
      <c r="I233" s="426">
        <f t="shared" si="332"/>
        <v>0</v>
      </c>
      <c r="J233" s="427">
        <f t="shared" si="333"/>
        <v>0</v>
      </c>
      <c r="K233" s="428">
        <f>'Видаток за видами діяльнос(4,1)'!K233+'Видаток за видами діяльнос(4,1)'!L233+'Видаток за видами діяльнос(4,1)'!M233+'Видаток за видами діяльнос(4,1)'!N233</f>
        <v>0</v>
      </c>
      <c r="L233" s="429">
        <f t="shared" si="334"/>
        <v>0</v>
      </c>
      <c r="M233" s="428">
        <f>'Видаток за видами діяльнос(4,1)'!O233+'Видаток за видами діяльнос(4,1)'!P233+'Видаток за видами діяльнос(4,1)'!Q233+'Видаток за видами діяльнос(4,1)'!R233</f>
        <v>0</v>
      </c>
      <c r="N233" s="429">
        <f t="shared" si="335"/>
        <v>0</v>
      </c>
      <c r="O233" s="428">
        <f>'Видаток за видами діяльнос(4,1)'!S233+'Видаток за видами діяльнос(4,1)'!T233+'Видаток за видами діяльнос(4,1)'!U233+'Видаток за видами діяльнос(4,1)'!V233</f>
        <v>0</v>
      </c>
      <c r="P233" s="430">
        <f t="shared" si="336"/>
        <v>0</v>
      </c>
      <c r="Q233" s="431">
        <f t="shared" si="337"/>
        <v>0</v>
      </c>
      <c r="R233" s="432">
        <f t="shared" si="338"/>
        <v>0</v>
      </c>
      <c r="S233" s="433"/>
      <c r="T233" s="428">
        <f>'Видаток за видами діяльнос(4,1)'!Z233+'Видаток за видами діяльнос(4,1)'!AA233+'Видаток за видами діяльнос(4,1)'!AB233+'Видаток за видами діяльнос(4,1)'!AC233</f>
        <v>0</v>
      </c>
      <c r="U233" s="429">
        <f t="shared" si="339"/>
        <v>0</v>
      </c>
      <c r="V233" s="428">
        <f>'Видаток за видами діяльнос(4,1)'!AD233+'Видаток за видами діяльнос(4,1)'!AE233+'Видаток за видами діяльнос(4,1)'!AF233+'Видаток за видами діяльнос(4,1)'!AG233</f>
        <v>0</v>
      </c>
      <c r="W233" s="429">
        <f t="shared" si="340"/>
        <v>0</v>
      </c>
      <c r="X233" s="428">
        <f>'Видаток за видами діяльнос(4,1)'!AH233+'Видаток за видами діяльнос(4,1)'!AI233+'Видаток за видами діяльнос(4,1)'!AJ233+'Видаток за видами діяльнос(4,1)'!AK233</f>
        <v>0</v>
      </c>
      <c r="Y233" s="429">
        <f t="shared" si="341"/>
        <v>0</v>
      </c>
      <c r="Z233" s="431">
        <f t="shared" si="328"/>
        <v>0</v>
      </c>
      <c r="AA233" s="432">
        <f t="shared" si="329"/>
        <v>0</v>
      </c>
      <c r="AB233" s="433"/>
      <c r="AC233" s="428">
        <f>'Видаток за видами діяльнос(4,1)'!AO233+'Видаток за видами діяльнос(4,1)'!AP233+'Видаток за видами діяльнос(4,1)'!AQ233+'Видаток за видами діяльнос(4,1)'!AR233</f>
        <v>0</v>
      </c>
      <c r="AD233" s="429">
        <f t="shared" si="342"/>
        <v>0</v>
      </c>
      <c r="AE233" s="428">
        <f>'Видаток за видами діяльнос(4,1)'!AS233+'Видаток за видами діяльнос(4,1)'!AT233+'Видаток за видами діяльнос(4,1)'!AU233+'Видаток за видами діяльнос(4,1)'!AV233</f>
        <v>0</v>
      </c>
      <c r="AF233" s="429">
        <f t="shared" si="343"/>
        <v>0</v>
      </c>
      <c r="AG233" s="428">
        <f>'Видаток за видами діяльнос(4,1)'!AW233+'Видаток за видами діяльнос(4,1)'!AX233+'Видаток за видами діяльнос(4,1)'!AY233+'Видаток за видами діяльнос(4,1)'!AZ233</f>
        <v>0</v>
      </c>
      <c r="AH233" s="429">
        <f t="shared" si="344"/>
        <v>0</v>
      </c>
      <c r="AI233" s="431">
        <f t="shared" si="330"/>
        <v>0</v>
      </c>
      <c r="AJ233" s="432">
        <f t="shared" si="331"/>
        <v>0</v>
      </c>
      <c r="AK233" s="434"/>
      <c r="AL233" s="428">
        <f>'Видаток за видами діяльнос(4,1)'!BD233+'Видаток за видами діяльнос(4,1)'!BE233+'Видаток за видами діяльнос(4,1)'!BF233+'Видаток за видами діяльнос(4,1)'!BG233</f>
        <v>0</v>
      </c>
      <c r="AM233" s="429">
        <f t="shared" si="345"/>
        <v>0</v>
      </c>
      <c r="AN233" s="428">
        <f>'Видаток за видами діяльнос(4,1)'!BH233+'Видаток за видами діяльнос(4,1)'!BI233+'Видаток за видами діяльнос(4,1)'!BJ233+'Видаток за видами діяльнос(4,1)'!BK233</f>
        <v>0</v>
      </c>
      <c r="AO233" s="429">
        <f t="shared" si="346"/>
        <v>0</v>
      </c>
      <c r="AP233" s="428">
        <f>'Видаток за видами діяльнос(4,1)'!BL233+'Видаток за видами діяльнос(4,1)'!BM233+'Видаток за видами діяльнос(4,1)'!BN233+'Видаток за видами діяльнос(4,1)'!BO233</f>
        <v>0</v>
      </c>
      <c r="AQ233" s="429">
        <f t="shared" si="347"/>
        <v>0</v>
      </c>
      <c r="AR233" s="431">
        <f t="shared" si="348"/>
        <v>0</v>
      </c>
      <c r="AS233" s="432">
        <f t="shared" si="349"/>
        <v>0</v>
      </c>
      <c r="BF233" s="17"/>
    </row>
    <row r="234" spans="1:58" ht="12" hidden="1" outlineLevel="1" x14ac:dyDescent="0.2">
      <c r="A234" s="449">
        <f t="shared" si="326"/>
        <v>12</v>
      </c>
      <c r="B234" s="449">
        <f t="shared" si="327"/>
        <v>10</v>
      </c>
      <c r="C234" s="369">
        <f>'Отримання майна (3)'!C234</f>
        <v>0</v>
      </c>
      <c r="D234" s="369">
        <f>'Отримання майна (3)'!D234</f>
        <v>0</v>
      </c>
      <c r="E234" s="369">
        <f>'Отримання майна (3)'!E234</f>
        <v>0</v>
      </c>
      <c r="F234" s="200">
        <f>'Отримання майна (3)'!F234</f>
        <v>0</v>
      </c>
      <c r="G234" s="369">
        <f>'Отримання майна (3)'!G234</f>
        <v>0</v>
      </c>
      <c r="H234" s="425">
        <f>'Отримання майна (3)'!H234</f>
        <v>0</v>
      </c>
      <c r="I234" s="426">
        <f t="shared" si="332"/>
        <v>0</v>
      </c>
      <c r="J234" s="427">
        <f t="shared" si="333"/>
        <v>0</v>
      </c>
      <c r="K234" s="428">
        <f>'Видаток за видами діяльнос(4,1)'!K234+'Видаток за видами діяльнос(4,1)'!L234+'Видаток за видами діяльнос(4,1)'!M234+'Видаток за видами діяльнос(4,1)'!N234</f>
        <v>0</v>
      </c>
      <c r="L234" s="429">
        <f t="shared" si="334"/>
        <v>0</v>
      </c>
      <c r="M234" s="428">
        <f>'Видаток за видами діяльнос(4,1)'!O234+'Видаток за видами діяльнос(4,1)'!P234+'Видаток за видами діяльнос(4,1)'!Q234+'Видаток за видами діяльнос(4,1)'!R234</f>
        <v>0</v>
      </c>
      <c r="N234" s="429">
        <f t="shared" si="335"/>
        <v>0</v>
      </c>
      <c r="O234" s="428">
        <f>'Видаток за видами діяльнос(4,1)'!S234+'Видаток за видами діяльнос(4,1)'!T234+'Видаток за видами діяльнос(4,1)'!U234+'Видаток за видами діяльнос(4,1)'!V234</f>
        <v>0</v>
      </c>
      <c r="P234" s="430">
        <f t="shared" si="336"/>
        <v>0</v>
      </c>
      <c r="Q234" s="431">
        <f t="shared" si="337"/>
        <v>0</v>
      </c>
      <c r="R234" s="432">
        <f t="shared" si="338"/>
        <v>0</v>
      </c>
      <c r="S234" s="433"/>
      <c r="T234" s="428">
        <f>'Видаток за видами діяльнос(4,1)'!Z234+'Видаток за видами діяльнос(4,1)'!AA234+'Видаток за видами діяльнос(4,1)'!AB234+'Видаток за видами діяльнос(4,1)'!AC234</f>
        <v>0</v>
      </c>
      <c r="U234" s="429">
        <f t="shared" si="339"/>
        <v>0</v>
      </c>
      <c r="V234" s="428">
        <f>'Видаток за видами діяльнос(4,1)'!AD234+'Видаток за видами діяльнос(4,1)'!AE234+'Видаток за видами діяльнос(4,1)'!AF234+'Видаток за видами діяльнос(4,1)'!AG234</f>
        <v>0</v>
      </c>
      <c r="W234" s="429">
        <f t="shared" si="340"/>
        <v>0</v>
      </c>
      <c r="X234" s="428">
        <f>'Видаток за видами діяльнос(4,1)'!AH234+'Видаток за видами діяльнос(4,1)'!AI234+'Видаток за видами діяльнос(4,1)'!AJ234+'Видаток за видами діяльнос(4,1)'!AK234</f>
        <v>0</v>
      </c>
      <c r="Y234" s="429">
        <f t="shared" si="341"/>
        <v>0</v>
      </c>
      <c r="Z234" s="431">
        <f t="shared" si="328"/>
        <v>0</v>
      </c>
      <c r="AA234" s="432">
        <f t="shared" si="329"/>
        <v>0</v>
      </c>
      <c r="AB234" s="433"/>
      <c r="AC234" s="428">
        <f>'Видаток за видами діяльнос(4,1)'!AO234+'Видаток за видами діяльнос(4,1)'!AP234+'Видаток за видами діяльнос(4,1)'!AQ234+'Видаток за видами діяльнос(4,1)'!AR234</f>
        <v>0</v>
      </c>
      <c r="AD234" s="429">
        <f t="shared" si="342"/>
        <v>0</v>
      </c>
      <c r="AE234" s="428">
        <f>'Видаток за видами діяльнос(4,1)'!AS234+'Видаток за видами діяльнос(4,1)'!AT234+'Видаток за видами діяльнос(4,1)'!AU234+'Видаток за видами діяльнос(4,1)'!AV234</f>
        <v>0</v>
      </c>
      <c r="AF234" s="429">
        <f t="shared" si="343"/>
        <v>0</v>
      </c>
      <c r="AG234" s="428">
        <f>'Видаток за видами діяльнос(4,1)'!AW234+'Видаток за видами діяльнос(4,1)'!AX234+'Видаток за видами діяльнос(4,1)'!AY234+'Видаток за видами діяльнос(4,1)'!AZ234</f>
        <v>0</v>
      </c>
      <c r="AH234" s="429">
        <f t="shared" si="344"/>
        <v>0</v>
      </c>
      <c r="AI234" s="431">
        <f t="shared" si="330"/>
        <v>0</v>
      </c>
      <c r="AJ234" s="432">
        <f t="shared" si="331"/>
        <v>0</v>
      </c>
      <c r="AK234" s="434"/>
      <c r="AL234" s="428">
        <f>'Видаток за видами діяльнос(4,1)'!BD234+'Видаток за видами діяльнос(4,1)'!BE234+'Видаток за видами діяльнос(4,1)'!BF234+'Видаток за видами діяльнос(4,1)'!BG234</f>
        <v>0</v>
      </c>
      <c r="AM234" s="429">
        <f t="shared" si="345"/>
        <v>0</v>
      </c>
      <c r="AN234" s="428">
        <f>'Видаток за видами діяльнос(4,1)'!BH234+'Видаток за видами діяльнос(4,1)'!BI234+'Видаток за видами діяльнос(4,1)'!BJ234+'Видаток за видами діяльнос(4,1)'!BK234</f>
        <v>0</v>
      </c>
      <c r="AO234" s="429">
        <f t="shared" si="346"/>
        <v>0</v>
      </c>
      <c r="AP234" s="428">
        <f>'Видаток за видами діяльнос(4,1)'!BL234+'Видаток за видами діяльнос(4,1)'!BM234+'Видаток за видами діяльнос(4,1)'!BN234+'Видаток за видами діяльнос(4,1)'!BO234</f>
        <v>0</v>
      </c>
      <c r="AQ234" s="429">
        <f t="shared" si="347"/>
        <v>0</v>
      </c>
      <c r="AR234" s="431">
        <f t="shared" si="348"/>
        <v>0</v>
      </c>
      <c r="AS234" s="432">
        <f t="shared" si="349"/>
        <v>0</v>
      </c>
      <c r="BF234" s="17"/>
    </row>
    <row r="235" spans="1:58" ht="12" hidden="1" outlineLevel="1" x14ac:dyDescent="0.2">
      <c r="A235" s="449">
        <f t="shared" si="326"/>
        <v>12</v>
      </c>
      <c r="B235" s="449">
        <f t="shared" si="327"/>
        <v>11</v>
      </c>
      <c r="C235" s="369">
        <f>'Отримання майна (3)'!C235</f>
        <v>0</v>
      </c>
      <c r="D235" s="369">
        <f>'Отримання майна (3)'!D235</f>
        <v>0</v>
      </c>
      <c r="E235" s="369">
        <f>'Отримання майна (3)'!E235</f>
        <v>0</v>
      </c>
      <c r="F235" s="200">
        <f>'Отримання майна (3)'!F235</f>
        <v>0</v>
      </c>
      <c r="G235" s="369">
        <f>'Отримання майна (3)'!G235</f>
        <v>0</v>
      </c>
      <c r="H235" s="425">
        <f>'Отримання майна (3)'!H235</f>
        <v>0</v>
      </c>
      <c r="I235" s="426">
        <f t="shared" si="332"/>
        <v>0</v>
      </c>
      <c r="J235" s="427">
        <f t="shared" si="333"/>
        <v>0</v>
      </c>
      <c r="K235" s="428">
        <f>'Видаток за видами діяльнос(4,1)'!K235+'Видаток за видами діяльнос(4,1)'!L235+'Видаток за видами діяльнос(4,1)'!M235+'Видаток за видами діяльнос(4,1)'!N235</f>
        <v>0</v>
      </c>
      <c r="L235" s="429">
        <f t="shared" si="334"/>
        <v>0</v>
      </c>
      <c r="M235" s="428">
        <f>'Видаток за видами діяльнос(4,1)'!O235+'Видаток за видами діяльнос(4,1)'!P235+'Видаток за видами діяльнос(4,1)'!Q235+'Видаток за видами діяльнос(4,1)'!R235</f>
        <v>0</v>
      </c>
      <c r="N235" s="429">
        <f t="shared" si="335"/>
        <v>0</v>
      </c>
      <c r="O235" s="428">
        <f>'Видаток за видами діяльнос(4,1)'!S235+'Видаток за видами діяльнос(4,1)'!T235+'Видаток за видами діяльнос(4,1)'!U235+'Видаток за видами діяльнос(4,1)'!V235</f>
        <v>0</v>
      </c>
      <c r="P235" s="430">
        <f t="shared" si="336"/>
        <v>0</v>
      </c>
      <c r="Q235" s="431">
        <f t="shared" si="337"/>
        <v>0</v>
      </c>
      <c r="R235" s="432">
        <f t="shared" si="338"/>
        <v>0</v>
      </c>
      <c r="S235" s="433"/>
      <c r="T235" s="428">
        <f>'Видаток за видами діяльнос(4,1)'!Z235+'Видаток за видами діяльнос(4,1)'!AA235+'Видаток за видами діяльнос(4,1)'!AB235+'Видаток за видами діяльнос(4,1)'!AC235</f>
        <v>0</v>
      </c>
      <c r="U235" s="429">
        <f t="shared" si="339"/>
        <v>0</v>
      </c>
      <c r="V235" s="428">
        <f>'Видаток за видами діяльнос(4,1)'!AD235+'Видаток за видами діяльнос(4,1)'!AE235+'Видаток за видами діяльнос(4,1)'!AF235+'Видаток за видами діяльнос(4,1)'!AG235</f>
        <v>0</v>
      </c>
      <c r="W235" s="429">
        <f t="shared" si="340"/>
        <v>0</v>
      </c>
      <c r="X235" s="428">
        <f>'Видаток за видами діяльнос(4,1)'!AH235+'Видаток за видами діяльнос(4,1)'!AI235+'Видаток за видами діяльнос(4,1)'!AJ235+'Видаток за видами діяльнос(4,1)'!AK235</f>
        <v>0</v>
      </c>
      <c r="Y235" s="429">
        <f t="shared" si="341"/>
        <v>0</v>
      </c>
      <c r="Z235" s="431">
        <f t="shared" si="328"/>
        <v>0</v>
      </c>
      <c r="AA235" s="432">
        <f t="shared" si="329"/>
        <v>0</v>
      </c>
      <c r="AB235" s="433"/>
      <c r="AC235" s="428">
        <f>'Видаток за видами діяльнос(4,1)'!AO235+'Видаток за видами діяльнос(4,1)'!AP235+'Видаток за видами діяльнос(4,1)'!AQ235+'Видаток за видами діяльнос(4,1)'!AR235</f>
        <v>0</v>
      </c>
      <c r="AD235" s="429">
        <f t="shared" si="342"/>
        <v>0</v>
      </c>
      <c r="AE235" s="428">
        <f>'Видаток за видами діяльнос(4,1)'!AS235+'Видаток за видами діяльнос(4,1)'!AT235+'Видаток за видами діяльнос(4,1)'!AU235+'Видаток за видами діяльнос(4,1)'!AV235</f>
        <v>0</v>
      </c>
      <c r="AF235" s="429">
        <f t="shared" si="343"/>
        <v>0</v>
      </c>
      <c r="AG235" s="428">
        <f>'Видаток за видами діяльнос(4,1)'!AW235+'Видаток за видами діяльнос(4,1)'!AX235+'Видаток за видами діяльнос(4,1)'!AY235+'Видаток за видами діяльнос(4,1)'!AZ235</f>
        <v>0</v>
      </c>
      <c r="AH235" s="429">
        <f t="shared" si="344"/>
        <v>0</v>
      </c>
      <c r="AI235" s="431">
        <f t="shared" si="330"/>
        <v>0</v>
      </c>
      <c r="AJ235" s="432">
        <f t="shared" si="331"/>
        <v>0</v>
      </c>
      <c r="AK235" s="434"/>
      <c r="AL235" s="428">
        <f>'Видаток за видами діяльнос(4,1)'!BD235+'Видаток за видами діяльнос(4,1)'!BE235+'Видаток за видами діяльнос(4,1)'!BF235+'Видаток за видами діяльнос(4,1)'!BG235</f>
        <v>0</v>
      </c>
      <c r="AM235" s="429">
        <f t="shared" si="345"/>
        <v>0</v>
      </c>
      <c r="AN235" s="428">
        <f>'Видаток за видами діяльнос(4,1)'!BH235+'Видаток за видами діяльнос(4,1)'!BI235+'Видаток за видами діяльнос(4,1)'!BJ235+'Видаток за видами діяльнос(4,1)'!BK235</f>
        <v>0</v>
      </c>
      <c r="AO235" s="429">
        <f t="shared" si="346"/>
        <v>0</v>
      </c>
      <c r="AP235" s="428">
        <f>'Видаток за видами діяльнос(4,1)'!BL235+'Видаток за видами діяльнос(4,1)'!BM235+'Видаток за видами діяльнос(4,1)'!BN235+'Видаток за видами діяльнос(4,1)'!BO235</f>
        <v>0</v>
      </c>
      <c r="AQ235" s="429">
        <f t="shared" si="347"/>
        <v>0</v>
      </c>
      <c r="AR235" s="431">
        <f t="shared" si="348"/>
        <v>0</v>
      </c>
      <c r="AS235" s="432">
        <f t="shared" si="349"/>
        <v>0</v>
      </c>
      <c r="BF235" s="17"/>
    </row>
    <row r="236" spans="1:58" ht="12" hidden="1" outlineLevel="1" x14ac:dyDescent="0.2">
      <c r="A236" s="449">
        <f t="shared" si="326"/>
        <v>12</v>
      </c>
      <c r="B236" s="449">
        <f t="shared" si="327"/>
        <v>12</v>
      </c>
      <c r="C236" s="369">
        <f>'Отримання майна (3)'!C236</f>
        <v>0</v>
      </c>
      <c r="D236" s="369">
        <f>'Отримання майна (3)'!D236</f>
        <v>0</v>
      </c>
      <c r="E236" s="369">
        <f>'Отримання майна (3)'!E236</f>
        <v>0</v>
      </c>
      <c r="F236" s="200">
        <f>'Отримання майна (3)'!F236</f>
        <v>0</v>
      </c>
      <c r="G236" s="369">
        <f>'Отримання майна (3)'!G236</f>
        <v>0</v>
      </c>
      <c r="H236" s="425">
        <f>'Отримання майна (3)'!H236</f>
        <v>0</v>
      </c>
      <c r="I236" s="426">
        <f t="shared" si="332"/>
        <v>0</v>
      </c>
      <c r="J236" s="427">
        <f t="shared" si="333"/>
        <v>0</v>
      </c>
      <c r="K236" s="428">
        <f>'Видаток за видами діяльнос(4,1)'!K236+'Видаток за видами діяльнос(4,1)'!L236+'Видаток за видами діяльнос(4,1)'!M236+'Видаток за видами діяльнос(4,1)'!N236</f>
        <v>0</v>
      </c>
      <c r="L236" s="429">
        <f t="shared" si="334"/>
        <v>0</v>
      </c>
      <c r="M236" s="428">
        <f>'Видаток за видами діяльнос(4,1)'!O236+'Видаток за видами діяльнос(4,1)'!P236+'Видаток за видами діяльнос(4,1)'!Q236+'Видаток за видами діяльнос(4,1)'!R236</f>
        <v>0</v>
      </c>
      <c r="N236" s="429">
        <f t="shared" si="335"/>
        <v>0</v>
      </c>
      <c r="O236" s="428">
        <f>'Видаток за видами діяльнос(4,1)'!S236+'Видаток за видами діяльнос(4,1)'!T236+'Видаток за видами діяльнос(4,1)'!U236+'Видаток за видами діяльнос(4,1)'!V236</f>
        <v>0</v>
      </c>
      <c r="P236" s="430">
        <f t="shared" si="336"/>
        <v>0</v>
      </c>
      <c r="Q236" s="431">
        <f t="shared" si="337"/>
        <v>0</v>
      </c>
      <c r="R236" s="432">
        <f t="shared" si="338"/>
        <v>0</v>
      </c>
      <c r="S236" s="433"/>
      <c r="T236" s="428">
        <f>'Видаток за видами діяльнос(4,1)'!Z236+'Видаток за видами діяльнос(4,1)'!AA236+'Видаток за видами діяльнос(4,1)'!AB236+'Видаток за видами діяльнос(4,1)'!AC236</f>
        <v>0</v>
      </c>
      <c r="U236" s="429">
        <f t="shared" si="339"/>
        <v>0</v>
      </c>
      <c r="V236" s="428">
        <f>'Видаток за видами діяльнос(4,1)'!AD236+'Видаток за видами діяльнос(4,1)'!AE236+'Видаток за видами діяльнос(4,1)'!AF236+'Видаток за видами діяльнос(4,1)'!AG236</f>
        <v>0</v>
      </c>
      <c r="W236" s="429">
        <f t="shared" si="340"/>
        <v>0</v>
      </c>
      <c r="X236" s="428">
        <f>'Видаток за видами діяльнос(4,1)'!AH236+'Видаток за видами діяльнос(4,1)'!AI236+'Видаток за видами діяльнос(4,1)'!AJ236+'Видаток за видами діяльнос(4,1)'!AK236</f>
        <v>0</v>
      </c>
      <c r="Y236" s="429">
        <f t="shared" si="341"/>
        <v>0</v>
      </c>
      <c r="Z236" s="431">
        <f t="shared" si="328"/>
        <v>0</v>
      </c>
      <c r="AA236" s="432">
        <f t="shared" si="329"/>
        <v>0</v>
      </c>
      <c r="AB236" s="433"/>
      <c r="AC236" s="428">
        <f>'Видаток за видами діяльнос(4,1)'!AO236+'Видаток за видами діяльнос(4,1)'!AP236+'Видаток за видами діяльнос(4,1)'!AQ236+'Видаток за видами діяльнос(4,1)'!AR236</f>
        <v>0</v>
      </c>
      <c r="AD236" s="429">
        <f t="shared" si="342"/>
        <v>0</v>
      </c>
      <c r="AE236" s="428">
        <f>'Видаток за видами діяльнос(4,1)'!AS236+'Видаток за видами діяльнос(4,1)'!AT236+'Видаток за видами діяльнос(4,1)'!AU236+'Видаток за видами діяльнос(4,1)'!AV236</f>
        <v>0</v>
      </c>
      <c r="AF236" s="429">
        <f t="shared" si="343"/>
        <v>0</v>
      </c>
      <c r="AG236" s="428">
        <f>'Видаток за видами діяльнос(4,1)'!AW236+'Видаток за видами діяльнос(4,1)'!AX236+'Видаток за видами діяльнос(4,1)'!AY236+'Видаток за видами діяльнос(4,1)'!AZ236</f>
        <v>0</v>
      </c>
      <c r="AH236" s="429">
        <f t="shared" si="344"/>
        <v>0</v>
      </c>
      <c r="AI236" s="431">
        <f t="shared" si="330"/>
        <v>0</v>
      </c>
      <c r="AJ236" s="432">
        <f t="shared" si="331"/>
        <v>0</v>
      </c>
      <c r="AK236" s="434"/>
      <c r="AL236" s="428">
        <f>'Видаток за видами діяльнос(4,1)'!BD236+'Видаток за видами діяльнос(4,1)'!BE236+'Видаток за видами діяльнос(4,1)'!BF236+'Видаток за видами діяльнос(4,1)'!BG236</f>
        <v>0</v>
      </c>
      <c r="AM236" s="429">
        <f t="shared" si="345"/>
        <v>0</v>
      </c>
      <c r="AN236" s="428">
        <f>'Видаток за видами діяльнос(4,1)'!BH236+'Видаток за видами діяльнос(4,1)'!BI236+'Видаток за видами діяльнос(4,1)'!BJ236+'Видаток за видами діяльнос(4,1)'!BK236</f>
        <v>0</v>
      </c>
      <c r="AO236" s="429">
        <f t="shared" si="346"/>
        <v>0</v>
      </c>
      <c r="AP236" s="428">
        <f>'Видаток за видами діяльнос(4,1)'!BL236+'Видаток за видами діяльнос(4,1)'!BM236+'Видаток за видами діяльнос(4,1)'!BN236+'Видаток за видами діяльнос(4,1)'!BO236</f>
        <v>0</v>
      </c>
      <c r="AQ236" s="429">
        <f t="shared" si="347"/>
        <v>0</v>
      </c>
      <c r="AR236" s="431">
        <f t="shared" si="348"/>
        <v>0</v>
      </c>
      <c r="AS236" s="432">
        <f t="shared" si="349"/>
        <v>0</v>
      </c>
      <c r="BF236" s="17"/>
    </row>
    <row r="237" spans="1:58" ht="12" hidden="1" outlineLevel="1" x14ac:dyDescent="0.2">
      <c r="A237" s="449">
        <f t="shared" si="326"/>
        <v>12</v>
      </c>
      <c r="B237" s="449">
        <f t="shared" si="327"/>
        <v>13</v>
      </c>
      <c r="C237" s="369">
        <f>'Отримання майна (3)'!C237</f>
        <v>0</v>
      </c>
      <c r="D237" s="369">
        <f>'Отримання майна (3)'!D237</f>
        <v>0</v>
      </c>
      <c r="E237" s="369">
        <f>'Отримання майна (3)'!E237</f>
        <v>0</v>
      </c>
      <c r="F237" s="200">
        <f>'Отримання майна (3)'!F237</f>
        <v>0</v>
      </c>
      <c r="G237" s="369">
        <f>'Отримання майна (3)'!G237</f>
        <v>0</v>
      </c>
      <c r="H237" s="425">
        <f>'Отримання майна (3)'!H237</f>
        <v>0</v>
      </c>
      <c r="I237" s="426">
        <f t="shared" si="332"/>
        <v>0</v>
      </c>
      <c r="J237" s="427">
        <f t="shared" si="333"/>
        <v>0</v>
      </c>
      <c r="K237" s="428">
        <f>'Видаток за видами діяльнос(4,1)'!K237+'Видаток за видами діяльнос(4,1)'!L237+'Видаток за видами діяльнос(4,1)'!M237+'Видаток за видами діяльнос(4,1)'!N237</f>
        <v>0</v>
      </c>
      <c r="L237" s="429">
        <f t="shared" si="334"/>
        <v>0</v>
      </c>
      <c r="M237" s="428">
        <f>'Видаток за видами діяльнос(4,1)'!O237+'Видаток за видами діяльнос(4,1)'!P237+'Видаток за видами діяльнос(4,1)'!Q237+'Видаток за видами діяльнос(4,1)'!R237</f>
        <v>0</v>
      </c>
      <c r="N237" s="429">
        <f t="shared" si="335"/>
        <v>0</v>
      </c>
      <c r="O237" s="428">
        <f>'Видаток за видами діяльнос(4,1)'!S237+'Видаток за видами діяльнос(4,1)'!T237+'Видаток за видами діяльнос(4,1)'!U237+'Видаток за видами діяльнос(4,1)'!V237</f>
        <v>0</v>
      </c>
      <c r="P237" s="430">
        <f t="shared" si="336"/>
        <v>0</v>
      </c>
      <c r="Q237" s="431">
        <f t="shared" si="337"/>
        <v>0</v>
      </c>
      <c r="R237" s="432">
        <f t="shared" si="338"/>
        <v>0</v>
      </c>
      <c r="S237" s="433"/>
      <c r="T237" s="428">
        <f>'Видаток за видами діяльнос(4,1)'!Z237+'Видаток за видами діяльнос(4,1)'!AA237+'Видаток за видами діяльнос(4,1)'!AB237+'Видаток за видами діяльнос(4,1)'!AC237</f>
        <v>0</v>
      </c>
      <c r="U237" s="429">
        <f t="shared" si="339"/>
        <v>0</v>
      </c>
      <c r="V237" s="428">
        <f>'Видаток за видами діяльнос(4,1)'!AD237+'Видаток за видами діяльнос(4,1)'!AE237+'Видаток за видами діяльнос(4,1)'!AF237+'Видаток за видами діяльнос(4,1)'!AG237</f>
        <v>0</v>
      </c>
      <c r="W237" s="429">
        <f t="shared" si="340"/>
        <v>0</v>
      </c>
      <c r="X237" s="428">
        <f>'Видаток за видами діяльнос(4,1)'!AH237+'Видаток за видами діяльнос(4,1)'!AI237+'Видаток за видами діяльнос(4,1)'!AJ237+'Видаток за видами діяльнос(4,1)'!AK237</f>
        <v>0</v>
      </c>
      <c r="Y237" s="429">
        <f t="shared" si="341"/>
        <v>0</v>
      </c>
      <c r="Z237" s="431">
        <f t="shared" si="328"/>
        <v>0</v>
      </c>
      <c r="AA237" s="432">
        <f t="shared" si="329"/>
        <v>0</v>
      </c>
      <c r="AB237" s="433"/>
      <c r="AC237" s="428">
        <f>'Видаток за видами діяльнос(4,1)'!AO237+'Видаток за видами діяльнос(4,1)'!AP237+'Видаток за видами діяльнос(4,1)'!AQ237+'Видаток за видами діяльнос(4,1)'!AR237</f>
        <v>0</v>
      </c>
      <c r="AD237" s="429">
        <f t="shared" si="342"/>
        <v>0</v>
      </c>
      <c r="AE237" s="428">
        <f>'Видаток за видами діяльнос(4,1)'!AS237+'Видаток за видами діяльнос(4,1)'!AT237+'Видаток за видами діяльнос(4,1)'!AU237+'Видаток за видами діяльнос(4,1)'!AV237</f>
        <v>0</v>
      </c>
      <c r="AF237" s="429">
        <f t="shared" si="343"/>
        <v>0</v>
      </c>
      <c r="AG237" s="428">
        <f>'Видаток за видами діяльнос(4,1)'!AW237+'Видаток за видами діяльнос(4,1)'!AX237+'Видаток за видами діяльнос(4,1)'!AY237+'Видаток за видами діяльнос(4,1)'!AZ237</f>
        <v>0</v>
      </c>
      <c r="AH237" s="429">
        <f t="shared" si="344"/>
        <v>0</v>
      </c>
      <c r="AI237" s="431">
        <f t="shared" si="330"/>
        <v>0</v>
      </c>
      <c r="AJ237" s="432">
        <f t="shared" si="331"/>
        <v>0</v>
      </c>
      <c r="AK237" s="434"/>
      <c r="AL237" s="428">
        <f>'Видаток за видами діяльнос(4,1)'!BD237+'Видаток за видами діяльнос(4,1)'!BE237+'Видаток за видами діяльнос(4,1)'!BF237+'Видаток за видами діяльнос(4,1)'!BG237</f>
        <v>0</v>
      </c>
      <c r="AM237" s="429">
        <f t="shared" si="345"/>
        <v>0</v>
      </c>
      <c r="AN237" s="428">
        <f>'Видаток за видами діяльнос(4,1)'!BH237+'Видаток за видами діяльнос(4,1)'!BI237+'Видаток за видами діяльнос(4,1)'!BJ237+'Видаток за видами діяльнос(4,1)'!BK237</f>
        <v>0</v>
      </c>
      <c r="AO237" s="429">
        <f t="shared" si="346"/>
        <v>0</v>
      </c>
      <c r="AP237" s="428">
        <f>'Видаток за видами діяльнос(4,1)'!BL237+'Видаток за видами діяльнос(4,1)'!BM237+'Видаток за видами діяльнос(4,1)'!BN237+'Видаток за видами діяльнос(4,1)'!BO237</f>
        <v>0</v>
      </c>
      <c r="AQ237" s="429">
        <f t="shared" si="347"/>
        <v>0</v>
      </c>
      <c r="AR237" s="431">
        <f t="shared" si="348"/>
        <v>0</v>
      </c>
      <c r="AS237" s="432">
        <f t="shared" si="349"/>
        <v>0</v>
      </c>
      <c r="BF237" s="17"/>
    </row>
    <row r="238" spans="1:58" ht="12" hidden="1" outlineLevel="1" x14ac:dyDescent="0.2">
      <c r="A238" s="449">
        <f t="shared" si="326"/>
        <v>12</v>
      </c>
      <c r="B238" s="449">
        <f t="shared" si="327"/>
        <v>14</v>
      </c>
      <c r="C238" s="369">
        <f>'Отримання майна (3)'!C238</f>
        <v>0</v>
      </c>
      <c r="D238" s="369">
        <f>'Отримання майна (3)'!D238</f>
        <v>0</v>
      </c>
      <c r="E238" s="369">
        <f>'Отримання майна (3)'!E238</f>
        <v>0</v>
      </c>
      <c r="F238" s="200">
        <f>'Отримання майна (3)'!F238</f>
        <v>0</v>
      </c>
      <c r="G238" s="369">
        <f>'Отримання майна (3)'!G238</f>
        <v>0</v>
      </c>
      <c r="H238" s="425">
        <f>'Отримання майна (3)'!H238</f>
        <v>0</v>
      </c>
      <c r="I238" s="426">
        <f t="shared" si="332"/>
        <v>0</v>
      </c>
      <c r="J238" s="427">
        <f t="shared" si="333"/>
        <v>0</v>
      </c>
      <c r="K238" s="428">
        <f>'Видаток за видами діяльнос(4,1)'!K238+'Видаток за видами діяльнос(4,1)'!L238+'Видаток за видами діяльнос(4,1)'!M238+'Видаток за видами діяльнос(4,1)'!N238</f>
        <v>0</v>
      </c>
      <c r="L238" s="429">
        <f t="shared" si="334"/>
        <v>0</v>
      </c>
      <c r="M238" s="428">
        <f>'Видаток за видами діяльнос(4,1)'!O238+'Видаток за видами діяльнос(4,1)'!P238+'Видаток за видами діяльнос(4,1)'!Q238+'Видаток за видами діяльнос(4,1)'!R238</f>
        <v>0</v>
      </c>
      <c r="N238" s="429">
        <f t="shared" si="335"/>
        <v>0</v>
      </c>
      <c r="O238" s="428">
        <f>'Видаток за видами діяльнос(4,1)'!S238+'Видаток за видами діяльнос(4,1)'!T238+'Видаток за видами діяльнос(4,1)'!U238+'Видаток за видами діяльнос(4,1)'!V238</f>
        <v>0</v>
      </c>
      <c r="P238" s="430">
        <f t="shared" si="336"/>
        <v>0</v>
      </c>
      <c r="Q238" s="431">
        <f t="shared" si="337"/>
        <v>0</v>
      </c>
      <c r="R238" s="432">
        <f t="shared" si="338"/>
        <v>0</v>
      </c>
      <c r="S238" s="433"/>
      <c r="T238" s="428">
        <f>'Видаток за видами діяльнос(4,1)'!Z238+'Видаток за видами діяльнос(4,1)'!AA238+'Видаток за видами діяльнос(4,1)'!AB238+'Видаток за видами діяльнос(4,1)'!AC238</f>
        <v>0</v>
      </c>
      <c r="U238" s="429">
        <f t="shared" si="339"/>
        <v>0</v>
      </c>
      <c r="V238" s="428">
        <f>'Видаток за видами діяльнос(4,1)'!AD238+'Видаток за видами діяльнос(4,1)'!AE238+'Видаток за видами діяльнос(4,1)'!AF238+'Видаток за видами діяльнос(4,1)'!AG238</f>
        <v>0</v>
      </c>
      <c r="W238" s="429">
        <f t="shared" si="340"/>
        <v>0</v>
      </c>
      <c r="X238" s="428">
        <f>'Видаток за видами діяльнос(4,1)'!AH238+'Видаток за видами діяльнос(4,1)'!AI238+'Видаток за видами діяльнос(4,1)'!AJ238+'Видаток за видами діяльнос(4,1)'!AK238</f>
        <v>0</v>
      </c>
      <c r="Y238" s="429">
        <f t="shared" si="341"/>
        <v>0</v>
      </c>
      <c r="Z238" s="431">
        <f t="shared" si="328"/>
        <v>0</v>
      </c>
      <c r="AA238" s="432">
        <f t="shared" si="329"/>
        <v>0</v>
      </c>
      <c r="AB238" s="433"/>
      <c r="AC238" s="428">
        <f>'Видаток за видами діяльнос(4,1)'!AO238+'Видаток за видами діяльнос(4,1)'!AP238+'Видаток за видами діяльнос(4,1)'!AQ238+'Видаток за видами діяльнос(4,1)'!AR238</f>
        <v>0</v>
      </c>
      <c r="AD238" s="429">
        <f t="shared" si="342"/>
        <v>0</v>
      </c>
      <c r="AE238" s="428">
        <f>'Видаток за видами діяльнос(4,1)'!AS238+'Видаток за видами діяльнос(4,1)'!AT238+'Видаток за видами діяльнос(4,1)'!AU238+'Видаток за видами діяльнос(4,1)'!AV238</f>
        <v>0</v>
      </c>
      <c r="AF238" s="429">
        <f t="shared" si="343"/>
        <v>0</v>
      </c>
      <c r="AG238" s="428">
        <f>'Видаток за видами діяльнос(4,1)'!AW238+'Видаток за видами діяльнос(4,1)'!AX238+'Видаток за видами діяльнос(4,1)'!AY238+'Видаток за видами діяльнос(4,1)'!AZ238</f>
        <v>0</v>
      </c>
      <c r="AH238" s="429">
        <f t="shared" si="344"/>
        <v>0</v>
      </c>
      <c r="AI238" s="431">
        <f t="shared" si="330"/>
        <v>0</v>
      </c>
      <c r="AJ238" s="432">
        <f t="shared" si="331"/>
        <v>0</v>
      </c>
      <c r="AK238" s="434"/>
      <c r="AL238" s="428">
        <f>'Видаток за видами діяльнос(4,1)'!BD238+'Видаток за видами діяльнос(4,1)'!BE238+'Видаток за видами діяльнос(4,1)'!BF238+'Видаток за видами діяльнос(4,1)'!BG238</f>
        <v>0</v>
      </c>
      <c r="AM238" s="429">
        <f t="shared" si="345"/>
        <v>0</v>
      </c>
      <c r="AN238" s="428">
        <f>'Видаток за видами діяльнос(4,1)'!BH238+'Видаток за видами діяльнос(4,1)'!BI238+'Видаток за видами діяльнос(4,1)'!BJ238+'Видаток за видами діяльнос(4,1)'!BK238</f>
        <v>0</v>
      </c>
      <c r="AO238" s="429">
        <f t="shared" si="346"/>
        <v>0</v>
      </c>
      <c r="AP238" s="428">
        <f>'Видаток за видами діяльнос(4,1)'!BL238+'Видаток за видами діяльнос(4,1)'!BM238+'Видаток за видами діяльнос(4,1)'!BN238+'Видаток за видами діяльнос(4,1)'!BO238</f>
        <v>0</v>
      </c>
      <c r="AQ238" s="429">
        <f t="shared" si="347"/>
        <v>0</v>
      </c>
      <c r="AR238" s="431">
        <f t="shared" si="348"/>
        <v>0</v>
      </c>
      <c r="AS238" s="432">
        <f t="shared" si="349"/>
        <v>0</v>
      </c>
      <c r="BF238" s="17"/>
    </row>
    <row r="239" spans="1:58" ht="12" hidden="1" outlineLevel="1" x14ac:dyDescent="0.2">
      <c r="A239" s="449">
        <f t="shared" si="326"/>
        <v>12</v>
      </c>
      <c r="B239" s="449">
        <f t="shared" si="327"/>
        <v>15</v>
      </c>
      <c r="C239" s="369">
        <f>'Отримання майна (3)'!C239</f>
        <v>0</v>
      </c>
      <c r="D239" s="369">
        <f>'Отримання майна (3)'!D239</f>
        <v>0</v>
      </c>
      <c r="E239" s="369">
        <f>'Отримання майна (3)'!E239</f>
        <v>0</v>
      </c>
      <c r="F239" s="200">
        <f>'Отримання майна (3)'!F239</f>
        <v>0</v>
      </c>
      <c r="G239" s="369">
        <f>'Отримання майна (3)'!G239</f>
        <v>0</v>
      </c>
      <c r="H239" s="425">
        <f>'Отримання майна (3)'!H239</f>
        <v>0</v>
      </c>
      <c r="I239" s="426">
        <f t="shared" si="332"/>
        <v>0</v>
      </c>
      <c r="J239" s="427">
        <f t="shared" si="333"/>
        <v>0</v>
      </c>
      <c r="K239" s="428">
        <f>'Видаток за видами діяльнос(4,1)'!K239+'Видаток за видами діяльнос(4,1)'!L239+'Видаток за видами діяльнос(4,1)'!M239+'Видаток за видами діяльнос(4,1)'!N239</f>
        <v>0</v>
      </c>
      <c r="L239" s="429">
        <f t="shared" si="334"/>
        <v>0</v>
      </c>
      <c r="M239" s="428">
        <f>'Видаток за видами діяльнос(4,1)'!O239+'Видаток за видами діяльнос(4,1)'!P239+'Видаток за видами діяльнос(4,1)'!Q239+'Видаток за видами діяльнос(4,1)'!R239</f>
        <v>0</v>
      </c>
      <c r="N239" s="429">
        <f t="shared" si="335"/>
        <v>0</v>
      </c>
      <c r="O239" s="428">
        <f>'Видаток за видами діяльнос(4,1)'!S239+'Видаток за видами діяльнос(4,1)'!T239+'Видаток за видами діяльнос(4,1)'!U239+'Видаток за видами діяльнос(4,1)'!V239</f>
        <v>0</v>
      </c>
      <c r="P239" s="430">
        <f t="shared" si="336"/>
        <v>0</v>
      </c>
      <c r="Q239" s="431">
        <f t="shared" si="337"/>
        <v>0</v>
      </c>
      <c r="R239" s="432">
        <f t="shared" si="338"/>
        <v>0</v>
      </c>
      <c r="S239" s="433"/>
      <c r="T239" s="428">
        <f>'Видаток за видами діяльнос(4,1)'!Z239+'Видаток за видами діяльнос(4,1)'!AA239+'Видаток за видами діяльнос(4,1)'!AB239+'Видаток за видами діяльнос(4,1)'!AC239</f>
        <v>0</v>
      </c>
      <c r="U239" s="429">
        <f t="shared" si="339"/>
        <v>0</v>
      </c>
      <c r="V239" s="428">
        <f>'Видаток за видами діяльнос(4,1)'!AD239+'Видаток за видами діяльнос(4,1)'!AE239+'Видаток за видами діяльнос(4,1)'!AF239+'Видаток за видами діяльнос(4,1)'!AG239</f>
        <v>0</v>
      </c>
      <c r="W239" s="429">
        <f t="shared" si="340"/>
        <v>0</v>
      </c>
      <c r="X239" s="428">
        <f>'Видаток за видами діяльнос(4,1)'!AH239+'Видаток за видами діяльнос(4,1)'!AI239+'Видаток за видами діяльнос(4,1)'!AJ239+'Видаток за видами діяльнос(4,1)'!AK239</f>
        <v>0</v>
      </c>
      <c r="Y239" s="429">
        <f t="shared" si="341"/>
        <v>0</v>
      </c>
      <c r="Z239" s="431">
        <f t="shared" si="328"/>
        <v>0</v>
      </c>
      <c r="AA239" s="432">
        <f t="shared" si="329"/>
        <v>0</v>
      </c>
      <c r="AB239" s="433"/>
      <c r="AC239" s="428">
        <f>'Видаток за видами діяльнос(4,1)'!AO239+'Видаток за видами діяльнос(4,1)'!AP239+'Видаток за видами діяльнос(4,1)'!AQ239+'Видаток за видами діяльнос(4,1)'!AR239</f>
        <v>0</v>
      </c>
      <c r="AD239" s="429">
        <f t="shared" si="342"/>
        <v>0</v>
      </c>
      <c r="AE239" s="428">
        <f>'Видаток за видами діяльнос(4,1)'!AS239+'Видаток за видами діяльнос(4,1)'!AT239+'Видаток за видами діяльнос(4,1)'!AU239+'Видаток за видами діяльнос(4,1)'!AV239</f>
        <v>0</v>
      </c>
      <c r="AF239" s="429">
        <f t="shared" si="343"/>
        <v>0</v>
      </c>
      <c r="AG239" s="428">
        <f>'Видаток за видами діяльнос(4,1)'!AW239+'Видаток за видами діяльнос(4,1)'!AX239+'Видаток за видами діяльнос(4,1)'!AY239+'Видаток за видами діяльнос(4,1)'!AZ239</f>
        <v>0</v>
      </c>
      <c r="AH239" s="429">
        <f t="shared" si="344"/>
        <v>0</v>
      </c>
      <c r="AI239" s="431">
        <f t="shared" si="330"/>
        <v>0</v>
      </c>
      <c r="AJ239" s="432">
        <f t="shared" si="331"/>
        <v>0</v>
      </c>
      <c r="AK239" s="434"/>
      <c r="AL239" s="428">
        <f>'Видаток за видами діяльнос(4,1)'!BD239+'Видаток за видами діяльнос(4,1)'!BE239+'Видаток за видами діяльнос(4,1)'!BF239+'Видаток за видами діяльнос(4,1)'!BG239</f>
        <v>0</v>
      </c>
      <c r="AM239" s="429">
        <f t="shared" si="345"/>
        <v>0</v>
      </c>
      <c r="AN239" s="428">
        <f>'Видаток за видами діяльнос(4,1)'!BH239+'Видаток за видами діяльнос(4,1)'!BI239+'Видаток за видами діяльнос(4,1)'!BJ239+'Видаток за видами діяльнос(4,1)'!BK239</f>
        <v>0</v>
      </c>
      <c r="AO239" s="429">
        <f t="shared" si="346"/>
        <v>0</v>
      </c>
      <c r="AP239" s="428">
        <f>'Видаток за видами діяльнос(4,1)'!BL239+'Видаток за видами діяльнос(4,1)'!BM239+'Видаток за видами діяльнос(4,1)'!BN239+'Видаток за видами діяльнос(4,1)'!BO239</f>
        <v>0</v>
      </c>
      <c r="AQ239" s="429">
        <f t="shared" si="347"/>
        <v>0</v>
      </c>
      <c r="AR239" s="431">
        <f t="shared" si="348"/>
        <v>0</v>
      </c>
      <c r="AS239" s="432">
        <f t="shared" si="349"/>
        <v>0</v>
      </c>
      <c r="BF239" s="17"/>
    </row>
    <row r="240" spans="1:58" s="17" customFormat="1" ht="15" customHeight="1" collapsed="1" x14ac:dyDescent="0.2">
      <c r="A240" s="436" t="s">
        <v>99</v>
      </c>
      <c r="B240" s="437" t="s">
        <v>99</v>
      </c>
      <c r="C240" s="438" t="s">
        <v>101</v>
      </c>
      <c r="D240" s="439"/>
      <c r="E240" s="448"/>
      <c r="F240" s="448"/>
      <c r="G240" s="440"/>
      <c r="H240" s="300" t="e">
        <f>'Отримання майна (3)'!H240</f>
        <v>#DIV/0!</v>
      </c>
      <c r="I240" s="441">
        <f t="shared" ref="I240:R240" si="350">SUM(I225:I239)</f>
        <v>0</v>
      </c>
      <c r="J240" s="442">
        <f t="shared" si="350"/>
        <v>0</v>
      </c>
      <c r="K240" s="441">
        <f t="shared" si="350"/>
        <v>0</v>
      </c>
      <c r="L240" s="442">
        <f t="shared" si="350"/>
        <v>0</v>
      </c>
      <c r="M240" s="441">
        <f t="shared" si="350"/>
        <v>0</v>
      </c>
      <c r="N240" s="442">
        <f t="shared" si="350"/>
        <v>0</v>
      </c>
      <c r="O240" s="441">
        <f t="shared" si="350"/>
        <v>0</v>
      </c>
      <c r="P240" s="442">
        <f t="shared" si="350"/>
        <v>0</v>
      </c>
      <c r="Q240" s="441">
        <f t="shared" si="350"/>
        <v>0</v>
      </c>
      <c r="R240" s="442">
        <f t="shared" si="350"/>
        <v>0</v>
      </c>
      <c r="S240" s="443"/>
      <c r="T240" s="441">
        <f t="shared" ref="T240:AA240" si="351">SUM(T225:T239)</f>
        <v>0</v>
      </c>
      <c r="U240" s="442">
        <f t="shared" si="351"/>
        <v>0</v>
      </c>
      <c r="V240" s="441">
        <f t="shared" si="351"/>
        <v>0</v>
      </c>
      <c r="W240" s="442">
        <f t="shared" si="351"/>
        <v>0</v>
      </c>
      <c r="X240" s="441">
        <f t="shared" si="351"/>
        <v>0</v>
      </c>
      <c r="Y240" s="442">
        <f t="shared" si="351"/>
        <v>0</v>
      </c>
      <c r="Z240" s="441">
        <f t="shared" si="351"/>
        <v>0</v>
      </c>
      <c r="AA240" s="442">
        <f t="shared" si="351"/>
        <v>0</v>
      </c>
      <c r="AB240" s="443"/>
      <c r="AC240" s="441">
        <f t="shared" ref="AC240:AJ240" si="352">SUM(AC225:AC239)</f>
        <v>0</v>
      </c>
      <c r="AD240" s="442">
        <f t="shared" si="352"/>
        <v>0</v>
      </c>
      <c r="AE240" s="441">
        <f t="shared" si="352"/>
        <v>0</v>
      </c>
      <c r="AF240" s="442">
        <f t="shared" si="352"/>
        <v>0</v>
      </c>
      <c r="AG240" s="441">
        <f t="shared" si="352"/>
        <v>0</v>
      </c>
      <c r="AH240" s="442">
        <f t="shared" si="352"/>
        <v>0</v>
      </c>
      <c r="AI240" s="441">
        <f t="shared" si="352"/>
        <v>0</v>
      </c>
      <c r="AJ240" s="442">
        <f t="shared" si="352"/>
        <v>0</v>
      </c>
      <c r="AK240" s="443"/>
      <c r="AL240" s="441">
        <f t="shared" ref="AL240:AS240" si="353">SUM(AL225:AL239)</f>
        <v>0</v>
      </c>
      <c r="AM240" s="442">
        <f t="shared" si="353"/>
        <v>0</v>
      </c>
      <c r="AN240" s="441">
        <f t="shared" si="353"/>
        <v>0</v>
      </c>
      <c r="AO240" s="442">
        <f t="shared" si="353"/>
        <v>0</v>
      </c>
      <c r="AP240" s="441">
        <f t="shared" si="353"/>
        <v>0</v>
      </c>
      <c r="AQ240" s="442">
        <f t="shared" si="353"/>
        <v>0</v>
      </c>
      <c r="AR240" s="441">
        <f t="shared" si="353"/>
        <v>0</v>
      </c>
      <c r="AS240" s="442">
        <f t="shared" si="353"/>
        <v>0</v>
      </c>
      <c r="BC240" s="7"/>
      <c r="BF240" s="7"/>
    </row>
    <row r="241" spans="1:58" s="394" customFormat="1" ht="13.5" customHeight="1" x14ac:dyDescent="0.2">
      <c r="A241" s="419">
        <v>0</v>
      </c>
      <c r="B241" s="419">
        <v>0</v>
      </c>
      <c r="C241" s="419">
        <v>0</v>
      </c>
      <c r="D241" s="419">
        <v>0</v>
      </c>
      <c r="E241" s="419">
        <v>0</v>
      </c>
      <c r="F241" s="419"/>
      <c r="G241" s="419">
        <v>0</v>
      </c>
      <c r="H241" s="419">
        <v>0</v>
      </c>
      <c r="I241" s="419">
        <v>0</v>
      </c>
      <c r="J241" s="419">
        <v>0</v>
      </c>
      <c r="K241" s="419">
        <v>0</v>
      </c>
      <c r="L241" s="419">
        <v>0</v>
      </c>
      <c r="M241" s="419">
        <v>0</v>
      </c>
      <c r="N241" s="419">
        <v>0</v>
      </c>
      <c r="O241" s="419">
        <v>0</v>
      </c>
      <c r="P241" s="419">
        <v>0</v>
      </c>
      <c r="Q241" s="419">
        <v>0</v>
      </c>
      <c r="R241" s="419">
        <v>0</v>
      </c>
      <c r="S241" s="419">
        <v>0</v>
      </c>
      <c r="T241" s="419">
        <v>0</v>
      </c>
      <c r="U241" s="419">
        <v>0</v>
      </c>
      <c r="V241" s="419">
        <v>0</v>
      </c>
      <c r="W241" s="419">
        <v>0</v>
      </c>
      <c r="X241" s="419">
        <v>0</v>
      </c>
      <c r="Y241" s="419">
        <v>0</v>
      </c>
      <c r="Z241" s="419">
        <v>0</v>
      </c>
      <c r="AA241" s="419">
        <v>0</v>
      </c>
      <c r="AB241" s="419">
        <v>0</v>
      </c>
      <c r="AC241" s="419">
        <v>0</v>
      </c>
      <c r="AD241" s="419">
        <v>0</v>
      </c>
      <c r="AE241" s="419">
        <v>0</v>
      </c>
      <c r="AF241" s="419">
        <v>0</v>
      </c>
      <c r="AG241" s="419">
        <v>0</v>
      </c>
      <c r="AH241" s="419">
        <v>0</v>
      </c>
      <c r="AI241" s="419">
        <v>0</v>
      </c>
      <c r="AJ241" s="419">
        <v>0</v>
      </c>
      <c r="AK241" s="419">
        <v>0</v>
      </c>
      <c r="AL241" s="419">
        <v>0</v>
      </c>
      <c r="AM241" s="419">
        <v>0</v>
      </c>
      <c r="AN241" s="419">
        <v>0</v>
      </c>
      <c r="AO241" s="419">
        <v>0</v>
      </c>
      <c r="AP241" s="419">
        <v>0</v>
      </c>
      <c r="AQ241" s="419">
        <v>0</v>
      </c>
      <c r="AR241" s="419">
        <v>0</v>
      </c>
      <c r="AS241" s="419">
        <v>0</v>
      </c>
    </row>
    <row r="242" spans="1:58" s="17" customFormat="1" ht="26.25" customHeight="1" x14ac:dyDescent="0.2">
      <c r="A242" s="447" t="s">
        <v>102</v>
      </c>
      <c r="B242" s="447" t="s">
        <v>102</v>
      </c>
      <c r="C242" s="313" t="s">
        <v>103</v>
      </c>
      <c r="D242" s="189"/>
      <c r="E242" s="198"/>
      <c r="F242" s="198"/>
      <c r="G242" s="190"/>
      <c r="H242" s="154"/>
      <c r="I242" s="155"/>
      <c r="J242" s="156"/>
      <c r="K242" s="155"/>
      <c r="L242" s="156"/>
      <c r="M242" s="155"/>
      <c r="N242" s="156"/>
      <c r="O242" s="155"/>
      <c r="P242" s="156"/>
      <c r="Q242" s="155"/>
      <c r="R242" s="156"/>
      <c r="S242" s="367"/>
      <c r="T242" s="155"/>
      <c r="U242" s="156"/>
      <c r="V242" s="155"/>
      <c r="W242" s="156"/>
      <c r="X242" s="155"/>
      <c r="Y242" s="156"/>
      <c r="Z242" s="155"/>
      <c r="AA242" s="156"/>
      <c r="AB242" s="367"/>
      <c r="AC242" s="155"/>
      <c r="AD242" s="156"/>
      <c r="AE242" s="155"/>
      <c r="AF242" s="156"/>
      <c r="AG242" s="155"/>
      <c r="AH242" s="156"/>
      <c r="AI242" s="155"/>
      <c r="AJ242" s="156"/>
      <c r="AK242" s="367"/>
      <c r="AL242" s="155"/>
      <c r="AM242" s="156"/>
      <c r="AN242" s="155"/>
      <c r="AO242" s="156"/>
      <c r="AP242" s="155"/>
      <c r="AQ242" s="156"/>
      <c r="AR242" s="155"/>
      <c r="AS242" s="156"/>
      <c r="BC242" s="7"/>
      <c r="BF242" s="7"/>
    </row>
    <row r="243" spans="1:58" ht="12" hidden="1" outlineLevel="1" x14ac:dyDescent="0.2">
      <c r="A243" s="449">
        <f t="shared" ref="A243:A257" si="354">A225+1</f>
        <v>13</v>
      </c>
      <c r="B243" s="449">
        <f t="shared" ref="B243:B257" si="355">B225</f>
        <v>1</v>
      </c>
      <c r="C243" s="369">
        <f>'Отримання майна (3)'!C243</f>
        <v>0</v>
      </c>
      <c r="D243" s="369">
        <f>'Отримання майна (3)'!D243</f>
        <v>0</v>
      </c>
      <c r="E243" s="369">
        <f>'Отримання майна (3)'!E243</f>
        <v>0</v>
      </c>
      <c r="F243" s="200">
        <f>'Отримання майна (3)'!F243</f>
        <v>0</v>
      </c>
      <c r="G243" s="369">
        <f>'Отримання майна (3)'!G243</f>
        <v>0</v>
      </c>
      <c r="H243" s="425">
        <f>'Отримання майна (3)'!H243</f>
        <v>0</v>
      </c>
      <c r="I243" s="426">
        <f>SUM(K243,M243,O243,T243,V243,X243,AC243,AE243,AG243,AL243,AN243,AP243)</f>
        <v>0</v>
      </c>
      <c r="J243" s="427">
        <f>SUM(L243,N243,P243,U243,W243,Y243,AD243,AF243,AH243,AM243,AO243,AQ243)</f>
        <v>0</v>
      </c>
      <c r="K243" s="428">
        <f>'Видаток за видами діяльнос(4,1)'!K243+'Видаток за видами діяльнос(4,1)'!L243+'Видаток за видами діяльнос(4,1)'!M243+'Видаток за видами діяльнос(4,1)'!N243</f>
        <v>0</v>
      </c>
      <c r="L243" s="429">
        <f>K243*$H243</f>
        <v>0</v>
      </c>
      <c r="M243" s="428">
        <f>'Видаток за видами діяльнос(4,1)'!O243+'Видаток за видами діяльнос(4,1)'!P243+'Видаток за видами діяльнос(4,1)'!Q243+'Видаток за видами діяльнос(4,1)'!R243</f>
        <v>0</v>
      </c>
      <c r="N243" s="429">
        <f>M243*$H243</f>
        <v>0</v>
      </c>
      <c r="O243" s="428">
        <f>'Видаток за видами діяльнос(4,1)'!S243+'Видаток за видами діяльнос(4,1)'!T243+'Видаток за видами діяльнос(4,1)'!U243+'Видаток за видами діяльнос(4,1)'!V243</f>
        <v>0</v>
      </c>
      <c r="P243" s="430">
        <f>O243*$H243</f>
        <v>0</v>
      </c>
      <c r="Q243" s="431">
        <f>K243+M243+O243</f>
        <v>0</v>
      </c>
      <c r="R243" s="432">
        <f>L243+N243+P243</f>
        <v>0</v>
      </c>
      <c r="S243" s="433"/>
      <c r="T243" s="428">
        <f>'Видаток за видами діяльнос(4,1)'!Z243+'Видаток за видами діяльнос(4,1)'!AA243+'Видаток за видами діяльнос(4,1)'!AB243+'Видаток за видами діяльнос(4,1)'!AC243</f>
        <v>0</v>
      </c>
      <c r="U243" s="429">
        <f>T243*$H243</f>
        <v>0</v>
      </c>
      <c r="V243" s="428">
        <f>'Видаток за видами діяльнос(4,1)'!AD243+'Видаток за видами діяльнос(4,1)'!AE243+'Видаток за видами діяльнос(4,1)'!AF243+'Видаток за видами діяльнос(4,1)'!AG243</f>
        <v>0</v>
      </c>
      <c r="W243" s="429">
        <f>V243*$H243</f>
        <v>0</v>
      </c>
      <c r="X243" s="428">
        <f>'Видаток за видами діяльнос(4,1)'!AH243+'Видаток за видами діяльнос(4,1)'!AI243+'Видаток за видами діяльнос(4,1)'!AJ243+'Видаток за видами діяльнос(4,1)'!AK243</f>
        <v>0</v>
      </c>
      <c r="Y243" s="429">
        <f>X243*$H243</f>
        <v>0</v>
      </c>
      <c r="Z243" s="431">
        <f t="shared" ref="Z243:Z257" si="356">T243+V243+X243</f>
        <v>0</v>
      </c>
      <c r="AA243" s="432">
        <f t="shared" ref="AA243:AA257" si="357">U243+W243+Y243</f>
        <v>0</v>
      </c>
      <c r="AB243" s="433"/>
      <c r="AC243" s="428">
        <f>'Видаток за видами діяльнос(4,1)'!AO243+'Видаток за видами діяльнос(4,1)'!AP243+'Видаток за видами діяльнос(4,1)'!AQ243+'Видаток за видами діяльнос(4,1)'!AR243</f>
        <v>0</v>
      </c>
      <c r="AD243" s="429">
        <f>AC243*$H243</f>
        <v>0</v>
      </c>
      <c r="AE243" s="428">
        <f>'Видаток за видами діяльнос(4,1)'!AS243+'Видаток за видами діяльнос(4,1)'!AT243+'Видаток за видами діяльнос(4,1)'!AU243+'Видаток за видами діяльнос(4,1)'!AV243</f>
        <v>0</v>
      </c>
      <c r="AF243" s="429">
        <f>AE243*$H243</f>
        <v>0</v>
      </c>
      <c r="AG243" s="428">
        <f>'Видаток за видами діяльнос(4,1)'!AW243+'Видаток за видами діяльнос(4,1)'!AX243+'Видаток за видами діяльнос(4,1)'!AY243+'Видаток за видами діяльнос(4,1)'!AZ243</f>
        <v>0</v>
      </c>
      <c r="AH243" s="429">
        <f>AG243*$H243</f>
        <v>0</v>
      </c>
      <c r="AI243" s="431">
        <f t="shared" ref="AI243:AI257" si="358">AC243+AE243+AG243</f>
        <v>0</v>
      </c>
      <c r="AJ243" s="432">
        <f t="shared" ref="AJ243:AJ257" si="359">AD243+AF243+AH243</f>
        <v>0</v>
      </c>
      <c r="AK243" s="434"/>
      <c r="AL243" s="428">
        <f>'Видаток за видами діяльнос(4,1)'!BD243+'Видаток за видами діяльнос(4,1)'!BE243+'Видаток за видами діяльнос(4,1)'!BF243+'Видаток за видами діяльнос(4,1)'!BG243</f>
        <v>0</v>
      </c>
      <c r="AM243" s="429">
        <f>AL243*$H243</f>
        <v>0</v>
      </c>
      <c r="AN243" s="428">
        <f>'Видаток за видами діяльнос(4,1)'!BH243+'Видаток за видами діяльнос(4,1)'!BI243+'Видаток за видами діяльнос(4,1)'!BJ243+'Видаток за видами діяльнос(4,1)'!BK243</f>
        <v>0</v>
      </c>
      <c r="AO243" s="429">
        <f>AN243*$H243</f>
        <v>0</v>
      </c>
      <c r="AP243" s="428">
        <f>'Видаток за видами діяльнос(4,1)'!BL243+'Видаток за видами діяльнос(4,1)'!BM243+'Видаток за видами діяльнос(4,1)'!BN243+'Видаток за видами діяльнос(4,1)'!BO243</f>
        <v>0</v>
      </c>
      <c r="AQ243" s="429">
        <f>AP243*$H243</f>
        <v>0</v>
      </c>
      <c r="AR243" s="431">
        <f>AL243+AN243+AP243</f>
        <v>0</v>
      </c>
      <c r="AS243" s="432">
        <f>AM243+AO243+AQ243</f>
        <v>0</v>
      </c>
    </row>
    <row r="244" spans="1:58" ht="12" hidden="1" outlineLevel="1" x14ac:dyDescent="0.2">
      <c r="A244" s="449">
        <f t="shared" si="354"/>
        <v>13</v>
      </c>
      <c r="B244" s="449">
        <f t="shared" si="355"/>
        <v>2</v>
      </c>
      <c r="C244" s="369">
        <f>'Отримання майна (3)'!C244</f>
        <v>0</v>
      </c>
      <c r="D244" s="369">
        <f>'Отримання майна (3)'!D244</f>
        <v>0</v>
      </c>
      <c r="E244" s="369">
        <f>'Отримання майна (3)'!E244</f>
        <v>0</v>
      </c>
      <c r="F244" s="200">
        <f>'Отримання майна (3)'!F244</f>
        <v>0</v>
      </c>
      <c r="G244" s="369">
        <f>'Отримання майна (3)'!G244</f>
        <v>0</v>
      </c>
      <c r="H244" s="425">
        <f>'Отримання майна (3)'!H244</f>
        <v>0</v>
      </c>
      <c r="I244" s="426">
        <f t="shared" ref="I244:I257" si="360">SUM(K244,M244,O244,T244,V244,X244,AC244,AE244,AG244,AL244,AN244,AP244)</f>
        <v>0</v>
      </c>
      <c r="J244" s="427">
        <f t="shared" ref="J244:J257" si="361">SUM(L244,N244,P244,U244,W244,Y244,AD244,AF244,AH244,AM244,AO244,AQ244)</f>
        <v>0</v>
      </c>
      <c r="K244" s="428">
        <f>'Видаток за видами діяльнос(4,1)'!K244+'Видаток за видами діяльнос(4,1)'!L244+'Видаток за видами діяльнос(4,1)'!M244+'Видаток за видами діяльнос(4,1)'!N244</f>
        <v>0</v>
      </c>
      <c r="L244" s="429">
        <f t="shared" ref="L244:L257" si="362">K244*$H244</f>
        <v>0</v>
      </c>
      <c r="M244" s="428">
        <f>'Видаток за видами діяльнос(4,1)'!O244+'Видаток за видами діяльнос(4,1)'!P244+'Видаток за видами діяльнос(4,1)'!Q244+'Видаток за видами діяльнос(4,1)'!R244</f>
        <v>0</v>
      </c>
      <c r="N244" s="429">
        <f t="shared" ref="N244:N257" si="363">M244*$H244</f>
        <v>0</v>
      </c>
      <c r="O244" s="428">
        <f>'Видаток за видами діяльнос(4,1)'!S244+'Видаток за видами діяльнос(4,1)'!T244+'Видаток за видами діяльнос(4,1)'!U244+'Видаток за видами діяльнос(4,1)'!V244</f>
        <v>0</v>
      </c>
      <c r="P244" s="430">
        <f t="shared" ref="P244:P257" si="364">O244*$H244</f>
        <v>0</v>
      </c>
      <c r="Q244" s="431">
        <f t="shared" ref="Q244:Q257" si="365">K244+M244+O244</f>
        <v>0</v>
      </c>
      <c r="R244" s="432">
        <f t="shared" ref="R244:R257" si="366">L244+N244+P244</f>
        <v>0</v>
      </c>
      <c r="S244" s="433"/>
      <c r="T244" s="428">
        <f>'Видаток за видами діяльнос(4,1)'!Z244+'Видаток за видами діяльнос(4,1)'!AA244+'Видаток за видами діяльнос(4,1)'!AB244+'Видаток за видами діяльнос(4,1)'!AC244</f>
        <v>0</v>
      </c>
      <c r="U244" s="429">
        <f t="shared" ref="U244:U257" si="367">T244*$H244</f>
        <v>0</v>
      </c>
      <c r="V244" s="428">
        <f>'Видаток за видами діяльнос(4,1)'!AD244+'Видаток за видами діяльнос(4,1)'!AE244+'Видаток за видами діяльнос(4,1)'!AF244+'Видаток за видами діяльнос(4,1)'!AG244</f>
        <v>0</v>
      </c>
      <c r="W244" s="429">
        <f t="shared" ref="W244:W257" si="368">V244*$H244</f>
        <v>0</v>
      </c>
      <c r="X244" s="428">
        <f>'Видаток за видами діяльнос(4,1)'!AH244+'Видаток за видами діяльнос(4,1)'!AI244+'Видаток за видами діяльнос(4,1)'!AJ244+'Видаток за видами діяльнос(4,1)'!AK244</f>
        <v>0</v>
      </c>
      <c r="Y244" s="429">
        <f t="shared" ref="Y244:Y257" si="369">X244*$H244</f>
        <v>0</v>
      </c>
      <c r="Z244" s="431">
        <f t="shared" si="356"/>
        <v>0</v>
      </c>
      <c r="AA244" s="432">
        <f t="shared" si="357"/>
        <v>0</v>
      </c>
      <c r="AB244" s="433"/>
      <c r="AC244" s="428">
        <f>'Видаток за видами діяльнос(4,1)'!AO244+'Видаток за видами діяльнос(4,1)'!AP244+'Видаток за видами діяльнос(4,1)'!AQ244+'Видаток за видами діяльнос(4,1)'!AR244</f>
        <v>0</v>
      </c>
      <c r="AD244" s="429">
        <f t="shared" ref="AD244:AD257" si="370">AC244*$H244</f>
        <v>0</v>
      </c>
      <c r="AE244" s="428">
        <f>'Видаток за видами діяльнос(4,1)'!AS244+'Видаток за видами діяльнос(4,1)'!AT244+'Видаток за видами діяльнос(4,1)'!AU244+'Видаток за видами діяльнос(4,1)'!AV244</f>
        <v>0</v>
      </c>
      <c r="AF244" s="429">
        <f t="shared" ref="AF244:AF257" si="371">AE244*$H244</f>
        <v>0</v>
      </c>
      <c r="AG244" s="428">
        <f>'Видаток за видами діяльнос(4,1)'!AW244+'Видаток за видами діяльнос(4,1)'!AX244+'Видаток за видами діяльнос(4,1)'!AY244+'Видаток за видами діяльнос(4,1)'!AZ244</f>
        <v>0</v>
      </c>
      <c r="AH244" s="429">
        <f t="shared" ref="AH244:AH257" si="372">AG244*$H244</f>
        <v>0</v>
      </c>
      <c r="AI244" s="431">
        <f t="shared" si="358"/>
        <v>0</v>
      </c>
      <c r="AJ244" s="432">
        <f t="shared" si="359"/>
        <v>0</v>
      </c>
      <c r="AK244" s="434"/>
      <c r="AL244" s="428">
        <f>'Видаток за видами діяльнос(4,1)'!BD244+'Видаток за видами діяльнос(4,1)'!BE244+'Видаток за видами діяльнос(4,1)'!BF244+'Видаток за видами діяльнос(4,1)'!BG244</f>
        <v>0</v>
      </c>
      <c r="AM244" s="429">
        <f t="shared" ref="AM244:AM257" si="373">AL244*$H244</f>
        <v>0</v>
      </c>
      <c r="AN244" s="428">
        <f>'Видаток за видами діяльнос(4,1)'!BH244+'Видаток за видами діяльнос(4,1)'!BI244+'Видаток за видами діяльнос(4,1)'!BJ244+'Видаток за видами діяльнос(4,1)'!BK244</f>
        <v>0</v>
      </c>
      <c r="AO244" s="429">
        <f t="shared" ref="AO244:AO257" si="374">AN244*$H244</f>
        <v>0</v>
      </c>
      <c r="AP244" s="428">
        <f>'Видаток за видами діяльнос(4,1)'!BL244+'Видаток за видами діяльнос(4,1)'!BM244+'Видаток за видами діяльнос(4,1)'!BN244+'Видаток за видами діяльнос(4,1)'!BO244</f>
        <v>0</v>
      </c>
      <c r="AQ244" s="429">
        <f t="shared" ref="AQ244:AQ257" si="375">AP244*$H244</f>
        <v>0</v>
      </c>
      <c r="AR244" s="431">
        <f t="shared" ref="AR244:AR257" si="376">AL244+AN244+AP244</f>
        <v>0</v>
      </c>
      <c r="AS244" s="432">
        <f t="shared" ref="AS244:AS257" si="377">AM244+AO244+AQ244</f>
        <v>0</v>
      </c>
      <c r="BF244" s="17"/>
    </row>
    <row r="245" spans="1:58" ht="12" hidden="1" outlineLevel="1" x14ac:dyDescent="0.2">
      <c r="A245" s="449">
        <f t="shared" si="354"/>
        <v>13</v>
      </c>
      <c r="B245" s="449">
        <f t="shared" si="355"/>
        <v>3</v>
      </c>
      <c r="C245" s="369">
        <f>'Отримання майна (3)'!C245</f>
        <v>0</v>
      </c>
      <c r="D245" s="369">
        <f>'Отримання майна (3)'!D245</f>
        <v>0</v>
      </c>
      <c r="E245" s="369">
        <f>'Отримання майна (3)'!E245</f>
        <v>0</v>
      </c>
      <c r="F245" s="200">
        <f>'Отримання майна (3)'!F245</f>
        <v>0</v>
      </c>
      <c r="G245" s="369">
        <f>'Отримання майна (3)'!G245</f>
        <v>0</v>
      </c>
      <c r="H245" s="425">
        <f>'Отримання майна (3)'!H245</f>
        <v>0</v>
      </c>
      <c r="I245" s="426">
        <f t="shared" si="360"/>
        <v>0</v>
      </c>
      <c r="J245" s="427">
        <f t="shared" si="361"/>
        <v>0</v>
      </c>
      <c r="K245" s="428">
        <f>'Видаток за видами діяльнос(4,1)'!K245+'Видаток за видами діяльнос(4,1)'!L245+'Видаток за видами діяльнос(4,1)'!M245+'Видаток за видами діяльнос(4,1)'!N245</f>
        <v>0</v>
      </c>
      <c r="L245" s="429">
        <f t="shared" si="362"/>
        <v>0</v>
      </c>
      <c r="M245" s="428">
        <f>'Видаток за видами діяльнос(4,1)'!O245+'Видаток за видами діяльнос(4,1)'!P245+'Видаток за видами діяльнос(4,1)'!Q245+'Видаток за видами діяльнос(4,1)'!R245</f>
        <v>0</v>
      </c>
      <c r="N245" s="429">
        <f t="shared" si="363"/>
        <v>0</v>
      </c>
      <c r="O245" s="428">
        <f>'Видаток за видами діяльнос(4,1)'!S245+'Видаток за видами діяльнос(4,1)'!T245+'Видаток за видами діяльнос(4,1)'!U245+'Видаток за видами діяльнос(4,1)'!V245</f>
        <v>0</v>
      </c>
      <c r="P245" s="430">
        <f t="shared" si="364"/>
        <v>0</v>
      </c>
      <c r="Q245" s="431">
        <f t="shared" si="365"/>
        <v>0</v>
      </c>
      <c r="R245" s="432">
        <f t="shared" si="366"/>
        <v>0</v>
      </c>
      <c r="S245" s="433"/>
      <c r="T245" s="428">
        <f>'Видаток за видами діяльнос(4,1)'!Z245+'Видаток за видами діяльнос(4,1)'!AA245+'Видаток за видами діяльнос(4,1)'!AB245+'Видаток за видами діяльнос(4,1)'!AC245</f>
        <v>0</v>
      </c>
      <c r="U245" s="429">
        <f t="shared" si="367"/>
        <v>0</v>
      </c>
      <c r="V245" s="428">
        <f>'Видаток за видами діяльнос(4,1)'!AD245+'Видаток за видами діяльнос(4,1)'!AE245+'Видаток за видами діяльнос(4,1)'!AF245+'Видаток за видами діяльнос(4,1)'!AG245</f>
        <v>0</v>
      </c>
      <c r="W245" s="429">
        <f t="shared" si="368"/>
        <v>0</v>
      </c>
      <c r="X245" s="428">
        <f>'Видаток за видами діяльнос(4,1)'!AH245+'Видаток за видами діяльнос(4,1)'!AI245+'Видаток за видами діяльнос(4,1)'!AJ245+'Видаток за видами діяльнос(4,1)'!AK245</f>
        <v>0</v>
      </c>
      <c r="Y245" s="429">
        <f t="shared" si="369"/>
        <v>0</v>
      </c>
      <c r="Z245" s="431">
        <f t="shared" si="356"/>
        <v>0</v>
      </c>
      <c r="AA245" s="432">
        <f t="shared" si="357"/>
        <v>0</v>
      </c>
      <c r="AB245" s="433"/>
      <c r="AC245" s="428">
        <f>'Видаток за видами діяльнос(4,1)'!AO245+'Видаток за видами діяльнос(4,1)'!AP245+'Видаток за видами діяльнос(4,1)'!AQ245+'Видаток за видами діяльнос(4,1)'!AR245</f>
        <v>0</v>
      </c>
      <c r="AD245" s="429">
        <f t="shared" si="370"/>
        <v>0</v>
      </c>
      <c r="AE245" s="428">
        <f>'Видаток за видами діяльнос(4,1)'!AS245+'Видаток за видами діяльнос(4,1)'!AT245+'Видаток за видами діяльнос(4,1)'!AU245+'Видаток за видами діяльнос(4,1)'!AV245</f>
        <v>0</v>
      </c>
      <c r="AF245" s="429">
        <f t="shared" si="371"/>
        <v>0</v>
      </c>
      <c r="AG245" s="428">
        <f>'Видаток за видами діяльнос(4,1)'!AW245+'Видаток за видами діяльнос(4,1)'!AX245+'Видаток за видами діяльнос(4,1)'!AY245+'Видаток за видами діяльнос(4,1)'!AZ245</f>
        <v>0</v>
      </c>
      <c r="AH245" s="429">
        <f t="shared" si="372"/>
        <v>0</v>
      </c>
      <c r="AI245" s="431">
        <f t="shared" si="358"/>
        <v>0</v>
      </c>
      <c r="AJ245" s="432">
        <f t="shared" si="359"/>
        <v>0</v>
      </c>
      <c r="AK245" s="434"/>
      <c r="AL245" s="428">
        <f>'Видаток за видами діяльнос(4,1)'!BD245+'Видаток за видами діяльнос(4,1)'!BE245+'Видаток за видами діяльнос(4,1)'!BF245+'Видаток за видами діяльнос(4,1)'!BG245</f>
        <v>0</v>
      </c>
      <c r="AM245" s="429">
        <f t="shared" si="373"/>
        <v>0</v>
      </c>
      <c r="AN245" s="428">
        <f>'Видаток за видами діяльнос(4,1)'!BH245+'Видаток за видами діяльнос(4,1)'!BI245+'Видаток за видами діяльнос(4,1)'!BJ245+'Видаток за видами діяльнос(4,1)'!BK245</f>
        <v>0</v>
      </c>
      <c r="AO245" s="429">
        <f t="shared" si="374"/>
        <v>0</v>
      </c>
      <c r="AP245" s="428">
        <f>'Видаток за видами діяльнос(4,1)'!BL245+'Видаток за видами діяльнос(4,1)'!BM245+'Видаток за видами діяльнос(4,1)'!BN245+'Видаток за видами діяльнос(4,1)'!BO245</f>
        <v>0</v>
      </c>
      <c r="AQ245" s="429">
        <f t="shared" si="375"/>
        <v>0</v>
      </c>
      <c r="AR245" s="431">
        <f t="shared" si="376"/>
        <v>0</v>
      </c>
      <c r="AS245" s="432">
        <f t="shared" si="377"/>
        <v>0</v>
      </c>
      <c r="BF245" s="17"/>
    </row>
    <row r="246" spans="1:58" ht="12" hidden="1" outlineLevel="1" x14ac:dyDescent="0.2">
      <c r="A246" s="449">
        <f t="shared" si="354"/>
        <v>13</v>
      </c>
      <c r="B246" s="449">
        <f t="shared" si="355"/>
        <v>4</v>
      </c>
      <c r="C246" s="369">
        <f>'Отримання майна (3)'!C246</f>
        <v>0</v>
      </c>
      <c r="D246" s="369">
        <f>'Отримання майна (3)'!D246</f>
        <v>0</v>
      </c>
      <c r="E246" s="369">
        <f>'Отримання майна (3)'!E246</f>
        <v>0</v>
      </c>
      <c r="F246" s="200">
        <f>'Отримання майна (3)'!F246</f>
        <v>0</v>
      </c>
      <c r="G246" s="369">
        <f>'Отримання майна (3)'!G246</f>
        <v>0</v>
      </c>
      <c r="H246" s="425">
        <f>'Отримання майна (3)'!H246</f>
        <v>0</v>
      </c>
      <c r="I246" s="426">
        <f t="shared" si="360"/>
        <v>0</v>
      </c>
      <c r="J246" s="427">
        <f t="shared" si="361"/>
        <v>0</v>
      </c>
      <c r="K246" s="428">
        <f>'Видаток за видами діяльнос(4,1)'!K246+'Видаток за видами діяльнос(4,1)'!L246+'Видаток за видами діяльнос(4,1)'!M246+'Видаток за видами діяльнос(4,1)'!N246</f>
        <v>0</v>
      </c>
      <c r="L246" s="429">
        <f t="shared" si="362"/>
        <v>0</v>
      </c>
      <c r="M246" s="428">
        <f>'Видаток за видами діяльнос(4,1)'!O246+'Видаток за видами діяльнос(4,1)'!P246+'Видаток за видами діяльнос(4,1)'!Q246+'Видаток за видами діяльнос(4,1)'!R246</f>
        <v>0</v>
      </c>
      <c r="N246" s="429">
        <f t="shared" si="363"/>
        <v>0</v>
      </c>
      <c r="O246" s="428">
        <f>'Видаток за видами діяльнос(4,1)'!S246+'Видаток за видами діяльнос(4,1)'!T246+'Видаток за видами діяльнос(4,1)'!U246+'Видаток за видами діяльнос(4,1)'!V246</f>
        <v>0</v>
      </c>
      <c r="P246" s="430">
        <f t="shared" si="364"/>
        <v>0</v>
      </c>
      <c r="Q246" s="431">
        <f t="shared" si="365"/>
        <v>0</v>
      </c>
      <c r="R246" s="432">
        <f t="shared" si="366"/>
        <v>0</v>
      </c>
      <c r="S246" s="433"/>
      <c r="T246" s="428">
        <f>'Видаток за видами діяльнос(4,1)'!Z246+'Видаток за видами діяльнос(4,1)'!AA246+'Видаток за видами діяльнос(4,1)'!AB246+'Видаток за видами діяльнос(4,1)'!AC246</f>
        <v>0</v>
      </c>
      <c r="U246" s="429">
        <f t="shared" si="367"/>
        <v>0</v>
      </c>
      <c r="V246" s="428">
        <f>'Видаток за видами діяльнос(4,1)'!AD246+'Видаток за видами діяльнос(4,1)'!AE246+'Видаток за видами діяльнос(4,1)'!AF246+'Видаток за видами діяльнос(4,1)'!AG246</f>
        <v>0</v>
      </c>
      <c r="W246" s="429">
        <f t="shared" si="368"/>
        <v>0</v>
      </c>
      <c r="X246" s="428">
        <f>'Видаток за видами діяльнос(4,1)'!AH246+'Видаток за видами діяльнос(4,1)'!AI246+'Видаток за видами діяльнос(4,1)'!AJ246+'Видаток за видами діяльнос(4,1)'!AK246</f>
        <v>0</v>
      </c>
      <c r="Y246" s="429">
        <f t="shared" si="369"/>
        <v>0</v>
      </c>
      <c r="Z246" s="431">
        <f t="shared" si="356"/>
        <v>0</v>
      </c>
      <c r="AA246" s="432">
        <f t="shared" si="357"/>
        <v>0</v>
      </c>
      <c r="AB246" s="433"/>
      <c r="AC246" s="428">
        <f>'Видаток за видами діяльнос(4,1)'!AO246+'Видаток за видами діяльнос(4,1)'!AP246+'Видаток за видами діяльнос(4,1)'!AQ246+'Видаток за видами діяльнос(4,1)'!AR246</f>
        <v>0</v>
      </c>
      <c r="AD246" s="429">
        <f t="shared" si="370"/>
        <v>0</v>
      </c>
      <c r="AE246" s="428">
        <f>'Видаток за видами діяльнос(4,1)'!AS246+'Видаток за видами діяльнос(4,1)'!AT246+'Видаток за видами діяльнос(4,1)'!AU246+'Видаток за видами діяльнос(4,1)'!AV246</f>
        <v>0</v>
      </c>
      <c r="AF246" s="429">
        <f t="shared" si="371"/>
        <v>0</v>
      </c>
      <c r="AG246" s="428">
        <f>'Видаток за видами діяльнос(4,1)'!AW246+'Видаток за видами діяльнос(4,1)'!AX246+'Видаток за видами діяльнос(4,1)'!AY246+'Видаток за видами діяльнос(4,1)'!AZ246</f>
        <v>0</v>
      </c>
      <c r="AH246" s="429">
        <f t="shared" si="372"/>
        <v>0</v>
      </c>
      <c r="AI246" s="431">
        <f t="shared" si="358"/>
        <v>0</v>
      </c>
      <c r="AJ246" s="432">
        <f t="shared" si="359"/>
        <v>0</v>
      </c>
      <c r="AK246" s="434"/>
      <c r="AL246" s="428">
        <f>'Видаток за видами діяльнос(4,1)'!BD246+'Видаток за видами діяльнос(4,1)'!BE246+'Видаток за видами діяльнос(4,1)'!BF246+'Видаток за видами діяльнос(4,1)'!BG246</f>
        <v>0</v>
      </c>
      <c r="AM246" s="429">
        <f t="shared" si="373"/>
        <v>0</v>
      </c>
      <c r="AN246" s="428">
        <f>'Видаток за видами діяльнос(4,1)'!BH246+'Видаток за видами діяльнос(4,1)'!BI246+'Видаток за видами діяльнос(4,1)'!BJ246+'Видаток за видами діяльнос(4,1)'!BK246</f>
        <v>0</v>
      </c>
      <c r="AO246" s="429">
        <f t="shared" si="374"/>
        <v>0</v>
      </c>
      <c r="AP246" s="428">
        <f>'Видаток за видами діяльнос(4,1)'!BL246+'Видаток за видами діяльнос(4,1)'!BM246+'Видаток за видами діяльнос(4,1)'!BN246+'Видаток за видами діяльнос(4,1)'!BO246</f>
        <v>0</v>
      </c>
      <c r="AQ246" s="429">
        <f t="shared" si="375"/>
        <v>0</v>
      </c>
      <c r="AR246" s="431">
        <f t="shared" si="376"/>
        <v>0</v>
      </c>
      <c r="AS246" s="432">
        <f t="shared" si="377"/>
        <v>0</v>
      </c>
      <c r="BF246" s="17"/>
    </row>
    <row r="247" spans="1:58" ht="12" hidden="1" outlineLevel="1" x14ac:dyDescent="0.2">
      <c r="A247" s="449">
        <f t="shared" si="354"/>
        <v>13</v>
      </c>
      <c r="B247" s="449">
        <f t="shared" si="355"/>
        <v>5</v>
      </c>
      <c r="C247" s="369">
        <f>'Отримання майна (3)'!C247</f>
        <v>0</v>
      </c>
      <c r="D247" s="369">
        <f>'Отримання майна (3)'!D247</f>
        <v>0</v>
      </c>
      <c r="E247" s="369">
        <f>'Отримання майна (3)'!E247</f>
        <v>0</v>
      </c>
      <c r="F247" s="200">
        <f>'Отримання майна (3)'!F247</f>
        <v>0</v>
      </c>
      <c r="G247" s="369">
        <f>'Отримання майна (3)'!G247</f>
        <v>0</v>
      </c>
      <c r="H247" s="425">
        <f>'Отримання майна (3)'!H247</f>
        <v>0</v>
      </c>
      <c r="I247" s="426">
        <f t="shared" si="360"/>
        <v>0</v>
      </c>
      <c r="J247" s="427">
        <f t="shared" si="361"/>
        <v>0</v>
      </c>
      <c r="K247" s="428">
        <f>'Видаток за видами діяльнос(4,1)'!K247+'Видаток за видами діяльнос(4,1)'!L247+'Видаток за видами діяльнос(4,1)'!M247+'Видаток за видами діяльнос(4,1)'!N247</f>
        <v>0</v>
      </c>
      <c r="L247" s="429">
        <f t="shared" si="362"/>
        <v>0</v>
      </c>
      <c r="M247" s="428">
        <f>'Видаток за видами діяльнос(4,1)'!O247+'Видаток за видами діяльнос(4,1)'!P247+'Видаток за видами діяльнос(4,1)'!Q247+'Видаток за видами діяльнос(4,1)'!R247</f>
        <v>0</v>
      </c>
      <c r="N247" s="429">
        <f t="shared" si="363"/>
        <v>0</v>
      </c>
      <c r="O247" s="428">
        <f>'Видаток за видами діяльнос(4,1)'!S247+'Видаток за видами діяльнос(4,1)'!T247+'Видаток за видами діяльнос(4,1)'!U247+'Видаток за видами діяльнос(4,1)'!V247</f>
        <v>0</v>
      </c>
      <c r="P247" s="430">
        <f t="shared" si="364"/>
        <v>0</v>
      </c>
      <c r="Q247" s="431">
        <f t="shared" si="365"/>
        <v>0</v>
      </c>
      <c r="R247" s="432">
        <f t="shared" si="366"/>
        <v>0</v>
      </c>
      <c r="S247" s="433"/>
      <c r="T247" s="428">
        <f>'Видаток за видами діяльнос(4,1)'!Z247+'Видаток за видами діяльнос(4,1)'!AA247+'Видаток за видами діяльнос(4,1)'!AB247+'Видаток за видами діяльнос(4,1)'!AC247</f>
        <v>0</v>
      </c>
      <c r="U247" s="429">
        <f t="shared" si="367"/>
        <v>0</v>
      </c>
      <c r="V247" s="428">
        <f>'Видаток за видами діяльнос(4,1)'!AD247+'Видаток за видами діяльнос(4,1)'!AE247+'Видаток за видами діяльнос(4,1)'!AF247+'Видаток за видами діяльнос(4,1)'!AG247</f>
        <v>0</v>
      </c>
      <c r="W247" s="429">
        <f t="shared" si="368"/>
        <v>0</v>
      </c>
      <c r="X247" s="428">
        <f>'Видаток за видами діяльнос(4,1)'!AH247+'Видаток за видами діяльнос(4,1)'!AI247+'Видаток за видами діяльнос(4,1)'!AJ247+'Видаток за видами діяльнос(4,1)'!AK247</f>
        <v>0</v>
      </c>
      <c r="Y247" s="429">
        <f t="shared" si="369"/>
        <v>0</v>
      </c>
      <c r="Z247" s="431">
        <f t="shared" si="356"/>
        <v>0</v>
      </c>
      <c r="AA247" s="432">
        <f t="shared" si="357"/>
        <v>0</v>
      </c>
      <c r="AB247" s="433"/>
      <c r="AC247" s="428">
        <f>'Видаток за видами діяльнос(4,1)'!AO247+'Видаток за видами діяльнос(4,1)'!AP247+'Видаток за видами діяльнос(4,1)'!AQ247+'Видаток за видами діяльнос(4,1)'!AR247</f>
        <v>0</v>
      </c>
      <c r="AD247" s="429">
        <f t="shared" si="370"/>
        <v>0</v>
      </c>
      <c r="AE247" s="428">
        <f>'Видаток за видами діяльнос(4,1)'!AS247+'Видаток за видами діяльнос(4,1)'!AT247+'Видаток за видами діяльнос(4,1)'!AU247+'Видаток за видами діяльнос(4,1)'!AV247</f>
        <v>0</v>
      </c>
      <c r="AF247" s="429">
        <f t="shared" si="371"/>
        <v>0</v>
      </c>
      <c r="AG247" s="428">
        <f>'Видаток за видами діяльнос(4,1)'!AW247+'Видаток за видами діяльнос(4,1)'!AX247+'Видаток за видами діяльнос(4,1)'!AY247+'Видаток за видами діяльнос(4,1)'!AZ247</f>
        <v>0</v>
      </c>
      <c r="AH247" s="429">
        <f t="shared" si="372"/>
        <v>0</v>
      </c>
      <c r="AI247" s="431">
        <f t="shared" si="358"/>
        <v>0</v>
      </c>
      <c r="AJ247" s="432">
        <f t="shared" si="359"/>
        <v>0</v>
      </c>
      <c r="AK247" s="434"/>
      <c r="AL247" s="428">
        <f>'Видаток за видами діяльнос(4,1)'!BD247+'Видаток за видами діяльнос(4,1)'!BE247+'Видаток за видами діяльнос(4,1)'!BF247+'Видаток за видами діяльнос(4,1)'!BG247</f>
        <v>0</v>
      </c>
      <c r="AM247" s="429">
        <f t="shared" si="373"/>
        <v>0</v>
      </c>
      <c r="AN247" s="428">
        <f>'Видаток за видами діяльнос(4,1)'!BH247+'Видаток за видами діяльнос(4,1)'!BI247+'Видаток за видами діяльнос(4,1)'!BJ247+'Видаток за видами діяльнос(4,1)'!BK247</f>
        <v>0</v>
      </c>
      <c r="AO247" s="429">
        <f t="shared" si="374"/>
        <v>0</v>
      </c>
      <c r="AP247" s="428">
        <f>'Видаток за видами діяльнос(4,1)'!BL247+'Видаток за видами діяльнос(4,1)'!BM247+'Видаток за видами діяльнос(4,1)'!BN247+'Видаток за видами діяльнос(4,1)'!BO247</f>
        <v>0</v>
      </c>
      <c r="AQ247" s="429">
        <f t="shared" si="375"/>
        <v>0</v>
      </c>
      <c r="AR247" s="431">
        <f t="shared" si="376"/>
        <v>0</v>
      </c>
      <c r="AS247" s="432">
        <f t="shared" si="377"/>
        <v>0</v>
      </c>
      <c r="BF247" s="17"/>
    </row>
    <row r="248" spans="1:58" ht="12" hidden="1" outlineLevel="1" x14ac:dyDescent="0.2">
      <c r="A248" s="449">
        <f t="shared" si="354"/>
        <v>13</v>
      </c>
      <c r="B248" s="449">
        <f t="shared" si="355"/>
        <v>6</v>
      </c>
      <c r="C248" s="369">
        <f>'Отримання майна (3)'!C248</f>
        <v>0</v>
      </c>
      <c r="D248" s="369">
        <f>'Отримання майна (3)'!D248</f>
        <v>0</v>
      </c>
      <c r="E248" s="369">
        <f>'Отримання майна (3)'!E248</f>
        <v>0</v>
      </c>
      <c r="F248" s="200">
        <f>'Отримання майна (3)'!F248</f>
        <v>0</v>
      </c>
      <c r="G248" s="369">
        <f>'Отримання майна (3)'!G248</f>
        <v>0</v>
      </c>
      <c r="H248" s="425">
        <f>'Отримання майна (3)'!H248</f>
        <v>0</v>
      </c>
      <c r="I248" s="426">
        <f t="shared" si="360"/>
        <v>0</v>
      </c>
      <c r="J248" s="427">
        <f t="shared" si="361"/>
        <v>0</v>
      </c>
      <c r="K248" s="428">
        <f>'Видаток за видами діяльнос(4,1)'!K248+'Видаток за видами діяльнос(4,1)'!L248+'Видаток за видами діяльнос(4,1)'!M248+'Видаток за видами діяльнос(4,1)'!N248</f>
        <v>0</v>
      </c>
      <c r="L248" s="429">
        <f t="shared" si="362"/>
        <v>0</v>
      </c>
      <c r="M248" s="428">
        <f>'Видаток за видами діяльнос(4,1)'!O248+'Видаток за видами діяльнос(4,1)'!P248+'Видаток за видами діяльнос(4,1)'!Q248+'Видаток за видами діяльнос(4,1)'!R248</f>
        <v>0</v>
      </c>
      <c r="N248" s="429">
        <f t="shared" si="363"/>
        <v>0</v>
      </c>
      <c r="O248" s="428">
        <f>'Видаток за видами діяльнос(4,1)'!S248+'Видаток за видами діяльнос(4,1)'!T248+'Видаток за видами діяльнос(4,1)'!U248+'Видаток за видами діяльнос(4,1)'!V248</f>
        <v>0</v>
      </c>
      <c r="P248" s="430">
        <f t="shared" si="364"/>
        <v>0</v>
      </c>
      <c r="Q248" s="431">
        <f t="shared" si="365"/>
        <v>0</v>
      </c>
      <c r="R248" s="432">
        <f t="shared" si="366"/>
        <v>0</v>
      </c>
      <c r="S248" s="433"/>
      <c r="T248" s="428">
        <f>'Видаток за видами діяльнос(4,1)'!Z248+'Видаток за видами діяльнос(4,1)'!AA248+'Видаток за видами діяльнос(4,1)'!AB248+'Видаток за видами діяльнос(4,1)'!AC248</f>
        <v>0</v>
      </c>
      <c r="U248" s="429">
        <f t="shared" si="367"/>
        <v>0</v>
      </c>
      <c r="V248" s="428">
        <f>'Видаток за видами діяльнос(4,1)'!AD248+'Видаток за видами діяльнос(4,1)'!AE248+'Видаток за видами діяльнос(4,1)'!AF248+'Видаток за видами діяльнос(4,1)'!AG248</f>
        <v>0</v>
      </c>
      <c r="W248" s="429">
        <f t="shared" si="368"/>
        <v>0</v>
      </c>
      <c r="X248" s="428">
        <f>'Видаток за видами діяльнос(4,1)'!AH248+'Видаток за видами діяльнос(4,1)'!AI248+'Видаток за видами діяльнос(4,1)'!AJ248+'Видаток за видами діяльнос(4,1)'!AK248</f>
        <v>0</v>
      </c>
      <c r="Y248" s="429">
        <f t="shared" si="369"/>
        <v>0</v>
      </c>
      <c r="Z248" s="431">
        <f t="shared" si="356"/>
        <v>0</v>
      </c>
      <c r="AA248" s="432">
        <f t="shared" si="357"/>
        <v>0</v>
      </c>
      <c r="AB248" s="433"/>
      <c r="AC248" s="428">
        <f>'Видаток за видами діяльнос(4,1)'!AO248+'Видаток за видами діяльнос(4,1)'!AP248+'Видаток за видами діяльнос(4,1)'!AQ248+'Видаток за видами діяльнос(4,1)'!AR248</f>
        <v>0</v>
      </c>
      <c r="AD248" s="429">
        <f t="shared" si="370"/>
        <v>0</v>
      </c>
      <c r="AE248" s="428">
        <f>'Видаток за видами діяльнос(4,1)'!AS248+'Видаток за видами діяльнос(4,1)'!AT248+'Видаток за видами діяльнос(4,1)'!AU248+'Видаток за видами діяльнос(4,1)'!AV248</f>
        <v>0</v>
      </c>
      <c r="AF248" s="429">
        <f t="shared" si="371"/>
        <v>0</v>
      </c>
      <c r="AG248" s="428">
        <f>'Видаток за видами діяльнос(4,1)'!AW248+'Видаток за видами діяльнос(4,1)'!AX248+'Видаток за видами діяльнос(4,1)'!AY248+'Видаток за видами діяльнос(4,1)'!AZ248</f>
        <v>0</v>
      </c>
      <c r="AH248" s="429">
        <f t="shared" si="372"/>
        <v>0</v>
      </c>
      <c r="AI248" s="431">
        <f t="shared" si="358"/>
        <v>0</v>
      </c>
      <c r="AJ248" s="432">
        <f t="shared" si="359"/>
        <v>0</v>
      </c>
      <c r="AK248" s="434"/>
      <c r="AL248" s="428">
        <f>'Видаток за видами діяльнос(4,1)'!BD248+'Видаток за видами діяльнос(4,1)'!BE248+'Видаток за видами діяльнос(4,1)'!BF248+'Видаток за видами діяльнос(4,1)'!BG248</f>
        <v>0</v>
      </c>
      <c r="AM248" s="429">
        <f t="shared" si="373"/>
        <v>0</v>
      </c>
      <c r="AN248" s="428">
        <f>'Видаток за видами діяльнос(4,1)'!BH248+'Видаток за видами діяльнос(4,1)'!BI248+'Видаток за видами діяльнос(4,1)'!BJ248+'Видаток за видами діяльнос(4,1)'!BK248</f>
        <v>0</v>
      </c>
      <c r="AO248" s="429">
        <f t="shared" si="374"/>
        <v>0</v>
      </c>
      <c r="AP248" s="428">
        <f>'Видаток за видами діяльнос(4,1)'!BL248+'Видаток за видами діяльнос(4,1)'!BM248+'Видаток за видами діяльнос(4,1)'!BN248+'Видаток за видами діяльнос(4,1)'!BO248</f>
        <v>0</v>
      </c>
      <c r="AQ248" s="429">
        <f t="shared" si="375"/>
        <v>0</v>
      </c>
      <c r="AR248" s="431">
        <f t="shared" si="376"/>
        <v>0</v>
      </c>
      <c r="AS248" s="432">
        <f t="shared" si="377"/>
        <v>0</v>
      </c>
      <c r="BF248" s="17"/>
    </row>
    <row r="249" spans="1:58" ht="12" hidden="1" outlineLevel="1" x14ac:dyDescent="0.2">
      <c r="A249" s="449">
        <f t="shared" si="354"/>
        <v>13</v>
      </c>
      <c r="B249" s="449">
        <f t="shared" si="355"/>
        <v>7</v>
      </c>
      <c r="C249" s="369">
        <f>'Отримання майна (3)'!C249</f>
        <v>0</v>
      </c>
      <c r="D249" s="369">
        <f>'Отримання майна (3)'!D249</f>
        <v>0</v>
      </c>
      <c r="E249" s="369">
        <f>'Отримання майна (3)'!E249</f>
        <v>0</v>
      </c>
      <c r="F249" s="200">
        <f>'Отримання майна (3)'!F249</f>
        <v>0</v>
      </c>
      <c r="G249" s="369">
        <f>'Отримання майна (3)'!G249</f>
        <v>0</v>
      </c>
      <c r="H249" s="425">
        <f>'Отримання майна (3)'!H249</f>
        <v>0</v>
      </c>
      <c r="I249" s="426">
        <f t="shared" si="360"/>
        <v>0</v>
      </c>
      <c r="J249" s="427">
        <f t="shared" si="361"/>
        <v>0</v>
      </c>
      <c r="K249" s="428">
        <f>'Видаток за видами діяльнос(4,1)'!K249+'Видаток за видами діяльнос(4,1)'!L249+'Видаток за видами діяльнос(4,1)'!M249+'Видаток за видами діяльнос(4,1)'!N249</f>
        <v>0</v>
      </c>
      <c r="L249" s="429">
        <f t="shared" si="362"/>
        <v>0</v>
      </c>
      <c r="M249" s="428">
        <f>'Видаток за видами діяльнос(4,1)'!O249+'Видаток за видами діяльнос(4,1)'!P249+'Видаток за видами діяльнос(4,1)'!Q249+'Видаток за видами діяльнос(4,1)'!R249</f>
        <v>0</v>
      </c>
      <c r="N249" s="429">
        <f t="shared" si="363"/>
        <v>0</v>
      </c>
      <c r="O249" s="428">
        <f>'Видаток за видами діяльнос(4,1)'!S249+'Видаток за видами діяльнос(4,1)'!T249+'Видаток за видами діяльнос(4,1)'!U249+'Видаток за видами діяльнос(4,1)'!V249</f>
        <v>0</v>
      </c>
      <c r="P249" s="430">
        <f t="shared" si="364"/>
        <v>0</v>
      </c>
      <c r="Q249" s="431">
        <f t="shared" si="365"/>
        <v>0</v>
      </c>
      <c r="R249" s="432">
        <f t="shared" si="366"/>
        <v>0</v>
      </c>
      <c r="S249" s="433"/>
      <c r="T249" s="428">
        <f>'Видаток за видами діяльнос(4,1)'!Z249+'Видаток за видами діяльнос(4,1)'!AA249+'Видаток за видами діяльнос(4,1)'!AB249+'Видаток за видами діяльнос(4,1)'!AC249</f>
        <v>0</v>
      </c>
      <c r="U249" s="429">
        <f t="shared" si="367"/>
        <v>0</v>
      </c>
      <c r="V249" s="428">
        <f>'Видаток за видами діяльнос(4,1)'!AD249+'Видаток за видами діяльнос(4,1)'!AE249+'Видаток за видами діяльнос(4,1)'!AF249+'Видаток за видами діяльнос(4,1)'!AG249</f>
        <v>0</v>
      </c>
      <c r="W249" s="429">
        <f t="shared" si="368"/>
        <v>0</v>
      </c>
      <c r="X249" s="428">
        <f>'Видаток за видами діяльнос(4,1)'!AH249+'Видаток за видами діяльнос(4,1)'!AI249+'Видаток за видами діяльнос(4,1)'!AJ249+'Видаток за видами діяльнос(4,1)'!AK249</f>
        <v>0</v>
      </c>
      <c r="Y249" s="429">
        <f t="shared" si="369"/>
        <v>0</v>
      </c>
      <c r="Z249" s="431">
        <f t="shared" si="356"/>
        <v>0</v>
      </c>
      <c r="AA249" s="432">
        <f t="shared" si="357"/>
        <v>0</v>
      </c>
      <c r="AB249" s="433"/>
      <c r="AC249" s="428">
        <f>'Видаток за видами діяльнос(4,1)'!AO249+'Видаток за видами діяльнос(4,1)'!AP249+'Видаток за видами діяльнос(4,1)'!AQ249+'Видаток за видами діяльнос(4,1)'!AR249</f>
        <v>0</v>
      </c>
      <c r="AD249" s="429">
        <f t="shared" si="370"/>
        <v>0</v>
      </c>
      <c r="AE249" s="428">
        <f>'Видаток за видами діяльнос(4,1)'!AS249+'Видаток за видами діяльнос(4,1)'!AT249+'Видаток за видами діяльнос(4,1)'!AU249+'Видаток за видами діяльнос(4,1)'!AV249</f>
        <v>0</v>
      </c>
      <c r="AF249" s="429">
        <f t="shared" si="371"/>
        <v>0</v>
      </c>
      <c r="AG249" s="428">
        <f>'Видаток за видами діяльнос(4,1)'!AW249+'Видаток за видами діяльнос(4,1)'!AX249+'Видаток за видами діяльнос(4,1)'!AY249+'Видаток за видами діяльнос(4,1)'!AZ249</f>
        <v>0</v>
      </c>
      <c r="AH249" s="429">
        <f t="shared" si="372"/>
        <v>0</v>
      </c>
      <c r="AI249" s="431">
        <f t="shared" si="358"/>
        <v>0</v>
      </c>
      <c r="AJ249" s="432">
        <f t="shared" si="359"/>
        <v>0</v>
      </c>
      <c r="AK249" s="434"/>
      <c r="AL249" s="428">
        <f>'Видаток за видами діяльнос(4,1)'!BD249+'Видаток за видами діяльнос(4,1)'!BE249+'Видаток за видами діяльнос(4,1)'!BF249+'Видаток за видами діяльнос(4,1)'!BG249</f>
        <v>0</v>
      </c>
      <c r="AM249" s="429">
        <f t="shared" si="373"/>
        <v>0</v>
      </c>
      <c r="AN249" s="428">
        <f>'Видаток за видами діяльнос(4,1)'!BH249+'Видаток за видами діяльнос(4,1)'!BI249+'Видаток за видами діяльнос(4,1)'!BJ249+'Видаток за видами діяльнос(4,1)'!BK249</f>
        <v>0</v>
      </c>
      <c r="AO249" s="429">
        <f t="shared" si="374"/>
        <v>0</v>
      </c>
      <c r="AP249" s="428">
        <f>'Видаток за видами діяльнос(4,1)'!BL249+'Видаток за видами діяльнос(4,1)'!BM249+'Видаток за видами діяльнос(4,1)'!BN249+'Видаток за видами діяльнос(4,1)'!BO249</f>
        <v>0</v>
      </c>
      <c r="AQ249" s="429">
        <f t="shared" si="375"/>
        <v>0</v>
      </c>
      <c r="AR249" s="431">
        <f t="shared" si="376"/>
        <v>0</v>
      </c>
      <c r="AS249" s="432">
        <f t="shared" si="377"/>
        <v>0</v>
      </c>
      <c r="BF249" s="17"/>
    </row>
    <row r="250" spans="1:58" ht="12" hidden="1" outlineLevel="1" x14ac:dyDescent="0.2">
      <c r="A250" s="449">
        <f t="shared" si="354"/>
        <v>13</v>
      </c>
      <c r="B250" s="449">
        <f t="shared" si="355"/>
        <v>8</v>
      </c>
      <c r="C250" s="369">
        <f>'Отримання майна (3)'!C250</f>
        <v>0</v>
      </c>
      <c r="D250" s="369">
        <f>'Отримання майна (3)'!D250</f>
        <v>0</v>
      </c>
      <c r="E250" s="369">
        <f>'Отримання майна (3)'!E250</f>
        <v>0</v>
      </c>
      <c r="F250" s="200">
        <f>'Отримання майна (3)'!F250</f>
        <v>0</v>
      </c>
      <c r="G250" s="369">
        <f>'Отримання майна (3)'!G250</f>
        <v>0</v>
      </c>
      <c r="H250" s="425">
        <f>'Отримання майна (3)'!H250</f>
        <v>0</v>
      </c>
      <c r="I250" s="426">
        <f t="shared" si="360"/>
        <v>0</v>
      </c>
      <c r="J250" s="427">
        <f t="shared" si="361"/>
        <v>0</v>
      </c>
      <c r="K250" s="428">
        <f>'Видаток за видами діяльнос(4,1)'!K250+'Видаток за видами діяльнос(4,1)'!L250+'Видаток за видами діяльнос(4,1)'!M250+'Видаток за видами діяльнос(4,1)'!N250</f>
        <v>0</v>
      </c>
      <c r="L250" s="429">
        <f t="shared" si="362"/>
        <v>0</v>
      </c>
      <c r="M250" s="428">
        <f>'Видаток за видами діяльнос(4,1)'!O250+'Видаток за видами діяльнос(4,1)'!P250+'Видаток за видами діяльнос(4,1)'!Q250+'Видаток за видами діяльнос(4,1)'!R250</f>
        <v>0</v>
      </c>
      <c r="N250" s="429">
        <f t="shared" si="363"/>
        <v>0</v>
      </c>
      <c r="O250" s="428">
        <f>'Видаток за видами діяльнос(4,1)'!S250+'Видаток за видами діяльнос(4,1)'!T250+'Видаток за видами діяльнос(4,1)'!U250+'Видаток за видами діяльнос(4,1)'!V250</f>
        <v>0</v>
      </c>
      <c r="P250" s="430">
        <f t="shared" si="364"/>
        <v>0</v>
      </c>
      <c r="Q250" s="431">
        <f t="shared" si="365"/>
        <v>0</v>
      </c>
      <c r="R250" s="432">
        <f t="shared" si="366"/>
        <v>0</v>
      </c>
      <c r="S250" s="433"/>
      <c r="T250" s="428">
        <f>'Видаток за видами діяльнос(4,1)'!Z250+'Видаток за видами діяльнос(4,1)'!AA250+'Видаток за видами діяльнос(4,1)'!AB250+'Видаток за видами діяльнос(4,1)'!AC250</f>
        <v>0</v>
      </c>
      <c r="U250" s="429">
        <f t="shared" si="367"/>
        <v>0</v>
      </c>
      <c r="V250" s="428">
        <f>'Видаток за видами діяльнос(4,1)'!AD250+'Видаток за видами діяльнос(4,1)'!AE250+'Видаток за видами діяльнос(4,1)'!AF250+'Видаток за видами діяльнос(4,1)'!AG250</f>
        <v>0</v>
      </c>
      <c r="W250" s="429">
        <f t="shared" si="368"/>
        <v>0</v>
      </c>
      <c r="X250" s="428">
        <f>'Видаток за видами діяльнос(4,1)'!AH250+'Видаток за видами діяльнос(4,1)'!AI250+'Видаток за видами діяльнос(4,1)'!AJ250+'Видаток за видами діяльнос(4,1)'!AK250</f>
        <v>0</v>
      </c>
      <c r="Y250" s="429">
        <f t="shared" si="369"/>
        <v>0</v>
      </c>
      <c r="Z250" s="431">
        <f t="shared" si="356"/>
        <v>0</v>
      </c>
      <c r="AA250" s="432">
        <f t="shared" si="357"/>
        <v>0</v>
      </c>
      <c r="AB250" s="433"/>
      <c r="AC250" s="428">
        <f>'Видаток за видами діяльнос(4,1)'!AO250+'Видаток за видами діяльнос(4,1)'!AP250+'Видаток за видами діяльнос(4,1)'!AQ250+'Видаток за видами діяльнос(4,1)'!AR250</f>
        <v>0</v>
      </c>
      <c r="AD250" s="429">
        <f t="shared" si="370"/>
        <v>0</v>
      </c>
      <c r="AE250" s="428">
        <f>'Видаток за видами діяльнос(4,1)'!AS250+'Видаток за видами діяльнос(4,1)'!AT250+'Видаток за видами діяльнос(4,1)'!AU250+'Видаток за видами діяльнос(4,1)'!AV250</f>
        <v>0</v>
      </c>
      <c r="AF250" s="429">
        <f t="shared" si="371"/>
        <v>0</v>
      </c>
      <c r="AG250" s="428">
        <f>'Видаток за видами діяльнос(4,1)'!AW250+'Видаток за видами діяльнос(4,1)'!AX250+'Видаток за видами діяльнос(4,1)'!AY250+'Видаток за видами діяльнос(4,1)'!AZ250</f>
        <v>0</v>
      </c>
      <c r="AH250" s="429">
        <f t="shared" si="372"/>
        <v>0</v>
      </c>
      <c r="AI250" s="431">
        <f t="shared" si="358"/>
        <v>0</v>
      </c>
      <c r="AJ250" s="432">
        <f t="shared" si="359"/>
        <v>0</v>
      </c>
      <c r="AK250" s="434"/>
      <c r="AL250" s="428">
        <f>'Видаток за видами діяльнос(4,1)'!BD250+'Видаток за видами діяльнос(4,1)'!BE250+'Видаток за видами діяльнос(4,1)'!BF250+'Видаток за видами діяльнос(4,1)'!BG250</f>
        <v>0</v>
      </c>
      <c r="AM250" s="429">
        <f t="shared" si="373"/>
        <v>0</v>
      </c>
      <c r="AN250" s="428">
        <f>'Видаток за видами діяльнос(4,1)'!BH250+'Видаток за видами діяльнос(4,1)'!BI250+'Видаток за видами діяльнос(4,1)'!BJ250+'Видаток за видами діяльнос(4,1)'!BK250</f>
        <v>0</v>
      </c>
      <c r="AO250" s="429">
        <f t="shared" si="374"/>
        <v>0</v>
      </c>
      <c r="AP250" s="428">
        <f>'Видаток за видами діяльнос(4,1)'!BL250+'Видаток за видами діяльнос(4,1)'!BM250+'Видаток за видами діяльнос(4,1)'!BN250+'Видаток за видами діяльнос(4,1)'!BO250</f>
        <v>0</v>
      </c>
      <c r="AQ250" s="429">
        <f t="shared" si="375"/>
        <v>0</v>
      </c>
      <c r="AR250" s="431">
        <f t="shared" si="376"/>
        <v>0</v>
      </c>
      <c r="AS250" s="432">
        <f t="shared" si="377"/>
        <v>0</v>
      </c>
      <c r="BF250" s="17"/>
    </row>
    <row r="251" spans="1:58" ht="12" hidden="1" outlineLevel="1" x14ac:dyDescent="0.2">
      <c r="A251" s="449">
        <f t="shared" si="354"/>
        <v>13</v>
      </c>
      <c r="B251" s="449">
        <f t="shared" si="355"/>
        <v>9</v>
      </c>
      <c r="C251" s="369">
        <f>'Отримання майна (3)'!C251</f>
        <v>0</v>
      </c>
      <c r="D251" s="369">
        <f>'Отримання майна (3)'!D251</f>
        <v>0</v>
      </c>
      <c r="E251" s="369">
        <f>'Отримання майна (3)'!E251</f>
        <v>0</v>
      </c>
      <c r="F251" s="200">
        <f>'Отримання майна (3)'!F251</f>
        <v>0</v>
      </c>
      <c r="G251" s="369">
        <f>'Отримання майна (3)'!G251</f>
        <v>0</v>
      </c>
      <c r="H251" s="425">
        <f>'Отримання майна (3)'!H251</f>
        <v>0</v>
      </c>
      <c r="I251" s="426">
        <f t="shared" si="360"/>
        <v>0</v>
      </c>
      <c r="J251" s="427">
        <f t="shared" si="361"/>
        <v>0</v>
      </c>
      <c r="K251" s="428">
        <f>'Видаток за видами діяльнос(4,1)'!K251+'Видаток за видами діяльнос(4,1)'!L251+'Видаток за видами діяльнос(4,1)'!M251+'Видаток за видами діяльнос(4,1)'!N251</f>
        <v>0</v>
      </c>
      <c r="L251" s="429">
        <f t="shared" si="362"/>
        <v>0</v>
      </c>
      <c r="M251" s="428">
        <f>'Видаток за видами діяльнос(4,1)'!O251+'Видаток за видами діяльнос(4,1)'!P251+'Видаток за видами діяльнос(4,1)'!Q251+'Видаток за видами діяльнос(4,1)'!R251</f>
        <v>0</v>
      </c>
      <c r="N251" s="429">
        <f t="shared" si="363"/>
        <v>0</v>
      </c>
      <c r="O251" s="428">
        <f>'Видаток за видами діяльнос(4,1)'!S251+'Видаток за видами діяльнос(4,1)'!T251+'Видаток за видами діяльнос(4,1)'!U251+'Видаток за видами діяльнос(4,1)'!V251</f>
        <v>0</v>
      </c>
      <c r="P251" s="430">
        <f t="shared" si="364"/>
        <v>0</v>
      </c>
      <c r="Q251" s="431">
        <f t="shared" si="365"/>
        <v>0</v>
      </c>
      <c r="R251" s="432">
        <f t="shared" si="366"/>
        <v>0</v>
      </c>
      <c r="S251" s="433"/>
      <c r="T251" s="428">
        <f>'Видаток за видами діяльнос(4,1)'!Z251+'Видаток за видами діяльнос(4,1)'!AA251+'Видаток за видами діяльнос(4,1)'!AB251+'Видаток за видами діяльнос(4,1)'!AC251</f>
        <v>0</v>
      </c>
      <c r="U251" s="429">
        <f t="shared" si="367"/>
        <v>0</v>
      </c>
      <c r="V251" s="428">
        <f>'Видаток за видами діяльнос(4,1)'!AD251+'Видаток за видами діяльнос(4,1)'!AE251+'Видаток за видами діяльнос(4,1)'!AF251+'Видаток за видами діяльнос(4,1)'!AG251</f>
        <v>0</v>
      </c>
      <c r="W251" s="429">
        <f t="shared" si="368"/>
        <v>0</v>
      </c>
      <c r="X251" s="428">
        <f>'Видаток за видами діяльнос(4,1)'!AH251+'Видаток за видами діяльнос(4,1)'!AI251+'Видаток за видами діяльнос(4,1)'!AJ251+'Видаток за видами діяльнос(4,1)'!AK251</f>
        <v>0</v>
      </c>
      <c r="Y251" s="429">
        <f t="shared" si="369"/>
        <v>0</v>
      </c>
      <c r="Z251" s="431">
        <f t="shared" si="356"/>
        <v>0</v>
      </c>
      <c r="AA251" s="432">
        <f t="shared" si="357"/>
        <v>0</v>
      </c>
      <c r="AB251" s="433"/>
      <c r="AC251" s="428">
        <f>'Видаток за видами діяльнос(4,1)'!AO251+'Видаток за видами діяльнос(4,1)'!AP251+'Видаток за видами діяльнос(4,1)'!AQ251+'Видаток за видами діяльнос(4,1)'!AR251</f>
        <v>0</v>
      </c>
      <c r="AD251" s="429">
        <f t="shared" si="370"/>
        <v>0</v>
      </c>
      <c r="AE251" s="428">
        <f>'Видаток за видами діяльнос(4,1)'!AS251+'Видаток за видами діяльнос(4,1)'!AT251+'Видаток за видами діяльнос(4,1)'!AU251+'Видаток за видами діяльнос(4,1)'!AV251</f>
        <v>0</v>
      </c>
      <c r="AF251" s="429">
        <f t="shared" si="371"/>
        <v>0</v>
      </c>
      <c r="AG251" s="428">
        <f>'Видаток за видами діяльнос(4,1)'!AW251+'Видаток за видами діяльнос(4,1)'!AX251+'Видаток за видами діяльнос(4,1)'!AY251+'Видаток за видами діяльнос(4,1)'!AZ251</f>
        <v>0</v>
      </c>
      <c r="AH251" s="429">
        <f t="shared" si="372"/>
        <v>0</v>
      </c>
      <c r="AI251" s="431">
        <f t="shared" si="358"/>
        <v>0</v>
      </c>
      <c r="AJ251" s="432">
        <f t="shared" si="359"/>
        <v>0</v>
      </c>
      <c r="AK251" s="434"/>
      <c r="AL251" s="428">
        <f>'Видаток за видами діяльнос(4,1)'!BD251+'Видаток за видами діяльнос(4,1)'!BE251+'Видаток за видами діяльнос(4,1)'!BF251+'Видаток за видами діяльнос(4,1)'!BG251</f>
        <v>0</v>
      </c>
      <c r="AM251" s="429">
        <f t="shared" si="373"/>
        <v>0</v>
      </c>
      <c r="AN251" s="428">
        <f>'Видаток за видами діяльнос(4,1)'!BH251+'Видаток за видами діяльнос(4,1)'!BI251+'Видаток за видами діяльнос(4,1)'!BJ251+'Видаток за видами діяльнос(4,1)'!BK251</f>
        <v>0</v>
      </c>
      <c r="AO251" s="429">
        <f t="shared" si="374"/>
        <v>0</v>
      </c>
      <c r="AP251" s="428">
        <f>'Видаток за видами діяльнос(4,1)'!BL251+'Видаток за видами діяльнос(4,1)'!BM251+'Видаток за видами діяльнос(4,1)'!BN251+'Видаток за видами діяльнос(4,1)'!BO251</f>
        <v>0</v>
      </c>
      <c r="AQ251" s="429">
        <f t="shared" si="375"/>
        <v>0</v>
      </c>
      <c r="AR251" s="431">
        <f t="shared" si="376"/>
        <v>0</v>
      </c>
      <c r="AS251" s="432">
        <f t="shared" si="377"/>
        <v>0</v>
      </c>
      <c r="BF251" s="17"/>
    </row>
    <row r="252" spans="1:58" ht="12" hidden="1" outlineLevel="1" x14ac:dyDescent="0.2">
      <c r="A252" s="449">
        <f t="shared" si="354"/>
        <v>13</v>
      </c>
      <c r="B252" s="449">
        <f t="shared" si="355"/>
        <v>10</v>
      </c>
      <c r="C252" s="369">
        <f>'Отримання майна (3)'!C252</f>
        <v>0</v>
      </c>
      <c r="D252" s="369">
        <f>'Отримання майна (3)'!D252</f>
        <v>0</v>
      </c>
      <c r="E252" s="369">
        <f>'Отримання майна (3)'!E252</f>
        <v>0</v>
      </c>
      <c r="F252" s="200">
        <f>'Отримання майна (3)'!F252</f>
        <v>0</v>
      </c>
      <c r="G252" s="369">
        <f>'Отримання майна (3)'!G252</f>
        <v>0</v>
      </c>
      <c r="H252" s="425">
        <f>'Отримання майна (3)'!H252</f>
        <v>0</v>
      </c>
      <c r="I252" s="426">
        <f t="shared" si="360"/>
        <v>0</v>
      </c>
      <c r="J252" s="427">
        <f t="shared" si="361"/>
        <v>0</v>
      </c>
      <c r="K252" s="428">
        <f>'Видаток за видами діяльнос(4,1)'!K252+'Видаток за видами діяльнос(4,1)'!L252+'Видаток за видами діяльнос(4,1)'!M252+'Видаток за видами діяльнос(4,1)'!N252</f>
        <v>0</v>
      </c>
      <c r="L252" s="429">
        <f t="shared" si="362"/>
        <v>0</v>
      </c>
      <c r="M252" s="428">
        <f>'Видаток за видами діяльнос(4,1)'!O252+'Видаток за видами діяльнос(4,1)'!P252+'Видаток за видами діяльнос(4,1)'!Q252+'Видаток за видами діяльнос(4,1)'!R252</f>
        <v>0</v>
      </c>
      <c r="N252" s="429">
        <f t="shared" si="363"/>
        <v>0</v>
      </c>
      <c r="O252" s="428">
        <f>'Видаток за видами діяльнос(4,1)'!S252+'Видаток за видами діяльнос(4,1)'!T252+'Видаток за видами діяльнос(4,1)'!U252+'Видаток за видами діяльнос(4,1)'!V252</f>
        <v>0</v>
      </c>
      <c r="P252" s="430">
        <f t="shared" si="364"/>
        <v>0</v>
      </c>
      <c r="Q252" s="431">
        <f t="shared" si="365"/>
        <v>0</v>
      </c>
      <c r="R252" s="432">
        <f t="shared" si="366"/>
        <v>0</v>
      </c>
      <c r="S252" s="433"/>
      <c r="T252" s="428">
        <f>'Видаток за видами діяльнос(4,1)'!Z252+'Видаток за видами діяльнос(4,1)'!AA252+'Видаток за видами діяльнос(4,1)'!AB252+'Видаток за видами діяльнос(4,1)'!AC252</f>
        <v>0</v>
      </c>
      <c r="U252" s="429">
        <f t="shared" si="367"/>
        <v>0</v>
      </c>
      <c r="V252" s="428">
        <f>'Видаток за видами діяльнос(4,1)'!AD252+'Видаток за видами діяльнос(4,1)'!AE252+'Видаток за видами діяльнос(4,1)'!AF252+'Видаток за видами діяльнос(4,1)'!AG252</f>
        <v>0</v>
      </c>
      <c r="W252" s="429">
        <f t="shared" si="368"/>
        <v>0</v>
      </c>
      <c r="X252" s="428">
        <f>'Видаток за видами діяльнос(4,1)'!AH252+'Видаток за видами діяльнос(4,1)'!AI252+'Видаток за видами діяльнос(4,1)'!AJ252+'Видаток за видами діяльнос(4,1)'!AK252</f>
        <v>0</v>
      </c>
      <c r="Y252" s="429">
        <f t="shared" si="369"/>
        <v>0</v>
      </c>
      <c r="Z252" s="431">
        <f t="shared" si="356"/>
        <v>0</v>
      </c>
      <c r="AA252" s="432">
        <f t="shared" si="357"/>
        <v>0</v>
      </c>
      <c r="AB252" s="433"/>
      <c r="AC252" s="428">
        <f>'Видаток за видами діяльнос(4,1)'!AO252+'Видаток за видами діяльнос(4,1)'!AP252+'Видаток за видами діяльнос(4,1)'!AQ252+'Видаток за видами діяльнос(4,1)'!AR252</f>
        <v>0</v>
      </c>
      <c r="AD252" s="429">
        <f t="shared" si="370"/>
        <v>0</v>
      </c>
      <c r="AE252" s="428">
        <f>'Видаток за видами діяльнос(4,1)'!AS252+'Видаток за видами діяльнос(4,1)'!AT252+'Видаток за видами діяльнос(4,1)'!AU252+'Видаток за видами діяльнос(4,1)'!AV252</f>
        <v>0</v>
      </c>
      <c r="AF252" s="429">
        <f t="shared" si="371"/>
        <v>0</v>
      </c>
      <c r="AG252" s="428">
        <f>'Видаток за видами діяльнос(4,1)'!AW252+'Видаток за видами діяльнос(4,1)'!AX252+'Видаток за видами діяльнос(4,1)'!AY252+'Видаток за видами діяльнос(4,1)'!AZ252</f>
        <v>0</v>
      </c>
      <c r="AH252" s="429">
        <f t="shared" si="372"/>
        <v>0</v>
      </c>
      <c r="AI252" s="431">
        <f t="shared" si="358"/>
        <v>0</v>
      </c>
      <c r="AJ252" s="432">
        <f t="shared" si="359"/>
        <v>0</v>
      </c>
      <c r="AK252" s="434"/>
      <c r="AL252" s="428">
        <f>'Видаток за видами діяльнос(4,1)'!BD252+'Видаток за видами діяльнос(4,1)'!BE252+'Видаток за видами діяльнос(4,1)'!BF252+'Видаток за видами діяльнос(4,1)'!BG252</f>
        <v>0</v>
      </c>
      <c r="AM252" s="429">
        <f t="shared" si="373"/>
        <v>0</v>
      </c>
      <c r="AN252" s="428">
        <f>'Видаток за видами діяльнос(4,1)'!BH252+'Видаток за видами діяльнос(4,1)'!BI252+'Видаток за видами діяльнос(4,1)'!BJ252+'Видаток за видами діяльнос(4,1)'!BK252</f>
        <v>0</v>
      </c>
      <c r="AO252" s="429">
        <f t="shared" si="374"/>
        <v>0</v>
      </c>
      <c r="AP252" s="428">
        <f>'Видаток за видами діяльнос(4,1)'!BL252+'Видаток за видами діяльнос(4,1)'!BM252+'Видаток за видами діяльнос(4,1)'!BN252+'Видаток за видами діяльнос(4,1)'!BO252</f>
        <v>0</v>
      </c>
      <c r="AQ252" s="429">
        <f t="shared" si="375"/>
        <v>0</v>
      </c>
      <c r="AR252" s="431">
        <f t="shared" si="376"/>
        <v>0</v>
      </c>
      <c r="AS252" s="432">
        <f t="shared" si="377"/>
        <v>0</v>
      </c>
      <c r="BF252" s="17"/>
    </row>
    <row r="253" spans="1:58" ht="12" hidden="1" outlineLevel="1" x14ac:dyDescent="0.2">
      <c r="A253" s="449">
        <f t="shared" si="354"/>
        <v>13</v>
      </c>
      <c r="B253" s="449">
        <f t="shared" si="355"/>
        <v>11</v>
      </c>
      <c r="C253" s="369">
        <f>'Отримання майна (3)'!C253</f>
        <v>0</v>
      </c>
      <c r="D253" s="369">
        <f>'Отримання майна (3)'!D253</f>
        <v>0</v>
      </c>
      <c r="E253" s="369">
        <f>'Отримання майна (3)'!E253</f>
        <v>0</v>
      </c>
      <c r="F253" s="200">
        <f>'Отримання майна (3)'!F253</f>
        <v>0</v>
      </c>
      <c r="G253" s="369">
        <f>'Отримання майна (3)'!G253</f>
        <v>0</v>
      </c>
      <c r="H253" s="425">
        <f>'Отримання майна (3)'!H253</f>
        <v>0</v>
      </c>
      <c r="I253" s="426">
        <f t="shared" si="360"/>
        <v>0</v>
      </c>
      <c r="J253" s="427">
        <f t="shared" si="361"/>
        <v>0</v>
      </c>
      <c r="K253" s="428">
        <f>'Видаток за видами діяльнос(4,1)'!K253+'Видаток за видами діяльнос(4,1)'!L253+'Видаток за видами діяльнос(4,1)'!M253+'Видаток за видами діяльнос(4,1)'!N253</f>
        <v>0</v>
      </c>
      <c r="L253" s="429">
        <f t="shared" si="362"/>
        <v>0</v>
      </c>
      <c r="M253" s="428">
        <f>'Видаток за видами діяльнос(4,1)'!O253+'Видаток за видами діяльнос(4,1)'!P253+'Видаток за видами діяльнос(4,1)'!Q253+'Видаток за видами діяльнос(4,1)'!R253</f>
        <v>0</v>
      </c>
      <c r="N253" s="429">
        <f t="shared" si="363"/>
        <v>0</v>
      </c>
      <c r="O253" s="428">
        <f>'Видаток за видами діяльнос(4,1)'!S253+'Видаток за видами діяльнос(4,1)'!T253+'Видаток за видами діяльнос(4,1)'!U253+'Видаток за видами діяльнос(4,1)'!V253</f>
        <v>0</v>
      </c>
      <c r="P253" s="430">
        <f t="shared" si="364"/>
        <v>0</v>
      </c>
      <c r="Q253" s="431">
        <f t="shared" si="365"/>
        <v>0</v>
      </c>
      <c r="R253" s="432">
        <f t="shared" si="366"/>
        <v>0</v>
      </c>
      <c r="S253" s="433"/>
      <c r="T253" s="428">
        <f>'Видаток за видами діяльнос(4,1)'!Z253+'Видаток за видами діяльнос(4,1)'!AA253+'Видаток за видами діяльнос(4,1)'!AB253+'Видаток за видами діяльнос(4,1)'!AC253</f>
        <v>0</v>
      </c>
      <c r="U253" s="429">
        <f t="shared" si="367"/>
        <v>0</v>
      </c>
      <c r="V253" s="428">
        <f>'Видаток за видами діяльнос(4,1)'!AD253+'Видаток за видами діяльнос(4,1)'!AE253+'Видаток за видами діяльнос(4,1)'!AF253+'Видаток за видами діяльнос(4,1)'!AG253</f>
        <v>0</v>
      </c>
      <c r="W253" s="429">
        <f t="shared" si="368"/>
        <v>0</v>
      </c>
      <c r="X253" s="428">
        <f>'Видаток за видами діяльнос(4,1)'!AH253+'Видаток за видами діяльнос(4,1)'!AI253+'Видаток за видами діяльнос(4,1)'!AJ253+'Видаток за видами діяльнос(4,1)'!AK253</f>
        <v>0</v>
      </c>
      <c r="Y253" s="429">
        <f t="shared" si="369"/>
        <v>0</v>
      </c>
      <c r="Z253" s="431">
        <f t="shared" si="356"/>
        <v>0</v>
      </c>
      <c r="AA253" s="432">
        <f t="shared" si="357"/>
        <v>0</v>
      </c>
      <c r="AB253" s="433"/>
      <c r="AC253" s="428">
        <f>'Видаток за видами діяльнос(4,1)'!AO253+'Видаток за видами діяльнос(4,1)'!AP253+'Видаток за видами діяльнос(4,1)'!AQ253+'Видаток за видами діяльнос(4,1)'!AR253</f>
        <v>0</v>
      </c>
      <c r="AD253" s="429">
        <f t="shared" si="370"/>
        <v>0</v>
      </c>
      <c r="AE253" s="428">
        <f>'Видаток за видами діяльнос(4,1)'!AS253+'Видаток за видами діяльнос(4,1)'!AT253+'Видаток за видами діяльнос(4,1)'!AU253+'Видаток за видами діяльнос(4,1)'!AV253</f>
        <v>0</v>
      </c>
      <c r="AF253" s="429">
        <f t="shared" si="371"/>
        <v>0</v>
      </c>
      <c r="AG253" s="428">
        <f>'Видаток за видами діяльнос(4,1)'!AW253+'Видаток за видами діяльнос(4,1)'!AX253+'Видаток за видами діяльнос(4,1)'!AY253+'Видаток за видами діяльнос(4,1)'!AZ253</f>
        <v>0</v>
      </c>
      <c r="AH253" s="429">
        <f t="shared" si="372"/>
        <v>0</v>
      </c>
      <c r="AI253" s="431">
        <f t="shared" si="358"/>
        <v>0</v>
      </c>
      <c r="AJ253" s="432">
        <f t="shared" si="359"/>
        <v>0</v>
      </c>
      <c r="AK253" s="434"/>
      <c r="AL253" s="428">
        <f>'Видаток за видами діяльнос(4,1)'!BD253+'Видаток за видами діяльнос(4,1)'!BE253+'Видаток за видами діяльнос(4,1)'!BF253+'Видаток за видами діяльнос(4,1)'!BG253</f>
        <v>0</v>
      </c>
      <c r="AM253" s="429">
        <f t="shared" si="373"/>
        <v>0</v>
      </c>
      <c r="AN253" s="428">
        <f>'Видаток за видами діяльнос(4,1)'!BH253+'Видаток за видами діяльнос(4,1)'!BI253+'Видаток за видами діяльнос(4,1)'!BJ253+'Видаток за видами діяльнос(4,1)'!BK253</f>
        <v>0</v>
      </c>
      <c r="AO253" s="429">
        <f t="shared" si="374"/>
        <v>0</v>
      </c>
      <c r="AP253" s="428">
        <f>'Видаток за видами діяльнос(4,1)'!BL253+'Видаток за видами діяльнос(4,1)'!BM253+'Видаток за видами діяльнос(4,1)'!BN253+'Видаток за видами діяльнос(4,1)'!BO253</f>
        <v>0</v>
      </c>
      <c r="AQ253" s="429">
        <f t="shared" si="375"/>
        <v>0</v>
      </c>
      <c r="AR253" s="431">
        <f t="shared" si="376"/>
        <v>0</v>
      </c>
      <c r="AS253" s="432">
        <f t="shared" si="377"/>
        <v>0</v>
      </c>
      <c r="BF253" s="17"/>
    </row>
    <row r="254" spans="1:58" ht="12" hidden="1" outlineLevel="1" x14ac:dyDescent="0.2">
      <c r="A254" s="449">
        <f t="shared" si="354"/>
        <v>13</v>
      </c>
      <c r="B254" s="449">
        <f t="shared" si="355"/>
        <v>12</v>
      </c>
      <c r="C254" s="369">
        <f>'Отримання майна (3)'!C254</f>
        <v>0</v>
      </c>
      <c r="D254" s="369">
        <f>'Отримання майна (3)'!D254</f>
        <v>0</v>
      </c>
      <c r="E254" s="369">
        <f>'Отримання майна (3)'!E254</f>
        <v>0</v>
      </c>
      <c r="F254" s="200">
        <f>'Отримання майна (3)'!F254</f>
        <v>0</v>
      </c>
      <c r="G254" s="369">
        <f>'Отримання майна (3)'!G254</f>
        <v>0</v>
      </c>
      <c r="H254" s="425">
        <f>'Отримання майна (3)'!H254</f>
        <v>0</v>
      </c>
      <c r="I254" s="426">
        <f t="shared" si="360"/>
        <v>0</v>
      </c>
      <c r="J254" s="427">
        <f t="shared" si="361"/>
        <v>0</v>
      </c>
      <c r="K254" s="428">
        <f>'Видаток за видами діяльнос(4,1)'!K254+'Видаток за видами діяльнос(4,1)'!L254+'Видаток за видами діяльнос(4,1)'!M254+'Видаток за видами діяльнос(4,1)'!N254</f>
        <v>0</v>
      </c>
      <c r="L254" s="429">
        <f t="shared" si="362"/>
        <v>0</v>
      </c>
      <c r="M254" s="428">
        <f>'Видаток за видами діяльнос(4,1)'!O254+'Видаток за видами діяльнос(4,1)'!P254+'Видаток за видами діяльнос(4,1)'!Q254+'Видаток за видами діяльнос(4,1)'!R254</f>
        <v>0</v>
      </c>
      <c r="N254" s="429">
        <f t="shared" si="363"/>
        <v>0</v>
      </c>
      <c r="O254" s="428">
        <f>'Видаток за видами діяльнос(4,1)'!S254+'Видаток за видами діяльнос(4,1)'!T254+'Видаток за видами діяльнос(4,1)'!U254+'Видаток за видами діяльнос(4,1)'!V254</f>
        <v>0</v>
      </c>
      <c r="P254" s="430">
        <f t="shared" si="364"/>
        <v>0</v>
      </c>
      <c r="Q254" s="431">
        <f t="shared" si="365"/>
        <v>0</v>
      </c>
      <c r="R254" s="432">
        <f t="shared" si="366"/>
        <v>0</v>
      </c>
      <c r="S254" s="433"/>
      <c r="T254" s="428">
        <f>'Видаток за видами діяльнос(4,1)'!Z254+'Видаток за видами діяльнос(4,1)'!AA254+'Видаток за видами діяльнос(4,1)'!AB254+'Видаток за видами діяльнос(4,1)'!AC254</f>
        <v>0</v>
      </c>
      <c r="U254" s="429">
        <f t="shared" si="367"/>
        <v>0</v>
      </c>
      <c r="V254" s="428">
        <f>'Видаток за видами діяльнос(4,1)'!AD254+'Видаток за видами діяльнос(4,1)'!AE254+'Видаток за видами діяльнос(4,1)'!AF254+'Видаток за видами діяльнос(4,1)'!AG254</f>
        <v>0</v>
      </c>
      <c r="W254" s="429">
        <f t="shared" si="368"/>
        <v>0</v>
      </c>
      <c r="X254" s="428">
        <f>'Видаток за видами діяльнос(4,1)'!AH254+'Видаток за видами діяльнос(4,1)'!AI254+'Видаток за видами діяльнос(4,1)'!AJ254+'Видаток за видами діяльнос(4,1)'!AK254</f>
        <v>0</v>
      </c>
      <c r="Y254" s="429">
        <f t="shared" si="369"/>
        <v>0</v>
      </c>
      <c r="Z254" s="431">
        <f t="shared" si="356"/>
        <v>0</v>
      </c>
      <c r="AA254" s="432">
        <f t="shared" si="357"/>
        <v>0</v>
      </c>
      <c r="AB254" s="433"/>
      <c r="AC254" s="428">
        <f>'Видаток за видами діяльнос(4,1)'!AO254+'Видаток за видами діяльнос(4,1)'!AP254+'Видаток за видами діяльнос(4,1)'!AQ254+'Видаток за видами діяльнос(4,1)'!AR254</f>
        <v>0</v>
      </c>
      <c r="AD254" s="429">
        <f t="shared" si="370"/>
        <v>0</v>
      </c>
      <c r="AE254" s="428">
        <f>'Видаток за видами діяльнос(4,1)'!AS254+'Видаток за видами діяльнос(4,1)'!AT254+'Видаток за видами діяльнос(4,1)'!AU254+'Видаток за видами діяльнос(4,1)'!AV254</f>
        <v>0</v>
      </c>
      <c r="AF254" s="429">
        <f t="shared" si="371"/>
        <v>0</v>
      </c>
      <c r="AG254" s="428">
        <f>'Видаток за видами діяльнос(4,1)'!AW254+'Видаток за видами діяльнос(4,1)'!AX254+'Видаток за видами діяльнос(4,1)'!AY254+'Видаток за видами діяльнос(4,1)'!AZ254</f>
        <v>0</v>
      </c>
      <c r="AH254" s="429">
        <f t="shared" si="372"/>
        <v>0</v>
      </c>
      <c r="AI254" s="431">
        <f t="shared" si="358"/>
        <v>0</v>
      </c>
      <c r="AJ254" s="432">
        <f t="shared" si="359"/>
        <v>0</v>
      </c>
      <c r="AK254" s="434"/>
      <c r="AL254" s="428">
        <f>'Видаток за видами діяльнос(4,1)'!BD254+'Видаток за видами діяльнос(4,1)'!BE254+'Видаток за видами діяльнос(4,1)'!BF254+'Видаток за видами діяльнос(4,1)'!BG254</f>
        <v>0</v>
      </c>
      <c r="AM254" s="429">
        <f t="shared" si="373"/>
        <v>0</v>
      </c>
      <c r="AN254" s="428">
        <f>'Видаток за видами діяльнос(4,1)'!BH254+'Видаток за видами діяльнос(4,1)'!BI254+'Видаток за видами діяльнос(4,1)'!BJ254+'Видаток за видами діяльнос(4,1)'!BK254</f>
        <v>0</v>
      </c>
      <c r="AO254" s="429">
        <f t="shared" si="374"/>
        <v>0</v>
      </c>
      <c r="AP254" s="428">
        <f>'Видаток за видами діяльнос(4,1)'!BL254+'Видаток за видами діяльнос(4,1)'!BM254+'Видаток за видами діяльнос(4,1)'!BN254+'Видаток за видами діяльнос(4,1)'!BO254</f>
        <v>0</v>
      </c>
      <c r="AQ254" s="429">
        <f t="shared" si="375"/>
        <v>0</v>
      </c>
      <c r="AR254" s="431">
        <f t="shared" si="376"/>
        <v>0</v>
      </c>
      <c r="AS254" s="432">
        <f t="shared" si="377"/>
        <v>0</v>
      </c>
      <c r="BF254" s="17"/>
    </row>
    <row r="255" spans="1:58" ht="12" hidden="1" outlineLevel="1" x14ac:dyDescent="0.2">
      <c r="A255" s="449">
        <f t="shared" si="354"/>
        <v>13</v>
      </c>
      <c r="B255" s="449">
        <f t="shared" si="355"/>
        <v>13</v>
      </c>
      <c r="C255" s="369">
        <f>'Отримання майна (3)'!C255</f>
        <v>0</v>
      </c>
      <c r="D255" s="369">
        <f>'Отримання майна (3)'!D255</f>
        <v>0</v>
      </c>
      <c r="E255" s="369">
        <f>'Отримання майна (3)'!E255</f>
        <v>0</v>
      </c>
      <c r="F255" s="200">
        <f>'Отримання майна (3)'!F255</f>
        <v>0</v>
      </c>
      <c r="G255" s="369">
        <f>'Отримання майна (3)'!G255</f>
        <v>0</v>
      </c>
      <c r="H255" s="425">
        <f>'Отримання майна (3)'!H255</f>
        <v>0</v>
      </c>
      <c r="I255" s="426">
        <f t="shared" si="360"/>
        <v>0</v>
      </c>
      <c r="J255" s="427">
        <f t="shared" si="361"/>
        <v>0</v>
      </c>
      <c r="K255" s="428">
        <f>'Видаток за видами діяльнос(4,1)'!K255+'Видаток за видами діяльнос(4,1)'!L255+'Видаток за видами діяльнос(4,1)'!M255+'Видаток за видами діяльнос(4,1)'!N255</f>
        <v>0</v>
      </c>
      <c r="L255" s="429">
        <f t="shared" si="362"/>
        <v>0</v>
      </c>
      <c r="M255" s="428">
        <f>'Видаток за видами діяльнос(4,1)'!O255+'Видаток за видами діяльнос(4,1)'!P255+'Видаток за видами діяльнос(4,1)'!Q255+'Видаток за видами діяльнос(4,1)'!R255</f>
        <v>0</v>
      </c>
      <c r="N255" s="429">
        <f t="shared" si="363"/>
        <v>0</v>
      </c>
      <c r="O255" s="428">
        <f>'Видаток за видами діяльнос(4,1)'!S255+'Видаток за видами діяльнос(4,1)'!T255+'Видаток за видами діяльнос(4,1)'!U255+'Видаток за видами діяльнос(4,1)'!V255</f>
        <v>0</v>
      </c>
      <c r="P255" s="430">
        <f t="shared" si="364"/>
        <v>0</v>
      </c>
      <c r="Q255" s="431">
        <f t="shared" si="365"/>
        <v>0</v>
      </c>
      <c r="R255" s="432">
        <f t="shared" si="366"/>
        <v>0</v>
      </c>
      <c r="S255" s="433"/>
      <c r="T255" s="428">
        <f>'Видаток за видами діяльнос(4,1)'!Z255+'Видаток за видами діяльнос(4,1)'!AA255+'Видаток за видами діяльнос(4,1)'!AB255+'Видаток за видами діяльнос(4,1)'!AC255</f>
        <v>0</v>
      </c>
      <c r="U255" s="429">
        <f t="shared" si="367"/>
        <v>0</v>
      </c>
      <c r="V255" s="428">
        <f>'Видаток за видами діяльнос(4,1)'!AD255+'Видаток за видами діяльнос(4,1)'!AE255+'Видаток за видами діяльнос(4,1)'!AF255+'Видаток за видами діяльнос(4,1)'!AG255</f>
        <v>0</v>
      </c>
      <c r="W255" s="429">
        <f t="shared" si="368"/>
        <v>0</v>
      </c>
      <c r="X255" s="428">
        <f>'Видаток за видами діяльнос(4,1)'!AH255+'Видаток за видами діяльнос(4,1)'!AI255+'Видаток за видами діяльнос(4,1)'!AJ255+'Видаток за видами діяльнос(4,1)'!AK255</f>
        <v>0</v>
      </c>
      <c r="Y255" s="429">
        <f t="shared" si="369"/>
        <v>0</v>
      </c>
      <c r="Z255" s="431">
        <f t="shared" si="356"/>
        <v>0</v>
      </c>
      <c r="AA255" s="432">
        <f t="shared" si="357"/>
        <v>0</v>
      </c>
      <c r="AB255" s="433"/>
      <c r="AC255" s="428">
        <f>'Видаток за видами діяльнос(4,1)'!AO255+'Видаток за видами діяльнос(4,1)'!AP255+'Видаток за видами діяльнос(4,1)'!AQ255+'Видаток за видами діяльнос(4,1)'!AR255</f>
        <v>0</v>
      </c>
      <c r="AD255" s="429">
        <f t="shared" si="370"/>
        <v>0</v>
      </c>
      <c r="AE255" s="428">
        <f>'Видаток за видами діяльнос(4,1)'!AS255+'Видаток за видами діяльнос(4,1)'!AT255+'Видаток за видами діяльнос(4,1)'!AU255+'Видаток за видами діяльнос(4,1)'!AV255</f>
        <v>0</v>
      </c>
      <c r="AF255" s="429">
        <f t="shared" si="371"/>
        <v>0</v>
      </c>
      <c r="AG255" s="428">
        <f>'Видаток за видами діяльнос(4,1)'!AW255+'Видаток за видами діяльнос(4,1)'!AX255+'Видаток за видами діяльнос(4,1)'!AY255+'Видаток за видами діяльнос(4,1)'!AZ255</f>
        <v>0</v>
      </c>
      <c r="AH255" s="429">
        <f t="shared" si="372"/>
        <v>0</v>
      </c>
      <c r="AI255" s="431">
        <f t="shared" si="358"/>
        <v>0</v>
      </c>
      <c r="AJ255" s="432">
        <f t="shared" si="359"/>
        <v>0</v>
      </c>
      <c r="AK255" s="434"/>
      <c r="AL255" s="428">
        <f>'Видаток за видами діяльнос(4,1)'!BD255+'Видаток за видами діяльнос(4,1)'!BE255+'Видаток за видами діяльнос(4,1)'!BF255+'Видаток за видами діяльнос(4,1)'!BG255</f>
        <v>0</v>
      </c>
      <c r="AM255" s="429">
        <f t="shared" si="373"/>
        <v>0</v>
      </c>
      <c r="AN255" s="428">
        <f>'Видаток за видами діяльнос(4,1)'!BH255+'Видаток за видами діяльнос(4,1)'!BI255+'Видаток за видами діяльнос(4,1)'!BJ255+'Видаток за видами діяльнос(4,1)'!BK255</f>
        <v>0</v>
      </c>
      <c r="AO255" s="429">
        <f t="shared" si="374"/>
        <v>0</v>
      </c>
      <c r="AP255" s="428">
        <f>'Видаток за видами діяльнос(4,1)'!BL255+'Видаток за видами діяльнос(4,1)'!BM255+'Видаток за видами діяльнос(4,1)'!BN255+'Видаток за видами діяльнос(4,1)'!BO255</f>
        <v>0</v>
      </c>
      <c r="AQ255" s="429">
        <f t="shared" si="375"/>
        <v>0</v>
      </c>
      <c r="AR255" s="431">
        <f t="shared" si="376"/>
        <v>0</v>
      </c>
      <c r="AS255" s="432">
        <f t="shared" si="377"/>
        <v>0</v>
      </c>
      <c r="BF255" s="17"/>
    </row>
    <row r="256" spans="1:58" ht="12" hidden="1" outlineLevel="1" x14ac:dyDescent="0.2">
      <c r="A256" s="449">
        <f t="shared" si="354"/>
        <v>13</v>
      </c>
      <c r="B256" s="449">
        <f t="shared" si="355"/>
        <v>14</v>
      </c>
      <c r="C256" s="369">
        <f>'Отримання майна (3)'!C256</f>
        <v>0</v>
      </c>
      <c r="D256" s="369">
        <f>'Отримання майна (3)'!D256</f>
        <v>0</v>
      </c>
      <c r="E256" s="369">
        <f>'Отримання майна (3)'!E256</f>
        <v>0</v>
      </c>
      <c r="F256" s="200">
        <f>'Отримання майна (3)'!F256</f>
        <v>0</v>
      </c>
      <c r="G256" s="369">
        <f>'Отримання майна (3)'!G256</f>
        <v>0</v>
      </c>
      <c r="H256" s="425">
        <f>'Отримання майна (3)'!H256</f>
        <v>0</v>
      </c>
      <c r="I256" s="426">
        <f t="shared" si="360"/>
        <v>0</v>
      </c>
      <c r="J256" s="427">
        <f t="shared" si="361"/>
        <v>0</v>
      </c>
      <c r="K256" s="428">
        <f>'Видаток за видами діяльнос(4,1)'!K256+'Видаток за видами діяльнос(4,1)'!L256+'Видаток за видами діяльнос(4,1)'!M256+'Видаток за видами діяльнос(4,1)'!N256</f>
        <v>0</v>
      </c>
      <c r="L256" s="429">
        <f t="shared" si="362"/>
        <v>0</v>
      </c>
      <c r="M256" s="428">
        <f>'Видаток за видами діяльнос(4,1)'!O256+'Видаток за видами діяльнос(4,1)'!P256+'Видаток за видами діяльнос(4,1)'!Q256+'Видаток за видами діяльнос(4,1)'!R256</f>
        <v>0</v>
      </c>
      <c r="N256" s="429">
        <f t="shared" si="363"/>
        <v>0</v>
      </c>
      <c r="O256" s="428">
        <f>'Видаток за видами діяльнос(4,1)'!S256+'Видаток за видами діяльнос(4,1)'!T256+'Видаток за видами діяльнос(4,1)'!U256+'Видаток за видами діяльнос(4,1)'!V256</f>
        <v>0</v>
      </c>
      <c r="P256" s="430">
        <f t="shared" si="364"/>
        <v>0</v>
      </c>
      <c r="Q256" s="431">
        <f t="shared" si="365"/>
        <v>0</v>
      </c>
      <c r="R256" s="432">
        <f t="shared" si="366"/>
        <v>0</v>
      </c>
      <c r="S256" s="433"/>
      <c r="T256" s="428">
        <f>'Видаток за видами діяльнос(4,1)'!Z256+'Видаток за видами діяльнос(4,1)'!AA256+'Видаток за видами діяльнос(4,1)'!AB256+'Видаток за видами діяльнос(4,1)'!AC256</f>
        <v>0</v>
      </c>
      <c r="U256" s="429">
        <f t="shared" si="367"/>
        <v>0</v>
      </c>
      <c r="V256" s="428">
        <f>'Видаток за видами діяльнос(4,1)'!AD256+'Видаток за видами діяльнос(4,1)'!AE256+'Видаток за видами діяльнос(4,1)'!AF256+'Видаток за видами діяльнос(4,1)'!AG256</f>
        <v>0</v>
      </c>
      <c r="W256" s="429">
        <f t="shared" si="368"/>
        <v>0</v>
      </c>
      <c r="X256" s="428">
        <f>'Видаток за видами діяльнос(4,1)'!AH256+'Видаток за видами діяльнос(4,1)'!AI256+'Видаток за видами діяльнос(4,1)'!AJ256+'Видаток за видами діяльнос(4,1)'!AK256</f>
        <v>0</v>
      </c>
      <c r="Y256" s="429">
        <f t="shared" si="369"/>
        <v>0</v>
      </c>
      <c r="Z256" s="431">
        <f t="shared" si="356"/>
        <v>0</v>
      </c>
      <c r="AA256" s="432">
        <f t="shared" si="357"/>
        <v>0</v>
      </c>
      <c r="AB256" s="433"/>
      <c r="AC256" s="428">
        <f>'Видаток за видами діяльнос(4,1)'!AO256+'Видаток за видами діяльнос(4,1)'!AP256+'Видаток за видами діяльнос(4,1)'!AQ256+'Видаток за видами діяльнос(4,1)'!AR256</f>
        <v>0</v>
      </c>
      <c r="AD256" s="429">
        <f t="shared" si="370"/>
        <v>0</v>
      </c>
      <c r="AE256" s="428">
        <f>'Видаток за видами діяльнос(4,1)'!AS256+'Видаток за видами діяльнос(4,1)'!AT256+'Видаток за видами діяльнос(4,1)'!AU256+'Видаток за видами діяльнос(4,1)'!AV256</f>
        <v>0</v>
      </c>
      <c r="AF256" s="429">
        <f t="shared" si="371"/>
        <v>0</v>
      </c>
      <c r="AG256" s="428">
        <f>'Видаток за видами діяльнос(4,1)'!AW256+'Видаток за видами діяльнос(4,1)'!AX256+'Видаток за видами діяльнос(4,1)'!AY256+'Видаток за видами діяльнос(4,1)'!AZ256</f>
        <v>0</v>
      </c>
      <c r="AH256" s="429">
        <f t="shared" si="372"/>
        <v>0</v>
      </c>
      <c r="AI256" s="431">
        <f t="shared" si="358"/>
        <v>0</v>
      </c>
      <c r="AJ256" s="432">
        <f t="shared" si="359"/>
        <v>0</v>
      </c>
      <c r="AK256" s="434"/>
      <c r="AL256" s="428">
        <f>'Видаток за видами діяльнос(4,1)'!BD256+'Видаток за видами діяльнос(4,1)'!BE256+'Видаток за видами діяльнос(4,1)'!BF256+'Видаток за видами діяльнос(4,1)'!BG256</f>
        <v>0</v>
      </c>
      <c r="AM256" s="429">
        <f t="shared" si="373"/>
        <v>0</v>
      </c>
      <c r="AN256" s="428">
        <f>'Видаток за видами діяльнос(4,1)'!BH256+'Видаток за видами діяльнос(4,1)'!BI256+'Видаток за видами діяльнос(4,1)'!BJ256+'Видаток за видами діяльнос(4,1)'!BK256</f>
        <v>0</v>
      </c>
      <c r="AO256" s="429">
        <f t="shared" si="374"/>
        <v>0</v>
      </c>
      <c r="AP256" s="428">
        <f>'Видаток за видами діяльнос(4,1)'!BL256+'Видаток за видами діяльнос(4,1)'!BM256+'Видаток за видами діяльнос(4,1)'!BN256+'Видаток за видами діяльнос(4,1)'!BO256</f>
        <v>0</v>
      </c>
      <c r="AQ256" s="429">
        <f t="shared" si="375"/>
        <v>0</v>
      </c>
      <c r="AR256" s="431">
        <f t="shared" si="376"/>
        <v>0</v>
      </c>
      <c r="AS256" s="432">
        <f t="shared" si="377"/>
        <v>0</v>
      </c>
      <c r="BF256" s="17"/>
    </row>
    <row r="257" spans="1:58" ht="12" hidden="1" outlineLevel="1" x14ac:dyDescent="0.2">
      <c r="A257" s="449">
        <f t="shared" si="354"/>
        <v>13</v>
      </c>
      <c r="B257" s="449">
        <f t="shared" si="355"/>
        <v>15</v>
      </c>
      <c r="C257" s="369">
        <f>'Отримання майна (3)'!C257</f>
        <v>0</v>
      </c>
      <c r="D257" s="369">
        <f>'Отримання майна (3)'!D257</f>
        <v>0</v>
      </c>
      <c r="E257" s="369">
        <f>'Отримання майна (3)'!E257</f>
        <v>0</v>
      </c>
      <c r="F257" s="200">
        <f>'Отримання майна (3)'!F257</f>
        <v>0</v>
      </c>
      <c r="G257" s="369">
        <f>'Отримання майна (3)'!G257</f>
        <v>0</v>
      </c>
      <c r="H257" s="425">
        <f>'Отримання майна (3)'!H257</f>
        <v>0</v>
      </c>
      <c r="I257" s="426">
        <f t="shared" si="360"/>
        <v>0</v>
      </c>
      <c r="J257" s="427">
        <f t="shared" si="361"/>
        <v>0</v>
      </c>
      <c r="K257" s="428">
        <f>'Видаток за видами діяльнос(4,1)'!K257+'Видаток за видами діяльнос(4,1)'!L257+'Видаток за видами діяльнос(4,1)'!M257+'Видаток за видами діяльнос(4,1)'!N257</f>
        <v>0</v>
      </c>
      <c r="L257" s="429">
        <f t="shared" si="362"/>
        <v>0</v>
      </c>
      <c r="M257" s="428">
        <f>'Видаток за видами діяльнос(4,1)'!O257+'Видаток за видами діяльнос(4,1)'!P257+'Видаток за видами діяльнос(4,1)'!Q257+'Видаток за видами діяльнос(4,1)'!R257</f>
        <v>0</v>
      </c>
      <c r="N257" s="429">
        <f t="shared" si="363"/>
        <v>0</v>
      </c>
      <c r="O257" s="428">
        <f>'Видаток за видами діяльнос(4,1)'!S257+'Видаток за видами діяльнос(4,1)'!T257+'Видаток за видами діяльнос(4,1)'!U257+'Видаток за видами діяльнос(4,1)'!V257</f>
        <v>0</v>
      </c>
      <c r="P257" s="430">
        <f t="shared" si="364"/>
        <v>0</v>
      </c>
      <c r="Q257" s="431">
        <f t="shared" si="365"/>
        <v>0</v>
      </c>
      <c r="R257" s="432">
        <f t="shared" si="366"/>
        <v>0</v>
      </c>
      <c r="S257" s="433"/>
      <c r="T257" s="428">
        <f>'Видаток за видами діяльнос(4,1)'!Z257+'Видаток за видами діяльнос(4,1)'!AA257+'Видаток за видами діяльнос(4,1)'!AB257+'Видаток за видами діяльнос(4,1)'!AC257</f>
        <v>0</v>
      </c>
      <c r="U257" s="429">
        <f t="shared" si="367"/>
        <v>0</v>
      </c>
      <c r="V257" s="428">
        <f>'Видаток за видами діяльнос(4,1)'!AD257+'Видаток за видами діяльнос(4,1)'!AE257+'Видаток за видами діяльнос(4,1)'!AF257+'Видаток за видами діяльнос(4,1)'!AG257</f>
        <v>0</v>
      </c>
      <c r="W257" s="429">
        <f t="shared" si="368"/>
        <v>0</v>
      </c>
      <c r="X257" s="428">
        <f>'Видаток за видами діяльнос(4,1)'!AH257+'Видаток за видами діяльнос(4,1)'!AI257+'Видаток за видами діяльнос(4,1)'!AJ257+'Видаток за видами діяльнос(4,1)'!AK257</f>
        <v>0</v>
      </c>
      <c r="Y257" s="429">
        <f t="shared" si="369"/>
        <v>0</v>
      </c>
      <c r="Z257" s="431">
        <f t="shared" si="356"/>
        <v>0</v>
      </c>
      <c r="AA257" s="432">
        <f t="shared" si="357"/>
        <v>0</v>
      </c>
      <c r="AB257" s="433"/>
      <c r="AC257" s="428">
        <f>'Видаток за видами діяльнос(4,1)'!AO257+'Видаток за видами діяльнос(4,1)'!AP257+'Видаток за видами діяльнос(4,1)'!AQ257+'Видаток за видами діяльнос(4,1)'!AR257</f>
        <v>0</v>
      </c>
      <c r="AD257" s="429">
        <f t="shared" si="370"/>
        <v>0</v>
      </c>
      <c r="AE257" s="428">
        <f>'Видаток за видами діяльнос(4,1)'!AS257+'Видаток за видами діяльнос(4,1)'!AT257+'Видаток за видами діяльнос(4,1)'!AU257+'Видаток за видами діяльнос(4,1)'!AV257</f>
        <v>0</v>
      </c>
      <c r="AF257" s="429">
        <f t="shared" si="371"/>
        <v>0</v>
      </c>
      <c r="AG257" s="428">
        <f>'Видаток за видами діяльнос(4,1)'!AW257+'Видаток за видами діяльнос(4,1)'!AX257+'Видаток за видами діяльнос(4,1)'!AY257+'Видаток за видами діяльнос(4,1)'!AZ257</f>
        <v>0</v>
      </c>
      <c r="AH257" s="429">
        <f t="shared" si="372"/>
        <v>0</v>
      </c>
      <c r="AI257" s="431">
        <f t="shared" si="358"/>
        <v>0</v>
      </c>
      <c r="AJ257" s="432">
        <f t="shared" si="359"/>
        <v>0</v>
      </c>
      <c r="AK257" s="434"/>
      <c r="AL257" s="428">
        <f>'Видаток за видами діяльнос(4,1)'!BD257+'Видаток за видами діяльнос(4,1)'!BE257+'Видаток за видами діяльнос(4,1)'!BF257+'Видаток за видами діяльнос(4,1)'!BG257</f>
        <v>0</v>
      </c>
      <c r="AM257" s="429">
        <f t="shared" si="373"/>
        <v>0</v>
      </c>
      <c r="AN257" s="428">
        <f>'Видаток за видами діяльнос(4,1)'!BH257+'Видаток за видами діяльнос(4,1)'!BI257+'Видаток за видами діяльнос(4,1)'!BJ257+'Видаток за видами діяльнос(4,1)'!BK257</f>
        <v>0</v>
      </c>
      <c r="AO257" s="429">
        <f t="shared" si="374"/>
        <v>0</v>
      </c>
      <c r="AP257" s="428">
        <f>'Видаток за видами діяльнос(4,1)'!BL257+'Видаток за видами діяльнос(4,1)'!BM257+'Видаток за видами діяльнос(4,1)'!BN257+'Видаток за видами діяльнос(4,1)'!BO257</f>
        <v>0</v>
      </c>
      <c r="AQ257" s="429">
        <f t="shared" si="375"/>
        <v>0</v>
      </c>
      <c r="AR257" s="431">
        <f t="shared" si="376"/>
        <v>0</v>
      </c>
      <c r="AS257" s="432">
        <f t="shared" si="377"/>
        <v>0</v>
      </c>
      <c r="BF257" s="17"/>
    </row>
    <row r="258" spans="1:58" s="17" customFormat="1" ht="15" customHeight="1" collapsed="1" x14ac:dyDescent="0.2">
      <c r="A258" s="436" t="s">
        <v>102</v>
      </c>
      <c r="B258" s="436" t="s">
        <v>102</v>
      </c>
      <c r="C258" s="438" t="s">
        <v>104</v>
      </c>
      <c r="D258" s="439"/>
      <c r="E258" s="448"/>
      <c r="F258" s="448"/>
      <c r="G258" s="440"/>
      <c r="H258" s="300" t="e">
        <f>'Отримання майна (3)'!H258</f>
        <v>#DIV/0!</v>
      </c>
      <c r="I258" s="441">
        <f t="shared" ref="I258:R258" si="378">SUM(I243:I257)</f>
        <v>0</v>
      </c>
      <c r="J258" s="442">
        <f t="shared" si="378"/>
        <v>0</v>
      </c>
      <c r="K258" s="441">
        <f t="shared" si="378"/>
        <v>0</v>
      </c>
      <c r="L258" s="442">
        <f t="shared" si="378"/>
        <v>0</v>
      </c>
      <c r="M258" s="441">
        <f t="shared" si="378"/>
        <v>0</v>
      </c>
      <c r="N258" s="442">
        <f t="shared" si="378"/>
        <v>0</v>
      </c>
      <c r="O258" s="441">
        <f t="shared" si="378"/>
        <v>0</v>
      </c>
      <c r="P258" s="441">
        <f t="shared" si="378"/>
        <v>0</v>
      </c>
      <c r="Q258" s="441">
        <f t="shared" si="378"/>
        <v>0</v>
      </c>
      <c r="R258" s="441">
        <f t="shared" si="378"/>
        <v>0</v>
      </c>
      <c r="S258" s="443"/>
      <c r="T258" s="441">
        <f t="shared" ref="T258:AA258" si="379">SUM(T243:T257)</f>
        <v>0</v>
      </c>
      <c r="U258" s="442">
        <f t="shared" si="379"/>
        <v>0</v>
      </c>
      <c r="V258" s="441">
        <f t="shared" si="379"/>
        <v>0</v>
      </c>
      <c r="W258" s="442">
        <f t="shared" si="379"/>
        <v>0</v>
      </c>
      <c r="X258" s="441">
        <f t="shared" si="379"/>
        <v>0</v>
      </c>
      <c r="Y258" s="442">
        <f t="shared" si="379"/>
        <v>0</v>
      </c>
      <c r="Z258" s="441">
        <f t="shared" si="379"/>
        <v>0</v>
      </c>
      <c r="AA258" s="441">
        <f t="shared" si="379"/>
        <v>0</v>
      </c>
      <c r="AB258" s="443"/>
      <c r="AC258" s="441">
        <f t="shared" ref="AC258:AJ258" si="380">SUM(AC243:AC257)</f>
        <v>0</v>
      </c>
      <c r="AD258" s="442">
        <f t="shared" si="380"/>
        <v>0</v>
      </c>
      <c r="AE258" s="441">
        <f t="shared" si="380"/>
        <v>0</v>
      </c>
      <c r="AF258" s="442">
        <f t="shared" si="380"/>
        <v>0</v>
      </c>
      <c r="AG258" s="441">
        <f t="shared" si="380"/>
        <v>0</v>
      </c>
      <c r="AH258" s="442">
        <f t="shared" si="380"/>
        <v>0</v>
      </c>
      <c r="AI258" s="441">
        <f t="shared" si="380"/>
        <v>0</v>
      </c>
      <c r="AJ258" s="441">
        <f t="shared" si="380"/>
        <v>0</v>
      </c>
      <c r="AK258" s="443"/>
      <c r="AL258" s="441">
        <f t="shared" ref="AL258:AS258" si="381">SUM(AL243:AL257)</f>
        <v>0</v>
      </c>
      <c r="AM258" s="442">
        <f t="shared" si="381"/>
        <v>0</v>
      </c>
      <c r="AN258" s="441">
        <f t="shared" si="381"/>
        <v>0</v>
      </c>
      <c r="AO258" s="442">
        <f t="shared" si="381"/>
        <v>0</v>
      </c>
      <c r="AP258" s="441">
        <f t="shared" si="381"/>
        <v>0</v>
      </c>
      <c r="AQ258" s="442">
        <f t="shared" si="381"/>
        <v>0</v>
      </c>
      <c r="AR258" s="441">
        <f t="shared" si="381"/>
        <v>0</v>
      </c>
      <c r="AS258" s="441">
        <f t="shared" si="381"/>
        <v>0</v>
      </c>
      <c r="BC258" s="7"/>
      <c r="BF258" s="7"/>
    </row>
    <row r="259" spans="1:58" s="394" customFormat="1" ht="13.5" customHeight="1" x14ac:dyDescent="0.2">
      <c r="A259" s="419">
        <v>0</v>
      </c>
      <c r="B259" s="419">
        <v>0</v>
      </c>
      <c r="C259" s="419">
        <v>0</v>
      </c>
      <c r="D259" s="419">
        <v>0</v>
      </c>
      <c r="E259" s="419">
        <v>0</v>
      </c>
      <c r="F259" s="419"/>
      <c r="G259" s="419">
        <v>0</v>
      </c>
      <c r="H259" s="419">
        <v>0</v>
      </c>
      <c r="I259" s="419">
        <v>0</v>
      </c>
      <c r="J259" s="419">
        <v>0</v>
      </c>
      <c r="K259" s="419">
        <v>0</v>
      </c>
      <c r="L259" s="419">
        <v>0</v>
      </c>
      <c r="M259" s="419">
        <v>0</v>
      </c>
      <c r="N259" s="419">
        <v>0</v>
      </c>
      <c r="O259" s="419">
        <v>0</v>
      </c>
      <c r="P259" s="419">
        <v>0</v>
      </c>
      <c r="Q259" s="419">
        <v>0</v>
      </c>
      <c r="R259" s="419">
        <v>0</v>
      </c>
      <c r="S259" s="419">
        <v>0</v>
      </c>
      <c r="T259" s="419">
        <v>0</v>
      </c>
      <c r="U259" s="419">
        <v>0</v>
      </c>
      <c r="V259" s="419">
        <v>0</v>
      </c>
      <c r="W259" s="419">
        <v>0</v>
      </c>
      <c r="X259" s="419">
        <v>0</v>
      </c>
      <c r="Y259" s="419">
        <v>0</v>
      </c>
      <c r="Z259" s="419">
        <v>0</v>
      </c>
      <c r="AA259" s="419">
        <v>0</v>
      </c>
      <c r="AB259" s="419">
        <v>0</v>
      </c>
      <c r="AC259" s="419">
        <v>0</v>
      </c>
      <c r="AD259" s="419">
        <v>0</v>
      </c>
      <c r="AE259" s="419">
        <v>0</v>
      </c>
      <c r="AF259" s="419">
        <v>0</v>
      </c>
      <c r="AG259" s="419">
        <v>0</v>
      </c>
      <c r="AH259" s="419">
        <v>0</v>
      </c>
      <c r="AI259" s="419">
        <v>0</v>
      </c>
      <c r="AJ259" s="419">
        <v>0</v>
      </c>
      <c r="AK259" s="419">
        <v>0</v>
      </c>
      <c r="AL259" s="419">
        <v>0</v>
      </c>
      <c r="AM259" s="419">
        <v>0</v>
      </c>
      <c r="AN259" s="419">
        <v>0</v>
      </c>
      <c r="AO259" s="419">
        <v>0</v>
      </c>
      <c r="AP259" s="419">
        <v>0</v>
      </c>
      <c r="AQ259" s="419">
        <v>0</v>
      </c>
      <c r="AR259" s="419">
        <v>0</v>
      </c>
      <c r="AS259" s="419">
        <v>0</v>
      </c>
    </row>
    <row r="260" spans="1:58" s="17" customFormat="1" ht="30.75" customHeight="1" x14ac:dyDescent="0.2">
      <c r="A260" s="447" t="s">
        <v>105</v>
      </c>
      <c r="B260" s="447" t="s">
        <v>105</v>
      </c>
      <c r="C260" s="313" t="s">
        <v>106</v>
      </c>
      <c r="D260" s="189"/>
      <c r="E260" s="198"/>
      <c r="F260" s="198"/>
      <c r="G260" s="190"/>
      <c r="H260" s="154"/>
      <c r="I260" s="155"/>
      <c r="J260" s="156"/>
      <c r="K260" s="155"/>
      <c r="L260" s="156"/>
      <c r="M260" s="155"/>
      <c r="N260" s="156"/>
      <c r="O260" s="155"/>
      <c r="P260" s="155"/>
      <c r="Q260" s="155"/>
      <c r="R260" s="155"/>
      <c r="S260" s="367"/>
      <c r="T260" s="155"/>
      <c r="U260" s="156"/>
      <c r="V260" s="155"/>
      <c r="W260" s="156"/>
      <c r="X260" s="155"/>
      <c r="Y260" s="156"/>
      <c r="Z260" s="155"/>
      <c r="AA260" s="155"/>
      <c r="AB260" s="367"/>
      <c r="AC260" s="155"/>
      <c r="AD260" s="156"/>
      <c r="AE260" s="155"/>
      <c r="AF260" s="156"/>
      <c r="AG260" s="155"/>
      <c r="AH260" s="156"/>
      <c r="AI260" s="155"/>
      <c r="AJ260" s="155"/>
      <c r="AK260" s="367"/>
      <c r="AL260" s="155"/>
      <c r="AM260" s="156"/>
      <c r="AN260" s="155"/>
      <c r="AO260" s="156"/>
      <c r="AP260" s="155"/>
      <c r="AQ260" s="156"/>
      <c r="AR260" s="155"/>
      <c r="AS260" s="155"/>
      <c r="BC260" s="7"/>
      <c r="BF260" s="7"/>
    </row>
    <row r="261" spans="1:58" ht="12" hidden="1" outlineLevel="1" x14ac:dyDescent="0.2">
      <c r="A261" s="449">
        <f t="shared" ref="A261:A275" si="382">A243+1</f>
        <v>14</v>
      </c>
      <c r="B261" s="449">
        <f t="shared" ref="B261:B275" si="383">B243</f>
        <v>1</v>
      </c>
      <c r="C261" s="369">
        <f>'Отримання майна (3)'!C261</f>
        <v>0</v>
      </c>
      <c r="D261" s="369">
        <f>'Отримання майна (3)'!D261</f>
        <v>0</v>
      </c>
      <c r="E261" s="369">
        <f>'Отримання майна (3)'!E261</f>
        <v>0</v>
      </c>
      <c r="F261" s="200">
        <f>'Отримання майна (3)'!F261</f>
        <v>0</v>
      </c>
      <c r="G261" s="369">
        <f>'Отримання майна (3)'!G261</f>
        <v>0</v>
      </c>
      <c r="H261" s="425">
        <f>'Отримання майна (3)'!H261</f>
        <v>0</v>
      </c>
      <c r="I261" s="426">
        <f>SUM(K261,M261,O261,T261,V261,X261,AC261,AE261,AG261,AL261,AN261,AP261)</f>
        <v>0</v>
      </c>
      <c r="J261" s="427">
        <f>SUM(L261,N261,P261,U261,W261,Y261,AD261,AF261,AH261,AM261,AO261,AQ261)</f>
        <v>0</v>
      </c>
      <c r="K261" s="428">
        <f>'Видаток за видами діяльнос(4,1)'!K261+'Видаток за видами діяльнос(4,1)'!L261+'Видаток за видами діяльнос(4,1)'!M261+'Видаток за видами діяльнос(4,1)'!N261</f>
        <v>0</v>
      </c>
      <c r="L261" s="429">
        <f>K261*$H261</f>
        <v>0</v>
      </c>
      <c r="M261" s="428">
        <f>'Видаток за видами діяльнос(4,1)'!O261+'Видаток за видами діяльнос(4,1)'!P261+'Видаток за видами діяльнос(4,1)'!Q261+'Видаток за видами діяльнос(4,1)'!R261</f>
        <v>0</v>
      </c>
      <c r="N261" s="429">
        <f>M261*$H261</f>
        <v>0</v>
      </c>
      <c r="O261" s="428">
        <f>'Видаток за видами діяльнос(4,1)'!S261+'Видаток за видами діяльнос(4,1)'!T261+'Видаток за видами діяльнос(4,1)'!U261+'Видаток за видами діяльнос(4,1)'!V261</f>
        <v>0</v>
      </c>
      <c r="P261" s="430">
        <f>O261*$H261</f>
        <v>0</v>
      </c>
      <c r="Q261" s="431">
        <f>K261+M261+O261</f>
        <v>0</v>
      </c>
      <c r="R261" s="432">
        <f>L261+N261+P261</f>
        <v>0</v>
      </c>
      <c r="S261" s="433"/>
      <c r="T261" s="428">
        <f>'Видаток за видами діяльнос(4,1)'!Z261+'Видаток за видами діяльнос(4,1)'!AA261+'Видаток за видами діяльнос(4,1)'!AB261+'Видаток за видами діяльнос(4,1)'!AC261</f>
        <v>0</v>
      </c>
      <c r="U261" s="429">
        <f>T261*$H261</f>
        <v>0</v>
      </c>
      <c r="V261" s="428">
        <f>'Видаток за видами діяльнос(4,1)'!AD261+'Видаток за видами діяльнос(4,1)'!AE261+'Видаток за видами діяльнос(4,1)'!AF261+'Видаток за видами діяльнос(4,1)'!AG261</f>
        <v>0</v>
      </c>
      <c r="W261" s="429">
        <f>V261*$H261</f>
        <v>0</v>
      </c>
      <c r="X261" s="428">
        <f>'Видаток за видами діяльнос(4,1)'!AH261+'Видаток за видами діяльнос(4,1)'!AI261+'Видаток за видами діяльнос(4,1)'!AJ261+'Видаток за видами діяльнос(4,1)'!AK261</f>
        <v>0</v>
      </c>
      <c r="Y261" s="429">
        <f>X261*$H261</f>
        <v>0</v>
      </c>
      <c r="Z261" s="431">
        <f t="shared" ref="Z261:Z275" si="384">T261+V261+X261</f>
        <v>0</v>
      </c>
      <c r="AA261" s="432">
        <f t="shared" ref="AA261:AA275" si="385">U261+W261+Y261</f>
        <v>0</v>
      </c>
      <c r="AB261" s="433"/>
      <c r="AC261" s="428">
        <f>'Видаток за видами діяльнос(4,1)'!AO261+'Видаток за видами діяльнос(4,1)'!AP261+'Видаток за видами діяльнос(4,1)'!AQ261+'Видаток за видами діяльнос(4,1)'!AR261</f>
        <v>0</v>
      </c>
      <c r="AD261" s="429">
        <f>AC261*$H261</f>
        <v>0</v>
      </c>
      <c r="AE261" s="428">
        <f>'Видаток за видами діяльнос(4,1)'!AS261+'Видаток за видами діяльнос(4,1)'!AT261+'Видаток за видами діяльнос(4,1)'!AU261+'Видаток за видами діяльнос(4,1)'!AV261</f>
        <v>0</v>
      </c>
      <c r="AF261" s="429">
        <f>AE261*$H261</f>
        <v>0</v>
      </c>
      <c r="AG261" s="428">
        <f>'Видаток за видами діяльнос(4,1)'!AW261+'Видаток за видами діяльнос(4,1)'!AX261+'Видаток за видами діяльнос(4,1)'!AY261+'Видаток за видами діяльнос(4,1)'!AZ261</f>
        <v>0</v>
      </c>
      <c r="AH261" s="429">
        <f>AG261*$H261</f>
        <v>0</v>
      </c>
      <c r="AI261" s="431">
        <f t="shared" ref="AI261:AI275" si="386">AC261+AE261+AG261</f>
        <v>0</v>
      </c>
      <c r="AJ261" s="432">
        <f t="shared" ref="AJ261:AJ275" si="387">AD261+AF261+AH261</f>
        <v>0</v>
      </c>
      <c r="AK261" s="434"/>
      <c r="AL261" s="428">
        <f>'Видаток за видами діяльнос(4,1)'!BD261+'Видаток за видами діяльнос(4,1)'!BE261+'Видаток за видами діяльнос(4,1)'!BF261+'Видаток за видами діяльнос(4,1)'!BG261</f>
        <v>0</v>
      </c>
      <c r="AM261" s="429">
        <f>AL261*$H261</f>
        <v>0</v>
      </c>
      <c r="AN261" s="428">
        <f>'Видаток за видами діяльнос(4,1)'!BH261+'Видаток за видами діяльнос(4,1)'!BI261+'Видаток за видами діяльнос(4,1)'!BJ261+'Видаток за видами діяльнос(4,1)'!BK261</f>
        <v>0</v>
      </c>
      <c r="AO261" s="429">
        <f>AN261*$H261</f>
        <v>0</v>
      </c>
      <c r="AP261" s="428">
        <f>'Видаток за видами діяльнос(4,1)'!BL261+'Видаток за видами діяльнос(4,1)'!BM261+'Видаток за видами діяльнос(4,1)'!BN261+'Видаток за видами діяльнос(4,1)'!BO261</f>
        <v>0</v>
      </c>
      <c r="AQ261" s="429">
        <f>AP261*$H261</f>
        <v>0</v>
      </c>
      <c r="AR261" s="431">
        <f>AL261+AN261+AP261</f>
        <v>0</v>
      </c>
      <c r="AS261" s="432">
        <f>AM261+AO261+AQ261</f>
        <v>0</v>
      </c>
    </row>
    <row r="262" spans="1:58" ht="12" hidden="1" outlineLevel="1" x14ac:dyDescent="0.2">
      <c r="A262" s="449">
        <f t="shared" si="382"/>
        <v>14</v>
      </c>
      <c r="B262" s="449">
        <f t="shared" si="383"/>
        <v>2</v>
      </c>
      <c r="C262" s="369">
        <f>'Отримання майна (3)'!C262</f>
        <v>0</v>
      </c>
      <c r="D262" s="369">
        <f>'Отримання майна (3)'!D262</f>
        <v>0</v>
      </c>
      <c r="E262" s="369">
        <f>'Отримання майна (3)'!E262</f>
        <v>0</v>
      </c>
      <c r="F262" s="200">
        <f>'Отримання майна (3)'!F262</f>
        <v>0</v>
      </c>
      <c r="G262" s="369">
        <f>'Отримання майна (3)'!G262</f>
        <v>0</v>
      </c>
      <c r="H262" s="425">
        <f>'Отримання майна (3)'!H262</f>
        <v>0</v>
      </c>
      <c r="I262" s="426">
        <f t="shared" ref="I262:I275" si="388">SUM(K262,M262,O262,T262,V262,X262,AC262,AE262,AG262,AL262,AN262,AP262)</f>
        <v>0</v>
      </c>
      <c r="J262" s="427">
        <f t="shared" ref="J262:J275" si="389">SUM(L262,N262,P262,U262,W262,Y262,AD262,AF262,AH262,AM262,AO262,AQ262)</f>
        <v>0</v>
      </c>
      <c r="K262" s="428">
        <f>'Видаток за видами діяльнос(4,1)'!K262+'Видаток за видами діяльнос(4,1)'!L262+'Видаток за видами діяльнос(4,1)'!M262+'Видаток за видами діяльнос(4,1)'!N262</f>
        <v>0</v>
      </c>
      <c r="L262" s="429">
        <f t="shared" ref="L262:L275" si="390">K262*$H262</f>
        <v>0</v>
      </c>
      <c r="M262" s="428">
        <f>'Видаток за видами діяльнос(4,1)'!O262+'Видаток за видами діяльнос(4,1)'!P262+'Видаток за видами діяльнос(4,1)'!Q262+'Видаток за видами діяльнос(4,1)'!R262</f>
        <v>0</v>
      </c>
      <c r="N262" s="429">
        <f t="shared" ref="N262:N275" si="391">M262*$H262</f>
        <v>0</v>
      </c>
      <c r="O262" s="428">
        <f>'Видаток за видами діяльнос(4,1)'!S262+'Видаток за видами діяльнос(4,1)'!T262+'Видаток за видами діяльнос(4,1)'!U262+'Видаток за видами діяльнос(4,1)'!V262</f>
        <v>0</v>
      </c>
      <c r="P262" s="430">
        <f t="shared" ref="P262:P275" si="392">O262*$H262</f>
        <v>0</v>
      </c>
      <c r="Q262" s="431">
        <f t="shared" ref="Q262:Q275" si="393">K262+M262+O262</f>
        <v>0</v>
      </c>
      <c r="R262" s="432">
        <f t="shared" ref="R262:R275" si="394">L262+N262+P262</f>
        <v>0</v>
      </c>
      <c r="S262" s="433"/>
      <c r="T262" s="428">
        <f>'Видаток за видами діяльнос(4,1)'!Z262+'Видаток за видами діяльнос(4,1)'!AA262+'Видаток за видами діяльнос(4,1)'!AB262+'Видаток за видами діяльнос(4,1)'!AC262</f>
        <v>0</v>
      </c>
      <c r="U262" s="429">
        <f t="shared" ref="U262:U275" si="395">T262*$H262</f>
        <v>0</v>
      </c>
      <c r="V262" s="428">
        <f>'Видаток за видами діяльнос(4,1)'!AD262+'Видаток за видами діяльнос(4,1)'!AE262+'Видаток за видами діяльнос(4,1)'!AF262+'Видаток за видами діяльнос(4,1)'!AG262</f>
        <v>0</v>
      </c>
      <c r="W262" s="429">
        <f t="shared" ref="W262:W275" si="396">V262*$H262</f>
        <v>0</v>
      </c>
      <c r="X262" s="428">
        <f>'Видаток за видами діяльнос(4,1)'!AH262+'Видаток за видами діяльнос(4,1)'!AI262+'Видаток за видами діяльнос(4,1)'!AJ262+'Видаток за видами діяльнос(4,1)'!AK262</f>
        <v>0</v>
      </c>
      <c r="Y262" s="429">
        <f t="shared" ref="Y262:Y275" si="397">X262*$H262</f>
        <v>0</v>
      </c>
      <c r="Z262" s="431">
        <f t="shared" si="384"/>
        <v>0</v>
      </c>
      <c r="AA262" s="432">
        <f t="shared" si="385"/>
        <v>0</v>
      </c>
      <c r="AB262" s="433"/>
      <c r="AC262" s="428">
        <f>'Видаток за видами діяльнос(4,1)'!AO262+'Видаток за видами діяльнос(4,1)'!AP262+'Видаток за видами діяльнос(4,1)'!AQ262+'Видаток за видами діяльнос(4,1)'!AR262</f>
        <v>0</v>
      </c>
      <c r="AD262" s="429">
        <f t="shared" ref="AD262:AD275" si="398">AC262*$H262</f>
        <v>0</v>
      </c>
      <c r="AE262" s="428">
        <f>'Видаток за видами діяльнос(4,1)'!AS262+'Видаток за видами діяльнос(4,1)'!AT262+'Видаток за видами діяльнос(4,1)'!AU262+'Видаток за видами діяльнос(4,1)'!AV262</f>
        <v>0</v>
      </c>
      <c r="AF262" s="429">
        <f t="shared" ref="AF262:AF275" si="399">AE262*$H262</f>
        <v>0</v>
      </c>
      <c r="AG262" s="428">
        <f>'Видаток за видами діяльнос(4,1)'!AW262+'Видаток за видами діяльнос(4,1)'!AX262+'Видаток за видами діяльнос(4,1)'!AY262+'Видаток за видами діяльнос(4,1)'!AZ262</f>
        <v>0</v>
      </c>
      <c r="AH262" s="429">
        <f t="shared" ref="AH262:AH275" si="400">AG262*$H262</f>
        <v>0</v>
      </c>
      <c r="AI262" s="431">
        <f t="shared" si="386"/>
        <v>0</v>
      </c>
      <c r="AJ262" s="432">
        <f t="shared" si="387"/>
        <v>0</v>
      </c>
      <c r="AK262" s="434"/>
      <c r="AL262" s="428">
        <f>'Видаток за видами діяльнос(4,1)'!BD262+'Видаток за видами діяльнос(4,1)'!BE262+'Видаток за видами діяльнос(4,1)'!BF262+'Видаток за видами діяльнос(4,1)'!BG262</f>
        <v>0</v>
      </c>
      <c r="AM262" s="429">
        <f t="shared" ref="AM262:AM275" si="401">AL262*$H262</f>
        <v>0</v>
      </c>
      <c r="AN262" s="428">
        <f>'Видаток за видами діяльнос(4,1)'!BH262+'Видаток за видами діяльнос(4,1)'!BI262+'Видаток за видами діяльнос(4,1)'!BJ262+'Видаток за видами діяльнос(4,1)'!BK262</f>
        <v>0</v>
      </c>
      <c r="AO262" s="429">
        <f t="shared" ref="AO262:AO275" si="402">AN262*$H262</f>
        <v>0</v>
      </c>
      <c r="AP262" s="428">
        <f>'Видаток за видами діяльнос(4,1)'!BL262+'Видаток за видами діяльнос(4,1)'!BM262+'Видаток за видами діяльнос(4,1)'!BN262+'Видаток за видами діяльнос(4,1)'!BO262</f>
        <v>0</v>
      </c>
      <c r="AQ262" s="429">
        <f t="shared" ref="AQ262:AQ275" si="403">AP262*$H262</f>
        <v>0</v>
      </c>
      <c r="AR262" s="431">
        <f t="shared" ref="AR262:AR275" si="404">AL262+AN262+AP262</f>
        <v>0</v>
      </c>
      <c r="AS262" s="432">
        <f t="shared" ref="AS262:AS275" si="405">AM262+AO262+AQ262</f>
        <v>0</v>
      </c>
      <c r="BF262" s="17"/>
    </row>
    <row r="263" spans="1:58" ht="12" hidden="1" outlineLevel="1" x14ac:dyDescent="0.2">
      <c r="A263" s="449">
        <f t="shared" si="382"/>
        <v>14</v>
      </c>
      <c r="B263" s="449">
        <f t="shared" si="383"/>
        <v>3</v>
      </c>
      <c r="C263" s="369">
        <f>'Отримання майна (3)'!C263</f>
        <v>0</v>
      </c>
      <c r="D263" s="369">
        <f>'Отримання майна (3)'!D263</f>
        <v>0</v>
      </c>
      <c r="E263" s="369">
        <f>'Отримання майна (3)'!E263</f>
        <v>0</v>
      </c>
      <c r="F263" s="200">
        <f>'Отримання майна (3)'!F263</f>
        <v>0</v>
      </c>
      <c r="G263" s="369">
        <f>'Отримання майна (3)'!G263</f>
        <v>0</v>
      </c>
      <c r="H263" s="425">
        <f>'Отримання майна (3)'!H263</f>
        <v>0</v>
      </c>
      <c r="I263" s="426">
        <f t="shared" si="388"/>
        <v>0</v>
      </c>
      <c r="J263" s="427">
        <f t="shared" si="389"/>
        <v>0</v>
      </c>
      <c r="K263" s="428">
        <f>'Видаток за видами діяльнос(4,1)'!K263+'Видаток за видами діяльнос(4,1)'!L263+'Видаток за видами діяльнос(4,1)'!M263+'Видаток за видами діяльнос(4,1)'!N263</f>
        <v>0</v>
      </c>
      <c r="L263" s="429">
        <f t="shared" si="390"/>
        <v>0</v>
      </c>
      <c r="M263" s="428">
        <f>'Видаток за видами діяльнос(4,1)'!O263+'Видаток за видами діяльнос(4,1)'!P263+'Видаток за видами діяльнос(4,1)'!Q263+'Видаток за видами діяльнос(4,1)'!R263</f>
        <v>0</v>
      </c>
      <c r="N263" s="429">
        <f t="shared" si="391"/>
        <v>0</v>
      </c>
      <c r="O263" s="428">
        <f>'Видаток за видами діяльнос(4,1)'!S263+'Видаток за видами діяльнос(4,1)'!T263+'Видаток за видами діяльнос(4,1)'!U263+'Видаток за видами діяльнос(4,1)'!V263</f>
        <v>0</v>
      </c>
      <c r="P263" s="430">
        <f t="shared" si="392"/>
        <v>0</v>
      </c>
      <c r="Q263" s="431">
        <f t="shared" si="393"/>
        <v>0</v>
      </c>
      <c r="R263" s="432">
        <f t="shared" si="394"/>
        <v>0</v>
      </c>
      <c r="S263" s="433"/>
      <c r="T263" s="428">
        <f>'Видаток за видами діяльнос(4,1)'!Z263+'Видаток за видами діяльнос(4,1)'!AA263+'Видаток за видами діяльнос(4,1)'!AB263+'Видаток за видами діяльнос(4,1)'!AC263</f>
        <v>0</v>
      </c>
      <c r="U263" s="429">
        <f t="shared" si="395"/>
        <v>0</v>
      </c>
      <c r="V263" s="428">
        <f>'Видаток за видами діяльнос(4,1)'!AD263+'Видаток за видами діяльнос(4,1)'!AE263+'Видаток за видами діяльнос(4,1)'!AF263+'Видаток за видами діяльнос(4,1)'!AG263</f>
        <v>0</v>
      </c>
      <c r="W263" s="429">
        <f t="shared" si="396"/>
        <v>0</v>
      </c>
      <c r="X263" s="428">
        <f>'Видаток за видами діяльнос(4,1)'!AH263+'Видаток за видами діяльнос(4,1)'!AI263+'Видаток за видами діяльнос(4,1)'!AJ263+'Видаток за видами діяльнос(4,1)'!AK263</f>
        <v>0</v>
      </c>
      <c r="Y263" s="429">
        <f t="shared" si="397"/>
        <v>0</v>
      </c>
      <c r="Z263" s="431">
        <f t="shared" si="384"/>
        <v>0</v>
      </c>
      <c r="AA263" s="432">
        <f t="shared" si="385"/>
        <v>0</v>
      </c>
      <c r="AB263" s="433"/>
      <c r="AC263" s="428">
        <f>'Видаток за видами діяльнос(4,1)'!AO263+'Видаток за видами діяльнос(4,1)'!AP263+'Видаток за видами діяльнос(4,1)'!AQ263+'Видаток за видами діяльнос(4,1)'!AR263</f>
        <v>0</v>
      </c>
      <c r="AD263" s="429">
        <f t="shared" si="398"/>
        <v>0</v>
      </c>
      <c r="AE263" s="428">
        <f>'Видаток за видами діяльнос(4,1)'!AS263+'Видаток за видами діяльнос(4,1)'!AT263+'Видаток за видами діяльнос(4,1)'!AU263+'Видаток за видами діяльнос(4,1)'!AV263</f>
        <v>0</v>
      </c>
      <c r="AF263" s="429">
        <f t="shared" si="399"/>
        <v>0</v>
      </c>
      <c r="AG263" s="428">
        <f>'Видаток за видами діяльнос(4,1)'!AW263+'Видаток за видами діяльнос(4,1)'!AX263+'Видаток за видами діяльнос(4,1)'!AY263+'Видаток за видами діяльнос(4,1)'!AZ263</f>
        <v>0</v>
      </c>
      <c r="AH263" s="429">
        <f t="shared" si="400"/>
        <v>0</v>
      </c>
      <c r="AI263" s="431">
        <f t="shared" si="386"/>
        <v>0</v>
      </c>
      <c r="AJ263" s="432">
        <f t="shared" si="387"/>
        <v>0</v>
      </c>
      <c r="AK263" s="434"/>
      <c r="AL263" s="428">
        <f>'Видаток за видами діяльнос(4,1)'!BD263+'Видаток за видами діяльнос(4,1)'!BE263+'Видаток за видами діяльнос(4,1)'!BF263+'Видаток за видами діяльнос(4,1)'!BG263</f>
        <v>0</v>
      </c>
      <c r="AM263" s="429">
        <f t="shared" si="401"/>
        <v>0</v>
      </c>
      <c r="AN263" s="428">
        <f>'Видаток за видами діяльнос(4,1)'!BH263+'Видаток за видами діяльнос(4,1)'!BI263+'Видаток за видами діяльнос(4,1)'!BJ263+'Видаток за видами діяльнос(4,1)'!BK263</f>
        <v>0</v>
      </c>
      <c r="AO263" s="429">
        <f t="shared" si="402"/>
        <v>0</v>
      </c>
      <c r="AP263" s="428">
        <f>'Видаток за видами діяльнос(4,1)'!BL263+'Видаток за видами діяльнос(4,1)'!BM263+'Видаток за видами діяльнос(4,1)'!BN263+'Видаток за видами діяльнос(4,1)'!BO263</f>
        <v>0</v>
      </c>
      <c r="AQ263" s="429">
        <f t="shared" si="403"/>
        <v>0</v>
      </c>
      <c r="AR263" s="431">
        <f t="shared" si="404"/>
        <v>0</v>
      </c>
      <c r="AS263" s="432">
        <f t="shared" si="405"/>
        <v>0</v>
      </c>
      <c r="BF263" s="17"/>
    </row>
    <row r="264" spans="1:58" ht="12" hidden="1" outlineLevel="1" x14ac:dyDescent="0.2">
      <c r="A264" s="449">
        <f t="shared" si="382"/>
        <v>14</v>
      </c>
      <c r="B264" s="449">
        <f t="shared" si="383"/>
        <v>4</v>
      </c>
      <c r="C264" s="369">
        <f>'Отримання майна (3)'!C264</f>
        <v>0</v>
      </c>
      <c r="D264" s="369">
        <f>'Отримання майна (3)'!D264</f>
        <v>0</v>
      </c>
      <c r="E264" s="369">
        <f>'Отримання майна (3)'!E264</f>
        <v>0</v>
      </c>
      <c r="F264" s="200">
        <f>'Отримання майна (3)'!F264</f>
        <v>0</v>
      </c>
      <c r="G264" s="369">
        <f>'Отримання майна (3)'!G264</f>
        <v>0</v>
      </c>
      <c r="H264" s="425">
        <f>'Отримання майна (3)'!H264</f>
        <v>0</v>
      </c>
      <c r="I264" s="426">
        <f t="shared" si="388"/>
        <v>0</v>
      </c>
      <c r="J264" s="427">
        <f t="shared" si="389"/>
        <v>0</v>
      </c>
      <c r="K264" s="428">
        <f>'Видаток за видами діяльнос(4,1)'!K264+'Видаток за видами діяльнос(4,1)'!L264+'Видаток за видами діяльнос(4,1)'!M264+'Видаток за видами діяльнос(4,1)'!N264</f>
        <v>0</v>
      </c>
      <c r="L264" s="429">
        <f t="shared" si="390"/>
        <v>0</v>
      </c>
      <c r="M264" s="428">
        <f>'Видаток за видами діяльнос(4,1)'!O264+'Видаток за видами діяльнос(4,1)'!P264+'Видаток за видами діяльнос(4,1)'!Q264+'Видаток за видами діяльнос(4,1)'!R264</f>
        <v>0</v>
      </c>
      <c r="N264" s="429">
        <f t="shared" si="391"/>
        <v>0</v>
      </c>
      <c r="O264" s="428">
        <f>'Видаток за видами діяльнос(4,1)'!S264+'Видаток за видами діяльнос(4,1)'!T264+'Видаток за видами діяльнос(4,1)'!U264+'Видаток за видами діяльнос(4,1)'!V264</f>
        <v>0</v>
      </c>
      <c r="P264" s="430">
        <f t="shared" si="392"/>
        <v>0</v>
      </c>
      <c r="Q264" s="431">
        <f t="shared" si="393"/>
        <v>0</v>
      </c>
      <c r="R264" s="432">
        <f t="shared" si="394"/>
        <v>0</v>
      </c>
      <c r="S264" s="433"/>
      <c r="T264" s="428">
        <f>'Видаток за видами діяльнос(4,1)'!Z264+'Видаток за видами діяльнос(4,1)'!AA264+'Видаток за видами діяльнос(4,1)'!AB264+'Видаток за видами діяльнос(4,1)'!AC264</f>
        <v>0</v>
      </c>
      <c r="U264" s="429">
        <f t="shared" si="395"/>
        <v>0</v>
      </c>
      <c r="V264" s="428">
        <f>'Видаток за видами діяльнос(4,1)'!AD264+'Видаток за видами діяльнос(4,1)'!AE264+'Видаток за видами діяльнос(4,1)'!AF264+'Видаток за видами діяльнос(4,1)'!AG264</f>
        <v>0</v>
      </c>
      <c r="W264" s="429">
        <f t="shared" si="396"/>
        <v>0</v>
      </c>
      <c r="X264" s="428">
        <f>'Видаток за видами діяльнос(4,1)'!AH264+'Видаток за видами діяльнос(4,1)'!AI264+'Видаток за видами діяльнос(4,1)'!AJ264+'Видаток за видами діяльнос(4,1)'!AK264</f>
        <v>0</v>
      </c>
      <c r="Y264" s="429">
        <f t="shared" si="397"/>
        <v>0</v>
      </c>
      <c r="Z264" s="431">
        <f t="shared" si="384"/>
        <v>0</v>
      </c>
      <c r="AA264" s="432">
        <f t="shared" si="385"/>
        <v>0</v>
      </c>
      <c r="AB264" s="433"/>
      <c r="AC264" s="428">
        <f>'Видаток за видами діяльнос(4,1)'!AO264+'Видаток за видами діяльнос(4,1)'!AP264+'Видаток за видами діяльнос(4,1)'!AQ264+'Видаток за видами діяльнос(4,1)'!AR264</f>
        <v>0</v>
      </c>
      <c r="AD264" s="429">
        <f t="shared" si="398"/>
        <v>0</v>
      </c>
      <c r="AE264" s="428">
        <f>'Видаток за видами діяльнос(4,1)'!AS264+'Видаток за видами діяльнос(4,1)'!AT264+'Видаток за видами діяльнос(4,1)'!AU264+'Видаток за видами діяльнос(4,1)'!AV264</f>
        <v>0</v>
      </c>
      <c r="AF264" s="429">
        <f t="shared" si="399"/>
        <v>0</v>
      </c>
      <c r="AG264" s="428">
        <f>'Видаток за видами діяльнос(4,1)'!AW264+'Видаток за видами діяльнос(4,1)'!AX264+'Видаток за видами діяльнос(4,1)'!AY264+'Видаток за видами діяльнос(4,1)'!AZ264</f>
        <v>0</v>
      </c>
      <c r="AH264" s="429">
        <f t="shared" si="400"/>
        <v>0</v>
      </c>
      <c r="AI264" s="431">
        <f t="shared" si="386"/>
        <v>0</v>
      </c>
      <c r="AJ264" s="432">
        <f t="shared" si="387"/>
        <v>0</v>
      </c>
      <c r="AK264" s="434"/>
      <c r="AL264" s="428">
        <f>'Видаток за видами діяльнос(4,1)'!BD264+'Видаток за видами діяльнос(4,1)'!BE264+'Видаток за видами діяльнос(4,1)'!BF264+'Видаток за видами діяльнос(4,1)'!BG264</f>
        <v>0</v>
      </c>
      <c r="AM264" s="429">
        <f t="shared" si="401"/>
        <v>0</v>
      </c>
      <c r="AN264" s="428">
        <f>'Видаток за видами діяльнос(4,1)'!BH264+'Видаток за видами діяльнос(4,1)'!BI264+'Видаток за видами діяльнос(4,1)'!BJ264+'Видаток за видами діяльнос(4,1)'!BK264</f>
        <v>0</v>
      </c>
      <c r="AO264" s="429">
        <f t="shared" si="402"/>
        <v>0</v>
      </c>
      <c r="AP264" s="428">
        <f>'Видаток за видами діяльнос(4,1)'!BL264+'Видаток за видами діяльнос(4,1)'!BM264+'Видаток за видами діяльнос(4,1)'!BN264+'Видаток за видами діяльнос(4,1)'!BO264</f>
        <v>0</v>
      </c>
      <c r="AQ264" s="429">
        <f t="shared" si="403"/>
        <v>0</v>
      </c>
      <c r="AR264" s="431">
        <f t="shared" si="404"/>
        <v>0</v>
      </c>
      <c r="AS264" s="432">
        <f t="shared" si="405"/>
        <v>0</v>
      </c>
      <c r="BF264" s="17"/>
    </row>
    <row r="265" spans="1:58" ht="12" hidden="1" outlineLevel="1" x14ac:dyDescent="0.2">
      <c r="A265" s="449">
        <f t="shared" si="382"/>
        <v>14</v>
      </c>
      <c r="B265" s="449">
        <f t="shared" si="383"/>
        <v>5</v>
      </c>
      <c r="C265" s="369">
        <f>'Отримання майна (3)'!C265</f>
        <v>0</v>
      </c>
      <c r="D265" s="369">
        <f>'Отримання майна (3)'!D265</f>
        <v>0</v>
      </c>
      <c r="E265" s="369">
        <f>'Отримання майна (3)'!E265</f>
        <v>0</v>
      </c>
      <c r="F265" s="200">
        <f>'Отримання майна (3)'!F265</f>
        <v>0</v>
      </c>
      <c r="G265" s="369">
        <f>'Отримання майна (3)'!G265</f>
        <v>0</v>
      </c>
      <c r="H265" s="425">
        <f>'Отримання майна (3)'!H265</f>
        <v>0</v>
      </c>
      <c r="I265" s="426">
        <f t="shared" si="388"/>
        <v>0</v>
      </c>
      <c r="J265" s="427">
        <f t="shared" si="389"/>
        <v>0</v>
      </c>
      <c r="K265" s="428">
        <f>'Видаток за видами діяльнос(4,1)'!K265+'Видаток за видами діяльнос(4,1)'!L265+'Видаток за видами діяльнос(4,1)'!M265+'Видаток за видами діяльнос(4,1)'!N265</f>
        <v>0</v>
      </c>
      <c r="L265" s="429">
        <f t="shared" si="390"/>
        <v>0</v>
      </c>
      <c r="M265" s="428">
        <f>'Видаток за видами діяльнос(4,1)'!O265+'Видаток за видами діяльнос(4,1)'!P265+'Видаток за видами діяльнос(4,1)'!Q265+'Видаток за видами діяльнос(4,1)'!R265</f>
        <v>0</v>
      </c>
      <c r="N265" s="429">
        <f t="shared" si="391"/>
        <v>0</v>
      </c>
      <c r="O265" s="428">
        <f>'Видаток за видами діяльнос(4,1)'!S265+'Видаток за видами діяльнос(4,1)'!T265+'Видаток за видами діяльнос(4,1)'!U265+'Видаток за видами діяльнос(4,1)'!V265</f>
        <v>0</v>
      </c>
      <c r="P265" s="430">
        <f t="shared" si="392"/>
        <v>0</v>
      </c>
      <c r="Q265" s="431">
        <f t="shared" si="393"/>
        <v>0</v>
      </c>
      <c r="R265" s="432">
        <f t="shared" si="394"/>
        <v>0</v>
      </c>
      <c r="S265" s="433"/>
      <c r="T265" s="428">
        <f>'Видаток за видами діяльнос(4,1)'!Z265+'Видаток за видами діяльнос(4,1)'!AA265+'Видаток за видами діяльнос(4,1)'!AB265+'Видаток за видами діяльнос(4,1)'!AC265</f>
        <v>0</v>
      </c>
      <c r="U265" s="429">
        <f t="shared" si="395"/>
        <v>0</v>
      </c>
      <c r="V265" s="428">
        <f>'Видаток за видами діяльнос(4,1)'!AD265+'Видаток за видами діяльнос(4,1)'!AE265+'Видаток за видами діяльнос(4,1)'!AF265+'Видаток за видами діяльнос(4,1)'!AG265</f>
        <v>0</v>
      </c>
      <c r="W265" s="429">
        <f t="shared" si="396"/>
        <v>0</v>
      </c>
      <c r="X265" s="428">
        <f>'Видаток за видами діяльнос(4,1)'!AH265+'Видаток за видами діяльнос(4,1)'!AI265+'Видаток за видами діяльнос(4,1)'!AJ265+'Видаток за видами діяльнос(4,1)'!AK265</f>
        <v>0</v>
      </c>
      <c r="Y265" s="429">
        <f t="shared" si="397"/>
        <v>0</v>
      </c>
      <c r="Z265" s="431">
        <f t="shared" si="384"/>
        <v>0</v>
      </c>
      <c r="AA265" s="432">
        <f t="shared" si="385"/>
        <v>0</v>
      </c>
      <c r="AB265" s="433"/>
      <c r="AC265" s="428">
        <f>'Видаток за видами діяльнос(4,1)'!AO265+'Видаток за видами діяльнос(4,1)'!AP265+'Видаток за видами діяльнос(4,1)'!AQ265+'Видаток за видами діяльнос(4,1)'!AR265</f>
        <v>0</v>
      </c>
      <c r="AD265" s="429">
        <f t="shared" si="398"/>
        <v>0</v>
      </c>
      <c r="AE265" s="428">
        <f>'Видаток за видами діяльнос(4,1)'!AS265+'Видаток за видами діяльнос(4,1)'!AT265+'Видаток за видами діяльнос(4,1)'!AU265+'Видаток за видами діяльнос(4,1)'!AV265</f>
        <v>0</v>
      </c>
      <c r="AF265" s="429">
        <f t="shared" si="399"/>
        <v>0</v>
      </c>
      <c r="AG265" s="428">
        <f>'Видаток за видами діяльнос(4,1)'!AW265+'Видаток за видами діяльнос(4,1)'!AX265+'Видаток за видами діяльнос(4,1)'!AY265+'Видаток за видами діяльнос(4,1)'!AZ265</f>
        <v>0</v>
      </c>
      <c r="AH265" s="429">
        <f t="shared" si="400"/>
        <v>0</v>
      </c>
      <c r="AI265" s="431">
        <f t="shared" si="386"/>
        <v>0</v>
      </c>
      <c r="AJ265" s="432">
        <f t="shared" si="387"/>
        <v>0</v>
      </c>
      <c r="AK265" s="434"/>
      <c r="AL265" s="428">
        <f>'Видаток за видами діяльнос(4,1)'!BD265+'Видаток за видами діяльнос(4,1)'!BE265+'Видаток за видами діяльнос(4,1)'!BF265+'Видаток за видами діяльнос(4,1)'!BG265</f>
        <v>0</v>
      </c>
      <c r="AM265" s="429">
        <f t="shared" si="401"/>
        <v>0</v>
      </c>
      <c r="AN265" s="428">
        <f>'Видаток за видами діяльнос(4,1)'!BH265+'Видаток за видами діяльнос(4,1)'!BI265+'Видаток за видами діяльнос(4,1)'!BJ265+'Видаток за видами діяльнос(4,1)'!BK265</f>
        <v>0</v>
      </c>
      <c r="AO265" s="429">
        <f t="shared" si="402"/>
        <v>0</v>
      </c>
      <c r="AP265" s="428">
        <f>'Видаток за видами діяльнос(4,1)'!BL265+'Видаток за видами діяльнос(4,1)'!BM265+'Видаток за видами діяльнос(4,1)'!BN265+'Видаток за видами діяльнос(4,1)'!BO265</f>
        <v>0</v>
      </c>
      <c r="AQ265" s="429">
        <f t="shared" si="403"/>
        <v>0</v>
      </c>
      <c r="AR265" s="431">
        <f t="shared" si="404"/>
        <v>0</v>
      </c>
      <c r="AS265" s="432">
        <f t="shared" si="405"/>
        <v>0</v>
      </c>
      <c r="BF265" s="17"/>
    </row>
    <row r="266" spans="1:58" ht="12" hidden="1" outlineLevel="1" x14ac:dyDescent="0.2">
      <c r="A266" s="449">
        <f t="shared" si="382"/>
        <v>14</v>
      </c>
      <c r="B266" s="449">
        <f t="shared" si="383"/>
        <v>6</v>
      </c>
      <c r="C266" s="369">
        <f>'Отримання майна (3)'!C266</f>
        <v>0</v>
      </c>
      <c r="D266" s="369">
        <f>'Отримання майна (3)'!D266</f>
        <v>0</v>
      </c>
      <c r="E266" s="369">
        <f>'Отримання майна (3)'!E266</f>
        <v>0</v>
      </c>
      <c r="F266" s="200">
        <f>'Отримання майна (3)'!F266</f>
        <v>0</v>
      </c>
      <c r="G266" s="369">
        <f>'Отримання майна (3)'!G266</f>
        <v>0</v>
      </c>
      <c r="H266" s="425">
        <f>'Отримання майна (3)'!H266</f>
        <v>0</v>
      </c>
      <c r="I266" s="426">
        <f t="shared" si="388"/>
        <v>0</v>
      </c>
      <c r="J266" s="427">
        <f t="shared" si="389"/>
        <v>0</v>
      </c>
      <c r="K266" s="428">
        <f>'Видаток за видами діяльнос(4,1)'!K266+'Видаток за видами діяльнос(4,1)'!L266+'Видаток за видами діяльнос(4,1)'!M266+'Видаток за видами діяльнос(4,1)'!N266</f>
        <v>0</v>
      </c>
      <c r="L266" s="429">
        <f t="shared" si="390"/>
        <v>0</v>
      </c>
      <c r="M266" s="428">
        <f>'Видаток за видами діяльнос(4,1)'!O266+'Видаток за видами діяльнос(4,1)'!P266+'Видаток за видами діяльнос(4,1)'!Q266+'Видаток за видами діяльнос(4,1)'!R266</f>
        <v>0</v>
      </c>
      <c r="N266" s="429">
        <f t="shared" si="391"/>
        <v>0</v>
      </c>
      <c r="O266" s="428">
        <f>'Видаток за видами діяльнос(4,1)'!S266+'Видаток за видами діяльнос(4,1)'!T266+'Видаток за видами діяльнос(4,1)'!U266+'Видаток за видами діяльнос(4,1)'!V266</f>
        <v>0</v>
      </c>
      <c r="P266" s="430">
        <f t="shared" si="392"/>
        <v>0</v>
      </c>
      <c r="Q266" s="431">
        <f t="shared" si="393"/>
        <v>0</v>
      </c>
      <c r="R266" s="432">
        <f t="shared" si="394"/>
        <v>0</v>
      </c>
      <c r="S266" s="433"/>
      <c r="T266" s="428">
        <f>'Видаток за видами діяльнос(4,1)'!Z266+'Видаток за видами діяльнос(4,1)'!AA266+'Видаток за видами діяльнос(4,1)'!AB266+'Видаток за видами діяльнос(4,1)'!AC266</f>
        <v>0</v>
      </c>
      <c r="U266" s="429">
        <f t="shared" si="395"/>
        <v>0</v>
      </c>
      <c r="V266" s="428">
        <f>'Видаток за видами діяльнос(4,1)'!AD266+'Видаток за видами діяльнос(4,1)'!AE266+'Видаток за видами діяльнос(4,1)'!AF266+'Видаток за видами діяльнос(4,1)'!AG266</f>
        <v>0</v>
      </c>
      <c r="W266" s="429">
        <f t="shared" si="396"/>
        <v>0</v>
      </c>
      <c r="X266" s="428">
        <f>'Видаток за видами діяльнос(4,1)'!AH266+'Видаток за видами діяльнос(4,1)'!AI266+'Видаток за видами діяльнос(4,1)'!AJ266+'Видаток за видами діяльнос(4,1)'!AK266</f>
        <v>0</v>
      </c>
      <c r="Y266" s="429">
        <f t="shared" si="397"/>
        <v>0</v>
      </c>
      <c r="Z266" s="431">
        <f t="shared" si="384"/>
        <v>0</v>
      </c>
      <c r="AA266" s="432">
        <f t="shared" si="385"/>
        <v>0</v>
      </c>
      <c r="AB266" s="433"/>
      <c r="AC266" s="428">
        <f>'Видаток за видами діяльнос(4,1)'!AO266+'Видаток за видами діяльнос(4,1)'!AP266+'Видаток за видами діяльнос(4,1)'!AQ266+'Видаток за видами діяльнос(4,1)'!AR266</f>
        <v>0</v>
      </c>
      <c r="AD266" s="429">
        <f t="shared" si="398"/>
        <v>0</v>
      </c>
      <c r="AE266" s="428">
        <f>'Видаток за видами діяльнос(4,1)'!AS266+'Видаток за видами діяльнос(4,1)'!AT266+'Видаток за видами діяльнос(4,1)'!AU266+'Видаток за видами діяльнос(4,1)'!AV266</f>
        <v>0</v>
      </c>
      <c r="AF266" s="429">
        <f t="shared" si="399"/>
        <v>0</v>
      </c>
      <c r="AG266" s="428">
        <f>'Видаток за видами діяльнос(4,1)'!AW266+'Видаток за видами діяльнос(4,1)'!AX266+'Видаток за видами діяльнос(4,1)'!AY266+'Видаток за видами діяльнос(4,1)'!AZ266</f>
        <v>0</v>
      </c>
      <c r="AH266" s="429">
        <f t="shared" si="400"/>
        <v>0</v>
      </c>
      <c r="AI266" s="431">
        <f t="shared" si="386"/>
        <v>0</v>
      </c>
      <c r="AJ266" s="432">
        <f t="shared" si="387"/>
        <v>0</v>
      </c>
      <c r="AK266" s="434"/>
      <c r="AL266" s="428">
        <f>'Видаток за видами діяльнос(4,1)'!BD266+'Видаток за видами діяльнос(4,1)'!BE266+'Видаток за видами діяльнос(4,1)'!BF266+'Видаток за видами діяльнос(4,1)'!BG266</f>
        <v>0</v>
      </c>
      <c r="AM266" s="429">
        <f t="shared" si="401"/>
        <v>0</v>
      </c>
      <c r="AN266" s="428">
        <f>'Видаток за видами діяльнос(4,1)'!BH266+'Видаток за видами діяльнос(4,1)'!BI266+'Видаток за видами діяльнос(4,1)'!BJ266+'Видаток за видами діяльнос(4,1)'!BK266</f>
        <v>0</v>
      </c>
      <c r="AO266" s="429">
        <f t="shared" si="402"/>
        <v>0</v>
      </c>
      <c r="AP266" s="428">
        <f>'Видаток за видами діяльнос(4,1)'!BL266+'Видаток за видами діяльнос(4,1)'!BM266+'Видаток за видами діяльнос(4,1)'!BN266+'Видаток за видами діяльнос(4,1)'!BO266</f>
        <v>0</v>
      </c>
      <c r="AQ266" s="429">
        <f t="shared" si="403"/>
        <v>0</v>
      </c>
      <c r="AR266" s="431">
        <f t="shared" si="404"/>
        <v>0</v>
      </c>
      <c r="AS266" s="432">
        <f t="shared" si="405"/>
        <v>0</v>
      </c>
      <c r="BF266" s="17"/>
    </row>
    <row r="267" spans="1:58" ht="12" hidden="1" outlineLevel="1" x14ac:dyDescent="0.2">
      <c r="A267" s="449">
        <f t="shared" si="382"/>
        <v>14</v>
      </c>
      <c r="B267" s="449">
        <f t="shared" si="383"/>
        <v>7</v>
      </c>
      <c r="C267" s="369">
        <f>'Отримання майна (3)'!C267</f>
        <v>0</v>
      </c>
      <c r="D267" s="369">
        <f>'Отримання майна (3)'!D267</f>
        <v>0</v>
      </c>
      <c r="E267" s="369">
        <f>'Отримання майна (3)'!E267</f>
        <v>0</v>
      </c>
      <c r="F267" s="200">
        <f>'Отримання майна (3)'!F267</f>
        <v>0</v>
      </c>
      <c r="G267" s="369">
        <f>'Отримання майна (3)'!G267</f>
        <v>0</v>
      </c>
      <c r="H267" s="425">
        <f>'Отримання майна (3)'!H267</f>
        <v>0</v>
      </c>
      <c r="I267" s="426">
        <f t="shared" si="388"/>
        <v>0</v>
      </c>
      <c r="J267" s="427">
        <f t="shared" si="389"/>
        <v>0</v>
      </c>
      <c r="K267" s="428">
        <f>'Видаток за видами діяльнос(4,1)'!K267+'Видаток за видами діяльнос(4,1)'!L267+'Видаток за видами діяльнос(4,1)'!M267+'Видаток за видами діяльнос(4,1)'!N267</f>
        <v>0</v>
      </c>
      <c r="L267" s="429">
        <f t="shared" si="390"/>
        <v>0</v>
      </c>
      <c r="M267" s="428">
        <f>'Видаток за видами діяльнос(4,1)'!O267+'Видаток за видами діяльнос(4,1)'!P267+'Видаток за видами діяльнос(4,1)'!Q267+'Видаток за видами діяльнос(4,1)'!R267</f>
        <v>0</v>
      </c>
      <c r="N267" s="429">
        <f t="shared" si="391"/>
        <v>0</v>
      </c>
      <c r="O267" s="428">
        <f>'Видаток за видами діяльнос(4,1)'!S267+'Видаток за видами діяльнос(4,1)'!T267+'Видаток за видами діяльнос(4,1)'!U267+'Видаток за видами діяльнос(4,1)'!V267</f>
        <v>0</v>
      </c>
      <c r="P267" s="430">
        <f t="shared" si="392"/>
        <v>0</v>
      </c>
      <c r="Q267" s="431">
        <f t="shared" si="393"/>
        <v>0</v>
      </c>
      <c r="R267" s="432">
        <f t="shared" si="394"/>
        <v>0</v>
      </c>
      <c r="S267" s="433"/>
      <c r="T267" s="428">
        <f>'Видаток за видами діяльнос(4,1)'!Z267+'Видаток за видами діяльнос(4,1)'!AA267+'Видаток за видами діяльнос(4,1)'!AB267+'Видаток за видами діяльнос(4,1)'!AC267</f>
        <v>0</v>
      </c>
      <c r="U267" s="429">
        <f t="shared" si="395"/>
        <v>0</v>
      </c>
      <c r="V267" s="428">
        <f>'Видаток за видами діяльнос(4,1)'!AD267+'Видаток за видами діяльнос(4,1)'!AE267+'Видаток за видами діяльнос(4,1)'!AF267+'Видаток за видами діяльнос(4,1)'!AG267</f>
        <v>0</v>
      </c>
      <c r="W267" s="429">
        <f t="shared" si="396"/>
        <v>0</v>
      </c>
      <c r="X267" s="428">
        <f>'Видаток за видами діяльнос(4,1)'!AH267+'Видаток за видами діяльнос(4,1)'!AI267+'Видаток за видами діяльнос(4,1)'!AJ267+'Видаток за видами діяльнос(4,1)'!AK267</f>
        <v>0</v>
      </c>
      <c r="Y267" s="429">
        <f t="shared" si="397"/>
        <v>0</v>
      </c>
      <c r="Z267" s="431">
        <f t="shared" si="384"/>
        <v>0</v>
      </c>
      <c r="AA267" s="432">
        <f t="shared" si="385"/>
        <v>0</v>
      </c>
      <c r="AB267" s="433"/>
      <c r="AC267" s="428">
        <f>'Видаток за видами діяльнос(4,1)'!AO267+'Видаток за видами діяльнос(4,1)'!AP267+'Видаток за видами діяльнос(4,1)'!AQ267+'Видаток за видами діяльнос(4,1)'!AR267</f>
        <v>0</v>
      </c>
      <c r="AD267" s="429">
        <f t="shared" si="398"/>
        <v>0</v>
      </c>
      <c r="AE267" s="428">
        <f>'Видаток за видами діяльнос(4,1)'!AS267+'Видаток за видами діяльнос(4,1)'!AT267+'Видаток за видами діяльнос(4,1)'!AU267+'Видаток за видами діяльнос(4,1)'!AV267</f>
        <v>0</v>
      </c>
      <c r="AF267" s="429">
        <f t="shared" si="399"/>
        <v>0</v>
      </c>
      <c r="AG267" s="428">
        <f>'Видаток за видами діяльнос(4,1)'!AW267+'Видаток за видами діяльнос(4,1)'!AX267+'Видаток за видами діяльнос(4,1)'!AY267+'Видаток за видами діяльнос(4,1)'!AZ267</f>
        <v>0</v>
      </c>
      <c r="AH267" s="429">
        <f t="shared" si="400"/>
        <v>0</v>
      </c>
      <c r="AI267" s="431">
        <f t="shared" si="386"/>
        <v>0</v>
      </c>
      <c r="AJ267" s="432">
        <f t="shared" si="387"/>
        <v>0</v>
      </c>
      <c r="AK267" s="434"/>
      <c r="AL267" s="428">
        <f>'Видаток за видами діяльнос(4,1)'!BD267+'Видаток за видами діяльнос(4,1)'!BE267+'Видаток за видами діяльнос(4,1)'!BF267+'Видаток за видами діяльнос(4,1)'!BG267</f>
        <v>0</v>
      </c>
      <c r="AM267" s="429">
        <f t="shared" si="401"/>
        <v>0</v>
      </c>
      <c r="AN267" s="428">
        <f>'Видаток за видами діяльнос(4,1)'!BH267+'Видаток за видами діяльнос(4,1)'!BI267+'Видаток за видами діяльнос(4,1)'!BJ267+'Видаток за видами діяльнос(4,1)'!BK267</f>
        <v>0</v>
      </c>
      <c r="AO267" s="429">
        <f t="shared" si="402"/>
        <v>0</v>
      </c>
      <c r="AP267" s="428">
        <f>'Видаток за видами діяльнос(4,1)'!BL267+'Видаток за видами діяльнос(4,1)'!BM267+'Видаток за видами діяльнос(4,1)'!BN267+'Видаток за видами діяльнос(4,1)'!BO267</f>
        <v>0</v>
      </c>
      <c r="AQ267" s="429">
        <f t="shared" si="403"/>
        <v>0</v>
      </c>
      <c r="AR267" s="431">
        <f t="shared" si="404"/>
        <v>0</v>
      </c>
      <c r="AS267" s="432">
        <f t="shared" si="405"/>
        <v>0</v>
      </c>
      <c r="BF267" s="17"/>
    </row>
    <row r="268" spans="1:58" ht="12" hidden="1" outlineLevel="1" x14ac:dyDescent="0.2">
      <c r="A268" s="449">
        <f t="shared" si="382"/>
        <v>14</v>
      </c>
      <c r="B268" s="449">
        <f t="shared" si="383"/>
        <v>8</v>
      </c>
      <c r="C268" s="369">
        <f>'Отримання майна (3)'!C268</f>
        <v>0</v>
      </c>
      <c r="D268" s="369">
        <f>'Отримання майна (3)'!D268</f>
        <v>0</v>
      </c>
      <c r="E268" s="369">
        <f>'Отримання майна (3)'!E268</f>
        <v>0</v>
      </c>
      <c r="F268" s="200">
        <f>'Отримання майна (3)'!F268</f>
        <v>0</v>
      </c>
      <c r="G268" s="369">
        <f>'Отримання майна (3)'!G268</f>
        <v>0</v>
      </c>
      <c r="H268" s="425">
        <f>'Отримання майна (3)'!H268</f>
        <v>0</v>
      </c>
      <c r="I268" s="426">
        <f t="shared" si="388"/>
        <v>0</v>
      </c>
      <c r="J268" s="427">
        <f t="shared" si="389"/>
        <v>0</v>
      </c>
      <c r="K268" s="428">
        <f>'Видаток за видами діяльнос(4,1)'!K268+'Видаток за видами діяльнос(4,1)'!L268+'Видаток за видами діяльнос(4,1)'!M268+'Видаток за видами діяльнос(4,1)'!N268</f>
        <v>0</v>
      </c>
      <c r="L268" s="429">
        <f t="shared" si="390"/>
        <v>0</v>
      </c>
      <c r="M268" s="428">
        <f>'Видаток за видами діяльнос(4,1)'!O268+'Видаток за видами діяльнос(4,1)'!P268+'Видаток за видами діяльнос(4,1)'!Q268+'Видаток за видами діяльнос(4,1)'!R268</f>
        <v>0</v>
      </c>
      <c r="N268" s="429">
        <f t="shared" si="391"/>
        <v>0</v>
      </c>
      <c r="O268" s="428">
        <f>'Видаток за видами діяльнос(4,1)'!S268+'Видаток за видами діяльнос(4,1)'!T268+'Видаток за видами діяльнос(4,1)'!U268+'Видаток за видами діяльнос(4,1)'!V268</f>
        <v>0</v>
      </c>
      <c r="P268" s="430">
        <f t="shared" si="392"/>
        <v>0</v>
      </c>
      <c r="Q268" s="431">
        <f t="shared" si="393"/>
        <v>0</v>
      </c>
      <c r="R268" s="432">
        <f t="shared" si="394"/>
        <v>0</v>
      </c>
      <c r="S268" s="433"/>
      <c r="T268" s="428">
        <f>'Видаток за видами діяльнос(4,1)'!Z268+'Видаток за видами діяльнос(4,1)'!AA268+'Видаток за видами діяльнос(4,1)'!AB268+'Видаток за видами діяльнос(4,1)'!AC268</f>
        <v>0</v>
      </c>
      <c r="U268" s="429">
        <f t="shared" si="395"/>
        <v>0</v>
      </c>
      <c r="V268" s="428">
        <f>'Видаток за видами діяльнос(4,1)'!AD268+'Видаток за видами діяльнос(4,1)'!AE268+'Видаток за видами діяльнос(4,1)'!AF268+'Видаток за видами діяльнос(4,1)'!AG268</f>
        <v>0</v>
      </c>
      <c r="W268" s="429">
        <f t="shared" si="396"/>
        <v>0</v>
      </c>
      <c r="X268" s="428">
        <f>'Видаток за видами діяльнос(4,1)'!AH268+'Видаток за видами діяльнос(4,1)'!AI268+'Видаток за видами діяльнос(4,1)'!AJ268+'Видаток за видами діяльнос(4,1)'!AK268</f>
        <v>0</v>
      </c>
      <c r="Y268" s="429">
        <f t="shared" si="397"/>
        <v>0</v>
      </c>
      <c r="Z268" s="431">
        <f t="shared" si="384"/>
        <v>0</v>
      </c>
      <c r="AA268" s="432">
        <f t="shared" si="385"/>
        <v>0</v>
      </c>
      <c r="AB268" s="433"/>
      <c r="AC268" s="428">
        <f>'Видаток за видами діяльнос(4,1)'!AO268+'Видаток за видами діяльнос(4,1)'!AP268+'Видаток за видами діяльнос(4,1)'!AQ268+'Видаток за видами діяльнос(4,1)'!AR268</f>
        <v>0</v>
      </c>
      <c r="AD268" s="429">
        <f t="shared" si="398"/>
        <v>0</v>
      </c>
      <c r="AE268" s="428">
        <f>'Видаток за видами діяльнос(4,1)'!AS268+'Видаток за видами діяльнос(4,1)'!AT268+'Видаток за видами діяльнос(4,1)'!AU268+'Видаток за видами діяльнос(4,1)'!AV268</f>
        <v>0</v>
      </c>
      <c r="AF268" s="429">
        <f t="shared" si="399"/>
        <v>0</v>
      </c>
      <c r="AG268" s="428">
        <f>'Видаток за видами діяльнос(4,1)'!AW268+'Видаток за видами діяльнос(4,1)'!AX268+'Видаток за видами діяльнос(4,1)'!AY268+'Видаток за видами діяльнос(4,1)'!AZ268</f>
        <v>0</v>
      </c>
      <c r="AH268" s="429">
        <f t="shared" si="400"/>
        <v>0</v>
      </c>
      <c r="AI268" s="431">
        <f t="shared" si="386"/>
        <v>0</v>
      </c>
      <c r="AJ268" s="432">
        <f t="shared" si="387"/>
        <v>0</v>
      </c>
      <c r="AK268" s="434"/>
      <c r="AL268" s="428">
        <f>'Видаток за видами діяльнос(4,1)'!BD268+'Видаток за видами діяльнос(4,1)'!BE268+'Видаток за видами діяльнос(4,1)'!BF268+'Видаток за видами діяльнос(4,1)'!BG268</f>
        <v>0</v>
      </c>
      <c r="AM268" s="429">
        <f t="shared" si="401"/>
        <v>0</v>
      </c>
      <c r="AN268" s="428">
        <f>'Видаток за видами діяльнос(4,1)'!BH268+'Видаток за видами діяльнос(4,1)'!BI268+'Видаток за видами діяльнос(4,1)'!BJ268+'Видаток за видами діяльнос(4,1)'!BK268</f>
        <v>0</v>
      </c>
      <c r="AO268" s="429">
        <f t="shared" si="402"/>
        <v>0</v>
      </c>
      <c r="AP268" s="428">
        <f>'Видаток за видами діяльнос(4,1)'!BL268+'Видаток за видами діяльнос(4,1)'!BM268+'Видаток за видами діяльнос(4,1)'!BN268+'Видаток за видами діяльнос(4,1)'!BO268</f>
        <v>0</v>
      </c>
      <c r="AQ268" s="429">
        <f t="shared" si="403"/>
        <v>0</v>
      </c>
      <c r="AR268" s="431">
        <f t="shared" si="404"/>
        <v>0</v>
      </c>
      <c r="AS268" s="432">
        <f t="shared" si="405"/>
        <v>0</v>
      </c>
      <c r="BF268" s="17"/>
    </row>
    <row r="269" spans="1:58" ht="12" hidden="1" outlineLevel="1" x14ac:dyDescent="0.2">
      <c r="A269" s="449">
        <f t="shared" si="382"/>
        <v>14</v>
      </c>
      <c r="B269" s="449">
        <f t="shared" si="383"/>
        <v>9</v>
      </c>
      <c r="C269" s="369">
        <f>'Отримання майна (3)'!C269</f>
        <v>0</v>
      </c>
      <c r="D269" s="369">
        <f>'Отримання майна (3)'!D269</f>
        <v>0</v>
      </c>
      <c r="E269" s="369">
        <f>'Отримання майна (3)'!E269</f>
        <v>0</v>
      </c>
      <c r="F269" s="200">
        <f>'Отримання майна (3)'!F269</f>
        <v>0</v>
      </c>
      <c r="G269" s="369">
        <f>'Отримання майна (3)'!G269</f>
        <v>0</v>
      </c>
      <c r="H269" s="425">
        <f>'Отримання майна (3)'!H269</f>
        <v>0</v>
      </c>
      <c r="I269" s="426">
        <f t="shared" si="388"/>
        <v>0</v>
      </c>
      <c r="J269" s="427">
        <f t="shared" si="389"/>
        <v>0</v>
      </c>
      <c r="K269" s="428">
        <f>'Видаток за видами діяльнос(4,1)'!K269+'Видаток за видами діяльнос(4,1)'!L269+'Видаток за видами діяльнос(4,1)'!M269+'Видаток за видами діяльнос(4,1)'!N269</f>
        <v>0</v>
      </c>
      <c r="L269" s="429">
        <f t="shared" si="390"/>
        <v>0</v>
      </c>
      <c r="M269" s="428">
        <f>'Видаток за видами діяльнос(4,1)'!O269+'Видаток за видами діяльнос(4,1)'!P269+'Видаток за видами діяльнос(4,1)'!Q269+'Видаток за видами діяльнос(4,1)'!R269</f>
        <v>0</v>
      </c>
      <c r="N269" s="429">
        <f t="shared" si="391"/>
        <v>0</v>
      </c>
      <c r="O269" s="428">
        <f>'Видаток за видами діяльнос(4,1)'!S269+'Видаток за видами діяльнос(4,1)'!T269+'Видаток за видами діяльнос(4,1)'!U269+'Видаток за видами діяльнос(4,1)'!V269</f>
        <v>0</v>
      </c>
      <c r="P269" s="430">
        <f t="shared" si="392"/>
        <v>0</v>
      </c>
      <c r="Q269" s="431">
        <f t="shared" si="393"/>
        <v>0</v>
      </c>
      <c r="R269" s="432">
        <f t="shared" si="394"/>
        <v>0</v>
      </c>
      <c r="S269" s="433"/>
      <c r="T269" s="428">
        <f>'Видаток за видами діяльнос(4,1)'!Z269+'Видаток за видами діяльнос(4,1)'!AA269+'Видаток за видами діяльнос(4,1)'!AB269+'Видаток за видами діяльнос(4,1)'!AC269</f>
        <v>0</v>
      </c>
      <c r="U269" s="429">
        <f t="shared" si="395"/>
        <v>0</v>
      </c>
      <c r="V269" s="428">
        <f>'Видаток за видами діяльнос(4,1)'!AD269+'Видаток за видами діяльнос(4,1)'!AE269+'Видаток за видами діяльнос(4,1)'!AF269+'Видаток за видами діяльнос(4,1)'!AG269</f>
        <v>0</v>
      </c>
      <c r="W269" s="429">
        <f t="shared" si="396"/>
        <v>0</v>
      </c>
      <c r="X269" s="428">
        <f>'Видаток за видами діяльнос(4,1)'!AH269+'Видаток за видами діяльнос(4,1)'!AI269+'Видаток за видами діяльнос(4,1)'!AJ269+'Видаток за видами діяльнос(4,1)'!AK269</f>
        <v>0</v>
      </c>
      <c r="Y269" s="429">
        <f t="shared" si="397"/>
        <v>0</v>
      </c>
      <c r="Z269" s="431">
        <f t="shared" si="384"/>
        <v>0</v>
      </c>
      <c r="AA269" s="432">
        <f t="shared" si="385"/>
        <v>0</v>
      </c>
      <c r="AB269" s="433"/>
      <c r="AC269" s="428">
        <f>'Видаток за видами діяльнос(4,1)'!AO269+'Видаток за видами діяльнос(4,1)'!AP269+'Видаток за видами діяльнос(4,1)'!AQ269+'Видаток за видами діяльнос(4,1)'!AR269</f>
        <v>0</v>
      </c>
      <c r="AD269" s="429">
        <f t="shared" si="398"/>
        <v>0</v>
      </c>
      <c r="AE269" s="428">
        <f>'Видаток за видами діяльнос(4,1)'!AS269+'Видаток за видами діяльнос(4,1)'!AT269+'Видаток за видами діяльнос(4,1)'!AU269+'Видаток за видами діяльнос(4,1)'!AV269</f>
        <v>0</v>
      </c>
      <c r="AF269" s="429">
        <f t="shared" si="399"/>
        <v>0</v>
      </c>
      <c r="AG269" s="428">
        <f>'Видаток за видами діяльнос(4,1)'!AW269+'Видаток за видами діяльнос(4,1)'!AX269+'Видаток за видами діяльнос(4,1)'!AY269+'Видаток за видами діяльнос(4,1)'!AZ269</f>
        <v>0</v>
      </c>
      <c r="AH269" s="429">
        <f t="shared" si="400"/>
        <v>0</v>
      </c>
      <c r="AI269" s="431">
        <f t="shared" si="386"/>
        <v>0</v>
      </c>
      <c r="AJ269" s="432">
        <f t="shared" si="387"/>
        <v>0</v>
      </c>
      <c r="AK269" s="434"/>
      <c r="AL269" s="428">
        <f>'Видаток за видами діяльнос(4,1)'!BD269+'Видаток за видами діяльнос(4,1)'!BE269+'Видаток за видами діяльнос(4,1)'!BF269+'Видаток за видами діяльнос(4,1)'!BG269</f>
        <v>0</v>
      </c>
      <c r="AM269" s="429">
        <f t="shared" si="401"/>
        <v>0</v>
      </c>
      <c r="AN269" s="428">
        <f>'Видаток за видами діяльнос(4,1)'!BH269+'Видаток за видами діяльнос(4,1)'!BI269+'Видаток за видами діяльнос(4,1)'!BJ269+'Видаток за видами діяльнос(4,1)'!BK269</f>
        <v>0</v>
      </c>
      <c r="AO269" s="429">
        <f t="shared" si="402"/>
        <v>0</v>
      </c>
      <c r="AP269" s="428">
        <f>'Видаток за видами діяльнос(4,1)'!BL269+'Видаток за видами діяльнос(4,1)'!BM269+'Видаток за видами діяльнос(4,1)'!BN269+'Видаток за видами діяльнос(4,1)'!BO269</f>
        <v>0</v>
      </c>
      <c r="AQ269" s="429">
        <f t="shared" si="403"/>
        <v>0</v>
      </c>
      <c r="AR269" s="431">
        <f t="shared" si="404"/>
        <v>0</v>
      </c>
      <c r="AS269" s="432">
        <f t="shared" si="405"/>
        <v>0</v>
      </c>
      <c r="BF269" s="17"/>
    </row>
    <row r="270" spans="1:58" ht="12" hidden="1" outlineLevel="1" x14ac:dyDescent="0.2">
      <c r="A270" s="449">
        <f t="shared" si="382"/>
        <v>14</v>
      </c>
      <c r="B270" s="449">
        <f t="shared" si="383"/>
        <v>10</v>
      </c>
      <c r="C270" s="369">
        <f>'Отримання майна (3)'!C270</f>
        <v>0</v>
      </c>
      <c r="D270" s="369">
        <f>'Отримання майна (3)'!D270</f>
        <v>0</v>
      </c>
      <c r="E270" s="369">
        <f>'Отримання майна (3)'!E270</f>
        <v>0</v>
      </c>
      <c r="F270" s="200">
        <f>'Отримання майна (3)'!F270</f>
        <v>0</v>
      </c>
      <c r="G270" s="369">
        <f>'Отримання майна (3)'!G270</f>
        <v>0</v>
      </c>
      <c r="H270" s="425">
        <f>'Отримання майна (3)'!H270</f>
        <v>0</v>
      </c>
      <c r="I270" s="426">
        <f t="shared" si="388"/>
        <v>0</v>
      </c>
      <c r="J270" s="427">
        <f t="shared" si="389"/>
        <v>0</v>
      </c>
      <c r="K270" s="428">
        <f>'Видаток за видами діяльнос(4,1)'!K270+'Видаток за видами діяльнос(4,1)'!L270+'Видаток за видами діяльнос(4,1)'!M270+'Видаток за видами діяльнос(4,1)'!N270</f>
        <v>0</v>
      </c>
      <c r="L270" s="429">
        <f t="shared" si="390"/>
        <v>0</v>
      </c>
      <c r="M270" s="428">
        <f>'Видаток за видами діяльнос(4,1)'!O270+'Видаток за видами діяльнос(4,1)'!P270+'Видаток за видами діяльнос(4,1)'!Q270+'Видаток за видами діяльнос(4,1)'!R270</f>
        <v>0</v>
      </c>
      <c r="N270" s="429">
        <f t="shared" si="391"/>
        <v>0</v>
      </c>
      <c r="O270" s="428">
        <f>'Видаток за видами діяльнос(4,1)'!S270+'Видаток за видами діяльнос(4,1)'!T270+'Видаток за видами діяльнос(4,1)'!U270+'Видаток за видами діяльнос(4,1)'!V270</f>
        <v>0</v>
      </c>
      <c r="P270" s="430">
        <f t="shared" si="392"/>
        <v>0</v>
      </c>
      <c r="Q270" s="431">
        <f t="shared" si="393"/>
        <v>0</v>
      </c>
      <c r="R270" s="432">
        <f t="shared" si="394"/>
        <v>0</v>
      </c>
      <c r="S270" s="433"/>
      <c r="T270" s="428">
        <f>'Видаток за видами діяльнос(4,1)'!Z270+'Видаток за видами діяльнос(4,1)'!AA270+'Видаток за видами діяльнос(4,1)'!AB270+'Видаток за видами діяльнос(4,1)'!AC270</f>
        <v>0</v>
      </c>
      <c r="U270" s="429">
        <f t="shared" si="395"/>
        <v>0</v>
      </c>
      <c r="V270" s="428">
        <f>'Видаток за видами діяльнос(4,1)'!AD270+'Видаток за видами діяльнос(4,1)'!AE270+'Видаток за видами діяльнос(4,1)'!AF270+'Видаток за видами діяльнос(4,1)'!AG270</f>
        <v>0</v>
      </c>
      <c r="W270" s="429">
        <f t="shared" si="396"/>
        <v>0</v>
      </c>
      <c r="X270" s="428">
        <f>'Видаток за видами діяльнос(4,1)'!AH270+'Видаток за видами діяльнос(4,1)'!AI270+'Видаток за видами діяльнос(4,1)'!AJ270+'Видаток за видами діяльнос(4,1)'!AK270</f>
        <v>0</v>
      </c>
      <c r="Y270" s="429">
        <f t="shared" si="397"/>
        <v>0</v>
      </c>
      <c r="Z270" s="431">
        <f t="shared" si="384"/>
        <v>0</v>
      </c>
      <c r="AA270" s="432">
        <f t="shared" si="385"/>
        <v>0</v>
      </c>
      <c r="AB270" s="433"/>
      <c r="AC270" s="428">
        <f>'Видаток за видами діяльнос(4,1)'!AO270+'Видаток за видами діяльнос(4,1)'!AP270+'Видаток за видами діяльнос(4,1)'!AQ270+'Видаток за видами діяльнос(4,1)'!AR270</f>
        <v>0</v>
      </c>
      <c r="AD270" s="429">
        <f t="shared" si="398"/>
        <v>0</v>
      </c>
      <c r="AE270" s="428">
        <f>'Видаток за видами діяльнос(4,1)'!AS270+'Видаток за видами діяльнос(4,1)'!AT270+'Видаток за видами діяльнос(4,1)'!AU270+'Видаток за видами діяльнос(4,1)'!AV270</f>
        <v>0</v>
      </c>
      <c r="AF270" s="429">
        <f t="shared" si="399"/>
        <v>0</v>
      </c>
      <c r="AG270" s="428">
        <f>'Видаток за видами діяльнос(4,1)'!AW270+'Видаток за видами діяльнос(4,1)'!AX270+'Видаток за видами діяльнос(4,1)'!AY270+'Видаток за видами діяльнос(4,1)'!AZ270</f>
        <v>0</v>
      </c>
      <c r="AH270" s="429">
        <f t="shared" si="400"/>
        <v>0</v>
      </c>
      <c r="AI270" s="431">
        <f t="shared" si="386"/>
        <v>0</v>
      </c>
      <c r="AJ270" s="432">
        <f t="shared" si="387"/>
        <v>0</v>
      </c>
      <c r="AK270" s="434"/>
      <c r="AL270" s="428">
        <f>'Видаток за видами діяльнос(4,1)'!BD270+'Видаток за видами діяльнос(4,1)'!BE270+'Видаток за видами діяльнос(4,1)'!BF270+'Видаток за видами діяльнос(4,1)'!BG270</f>
        <v>0</v>
      </c>
      <c r="AM270" s="429">
        <f t="shared" si="401"/>
        <v>0</v>
      </c>
      <c r="AN270" s="428">
        <f>'Видаток за видами діяльнос(4,1)'!BH270+'Видаток за видами діяльнос(4,1)'!BI270+'Видаток за видами діяльнос(4,1)'!BJ270+'Видаток за видами діяльнос(4,1)'!BK270</f>
        <v>0</v>
      </c>
      <c r="AO270" s="429">
        <f t="shared" si="402"/>
        <v>0</v>
      </c>
      <c r="AP270" s="428">
        <f>'Видаток за видами діяльнос(4,1)'!BL270+'Видаток за видами діяльнос(4,1)'!BM270+'Видаток за видами діяльнос(4,1)'!BN270+'Видаток за видами діяльнос(4,1)'!BO270</f>
        <v>0</v>
      </c>
      <c r="AQ270" s="429">
        <f t="shared" si="403"/>
        <v>0</v>
      </c>
      <c r="AR270" s="431">
        <f t="shared" si="404"/>
        <v>0</v>
      </c>
      <c r="AS270" s="432">
        <f t="shared" si="405"/>
        <v>0</v>
      </c>
      <c r="BF270" s="17"/>
    </row>
    <row r="271" spans="1:58" ht="12" hidden="1" outlineLevel="1" x14ac:dyDescent="0.2">
      <c r="A271" s="449">
        <f t="shared" si="382"/>
        <v>14</v>
      </c>
      <c r="B271" s="449">
        <f t="shared" si="383"/>
        <v>11</v>
      </c>
      <c r="C271" s="369">
        <f>'Отримання майна (3)'!C271</f>
        <v>0</v>
      </c>
      <c r="D271" s="369">
        <f>'Отримання майна (3)'!D271</f>
        <v>0</v>
      </c>
      <c r="E271" s="369">
        <f>'Отримання майна (3)'!E271</f>
        <v>0</v>
      </c>
      <c r="F271" s="200">
        <f>'Отримання майна (3)'!F271</f>
        <v>0</v>
      </c>
      <c r="G271" s="369">
        <f>'Отримання майна (3)'!G271</f>
        <v>0</v>
      </c>
      <c r="H271" s="425">
        <f>'Отримання майна (3)'!H271</f>
        <v>0</v>
      </c>
      <c r="I271" s="426">
        <f t="shared" si="388"/>
        <v>0</v>
      </c>
      <c r="J271" s="427">
        <f t="shared" si="389"/>
        <v>0</v>
      </c>
      <c r="K271" s="428">
        <f>'Видаток за видами діяльнос(4,1)'!K271+'Видаток за видами діяльнос(4,1)'!L271+'Видаток за видами діяльнос(4,1)'!M271+'Видаток за видами діяльнос(4,1)'!N271</f>
        <v>0</v>
      </c>
      <c r="L271" s="429">
        <f t="shared" si="390"/>
        <v>0</v>
      </c>
      <c r="M271" s="428">
        <f>'Видаток за видами діяльнос(4,1)'!O271+'Видаток за видами діяльнос(4,1)'!P271+'Видаток за видами діяльнос(4,1)'!Q271+'Видаток за видами діяльнос(4,1)'!R271</f>
        <v>0</v>
      </c>
      <c r="N271" s="429">
        <f t="shared" si="391"/>
        <v>0</v>
      </c>
      <c r="O271" s="428">
        <f>'Видаток за видами діяльнос(4,1)'!S271+'Видаток за видами діяльнос(4,1)'!T271+'Видаток за видами діяльнос(4,1)'!U271+'Видаток за видами діяльнос(4,1)'!V271</f>
        <v>0</v>
      </c>
      <c r="P271" s="430">
        <f t="shared" si="392"/>
        <v>0</v>
      </c>
      <c r="Q271" s="431">
        <f t="shared" si="393"/>
        <v>0</v>
      </c>
      <c r="R271" s="432">
        <f t="shared" si="394"/>
        <v>0</v>
      </c>
      <c r="S271" s="433"/>
      <c r="T271" s="428">
        <f>'Видаток за видами діяльнос(4,1)'!Z271+'Видаток за видами діяльнос(4,1)'!AA271+'Видаток за видами діяльнос(4,1)'!AB271+'Видаток за видами діяльнос(4,1)'!AC271</f>
        <v>0</v>
      </c>
      <c r="U271" s="429">
        <f t="shared" si="395"/>
        <v>0</v>
      </c>
      <c r="V271" s="428">
        <f>'Видаток за видами діяльнос(4,1)'!AD271+'Видаток за видами діяльнос(4,1)'!AE271+'Видаток за видами діяльнос(4,1)'!AF271+'Видаток за видами діяльнос(4,1)'!AG271</f>
        <v>0</v>
      </c>
      <c r="W271" s="429">
        <f t="shared" si="396"/>
        <v>0</v>
      </c>
      <c r="X271" s="428">
        <f>'Видаток за видами діяльнос(4,1)'!AH271+'Видаток за видами діяльнос(4,1)'!AI271+'Видаток за видами діяльнос(4,1)'!AJ271+'Видаток за видами діяльнос(4,1)'!AK271</f>
        <v>0</v>
      </c>
      <c r="Y271" s="429">
        <f t="shared" si="397"/>
        <v>0</v>
      </c>
      <c r="Z271" s="431">
        <f t="shared" si="384"/>
        <v>0</v>
      </c>
      <c r="AA271" s="432">
        <f t="shared" si="385"/>
        <v>0</v>
      </c>
      <c r="AB271" s="433"/>
      <c r="AC271" s="428">
        <f>'Видаток за видами діяльнос(4,1)'!AO271+'Видаток за видами діяльнос(4,1)'!AP271+'Видаток за видами діяльнос(4,1)'!AQ271+'Видаток за видами діяльнос(4,1)'!AR271</f>
        <v>0</v>
      </c>
      <c r="AD271" s="429">
        <f t="shared" si="398"/>
        <v>0</v>
      </c>
      <c r="AE271" s="428">
        <f>'Видаток за видами діяльнос(4,1)'!AS271+'Видаток за видами діяльнос(4,1)'!AT271+'Видаток за видами діяльнос(4,1)'!AU271+'Видаток за видами діяльнос(4,1)'!AV271</f>
        <v>0</v>
      </c>
      <c r="AF271" s="429">
        <f t="shared" si="399"/>
        <v>0</v>
      </c>
      <c r="AG271" s="428">
        <f>'Видаток за видами діяльнос(4,1)'!AW271+'Видаток за видами діяльнос(4,1)'!AX271+'Видаток за видами діяльнос(4,1)'!AY271+'Видаток за видами діяльнос(4,1)'!AZ271</f>
        <v>0</v>
      </c>
      <c r="AH271" s="429">
        <f t="shared" si="400"/>
        <v>0</v>
      </c>
      <c r="AI271" s="431">
        <f t="shared" si="386"/>
        <v>0</v>
      </c>
      <c r="AJ271" s="432">
        <f t="shared" si="387"/>
        <v>0</v>
      </c>
      <c r="AK271" s="434"/>
      <c r="AL271" s="428">
        <f>'Видаток за видами діяльнос(4,1)'!BD271+'Видаток за видами діяльнос(4,1)'!BE271+'Видаток за видами діяльнос(4,1)'!BF271+'Видаток за видами діяльнос(4,1)'!BG271</f>
        <v>0</v>
      </c>
      <c r="AM271" s="429">
        <f t="shared" si="401"/>
        <v>0</v>
      </c>
      <c r="AN271" s="428">
        <f>'Видаток за видами діяльнос(4,1)'!BH271+'Видаток за видами діяльнос(4,1)'!BI271+'Видаток за видами діяльнос(4,1)'!BJ271+'Видаток за видами діяльнос(4,1)'!BK271</f>
        <v>0</v>
      </c>
      <c r="AO271" s="429">
        <f t="shared" si="402"/>
        <v>0</v>
      </c>
      <c r="AP271" s="428">
        <f>'Видаток за видами діяльнос(4,1)'!BL271+'Видаток за видами діяльнос(4,1)'!BM271+'Видаток за видами діяльнос(4,1)'!BN271+'Видаток за видами діяльнос(4,1)'!BO271</f>
        <v>0</v>
      </c>
      <c r="AQ271" s="429">
        <f t="shared" si="403"/>
        <v>0</v>
      </c>
      <c r="AR271" s="431">
        <f t="shared" si="404"/>
        <v>0</v>
      </c>
      <c r="AS271" s="432">
        <f t="shared" si="405"/>
        <v>0</v>
      </c>
      <c r="BF271" s="17"/>
    </row>
    <row r="272" spans="1:58" ht="12" hidden="1" outlineLevel="1" x14ac:dyDescent="0.2">
      <c r="A272" s="449">
        <f t="shared" si="382"/>
        <v>14</v>
      </c>
      <c r="B272" s="449">
        <f t="shared" si="383"/>
        <v>12</v>
      </c>
      <c r="C272" s="369">
        <f>'Отримання майна (3)'!C272</f>
        <v>0</v>
      </c>
      <c r="D272" s="369">
        <f>'Отримання майна (3)'!D272</f>
        <v>0</v>
      </c>
      <c r="E272" s="369">
        <f>'Отримання майна (3)'!E272</f>
        <v>0</v>
      </c>
      <c r="F272" s="200">
        <f>'Отримання майна (3)'!F272</f>
        <v>0</v>
      </c>
      <c r="G272" s="369">
        <f>'Отримання майна (3)'!G272</f>
        <v>0</v>
      </c>
      <c r="H272" s="425">
        <f>'Отримання майна (3)'!H272</f>
        <v>0</v>
      </c>
      <c r="I272" s="426">
        <f t="shared" si="388"/>
        <v>0</v>
      </c>
      <c r="J272" s="427">
        <f t="shared" si="389"/>
        <v>0</v>
      </c>
      <c r="K272" s="428">
        <f>'Видаток за видами діяльнос(4,1)'!K272+'Видаток за видами діяльнос(4,1)'!L272+'Видаток за видами діяльнос(4,1)'!M272+'Видаток за видами діяльнос(4,1)'!N272</f>
        <v>0</v>
      </c>
      <c r="L272" s="429">
        <f t="shared" si="390"/>
        <v>0</v>
      </c>
      <c r="M272" s="428">
        <f>'Видаток за видами діяльнос(4,1)'!O272+'Видаток за видами діяльнос(4,1)'!P272+'Видаток за видами діяльнос(4,1)'!Q272+'Видаток за видами діяльнос(4,1)'!R272</f>
        <v>0</v>
      </c>
      <c r="N272" s="429">
        <f t="shared" si="391"/>
        <v>0</v>
      </c>
      <c r="O272" s="428">
        <f>'Видаток за видами діяльнос(4,1)'!S272+'Видаток за видами діяльнос(4,1)'!T272+'Видаток за видами діяльнос(4,1)'!U272+'Видаток за видами діяльнос(4,1)'!V272</f>
        <v>0</v>
      </c>
      <c r="P272" s="430">
        <f t="shared" si="392"/>
        <v>0</v>
      </c>
      <c r="Q272" s="431">
        <f t="shared" si="393"/>
        <v>0</v>
      </c>
      <c r="R272" s="432">
        <f t="shared" si="394"/>
        <v>0</v>
      </c>
      <c r="S272" s="433"/>
      <c r="T272" s="428">
        <f>'Видаток за видами діяльнос(4,1)'!Z272+'Видаток за видами діяльнос(4,1)'!AA272+'Видаток за видами діяльнос(4,1)'!AB272+'Видаток за видами діяльнос(4,1)'!AC272</f>
        <v>0</v>
      </c>
      <c r="U272" s="429">
        <f t="shared" si="395"/>
        <v>0</v>
      </c>
      <c r="V272" s="428">
        <f>'Видаток за видами діяльнос(4,1)'!AD272+'Видаток за видами діяльнос(4,1)'!AE272+'Видаток за видами діяльнос(4,1)'!AF272+'Видаток за видами діяльнос(4,1)'!AG272</f>
        <v>0</v>
      </c>
      <c r="W272" s="429">
        <f t="shared" si="396"/>
        <v>0</v>
      </c>
      <c r="X272" s="428">
        <f>'Видаток за видами діяльнос(4,1)'!AH272+'Видаток за видами діяльнос(4,1)'!AI272+'Видаток за видами діяльнос(4,1)'!AJ272+'Видаток за видами діяльнос(4,1)'!AK272</f>
        <v>0</v>
      </c>
      <c r="Y272" s="429">
        <f t="shared" si="397"/>
        <v>0</v>
      </c>
      <c r="Z272" s="431">
        <f t="shared" si="384"/>
        <v>0</v>
      </c>
      <c r="AA272" s="432">
        <f t="shared" si="385"/>
        <v>0</v>
      </c>
      <c r="AB272" s="433"/>
      <c r="AC272" s="428">
        <f>'Видаток за видами діяльнос(4,1)'!AO272+'Видаток за видами діяльнос(4,1)'!AP272+'Видаток за видами діяльнос(4,1)'!AQ272+'Видаток за видами діяльнос(4,1)'!AR272</f>
        <v>0</v>
      </c>
      <c r="AD272" s="429">
        <f t="shared" si="398"/>
        <v>0</v>
      </c>
      <c r="AE272" s="428">
        <f>'Видаток за видами діяльнос(4,1)'!AS272+'Видаток за видами діяльнос(4,1)'!AT272+'Видаток за видами діяльнос(4,1)'!AU272+'Видаток за видами діяльнос(4,1)'!AV272</f>
        <v>0</v>
      </c>
      <c r="AF272" s="429">
        <f t="shared" si="399"/>
        <v>0</v>
      </c>
      <c r="AG272" s="428">
        <f>'Видаток за видами діяльнос(4,1)'!AW272+'Видаток за видами діяльнос(4,1)'!AX272+'Видаток за видами діяльнос(4,1)'!AY272+'Видаток за видами діяльнос(4,1)'!AZ272</f>
        <v>0</v>
      </c>
      <c r="AH272" s="429">
        <f t="shared" si="400"/>
        <v>0</v>
      </c>
      <c r="AI272" s="431">
        <f t="shared" si="386"/>
        <v>0</v>
      </c>
      <c r="AJ272" s="432">
        <f t="shared" si="387"/>
        <v>0</v>
      </c>
      <c r="AK272" s="434"/>
      <c r="AL272" s="428">
        <f>'Видаток за видами діяльнос(4,1)'!BD272+'Видаток за видами діяльнос(4,1)'!BE272+'Видаток за видами діяльнос(4,1)'!BF272+'Видаток за видами діяльнос(4,1)'!BG272</f>
        <v>0</v>
      </c>
      <c r="AM272" s="429">
        <f t="shared" si="401"/>
        <v>0</v>
      </c>
      <c r="AN272" s="428">
        <f>'Видаток за видами діяльнос(4,1)'!BH272+'Видаток за видами діяльнос(4,1)'!BI272+'Видаток за видами діяльнос(4,1)'!BJ272+'Видаток за видами діяльнос(4,1)'!BK272</f>
        <v>0</v>
      </c>
      <c r="AO272" s="429">
        <f t="shared" si="402"/>
        <v>0</v>
      </c>
      <c r="AP272" s="428">
        <f>'Видаток за видами діяльнос(4,1)'!BL272+'Видаток за видами діяльнос(4,1)'!BM272+'Видаток за видами діяльнос(4,1)'!BN272+'Видаток за видами діяльнос(4,1)'!BO272</f>
        <v>0</v>
      </c>
      <c r="AQ272" s="429">
        <f t="shared" si="403"/>
        <v>0</v>
      </c>
      <c r="AR272" s="431">
        <f t="shared" si="404"/>
        <v>0</v>
      </c>
      <c r="AS272" s="432">
        <f t="shared" si="405"/>
        <v>0</v>
      </c>
      <c r="BF272" s="17"/>
    </row>
    <row r="273" spans="1:58" ht="12" hidden="1" outlineLevel="1" x14ac:dyDescent="0.2">
      <c r="A273" s="449">
        <f t="shared" si="382"/>
        <v>14</v>
      </c>
      <c r="B273" s="449">
        <f t="shared" si="383"/>
        <v>13</v>
      </c>
      <c r="C273" s="369">
        <f>'Отримання майна (3)'!C273</f>
        <v>0</v>
      </c>
      <c r="D273" s="369">
        <f>'Отримання майна (3)'!D273</f>
        <v>0</v>
      </c>
      <c r="E273" s="369">
        <f>'Отримання майна (3)'!E273</f>
        <v>0</v>
      </c>
      <c r="F273" s="200">
        <f>'Отримання майна (3)'!F273</f>
        <v>0</v>
      </c>
      <c r="G273" s="369">
        <f>'Отримання майна (3)'!G273</f>
        <v>0</v>
      </c>
      <c r="H273" s="425">
        <f>'Отримання майна (3)'!H273</f>
        <v>0</v>
      </c>
      <c r="I273" s="426">
        <f t="shared" si="388"/>
        <v>0</v>
      </c>
      <c r="J273" s="427">
        <f t="shared" si="389"/>
        <v>0</v>
      </c>
      <c r="K273" s="428">
        <f>'Видаток за видами діяльнос(4,1)'!K273+'Видаток за видами діяльнос(4,1)'!L273+'Видаток за видами діяльнос(4,1)'!M273+'Видаток за видами діяльнос(4,1)'!N273</f>
        <v>0</v>
      </c>
      <c r="L273" s="429">
        <f t="shared" si="390"/>
        <v>0</v>
      </c>
      <c r="M273" s="428">
        <f>'Видаток за видами діяльнос(4,1)'!O273+'Видаток за видами діяльнос(4,1)'!P273+'Видаток за видами діяльнос(4,1)'!Q273+'Видаток за видами діяльнос(4,1)'!R273</f>
        <v>0</v>
      </c>
      <c r="N273" s="429">
        <f t="shared" si="391"/>
        <v>0</v>
      </c>
      <c r="O273" s="428">
        <f>'Видаток за видами діяльнос(4,1)'!S273+'Видаток за видами діяльнос(4,1)'!T273+'Видаток за видами діяльнос(4,1)'!U273+'Видаток за видами діяльнос(4,1)'!V273</f>
        <v>0</v>
      </c>
      <c r="P273" s="430">
        <f t="shared" si="392"/>
        <v>0</v>
      </c>
      <c r="Q273" s="431">
        <f t="shared" si="393"/>
        <v>0</v>
      </c>
      <c r="R273" s="432">
        <f t="shared" si="394"/>
        <v>0</v>
      </c>
      <c r="S273" s="433"/>
      <c r="T273" s="428">
        <f>'Видаток за видами діяльнос(4,1)'!Z273+'Видаток за видами діяльнос(4,1)'!AA273+'Видаток за видами діяльнос(4,1)'!AB273+'Видаток за видами діяльнос(4,1)'!AC273</f>
        <v>0</v>
      </c>
      <c r="U273" s="429">
        <f t="shared" si="395"/>
        <v>0</v>
      </c>
      <c r="V273" s="428">
        <f>'Видаток за видами діяльнос(4,1)'!AD273+'Видаток за видами діяльнос(4,1)'!AE273+'Видаток за видами діяльнос(4,1)'!AF273+'Видаток за видами діяльнос(4,1)'!AG273</f>
        <v>0</v>
      </c>
      <c r="W273" s="429">
        <f t="shared" si="396"/>
        <v>0</v>
      </c>
      <c r="X273" s="428">
        <f>'Видаток за видами діяльнос(4,1)'!AH273+'Видаток за видами діяльнос(4,1)'!AI273+'Видаток за видами діяльнос(4,1)'!AJ273+'Видаток за видами діяльнос(4,1)'!AK273</f>
        <v>0</v>
      </c>
      <c r="Y273" s="429">
        <f t="shared" si="397"/>
        <v>0</v>
      </c>
      <c r="Z273" s="431">
        <f t="shared" si="384"/>
        <v>0</v>
      </c>
      <c r="AA273" s="432">
        <f t="shared" si="385"/>
        <v>0</v>
      </c>
      <c r="AB273" s="433"/>
      <c r="AC273" s="428">
        <f>'Видаток за видами діяльнос(4,1)'!AO273+'Видаток за видами діяльнос(4,1)'!AP273+'Видаток за видами діяльнос(4,1)'!AQ273+'Видаток за видами діяльнос(4,1)'!AR273</f>
        <v>0</v>
      </c>
      <c r="AD273" s="429">
        <f t="shared" si="398"/>
        <v>0</v>
      </c>
      <c r="AE273" s="428">
        <f>'Видаток за видами діяльнос(4,1)'!AS273+'Видаток за видами діяльнос(4,1)'!AT273+'Видаток за видами діяльнос(4,1)'!AU273+'Видаток за видами діяльнос(4,1)'!AV273</f>
        <v>0</v>
      </c>
      <c r="AF273" s="429">
        <f t="shared" si="399"/>
        <v>0</v>
      </c>
      <c r="AG273" s="428">
        <f>'Видаток за видами діяльнос(4,1)'!AW273+'Видаток за видами діяльнос(4,1)'!AX273+'Видаток за видами діяльнос(4,1)'!AY273+'Видаток за видами діяльнос(4,1)'!AZ273</f>
        <v>0</v>
      </c>
      <c r="AH273" s="429">
        <f t="shared" si="400"/>
        <v>0</v>
      </c>
      <c r="AI273" s="431">
        <f t="shared" si="386"/>
        <v>0</v>
      </c>
      <c r="AJ273" s="432">
        <f t="shared" si="387"/>
        <v>0</v>
      </c>
      <c r="AK273" s="434"/>
      <c r="AL273" s="428">
        <f>'Видаток за видами діяльнос(4,1)'!BD273+'Видаток за видами діяльнос(4,1)'!BE273+'Видаток за видами діяльнос(4,1)'!BF273+'Видаток за видами діяльнос(4,1)'!BG273</f>
        <v>0</v>
      </c>
      <c r="AM273" s="429">
        <f t="shared" si="401"/>
        <v>0</v>
      </c>
      <c r="AN273" s="428">
        <f>'Видаток за видами діяльнос(4,1)'!BH273+'Видаток за видами діяльнос(4,1)'!BI273+'Видаток за видами діяльнос(4,1)'!BJ273+'Видаток за видами діяльнос(4,1)'!BK273</f>
        <v>0</v>
      </c>
      <c r="AO273" s="429">
        <f t="shared" si="402"/>
        <v>0</v>
      </c>
      <c r="AP273" s="428">
        <f>'Видаток за видами діяльнос(4,1)'!BL273+'Видаток за видами діяльнос(4,1)'!BM273+'Видаток за видами діяльнос(4,1)'!BN273+'Видаток за видами діяльнос(4,1)'!BO273</f>
        <v>0</v>
      </c>
      <c r="AQ273" s="429">
        <f t="shared" si="403"/>
        <v>0</v>
      </c>
      <c r="AR273" s="431">
        <f t="shared" si="404"/>
        <v>0</v>
      </c>
      <c r="AS273" s="432">
        <f t="shared" si="405"/>
        <v>0</v>
      </c>
      <c r="BF273" s="17"/>
    </row>
    <row r="274" spans="1:58" ht="12" hidden="1" outlineLevel="1" x14ac:dyDescent="0.2">
      <c r="A274" s="449">
        <f t="shared" si="382"/>
        <v>14</v>
      </c>
      <c r="B274" s="449">
        <f t="shared" si="383"/>
        <v>14</v>
      </c>
      <c r="C274" s="369">
        <f>'Отримання майна (3)'!C274</f>
        <v>0</v>
      </c>
      <c r="D274" s="369">
        <f>'Отримання майна (3)'!D274</f>
        <v>0</v>
      </c>
      <c r="E274" s="369">
        <f>'Отримання майна (3)'!E274</f>
        <v>0</v>
      </c>
      <c r="F274" s="200">
        <f>'Отримання майна (3)'!F274</f>
        <v>0</v>
      </c>
      <c r="G274" s="369">
        <f>'Отримання майна (3)'!G274</f>
        <v>0</v>
      </c>
      <c r="H274" s="425">
        <f>'Отримання майна (3)'!H274</f>
        <v>0</v>
      </c>
      <c r="I274" s="426">
        <f t="shared" si="388"/>
        <v>0</v>
      </c>
      <c r="J274" s="427">
        <f t="shared" si="389"/>
        <v>0</v>
      </c>
      <c r="K274" s="428">
        <f>'Видаток за видами діяльнос(4,1)'!K274+'Видаток за видами діяльнос(4,1)'!L274+'Видаток за видами діяльнос(4,1)'!M274+'Видаток за видами діяльнос(4,1)'!N274</f>
        <v>0</v>
      </c>
      <c r="L274" s="429">
        <f t="shared" si="390"/>
        <v>0</v>
      </c>
      <c r="M274" s="428">
        <f>'Видаток за видами діяльнос(4,1)'!O274+'Видаток за видами діяльнос(4,1)'!P274+'Видаток за видами діяльнос(4,1)'!Q274+'Видаток за видами діяльнос(4,1)'!R274</f>
        <v>0</v>
      </c>
      <c r="N274" s="429">
        <f t="shared" si="391"/>
        <v>0</v>
      </c>
      <c r="O274" s="428">
        <f>'Видаток за видами діяльнос(4,1)'!S274+'Видаток за видами діяльнос(4,1)'!T274+'Видаток за видами діяльнос(4,1)'!U274+'Видаток за видами діяльнос(4,1)'!V274</f>
        <v>0</v>
      </c>
      <c r="P274" s="430">
        <f t="shared" si="392"/>
        <v>0</v>
      </c>
      <c r="Q274" s="431">
        <f t="shared" si="393"/>
        <v>0</v>
      </c>
      <c r="R274" s="432">
        <f t="shared" si="394"/>
        <v>0</v>
      </c>
      <c r="S274" s="433"/>
      <c r="T274" s="428">
        <f>'Видаток за видами діяльнос(4,1)'!Z274+'Видаток за видами діяльнос(4,1)'!AA274+'Видаток за видами діяльнос(4,1)'!AB274+'Видаток за видами діяльнос(4,1)'!AC274</f>
        <v>0</v>
      </c>
      <c r="U274" s="429">
        <f t="shared" si="395"/>
        <v>0</v>
      </c>
      <c r="V274" s="428">
        <f>'Видаток за видами діяльнос(4,1)'!AD274+'Видаток за видами діяльнос(4,1)'!AE274+'Видаток за видами діяльнос(4,1)'!AF274+'Видаток за видами діяльнос(4,1)'!AG274</f>
        <v>0</v>
      </c>
      <c r="W274" s="429">
        <f t="shared" si="396"/>
        <v>0</v>
      </c>
      <c r="X274" s="428">
        <f>'Видаток за видами діяльнос(4,1)'!AH274+'Видаток за видами діяльнос(4,1)'!AI274+'Видаток за видами діяльнос(4,1)'!AJ274+'Видаток за видами діяльнос(4,1)'!AK274</f>
        <v>0</v>
      </c>
      <c r="Y274" s="429">
        <f t="shared" si="397"/>
        <v>0</v>
      </c>
      <c r="Z274" s="431">
        <f t="shared" si="384"/>
        <v>0</v>
      </c>
      <c r="AA274" s="432">
        <f t="shared" si="385"/>
        <v>0</v>
      </c>
      <c r="AB274" s="433"/>
      <c r="AC274" s="428">
        <f>'Видаток за видами діяльнос(4,1)'!AO274+'Видаток за видами діяльнос(4,1)'!AP274+'Видаток за видами діяльнос(4,1)'!AQ274+'Видаток за видами діяльнос(4,1)'!AR274</f>
        <v>0</v>
      </c>
      <c r="AD274" s="429">
        <f t="shared" si="398"/>
        <v>0</v>
      </c>
      <c r="AE274" s="428">
        <f>'Видаток за видами діяльнос(4,1)'!AS274+'Видаток за видами діяльнос(4,1)'!AT274+'Видаток за видами діяльнос(4,1)'!AU274+'Видаток за видами діяльнос(4,1)'!AV274</f>
        <v>0</v>
      </c>
      <c r="AF274" s="429">
        <f t="shared" si="399"/>
        <v>0</v>
      </c>
      <c r="AG274" s="428">
        <f>'Видаток за видами діяльнос(4,1)'!AW274+'Видаток за видами діяльнос(4,1)'!AX274+'Видаток за видами діяльнос(4,1)'!AY274+'Видаток за видами діяльнос(4,1)'!AZ274</f>
        <v>0</v>
      </c>
      <c r="AH274" s="429">
        <f t="shared" si="400"/>
        <v>0</v>
      </c>
      <c r="AI274" s="431">
        <f t="shared" si="386"/>
        <v>0</v>
      </c>
      <c r="AJ274" s="432">
        <f t="shared" si="387"/>
        <v>0</v>
      </c>
      <c r="AK274" s="434"/>
      <c r="AL274" s="428">
        <f>'Видаток за видами діяльнос(4,1)'!BD274+'Видаток за видами діяльнос(4,1)'!BE274+'Видаток за видами діяльнос(4,1)'!BF274+'Видаток за видами діяльнос(4,1)'!BG274</f>
        <v>0</v>
      </c>
      <c r="AM274" s="429">
        <f t="shared" si="401"/>
        <v>0</v>
      </c>
      <c r="AN274" s="428">
        <f>'Видаток за видами діяльнос(4,1)'!BH274+'Видаток за видами діяльнос(4,1)'!BI274+'Видаток за видами діяльнос(4,1)'!BJ274+'Видаток за видами діяльнос(4,1)'!BK274</f>
        <v>0</v>
      </c>
      <c r="AO274" s="429">
        <f t="shared" si="402"/>
        <v>0</v>
      </c>
      <c r="AP274" s="428">
        <f>'Видаток за видами діяльнос(4,1)'!BL274+'Видаток за видами діяльнос(4,1)'!BM274+'Видаток за видами діяльнос(4,1)'!BN274+'Видаток за видами діяльнос(4,1)'!BO274</f>
        <v>0</v>
      </c>
      <c r="AQ274" s="429">
        <f t="shared" si="403"/>
        <v>0</v>
      </c>
      <c r="AR274" s="431">
        <f t="shared" si="404"/>
        <v>0</v>
      </c>
      <c r="AS274" s="432">
        <f t="shared" si="405"/>
        <v>0</v>
      </c>
      <c r="BF274" s="17"/>
    </row>
    <row r="275" spans="1:58" ht="12" hidden="1" outlineLevel="1" x14ac:dyDescent="0.2">
      <c r="A275" s="449">
        <f t="shared" si="382"/>
        <v>14</v>
      </c>
      <c r="B275" s="449">
        <f t="shared" si="383"/>
        <v>15</v>
      </c>
      <c r="C275" s="369">
        <f>'Отримання майна (3)'!C275</f>
        <v>0</v>
      </c>
      <c r="D275" s="369">
        <f>'Отримання майна (3)'!D275</f>
        <v>0</v>
      </c>
      <c r="E275" s="369">
        <f>'Отримання майна (3)'!E275</f>
        <v>0</v>
      </c>
      <c r="F275" s="200">
        <f>'Отримання майна (3)'!F275</f>
        <v>0</v>
      </c>
      <c r="G275" s="369">
        <f>'Отримання майна (3)'!G275</f>
        <v>0</v>
      </c>
      <c r="H275" s="425">
        <f>'Отримання майна (3)'!H275</f>
        <v>0</v>
      </c>
      <c r="I275" s="426">
        <f t="shared" si="388"/>
        <v>0</v>
      </c>
      <c r="J275" s="427">
        <f t="shared" si="389"/>
        <v>0</v>
      </c>
      <c r="K275" s="428">
        <f>'Видаток за видами діяльнос(4,1)'!K275+'Видаток за видами діяльнос(4,1)'!L275+'Видаток за видами діяльнос(4,1)'!M275+'Видаток за видами діяльнос(4,1)'!N275</f>
        <v>0</v>
      </c>
      <c r="L275" s="429">
        <f t="shared" si="390"/>
        <v>0</v>
      </c>
      <c r="M275" s="428">
        <f>'Видаток за видами діяльнос(4,1)'!O275+'Видаток за видами діяльнос(4,1)'!P275+'Видаток за видами діяльнос(4,1)'!Q275+'Видаток за видами діяльнос(4,1)'!R275</f>
        <v>0</v>
      </c>
      <c r="N275" s="429">
        <f t="shared" si="391"/>
        <v>0</v>
      </c>
      <c r="O275" s="428">
        <f>'Видаток за видами діяльнос(4,1)'!S275+'Видаток за видами діяльнос(4,1)'!T275+'Видаток за видами діяльнос(4,1)'!U275+'Видаток за видами діяльнос(4,1)'!V275</f>
        <v>0</v>
      </c>
      <c r="P275" s="430">
        <f t="shared" si="392"/>
        <v>0</v>
      </c>
      <c r="Q275" s="431">
        <f t="shared" si="393"/>
        <v>0</v>
      </c>
      <c r="R275" s="432">
        <f t="shared" si="394"/>
        <v>0</v>
      </c>
      <c r="S275" s="433"/>
      <c r="T275" s="428">
        <f>'Видаток за видами діяльнос(4,1)'!Z275+'Видаток за видами діяльнос(4,1)'!AA275+'Видаток за видами діяльнос(4,1)'!AB275+'Видаток за видами діяльнос(4,1)'!AC275</f>
        <v>0</v>
      </c>
      <c r="U275" s="429">
        <f t="shared" si="395"/>
        <v>0</v>
      </c>
      <c r="V275" s="428">
        <f>'Видаток за видами діяльнос(4,1)'!AD275+'Видаток за видами діяльнос(4,1)'!AE275+'Видаток за видами діяльнос(4,1)'!AF275+'Видаток за видами діяльнос(4,1)'!AG275</f>
        <v>0</v>
      </c>
      <c r="W275" s="429">
        <f t="shared" si="396"/>
        <v>0</v>
      </c>
      <c r="X275" s="428">
        <f>'Видаток за видами діяльнос(4,1)'!AH275+'Видаток за видами діяльнос(4,1)'!AI275+'Видаток за видами діяльнос(4,1)'!AJ275+'Видаток за видами діяльнос(4,1)'!AK275</f>
        <v>0</v>
      </c>
      <c r="Y275" s="429">
        <f t="shared" si="397"/>
        <v>0</v>
      </c>
      <c r="Z275" s="431">
        <f t="shared" si="384"/>
        <v>0</v>
      </c>
      <c r="AA275" s="432">
        <f t="shared" si="385"/>
        <v>0</v>
      </c>
      <c r="AB275" s="433"/>
      <c r="AC275" s="428">
        <f>'Видаток за видами діяльнос(4,1)'!AO275+'Видаток за видами діяльнос(4,1)'!AP275+'Видаток за видами діяльнос(4,1)'!AQ275+'Видаток за видами діяльнос(4,1)'!AR275</f>
        <v>0</v>
      </c>
      <c r="AD275" s="429">
        <f t="shared" si="398"/>
        <v>0</v>
      </c>
      <c r="AE275" s="428">
        <f>'Видаток за видами діяльнос(4,1)'!AS275+'Видаток за видами діяльнос(4,1)'!AT275+'Видаток за видами діяльнос(4,1)'!AU275+'Видаток за видами діяльнос(4,1)'!AV275</f>
        <v>0</v>
      </c>
      <c r="AF275" s="429">
        <f t="shared" si="399"/>
        <v>0</v>
      </c>
      <c r="AG275" s="428">
        <f>'Видаток за видами діяльнос(4,1)'!AW275+'Видаток за видами діяльнос(4,1)'!AX275+'Видаток за видами діяльнос(4,1)'!AY275+'Видаток за видами діяльнос(4,1)'!AZ275</f>
        <v>0</v>
      </c>
      <c r="AH275" s="429">
        <f t="shared" si="400"/>
        <v>0</v>
      </c>
      <c r="AI275" s="431">
        <f t="shared" si="386"/>
        <v>0</v>
      </c>
      <c r="AJ275" s="432">
        <f t="shared" si="387"/>
        <v>0</v>
      </c>
      <c r="AK275" s="434"/>
      <c r="AL275" s="428">
        <f>'Видаток за видами діяльнос(4,1)'!BD275+'Видаток за видами діяльнос(4,1)'!BE275+'Видаток за видами діяльнос(4,1)'!BF275+'Видаток за видами діяльнос(4,1)'!BG275</f>
        <v>0</v>
      </c>
      <c r="AM275" s="429">
        <f t="shared" si="401"/>
        <v>0</v>
      </c>
      <c r="AN275" s="428">
        <f>'Видаток за видами діяльнос(4,1)'!BH275+'Видаток за видами діяльнос(4,1)'!BI275+'Видаток за видами діяльнос(4,1)'!BJ275+'Видаток за видами діяльнос(4,1)'!BK275</f>
        <v>0</v>
      </c>
      <c r="AO275" s="429">
        <f t="shared" si="402"/>
        <v>0</v>
      </c>
      <c r="AP275" s="428">
        <f>'Видаток за видами діяльнос(4,1)'!BL275+'Видаток за видами діяльнос(4,1)'!BM275+'Видаток за видами діяльнос(4,1)'!BN275+'Видаток за видами діяльнос(4,1)'!BO275</f>
        <v>0</v>
      </c>
      <c r="AQ275" s="429">
        <f t="shared" si="403"/>
        <v>0</v>
      </c>
      <c r="AR275" s="431">
        <f t="shared" si="404"/>
        <v>0</v>
      </c>
      <c r="AS275" s="432">
        <f t="shared" si="405"/>
        <v>0</v>
      </c>
      <c r="BF275" s="17"/>
    </row>
    <row r="276" spans="1:58" s="17" customFormat="1" ht="15" customHeight="1" collapsed="1" x14ac:dyDescent="0.2">
      <c r="A276" s="436" t="s">
        <v>105</v>
      </c>
      <c r="B276" s="437" t="s">
        <v>105</v>
      </c>
      <c r="C276" s="438" t="s">
        <v>107</v>
      </c>
      <c r="D276" s="439"/>
      <c r="E276" s="448"/>
      <c r="F276" s="448"/>
      <c r="G276" s="440"/>
      <c r="H276" s="300" t="e">
        <f>'Отримання майна (3)'!H276</f>
        <v>#DIV/0!</v>
      </c>
      <c r="I276" s="441">
        <f t="shared" ref="I276:R276" si="406">SUM(I261:I275)</f>
        <v>0</v>
      </c>
      <c r="J276" s="442">
        <f t="shared" si="406"/>
        <v>0</v>
      </c>
      <c r="K276" s="441">
        <f t="shared" si="406"/>
        <v>0</v>
      </c>
      <c r="L276" s="442">
        <f t="shared" si="406"/>
        <v>0</v>
      </c>
      <c r="M276" s="441">
        <f t="shared" si="406"/>
        <v>0</v>
      </c>
      <c r="N276" s="442">
        <f t="shared" si="406"/>
        <v>0</v>
      </c>
      <c r="O276" s="441">
        <f t="shared" si="406"/>
        <v>0</v>
      </c>
      <c r="P276" s="442">
        <f t="shared" si="406"/>
        <v>0</v>
      </c>
      <c r="Q276" s="441">
        <f t="shared" si="406"/>
        <v>0</v>
      </c>
      <c r="R276" s="442">
        <f t="shared" si="406"/>
        <v>0</v>
      </c>
      <c r="S276" s="443"/>
      <c r="T276" s="441">
        <f t="shared" ref="T276:AA276" si="407">SUM(T261:T275)</f>
        <v>0</v>
      </c>
      <c r="U276" s="442">
        <f t="shared" si="407"/>
        <v>0</v>
      </c>
      <c r="V276" s="441">
        <f t="shared" si="407"/>
        <v>0</v>
      </c>
      <c r="W276" s="442">
        <f t="shared" si="407"/>
        <v>0</v>
      </c>
      <c r="X276" s="441">
        <f t="shared" si="407"/>
        <v>0</v>
      </c>
      <c r="Y276" s="442">
        <f t="shared" si="407"/>
        <v>0</v>
      </c>
      <c r="Z276" s="441">
        <f t="shared" si="407"/>
        <v>0</v>
      </c>
      <c r="AA276" s="442">
        <f t="shared" si="407"/>
        <v>0</v>
      </c>
      <c r="AB276" s="443"/>
      <c r="AC276" s="441">
        <f t="shared" ref="AC276:AJ276" si="408">SUM(AC261:AC275)</f>
        <v>0</v>
      </c>
      <c r="AD276" s="442">
        <f t="shared" si="408"/>
        <v>0</v>
      </c>
      <c r="AE276" s="441">
        <f t="shared" si="408"/>
        <v>0</v>
      </c>
      <c r="AF276" s="442">
        <f t="shared" si="408"/>
        <v>0</v>
      </c>
      <c r="AG276" s="441">
        <f t="shared" si="408"/>
        <v>0</v>
      </c>
      <c r="AH276" s="442">
        <f t="shared" si="408"/>
        <v>0</v>
      </c>
      <c r="AI276" s="441">
        <f t="shared" si="408"/>
        <v>0</v>
      </c>
      <c r="AJ276" s="442">
        <f t="shared" si="408"/>
        <v>0</v>
      </c>
      <c r="AK276" s="443"/>
      <c r="AL276" s="441">
        <f t="shared" ref="AL276:AS276" si="409">SUM(AL261:AL275)</f>
        <v>0</v>
      </c>
      <c r="AM276" s="442">
        <f t="shared" si="409"/>
        <v>0</v>
      </c>
      <c r="AN276" s="441">
        <f t="shared" si="409"/>
        <v>0</v>
      </c>
      <c r="AO276" s="442">
        <f t="shared" si="409"/>
        <v>0</v>
      </c>
      <c r="AP276" s="441">
        <f t="shared" si="409"/>
        <v>0</v>
      </c>
      <c r="AQ276" s="442">
        <f t="shared" si="409"/>
        <v>0</v>
      </c>
      <c r="AR276" s="441">
        <f t="shared" si="409"/>
        <v>0</v>
      </c>
      <c r="AS276" s="442">
        <f t="shared" si="409"/>
        <v>0</v>
      </c>
      <c r="BC276" s="7"/>
      <c r="BF276" s="7"/>
    </row>
    <row r="277" spans="1:58" s="394" customFormat="1" ht="13.5" customHeight="1" x14ac:dyDescent="0.2">
      <c r="A277" s="419">
        <v>0</v>
      </c>
      <c r="B277" s="419">
        <v>0</v>
      </c>
      <c r="C277" s="419">
        <v>0</v>
      </c>
      <c r="D277" s="419">
        <v>0</v>
      </c>
      <c r="E277" s="419">
        <v>0</v>
      </c>
      <c r="F277" s="419"/>
      <c r="G277" s="419">
        <v>0</v>
      </c>
      <c r="H277" s="419">
        <v>0</v>
      </c>
      <c r="I277" s="419">
        <v>0</v>
      </c>
      <c r="J277" s="419">
        <v>0</v>
      </c>
      <c r="K277" s="419">
        <v>0</v>
      </c>
      <c r="L277" s="419">
        <v>0</v>
      </c>
      <c r="M277" s="419">
        <v>0</v>
      </c>
      <c r="N277" s="419">
        <v>0</v>
      </c>
      <c r="O277" s="419">
        <v>0</v>
      </c>
      <c r="P277" s="419">
        <v>0</v>
      </c>
      <c r="Q277" s="419">
        <v>0</v>
      </c>
      <c r="R277" s="419">
        <v>0</v>
      </c>
      <c r="S277" s="419">
        <v>0</v>
      </c>
      <c r="T277" s="419">
        <v>0</v>
      </c>
      <c r="U277" s="419">
        <v>0</v>
      </c>
      <c r="V277" s="419">
        <v>0</v>
      </c>
      <c r="W277" s="419">
        <v>0</v>
      </c>
      <c r="X277" s="419">
        <v>0</v>
      </c>
      <c r="Y277" s="419">
        <v>0</v>
      </c>
      <c r="Z277" s="419">
        <v>0</v>
      </c>
      <c r="AA277" s="419">
        <v>0</v>
      </c>
      <c r="AB277" s="419">
        <v>0</v>
      </c>
      <c r="AC277" s="419">
        <v>0</v>
      </c>
      <c r="AD277" s="419">
        <v>0</v>
      </c>
      <c r="AE277" s="419">
        <v>0</v>
      </c>
      <c r="AF277" s="419">
        <v>0</v>
      </c>
      <c r="AG277" s="419">
        <v>0</v>
      </c>
      <c r="AH277" s="419">
        <v>0</v>
      </c>
      <c r="AI277" s="419">
        <v>0</v>
      </c>
      <c r="AJ277" s="419">
        <v>0</v>
      </c>
      <c r="AK277" s="419">
        <v>0</v>
      </c>
      <c r="AL277" s="419">
        <v>0</v>
      </c>
      <c r="AM277" s="419">
        <v>0</v>
      </c>
      <c r="AN277" s="419">
        <v>0</v>
      </c>
      <c r="AO277" s="419">
        <v>0</v>
      </c>
      <c r="AP277" s="419">
        <v>0</v>
      </c>
      <c r="AQ277" s="419">
        <v>0</v>
      </c>
      <c r="AR277" s="419">
        <v>0</v>
      </c>
      <c r="AS277" s="419">
        <v>0</v>
      </c>
    </row>
    <row r="278" spans="1:58" s="17" customFormat="1" ht="27" customHeight="1" x14ac:dyDescent="0.2">
      <c r="A278" s="447" t="s">
        <v>108</v>
      </c>
      <c r="B278" s="445" t="s">
        <v>108</v>
      </c>
      <c r="C278" s="313" t="s">
        <v>109</v>
      </c>
      <c r="D278" s="189"/>
      <c r="E278" s="198"/>
      <c r="F278" s="198"/>
      <c r="G278" s="190"/>
      <c r="H278" s="154"/>
      <c r="I278" s="155"/>
      <c r="J278" s="156"/>
      <c r="K278" s="155"/>
      <c r="L278" s="156"/>
      <c r="M278" s="155"/>
      <c r="N278" s="156"/>
      <c r="O278" s="155"/>
      <c r="P278" s="156"/>
      <c r="Q278" s="155"/>
      <c r="R278" s="156"/>
      <c r="S278" s="367"/>
      <c r="T278" s="155"/>
      <c r="U278" s="156"/>
      <c r="V278" s="155"/>
      <c r="W278" s="156"/>
      <c r="X278" s="155"/>
      <c r="Y278" s="156"/>
      <c r="Z278" s="155"/>
      <c r="AA278" s="156"/>
      <c r="AB278" s="367"/>
      <c r="AC278" s="155"/>
      <c r="AD278" s="156"/>
      <c r="AE278" s="155"/>
      <c r="AF278" s="156"/>
      <c r="AG278" s="155"/>
      <c r="AH278" s="156"/>
      <c r="AI278" s="155"/>
      <c r="AJ278" s="156"/>
      <c r="AK278" s="367"/>
      <c r="AL278" s="155"/>
      <c r="AM278" s="156"/>
      <c r="AN278" s="155"/>
      <c r="AO278" s="156"/>
      <c r="AP278" s="155"/>
      <c r="AQ278" s="156"/>
      <c r="AR278" s="155"/>
      <c r="AS278" s="156"/>
      <c r="BC278" s="7"/>
      <c r="BF278" s="7"/>
    </row>
    <row r="279" spans="1:58" ht="12" hidden="1" outlineLevel="1" x14ac:dyDescent="0.2">
      <c r="A279" s="449">
        <f t="shared" ref="A279:A293" si="410">A261+1</f>
        <v>15</v>
      </c>
      <c r="B279" s="449">
        <f t="shared" ref="B279:B293" si="411">B261</f>
        <v>1</v>
      </c>
      <c r="C279" s="369">
        <f>'Отримання майна (3)'!C279</f>
        <v>0</v>
      </c>
      <c r="D279" s="369">
        <f>'Отримання майна (3)'!D279</f>
        <v>0</v>
      </c>
      <c r="E279" s="369">
        <f>'Отримання майна (3)'!E279</f>
        <v>0</v>
      </c>
      <c r="F279" s="200">
        <f>'Отримання майна (3)'!F279</f>
        <v>0</v>
      </c>
      <c r="G279" s="369">
        <f>'Отримання майна (3)'!G279</f>
        <v>0</v>
      </c>
      <c r="H279" s="425">
        <f>'Отримання майна (3)'!H279</f>
        <v>0</v>
      </c>
      <c r="I279" s="426">
        <f>SUM(K279,M279,O279,T279,V279,X279,AC279,AE279,AG279,AL279,AN279,AP279)</f>
        <v>0</v>
      </c>
      <c r="J279" s="427">
        <f>SUM(L279,N279,P279,U279,W279,Y279,AD279,AF279,AH279,AM279,AO279,AQ279)</f>
        <v>0</v>
      </c>
      <c r="K279" s="428">
        <f>'Видаток за видами діяльнос(4,1)'!K279+'Видаток за видами діяльнос(4,1)'!L279+'Видаток за видами діяльнос(4,1)'!M279+'Видаток за видами діяльнос(4,1)'!N279</f>
        <v>0</v>
      </c>
      <c r="L279" s="429">
        <f>K279*$H279</f>
        <v>0</v>
      </c>
      <c r="M279" s="428">
        <f>'Видаток за видами діяльнос(4,1)'!O279+'Видаток за видами діяльнос(4,1)'!P279+'Видаток за видами діяльнос(4,1)'!Q279+'Видаток за видами діяльнос(4,1)'!R279</f>
        <v>0</v>
      </c>
      <c r="N279" s="429">
        <f>M279*$H279</f>
        <v>0</v>
      </c>
      <c r="O279" s="428">
        <f>'Видаток за видами діяльнос(4,1)'!S279+'Видаток за видами діяльнос(4,1)'!T279+'Видаток за видами діяльнос(4,1)'!U279+'Видаток за видами діяльнос(4,1)'!V279</f>
        <v>0</v>
      </c>
      <c r="P279" s="430">
        <f>O279*$H279</f>
        <v>0</v>
      </c>
      <c r="Q279" s="431">
        <f>K279+M279+O279</f>
        <v>0</v>
      </c>
      <c r="R279" s="432">
        <f>L279+N279+P279</f>
        <v>0</v>
      </c>
      <c r="S279" s="433"/>
      <c r="T279" s="428">
        <f>'Видаток за видами діяльнос(4,1)'!Z279+'Видаток за видами діяльнос(4,1)'!AA279+'Видаток за видами діяльнос(4,1)'!AB279+'Видаток за видами діяльнос(4,1)'!AC279</f>
        <v>0</v>
      </c>
      <c r="U279" s="429">
        <f>T279*$H279</f>
        <v>0</v>
      </c>
      <c r="V279" s="428">
        <f>'Видаток за видами діяльнос(4,1)'!AD279+'Видаток за видами діяльнос(4,1)'!AE279+'Видаток за видами діяльнос(4,1)'!AF279+'Видаток за видами діяльнос(4,1)'!AG279</f>
        <v>0</v>
      </c>
      <c r="W279" s="429">
        <f>V279*$H279</f>
        <v>0</v>
      </c>
      <c r="X279" s="428">
        <f>'Видаток за видами діяльнос(4,1)'!AH279+'Видаток за видами діяльнос(4,1)'!AI279+'Видаток за видами діяльнос(4,1)'!AJ279+'Видаток за видами діяльнос(4,1)'!AK279</f>
        <v>0</v>
      </c>
      <c r="Y279" s="429">
        <f>X279*$H279</f>
        <v>0</v>
      </c>
      <c r="Z279" s="431">
        <f t="shared" ref="Z279:Z293" si="412">T279+V279+X279</f>
        <v>0</v>
      </c>
      <c r="AA279" s="432">
        <f t="shared" ref="AA279:AA293" si="413">U279+W279+Y279</f>
        <v>0</v>
      </c>
      <c r="AB279" s="433"/>
      <c r="AC279" s="428">
        <f>'Видаток за видами діяльнос(4,1)'!AO279+'Видаток за видами діяльнос(4,1)'!AP279+'Видаток за видами діяльнос(4,1)'!AQ279+'Видаток за видами діяльнос(4,1)'!AR279</f>
        <v>0</v>
      </c>
      <c r="AD279" s="429">
        <f>AC279*$H279</f>
        <v>0</v>
      </c>
      <c r="AE279" s="428">
        <f>'Видаток за видами діяльнос(4,1)'!AS279+'Видаток за видами діяльнос(4,1)'!AT279+'Видаток за видами діяльнос(4,1)'!AU279+'Видаток за видами діяльнос(4,1)'!AV279</f>
        <v>0</v>
      </c>
      <c r="AF279" s="429">
        <f>AE279*$H279</f>
        <v>0</v>
      </c>
      <c r="AG279" s="428">
        <f>'Видаток за видами діяльнос(4,1)'!AW279+'Видаток за видами діяльнос(4,1)'!AX279+'Видаток за видами діяльнос(4,1)'!AY279+'Видаток за видами діяльнос(4,1)'!AZ279</f>
        <v>0</v>
      </c>
      <c r="AH279" s="429">
        <f>AG279*$H279</f>
        <v>0</v>
      </c>
      <c r="AI279" s="431">
        <f t="shared" ref="AI279:AI293" si="414">AC279+AE279+AG279</f>
        <v>0</v>
      </c>
      <c r="AJ279" s="432">
        <f t="shared" ref="AJ279:AJ293" si="415">AD279+AF279+AH279</f>
        <v>0</v>
      </c>
      <c r="AK279" s="434"/>
      <c r="AL279" s="428">
        <f>'Видаток за видами діяльнос(4,1)'!BD279+'Видаток за видами діяльнос(4,1)'!BE279+'Видаток за видами діяльнос(4,1)'!BF279+'Видаток за видами діяльнос(4,1)'!BG279</f>
        <v>0</v>
      </c>
      <c r="AM279" s="429">
        <f>AL279*$H279</f>
        <v>0</v>
      </c>
      <c r="AN279" s="428">
        <f>'Видаток за видами діяльнос(4,1)'!BH279+'Видаток за видами діяльнос(4,1)'!BI279+'Видаток за видами діяльнос(4,1)'!BJ279+'Видаток за видами діяльнос(4,1)'!BK279</f>
        <v>0</v>
      </c>
      <c r="AO279" s="429">
        <f>AN279*$H279</f>
        <v>0</v>
      </c>
      <c r="AP279" s="428">
        <f>'Видаток за видами діяльнос(4,1)'!BL279+'Видаток за видами діяльнос(4,1)'!BM279+'Видаток за видами діяльнос(4,1)'!BN279+'Видаток за видами діяльнос(4,1)'!BO279</f>
        <v>0</v>
      </c>
      <c r="AQ279" s="429">
        <f>AP279*$H279</f>
        <v>0</v>
      </c>
      <c r="AR279" s="431">
        <f>AL279+AN279+AP279</f>
        <v>0</v>
      </c>
      <c r="AS279" s="432">
        <f>AM279+AO279+AQ279</f>
        <v>0</v>
      </c>
    </row>
    <row r="280" spans="1:58" ht="12" hidden="1" outlineLevel="1" x14ac:dyDescent="0.2">
      <c r="A280" s="449">
        <f t="shared" si="410"/>
        <v>15</v>
      </c>
      <c r="B280" s="449">
        <f t="shared" si="411"/>
        <v>2</v>
      </c>
      <c r="C280" s="369">
        <f>'Отримання майна (3)'!C280</f>
        <v>0</v>
      </c>
      <c r="D280" s="369">
        <f>'Отримання майна (3)'!D280</f>
        <v>0</v>
      </c>
      <c r="E280" s="369">
        <f>'Отримання майна (3)'!E280</f>
        <v>0</v>
      </c>
      <c r="F280" s="200">
        <f>'Отримання майна (3)'!F280</f>
        <v>0</v>
      </c>
      <c r="G280" s="369">
        <f>'Отримання майна (3)'!G280</f>
        <v>0</v>
      </c>
      <c r="H280" s="425">
        <f>'Отримання майна (3)'!H280</f>
        <v>0</v>
      </c>
      <c r="I280" s="426">
        <f t="shared" ref="I280:I293" si="416">SUM(K280,M280,O280,T280,V280,X280,AC280,AE280,AG280,AL280,AN280,AP280)</f>
        <v>0</v>
      </c>
      <c r="J280" s="427">
        <f t="shared" ref="J280:J293" si="417">SUM(L280,N280,P280,U280,W280,Y280,AD280,AF280,AH280,AM280,AO280,AQ280)</f>
        <v>0</v>
      </c>
      <c r="K280" s="428">
        <f>'Видаток за видами діяльнос(4,1)'!K280+'Видаток за видами діяльнос(4,1)'!L280+'Видаток за видами діяльнос(4,1)'!M280+'Видаток за видами діяльнос(4,1)'!N280</f>
        <v>0</v>
      </c>
      <c r="L280" s="429">
        <f t="shared" ref="L280:L293" si="418">K280*$H280</f>
        <v>0</v>
      </c>
      <c r="M280" s="428">
        <f>'Видаток за видами діяльнос(4,1)'!O280+'Видаток за видами діяльнос(4,1)'!P280+'Видаток за видами діяльнос(4,1)'!Q280+'Видаток за видами діяльнос(4,1)'!R280</f>
        <v>0</v>
      </c>
      <c r="N280" s="429">
        <f t="shared" ref="N280:N293" si="419">M280*$H280</f>
        <v>0</v>
      </c>
      <c r="O280" s="428">
        <f>'Видаток за видами діяльнос(4,1)'!S280+'Видаток за видами діяльнос(4,1)'!T280+'Видаток за видами діяльнос(4,1)'!U280+'Видаток за видами діяльнос(4,1)'!V280</f>
        <v>0</v>
      </c>
      <c r="P280" s="430">
        <f t="shared" ref="P280:P293" si="420">O280*$H280</f>
        <v>0</v>
      </c>
      <c r="Q280" s="431">
        <f t="shared" ref="Q280:Q293" si="421">K280+M280+O280</f>
        <v>0</v>
      </c>
      <c r="R280" s="432">
        <f t="shared" ref="R280:R293" si="422">L280+N280+P280</f>
        <v>0</v>
      </c>
      <c r="S280" s="433"/>
      <c r="T280" s="428">
        <f>'Видаток за видами діяльнос(4,1)'!Z280+'Видаток за видами діяльнос(4,1)'!AA280+'Видаток за видами діяльнос(4,1)'!AB280+'Видаток за видами діяльнос(4,1)'!AC280</f>
        <v>0</v>
      </c>
      <c r="U280" s="429">
        <f t="shared" ref="U280:U293" si="423">T280*$H280</f>
        <v>0</v>
      </c>
      <c r="V280" s="428">
        <f>'Видаток за видами діяльнос(4,1)'!AD280+'Видаток за видами діяльнос(4,1)'!AE280+'Видаток за видами діяльнос(4,1)'!AF280+'Видаток за видами діяльнос(4,1)'!AG280</f>
        <v>0</v>
      </c>
      <c r="W280" s="429">
        <f t="shared" ref="W280:W293" si="424">V280*$H280</f>
        <v>0</v>
      </c>
      <c r="X280" s="428">
        <f>'Видаток за видами діяльнос(4,1)'!AH280+'Видаток за видами діяльнос(4,1)'!AI280+'Видаток за видами діяльнос(4,1)'!AJ280+'Видаток за видами діяльнос(4,1)'!AK280</f>
        <v>0</v>
      </c>
      <c r="Y280" s="429">
        <f t="shared" ref="Y280:Y293" si="425">X280*$H280</f>
        <v>0</v>
      </c>
      <c r="Z280" s="431">
        <f t="shared" si="412"/>
        <v>0</v>
      </c>
      <c r="AA280" s="432">
        <f t="shared" si="413"/>
        <v>0</v>
      </c>
      <c r="AB280" s="433"/>
      <c r="AC280" s="428">
        <f>'Видаток за видами діяльнос(4,1)'!AO280+'Видаток за видами діяльнос(4,1)'!AP280+'Видаток за видами діяльнос(4,1)'!AQ280+'Видаток за видами діяльнос(4,1)'!AR280</f>
        <v>0</v>
      </c>
      <c r="AD280" s="429">
        <f t="shared" ref="AD280:AD293" si="426">AC280*$H280</f>
        <v>0</v>
      </c>
      <c r="AE280" s="428">
        <f>'Видаток за видами діяльнос(4,1)'!AS280+'Видаток за видами діяльнос(4,1)'!AT280+'Видаток за видами діяльнос(4,1)'!AU280+'Видаток за видами діяльнос(4,1)'!AV280</f>
        <v>0</v>
      </c>
      <c r="AF280" s="429">
        <f t="shared" ref="AF280:AF293" si="427">AE280*$H280</f>
        <v>0</v>
      </c>
      <c r="AG280" s="428">
        <f>'Видаток за видами діяльнос(4,1)'!AW280+'Видаток за видами діяльнос(4,1)'!AX280+'Видаток за видами діяльнос(4,1)'!AY280+'Видаток за видами діяльнос(4,1)'!AZ280</f>
        <v>0</v>
      </c>
      <c r="AH280" s="429">
        <f t="shared" ref="AH280:AH293" si="428">AG280*$H280</f>
        <v>0</v>
      </c>
      <c r="AI280" s="431">
        <f t="shared" si="414"/>
        <v>0</v>
      </c>
      <c r="AJ280" s="432">
        <f t="shared" si="415"/>
        <v>0</v>
      </c>
      <c r="AK280" s="434"/>
      <c r="AL280" s="428">
        <f>'Видаток за видами діяльнос(4,1)'!BD280+'Видаток за видами діяльнос(4,1)'!BE280+'Видаток за видами діяльнос(4,1)'!BF280+'Видаток за видами діяльнос(4,1)'!BG280</f>
        <v>0</v>
      </c>
      <c r="AM280" s="429">
        <f t="shared" ref="AM280:AM293" si="429">AL280*$H280</f>
        <v>0</v>
      </c>
      <c r="AN280" s="428">
        <f>'Видаток за видами діяльнос(4,1)'!BH280+'Видаток за видами діяльнос(4,1)'!BI280+'Видаток за видами діяльнос(4,1)'!BJ280+'Видаток за видами діяльнос(4,1)'!BK280</f>
        <v>0</v>
      </c>
      <c r="AO280" s="429">
        <f t="shared" ref="AO280:AO293" si="430">AN280*$H280</f>
        <v>0</v>
      </c>
      <c r="AP280" s="428">
        <f>'Видаток за видами діяльнос(4,1)'!BL280+'Видаток за видами діяльнос(4,1)'!BM280+'Видаток за видами діяльнос(4,1)'!BN280+'Видаток за видами діяльнос(4,1)'!BO280</f>
        <v>0</v>
      </c>
      <c r="AQ280" s="429">
        <f t="shared" ref="AQ280:AQ293" si="431">AP280*$H280</f>
        <v>0</v>
      </c>
      <c r="AR280" s="431">
        <f t="shared" ref="AR280:AR293" si="432">AL280+AN280+AP280</f>
        <v>0</v>
      </c>
      <c r="AS280" s="432">
        <f t="shared" ref="AS280:AS293" si="433">AM280+AO280+AQ280</f>
        <v>0</v>
      </c>
      <c r="BF280" s="17"/>
    </row>
    <row r="281" spans="1:58" ht="12" hidden="1" outlineLevel="1" x14ac:dyDescent="0.2">
      <c r="A281" s="449">
        <f t="shared" si="410"/>
        <v>15</v>
      </c>
      <c r="B281" s="449">
        <f t="shared" si="411"/>
        <v>3</v>
      </c>
      <c r="C281" s="369">
        <f>'Отримання майна (3)'!C281</f>
        <v>0</v>
      </c>
      <c r="D281" s="369">
        <f>'Отримання майна (3)'!D281</f>
        <v>0</v>
      </c>
      <c r="E281" s="369">
        <f>'Отримання майна (3)'!E281</f>
        <v>0</v>
      </c>
      <c r="F281" s="200">
        <f>'Отримання майна (3)'!F281</f>
        <v>0</v>
      </c>
      <c r="G281" s="369">
        <f>'Отримання майна (3)'!G281</f>
        <v>0</v>
      </c>
      <c r="H281" s="425">
        <f>'Отримання майна (3)'!H281</f>
        <v>0</v>
      </c>
      <c r="I281" s="426">
        <f t="shared" si="416"/>
        <v>0</v>
      </c>
      <c r="J281" s="427">
        <f t="shared" si="417"/>
        <v>0</v>
      </c>
      <c r="K281" s="428">
        <f>'Видаток за видами діяльнос(4,1)'!K281+'Видаток за видами діяльнос(4,1)'!L281+'Видаток за видами діяльнос(4,1)'!M281+'Видаток за видами діяльнос(4,1)'!N281</f>
        <v>0</v>
      </c>
      <c r="L281" s="429">
        <f t="shared" si="418"/>
        <v>0</v>
      </c>
      <c r="M281" s="428">
        <f>'Видаток за видами діяльнос(4,1)'!O281+'Видаток за видами діяльнос(4,1)'!P281+'Видаток за видами діяльнос(4,1)'!Q281+'Видаток за видами діяльнос(4,1)'!R281</f>
        <v>0</v>
      </c>
      <c r="N281" s="429">
        <f t="shared" si="419"/>
        <v>0</v>
      </c>
      <c r="O281" s="428">
        <f>'Видаток за видами діяльнос(4,1)'!S281+'Видаток за видами діяльнос(4,1)'!T281+'Видаток за видами діяльнос(4,1)'!U281+'Видаток за видами діяльнос(4,1)'!V281</f>
        <v>0</v>
      </c>
      <c r="P281" s="430">
        <f t="shared" si="420"/>
        <v>0</v>
      </c>
      <c r="Q281" s="431">
        <f t="shared" si="421"/>
        <v>0</v>
      </c>
      <c r="R281" s="432">
        <f t="shared" si="422"/>
        <v>0</v>
      </c>
      <c r="S281" s="433"/>
      <c r="T281" s="428">
        <f>'Видаток за видами діяльнос(4,1)'!Z281+'Видаток за видами діяльнос(4,1)'!AA281+'Видаток за видами діяльнос(4,1)'!AB281+'Видаток за видами діяльнос(4,1)'!AC281</f>
        <v>0</v>
      </c>
      <c r="U281" s="429">
        <f t="shared" si="423"/>
        <v>0</v>
      </c>
      <c r="V281" s="428">
        <f>'Видаток за видами діяльнос(4,1)'!AD281+'Видаток за видами діяльнос(4,1)'!AE281+'Видаток за видами діяльнос(4,1)'!AF281+'Видаток за видами діяльнос(4,1)'!AG281</f>
        <v>0</v>
      </c>
      <c r="W281" s="429">
        <f t="shared" si="424"/>
        <v>0</v>
      </c>
      <c r="X281" s="428">
        <f>'Видаток за видами діяльнос(4,1)'!AH281+'Видаток за видами діяльнос(4,1)'!AI281+'Видаток за видами діяльнос(4,1)'!AJ281+'Видаток за видами діяльнос(4,1)'!AK281</f>
        <v>0</v>
      </c>
      <c r="Y281" s="429">
        <f t="shared" si="425"/>
        <v>0</v>
      </c>
      <c r="Z281" s="431">
        <f t="shared" si="412"/>
        <v>0</v>
      </c>
      <c r="AA281" s="432">
        <f t="shared" si="413"/>
        <v>0</v>
      </c>
      <c r="AB281" s="433"/>
      <c r="AC281" s="428">
        <f>'Видаток за видами діяльнос(4,1)'!AO281+'Видаток за видами діяльнос(4,1)'!AP281+'Видаток за видами діяльнос(4,1)'!AQ281+'Видаток за видами діяльнос(4,1)'!AR281</f>
        <v>0</v>
      </c>
      <c r="AD281" s="429">
        <f t="shared" si="426"/>
        <v>0</v>
      </c>
      <c r="AE281" s="428">
        <f>'Видаток за видами діяльнос(4,1)'!AS281+'Видаток за видами діяльнос(4,1)'!AT281+'Видаток за видами діяльнос(4,1)'!AU281+'Видаток за видами діяльнос(4,1)'!AV281</f>
        <v>0</v>
      </c>
      <c r="AF281" s="429">
        <f t="shared" si="427"/>
        <v>0</v>
      </c>
      <c r="AG281" s="428">
        <f>'Видаток за видами діяльнос(4,1)'!AW281+'Видаток за видами діяльнос(4,1)'!AX281+'Видаток за видами діяльнос(4,1)'!AY281+'Видаток за видами діяльнос(4,1)'!AZ281</f>
        <v>0</v>
      </c>
      <c r="AH281" s="429">
        <f t="shared" si="428"/>
        <v>0</v>
      </c>
      <c r="AI281" s="431">
        <f t="shared" si="414"/>
        <v>0</v>
      </c>
      <c r="AJ281" s="432">
        <f t="shared" si="415"/>
        <v>0</v>
      </c>
      <c r="AK281" s="434"/>
      <c r="AL281" s="428">
        <f>'Видаток за видами діяльнос(4,1)'!BD281+'Видаток за видами діяльнос(4,1)'!BE281+'Видаток за видами діяльнос(4,1)'!BF281+'Видаток за видами діяльнос(4,1)'!BG281</f>
        <v>0</v>
      </c>
      <c r="AM281" s="429">
        <f t="shared" si="429"/>
        <v>0</v>
      </c>
      <c r="AN281" s="428">
        <f>'Видаток за видами діяльнос(4,1)'!BH281+'Видаток за видами діяльнос(4,1)'!BI281+'Видаток за видами діяльнос(4,1)'!BJ281+'Видаток за видами діяльнос(4,1)'!BK281</f>
        <v>0</v>
      </c>
      <c r="AO281" s="429">
        <f t="shared" si="430"/>
        <v>0</v>
      </c>
      <c r="AP281" s="428">
        <f>'Видаток за видами діяльнос(4,1)'!BL281+'Видаток за видами діяльнос(4,1)'!BM281+'Видаток за видами діяльнос(4,1)'!BN281+'Видаток за видами діяльнос(4,1)'!BO281</f>
        <v>0</v>
      </c>
      <c r="AQ281" s="429">
        <f t="shared" si="431"/>
        <v>0</v>
      </c>
      <c r="AR281" s="431">
        <f t="shared" si="432"/>
        <v>0</v>
      </c>
      <c r="AS281" s="432">
        <f t="shared" si="433"/>
        <v>0</v>
      </c>
      <c r="BF281" s="17"/>
    </row>
    <row r="282" spans="1:58" ht="12" hidden="1" outlineLevel="1" x14ac:dyDescent="0.2">
      <c r="A282" s="449">
        <f t="shared" si="410"/>
        <v>15</v>
      </c>
      <c r="B282" s="449">
        <f t="shared" si="411"/>
        <v>4</v>
      </c>
      <c r="C282" s="369">
        <f>'Отримання майна (3)'!C282</f>
        <v>0</v>
      </c>
      <c r="D282" s="369">
        <f>'Отримання майна (3)'!D282</f>
        <v>0</v>
      </c>
      <c r="E282" s="369">
        <f>'Отримання майна (3)'!E282</f>
        <v>0</v>
      </c>
      <c r="F282" s="200">
        <f>'Отримання майна (3)'!F282</f>
        <v>0</v>
      </c>
      <c r="G282" s="369">
        <f>'Отримання майна (3)'!G282</f>
        <v>0</v>
      </c>
      <c r="H282" s="425">
        <f>'Отримання майна (3)'!H282</f>
        <v>0</v>
      </c>
      <c r="I282" s="426">
        <f t="shared" si="416"/>
        <v>0</v>
      </c>
      <c r="J282" s="427">
        <f t="shared" si="417"/>
        <v>0</v>
      </c>
      <c r="K282" s="428">
        <f>'Видаток за видами діяльнос(4,1)'!K282+'Видаток за видами діяльнос(4,1)'!L282+'Видаток за видами діяльнос(4,1)'!M282+'Видаток за видами діяльнос(4,1)'!N282</f>
        <v>0</v>
      </c>
      <c r="L282" s="429">
        <f t="shared" si="418"/>
        <v>0</v>
      </c>
      <c r="M282" s="428">
        <f>'Видаток за видами діяльнос(4,1)'!O282+'Видаток за видами діяльнос(4,1)'!P282+'Видаток за видами діяльнос(4,1)'!Q282+'Видаток за видами діяльнос(4,1)'!R282</f>
        <v>0</v>
      </c>
      <c r="N282" s="429">
        <f t="shared" si="419"/>
        <v>0</v>
      </c>
      <c r="O282" s="428">
        <f>'Видаток за видами діяльнос(4,1)'!S282+'Видаток за видами діяльнос(4,1)'!T282+'Видаток за видами діяльнос(4,1)'!U282+'Видаток за видами діяльнос(4,1)'!V282</f>
        <v>0</v>
      </c>
      <c r="P282" s="430">
        <f t="shared" si="420"/>
        <v>0</v>
      </c>
      <c r="Q282" s="431">
        <f t="shared" si="421"/>
        <v>0</v>
      </c>
      <c r="R282" s="432">
        <f t="shared" si="422"/>
        <v>0</v>
      </c>
      <c r="S282" s="433"/>
      <c r="T282" s="428">
        <f>'Видаток за видами діяльнос(4,1)'!Z282+'Видаток за видами діяльнос(4,1)'!AA282+'Видаток за видами діяльнос(4,1)'!AB282+'Видаток за видами діяльнос(4,1)'!AC282</f>
        <v>0</v>
      </c>
      <c r="U282" s="429">
        <f t="shared" si="423"/>
        <v>0</v>
      </c>
      <c r="V282" s="428">
        <f>'Видаток за видами діяльнос(4,1)'!AD282+'Видаток за видами діяльнос(4,1)'!AE282+'Видаток за видами діяльнос(4,1)'!AF282+'Видаток за видами діяльнос(4,1)'!AG282</f>
        <v>0</v>
      </c>
      <c r="W282" s="429">
        <f t="shared" si="424"/>
        <v>0</v>
      </c>
      <c r="X282" s="428">
        <f>'Видаток за видами діяльнос(4,1)'!AH282+'Видаток за видами діяльнос(4,1)'!AI282+'Видаток за видами діяльнос(4,1)'!AJ282+'Видаток за видами діяльнос(4,1)'!AK282</f>
        <v>0</v>
      </c>
      <c r="Y282" s="429">
        <f t="shared" si="425"/>
        <v>0</v>
      </c>
      <c r="Z282" s="431">
        <f t="shared" si="412"/>
        <v>0</v>
      </c>
      <c r="AA282" s="432">
        <f t="shared" si="413"/>
        <v>0</v>
      </c>
      <c r="AB282" s="433"/>
      <c r="AC282" s="428">
        <f>'Видаток за видами діяльнос(4,1)'!AO282+'Видаток за видами діяльнос(4,1)'!AP282+'Видаток за видами діяльнос(4,1)'!AQ282+'Видаток за видами діяльнос(4,1)'!AR282</f>
        <v>0</v>
      </c>
      <c r="AD282" s="429">
        <f t="shared" si="426"/>
        <v>0</v>
      </c>
      <c r="AE282" s="428">
        <f>'Видаток за видами діяльнос(4,1)'!AS282+'Видаток за видами діяльнос(4,1)'!AT282+'Видаток за видами діяльнос(4,1)'!AU282+'Видаток за видами діяльнос(4,1)'!AV282</f>
        <v>0</v>
      </c>
      <c r="AF282" s="429">
        <f t="shared" si="427"/>
        <v>0</v>
      </c>
      <c r="AG282" s="428">
        <f>'Видаток за видами діяльнос(4,1)'!AW282+'Видаток за видами діяльнос(4,1)'!AX282+'Видаток за видами діяльнос(4,1)'!AY282+'Видаток за видами діяльнос(4,1)'!AZ282</f>
        <v>0</v>
      </c>
      <c r="AH282" s="429">
        <f t="shared" si="428"/>
        <v>0</v>
      </c>
      <c r="AI282" s="431">
        <f t="shared" si="414"/>
        <v>0</v>
      </c>
      <c r="AJ282" s="432">
        <f t="shared" si="415"/>
        <v>0</v>
      </c>
      <c r="AK282" s="434"/>
      <c r="AL282" s="428">
        <f>'Видаток за видами діяльнос(4,1)'!BD282+'Видаток за видами діяльнос(4,1)'!BE282+'Видаток за видами діяльнос(4,1)'!BF282+'Видаток за видами діяльнос(4,1)'!BG282</f>
        <v>0</v>
      </c>
      <c r="AM282" s="429">
        <f t="shared" si="429"/>
        <v>0</v>
      </c>
      <c r="AN282" s="428">
        <f>'Видаток за видами діяльнос(4,1)'!BH282+'Видаток за видами діяльнос(4,1)'!BI282+'Видаток за видами діяльнос(4,1)'!BJ282+'Видаток за видами діяльнос(4,1)'!BK282</f>
        <v>0</v>
      </c>
      <c r="AO282" s="429">
        <f t="shared" si="430"/>
        <v>0</v>
      </c>
      <c r="AP282" s="428">
        <f>'Видаток за видами діяльнос(4,1)'!BL282+'Видаток за видами діяльнос(4,1)'!BM282+'Видаток за видами діяльнос(4,1)'!BN282+'Видаток за видами діяльнос(4,1)'!BO282</f>
        <v>0</v>
      </c>
      <c r="AQ282" s="429">
        <f t="shared" si="431"/>
        <v>0</v>
      </c>
      <c r="AR282" s="431">
        <f t="shared" si="432"/>
        <v>0</v>
      </c>
      <c r="AS282" s="432">
        <f t="shared" si="433"/>
        <v>0</v>
      </c>
      <c r="BF282" s="17"/>
    </row>
    <row r="283" spans="1:58" ht="12" hidden="1" outlineLevel="1" x14ac:dyDescent="0.2">
      <c r="A283" s="449">
        <f t="shared" si="410"/>
        <v>15</v>
      </c>
      <c r="B283" s="449">
        <f t="shared" si="411"/>
        <v>5</v>
      </c>
      <c r="C283" s="369">
        <f>'Отримання майна (3)'!C283</f>
        <v>0</v>
      </c>
      <c r="D283" s="369">
        <f>'Отримання майна (3)'!D283</f>
        <v>0</v>
      </c>
      <c r="E283" s="369">
        <f>'Отримання майна (3)'!E283</f>
        <v>0</v>
      </c>
      <c r="F283" s="200">
        <f>'Отримання майна (3)'!F283</f>
        <v>0</v>
      </c>
      <c r="G283" s="369">
        <f>'Отримання майна (3)'!G283</f>
        <v>0</v>
      </c>
      <c r="H283" s="425">
        <f>'Отримання майна (3)'!H283</f>
        <v>0</v>
      </c>
      <c r="I283" s="426">
        <f t="shared" si="416"/>
        <v>0</v>
      </c>
      <c r="J283" s="427">
        <f t="shared" si="417"/>
        <v>0</v>
      </c>
      <c r="K283" s="428">
        <f>'Видаток за видами діяльнос(4,1)'!K283+'Видаток за видами діяльнос(4,1)'!L283+'Видаток за видами діяльнос(4,1)'!M283+'Видаток за видами діяльнос(4,1)'!N283</f>
        <v>0</v>
      </c>
      <c r="L283" s="429">
        <f t="shared" si="418"/>
        <v>0</v>
      </c>
      <c r="M283" s="428">
        <f>'Видаток за видами діяльнос(4,1)'!O283+'Видаток за видами діяльнос(4,1)'!P283+'Видаток за видами діяльнос(4,1)'!Q283+'Видаток за видами діяльнос(4,1)'!R283</f>
        <v>0</v>
      </c>
      <c r="N283" s="429">
        <f t="shared" si="419"/>
        <v>0</v>
      </c>
      <c r="O283" s="428">
        <f>'Видаток за видами діяльнос(4,1)'!S283+'Видаток за видами діяльнос(4,1)'!T283+'Видаток за видами діяльнос(4,1)'!U283+'Видаток за видами діяльнос(4,1)'!V283</f>
        <v>0</v>
      </c>
      <c r="P283" s="430">
        <f t="shared" si="420"/>
        <v>0</v>
      </c>
      <c r="Q283" s="431">
        <f t="shared" si="421"/>
        <v>0</v>
      </c>
      <c r="R283" s="432">
        <f t="shared" si="422"/>
        <v>0</v>
      </c>
      <c r="S283" s="433"/>
      <c r="T283" s="428">
        <f>'Видаток за видами діяльнос(4,1)'!Z283+'Видаток за видами діяльнос(4,1)'!AA283+'Видаток за видами діяльнос(4,1)'!AB283+'Видаток за видами діяльнос(4,1)'!AC283</f>
        <v>0</v>
      </c>
      <c r="U283" s="429">
        <f t="shared" si="423"/>
        <v>0</v>
      </c>
      <c r="V283" s="428">
        <f>'Видаток за видами діяльнос(4,1)'!AD283+'Видаток за видами діяльнос(4,1)'!AE283+'Видаток за видами діяльнос(4,1)'!AF283+'Видаток за видами діяльнос(4,1)'!AG283</f>
        <v>0</v>
      </c>
      <c r="W283" s="429">
        <f t="shared" si="424"/>
        <v>0</v>
      </c>
      <c r="X283" s="428">
        <f>'Видаток за видами діяльнос(4,1)'!AH283+'Видаток за видами діяльнос(4,1)'!AI283+'Видаток за видами діяльнос(4,1)'!AJ283+'Видаток за видами діяльнос(4,1)'!AK283</f>
        <v>0</v>
      </c>
      <c r="Y283" s="429">
        <f t="shared" si="425"/>
        <v>0</v>
      </c>
      <c r="Z283" s="431">
        <f t="shared" si="412"/>
        <v>0</v>
      </c>
      <c r="AA283" s="432">
        <f t="shared" si="413"/>
        <v>0</v>
      </c>
      <c r="AB283" s="433"/>
      <c r="AC283" s="428">
        <f>'Видаток за видами діяльнос(4,1)'!AO283+'Видаток за видами діяльнос(4,1)'!AP283+'Видаток за видами діяльнос(4,1)'!AQ283+'Видаток за видами діяльнос(4,1)'!AR283</f>
        <v>0</v>
      </c>
      <c r="AD283" s="429">
        <f t="shared" si="426"/>
        <v>0</v>
      </c>
      <c r="AE283" s="428">
        <f>'Видаток за видами діяльнос(4,1)'!AS283+'Видаток за видами діяльнос(4,1)'!AT283+'Видаток за видами діяльнос(4,1)'!AU283+'Видаток за видами діяльнос(4,1)'!AV283</f>
        <v>0</v>
      </c>
      <c r="AF283" s="429">
        <f t="shared" si="427"/>
        <v>0</v>
      </c>
      <c r="AG283" s="428">
        <f>'Видаток за видами діяльнос(4,1)'!AW283+'Видаток за видами діяльнос(4,1)'!AX283+'Видаток за видами діяльнос(4,1)'!AY283+'Видаток за видами діяльнос(4,1)'!AZ283</f>
        <v>0</v>
      </c>
      <c r="AH283" s="429">
        <f t="shared" si="428"/>
        <v>0</v>
      </c>
      <c r="AI283" s="431">
        <f t="shared" si="414"/>
        <v>0</v>
      </c>
      <c r="AJ283" s="432">
        <f t="shared" si="415"/>
        <v>0</v>
      </c>
      <c r="AK283" s="434"/>
      <c r="AL283" s="428">
        <f>'Видаток за видами діяльнос(4,1)'!BD283+'Видаток за видами діяльнос(4,1)'!BE283+'Видаток за видами діяльнос(4,1)'!BF283+'Видаток за видами діяльнос(4,1)'!BG283</f>
        <v>0</v>
      </c>
      <c r="AM283" s="429">
        <f t="shared" si="429"/>
        <v>0</v>
      </c>
      <c r="AN283" s="428">
        <f>'Видаток за видами діяльнос(4,1)'!BH283+'Видаток за видами діяльнос(4,1)'!BI283+'Видаток за видами діяльнос(4,1)'!BJ283+'Видаток за видами діяльнос(4,1)'!BK283</f>
        <v>0</v>
      </c>
      <c r="AO283" s="429">
        <f t="shared" si="430"/>
        <v>0</v>
      </c>
      <c r="AP283" s="428">
        <f>'Видаток за видами діяльнос(4,1)'!BL283+'Видаток за видами діяльнос(4,1)'!BM283+'Видаток за видами діяльнос(4,1)'!BN283+'Видаток за видами діяльнос(4,1)'!BO283</f>
        <v>0</v>
      </c>
      <c r="AQ283" s="429">
        <f t="shared" si="431"/>
        <v>0</v>
      </c>
      <c r="AR283" s="431">
        <f t="shared" si="432"/>
        <v>0</v>
      </c>
      <c r="AS283" s="432">
        <f t="shared" si="433"/>
        <v>0</v>
      </c>
      <c r="BF283" s="17"/>
    </row>
    <row r="284" spans="1:58" ht="12" hidden="1" outlineLevel="1" x14ac:dyDescent="0.2">
      <c r="A284" s="449">
        <f t="shared" si="410"/>
        <v>15</v>
      </c>
      <c r="B284" s="449">
        <f t="shared" si="411"/>
        <v>6</v>
      </c>
      <c r="C284" s="369">
        <f>'Отримання майна (3)'!C284</f>
        <v>0</v>
      </c>
      <c r="D284" s="369">
        <f>'Отримання майна (3)'!D284</f>
        <v>0</v>
      </c>
      <c r="E284" s="369">
        <f>'Отримання майна (3)'!E284</f>
        <v>0</v>
      </c>
      <c r="F284" s="200">
        <f>'Отримання майна (3)'!F284</f>
        <v>0</v>
      </c>
      <c r="G284" s="369">
        <f>'Отримання майна (3)'!G284</f>
        <v>0</v>
      </c>
      <c r="H284" s="425">
        <f>'Отримання майна (3)'!H284</f>
        <v>0</v>
      </c>
      <c r="I284" s="426">
        <f t="shared" si="416"/>
        <v>0</v>
      </c>
      <c r="J284" s="427">
        <f t="shared" si="417"/>
        <v>0</v>
      </c>
      <c r="K284" s="428">
        <f>'Видаток за видами діяльнос(4,1)'!K284+'Видаток за видами діяльнос(4,1)'!L284+'Видаток за видами діяльнос(4,1)'!M284+'Видаток за видами діяльнос(4,1)'!N284</f>
        <v>0</v>
      </c>
      <c r="L284" s="429">
        <f t="shared" si="418"/>
        <v>0</v>
      </c>
      <c r="M284" s="428">
        <f>'Видаток за видами діяльнос(4,1)'!O284+'Видаток за видами діяльнос(4,1)'!P284+'Видаток за видами діяльнос(4,1)'!Q284+'Видаток за видами діяльнос(4,1)'!R284</f>
        <v>0</v>
      </c>
      <c r="N284" s="429">
        <f t="shared" si="419"/>
        <v>0</v>
      </c>
      <c r="O284" s="428">
        <f>'Видаток за видами діяльнос(4,1)'!S284+'Видаток за видами діяльнос(4,1)'!T284+'Видаток за видами діяльнос(4,1)'!U284+'Видаток за видами діяльнос(4,1)'!V284</f>
        <v>0</v>
      </c>
      <c r="P284" s="430">
        <f t="shared" si="420"/>
        <v>0</v>
      </c>
      <c r="Q284" s="431">
        <f t="shared" si="421"/>
        <v>0</v>
      </c>
      <c r="R284" s="432">
        <f t="shared" si="422"/>
        <v>0</v>
      </c>
      <c r="S284" s="433"/>
      <c r="T284" s="428">
        <f>'Видаток за видами діяльнос(4,1)'!Z284+'Видаток за видами діяльнос(4,1)'!AA284+'Видаток за видами діяльнос(4,1)'!AB284+'Видаток за видами діяльнос(4,1)'!AC284</f>
        <v>0</v>
      </c>
      <c r="U284" s="429">
        <f t="shared" si="423"/>
        <v>0</v>
      </c>
      <c r="V284" s="428">
        <f>'Видаток за видами діяльнос(4,1)'!AD284+'Видаток за видами діяльнос(4,1)'!AE284+'Видаток за видами діяльнос(4,1)'!AF284+'Видаток за видами діяльнос(4,1)'!AG284</f>
        <v>0</v>
      </c>
      <c r="W284" s="429">
        <f t="shared" si="424"/>
        <v>0</v>
      </c>
      <c r="X284" s="428">
        <f>'Видаток за видами діяльнос(4,1)'!AH284+'Видаток за видами діяльнос(4,1)'!AI284+'Видаток за видами діяльнос(4,1)'!AJ284+'Видаток за видами діяльнос(4,1)'!AK284</f>
        <v>0</v>
      </c>
      <c r="Y284" s="429">
        <f t="shared" si="425"/>
        <v>0</v>
      </c>
      <c r="Z284" s="431">
        <f t="shared" si="412"/>
        <v>0</v>
      </c>
      <c r="AA284" s="432">
        <f t="shared" si="413"/>
        <v>0</v>
      </c>
      <c r="AB284" s="433"/>
      <c r="AC284" s="428">
        <f>'Видаток за видами діяльнос(4,1)'!AO284+'Видаток за видами діяльнос(4,1)'!AP284+'Видаток за видами діяльнос(4,1)'!AQ284+'Видаток за видами діяльнос(4,1)'!AR284</f>
        <v>0</v>
      </c>
      <c r="AD284" s="429">
        <f t="shared" si="426"/>
        <v>0</v>
      </c>
      <c r="AE284" s="428">
        <f>'Видаток за видами діяльнос(4,1)'!AS284+'Видаток за видами діяльнос(4,1)'!AT284+'Видаток за видами діяльнос(4,1)'!AU284+'Видаток за видами діяльнос(4,1)'!AV284</f>
        <v>0</v>
      </c>
      <c r="AF284" s="429">
        <f t="shared" si="427"/>
        <v>0</v>
      </c>
      <c r="AG284" s="428">
        <f>'Видаток за видами діяльнос(4,1)'!AW284+'Видаток за видами діяльнос(4,1)'!AX284+'Видаток за видами діяльнос(4,1)'!AY284+'Видаток за видами діяльнос(4,1)'!AZ284</f>
        <v>0</v>
      </c>
      <c r="AH284" s="429">
        <f t="shared" si="428"/>
        <v>0</v>
      </c>
      <c r="AI284" s="431">
        <f t="shared" si="414"/>
        <v>0</v>
      </c>
      <c r="AJ284" s="432">
        <f t="shared" si="415"/>
        <v>0</v>
      </c>
      <c r="AK284" s="434"/>
      <c r="AL284" s="428">
        <f>'Видаток за видами діяльнос(4,1)'!BD284+'Видаток за видами діяльнос(4,1)'!BE284+'Видаток за видами діяльнос(4,1)'!BF284+'Видаток за видами діяльнос(4,1)'!BG284</f>
        <v>0</v>
      </c>
      <c r="AM284" s="429">
        <f t="shared" si="429"/>
        <v>0</v>
      </c>
      <c r="AN284" s="428">
        <f>'Видаток за видами діяльнос(4,1)'!BH284+'Видаток за видами діяльнос(4,1)'!BI284+'Видаток за видами діяльнос(4,1)'!BJ284+'Видаток за видами діяльнос(4,1)'!BK284</f>
        <v>0</v>
      </c>
      <c r="AO284" s="429">
        <f t="shared" si="430"/>
        <v>0</v>
      </c>
      <c r="AP284" s="428">
        <f>'Видаток за видами діяльнос(4,1)'!BL284+'Видаток за видами діяльнос(4,1)'!BM284+'Видаток за видами діяльнос(4,1)'!BN284+'Видаток за видами діяльнос(4,1)'!BO284</f>
        <v>0</v>
      </c>
      <c r="AQ284" s="429">
        <f t="shared" si="431"/>
        <v>0</v>
      </c>
      <c r="AR284" s="431">
        <f t="shared" si="432"/>
        <v>0</v>
      </c>
      <c r="AS284" s="432">
        <f t="shared" si="433"/>
        <v>0</v>
      </c>
      <c r="BF284" s="17"/>
    </row>
    <row r="285" spans="1:58" ht="12" hidden="1" outlineLevel="1" x14ac:dyDescent="0.2">
      <c r="A285" s="449">
        <f t="shared" si="410"/>
        <v>15</v>
      </c>
      <c r="B285" s="449">
        <f t="shared" si="411"/>
        <v>7</v>
      </c>
      <c r="C285" s="369">
        <f>'Отримання майна (3)'!C285</f>
        <v>0</v>
      </c>
      <c r="D285" s="369">
        <f>'Отримання майна (3)'!D285</f>
        <v>0</v>
      </c>
      <c r="E285" s="369">
        <f>'Отримання майна (3)'!E285</f>
        <v>0</v>
      </c>
      <c r="F285" s="200">
        <f>'Отримання майна (3)'!F285</f>
        <v>0</v>
      </c>
      <c r="G285" s="369">
        <f>'Отримання майна (3)'!G285</f>
        <v>0</v>
      </c>
      <c r="H285" s="425">
        <f>'Отримання майна (3)'!H285</f>
        <v>0</v>
      </c>
      <c r="I285" s="426">
        <f t="shared" si="416"/>
        <v>0</v>
      </c>
      <c r="J285" s="427">
        <f t="shared" si="417"/>
        <v>0</v>
      </c>
      <c r="K285" s="428">
        <f>'Видаток за видами діяльнос(4,1)'!K285+'Видаток за видами діяльнос(4,1)'!L285+'Видаток за видами діяльнос(4,1)'!M285+'Видаток за видами діяльнос(4,1)'!N285</f>
        <v>0</v>
      </c>
      <c r="L285" s="429">
        <f t="shared" si="418"/>
        <v>0</v>
      </c>
      <c r="M285" s="428">
        <f>'Видаток за видами діяльнос(4,1)'!O285+'Видаток за видами діяльнос(4,1)'!P285+'Видаток за видами діяльнос(4,1)'!Q285+'Видаток за видами діяльнос(4,1)'!R285</f>
        <v>0</v>
      </c>
      <c r="N285" s="429">
        <f t="shared" si="419"/>
        <v>0</v>
      </c>
      <c r="O285" s="428">
        <f>'Видаток за видами діяльнос(4,1)'!S285+'Видаток за видами діяльнос(4,1)'!T285+'Видаток за видами діяльнос(4,1)'!U285+'Видаток за видами діяльнос(4,1)'!V285</f>
        <v>0</v>
      </c>
      <c r="P285" s="430">
        <f t="shared" si="420"/>
        <v>0</v>
      </c>
      <c r="Q285" s="431">
        <f t="shared" si="421"/>
        <v>0</v>
      </c>
      <c r="R285" s="432">
        <f t="shared" si="422"/>
        <v>0</v>
      </c>
      <c r="S285" s="433"/>
      <c r="T285" s="428">
        <f>'Видаток за видами діяльнос(4,1)'!Z285+'Видаток за видами діяльнос(4,1)'!AA285+'Видаток за видами діяльнос(4,1)'!AB285+'Видаток за видами діяльнос(4,1)'!AC285</f>
        <v>0</v>
      </c>
      <c r="U285" s="429">
        <f t="shared" si="423"/>
        <v>0</v>
      </c>
      <c r="V285" s="428">
        <f>'Видаток за видами діяльнос(4,1)'!AD285+'Видаток за видами діяльнос(4,1)'!AE285+'Видаток за видами діяльнос(4,1)'!AF285+'Видаток за видами діяльнос(4,1)'!AG285</f>
        <v>0</v>
      </c>
      <c r="W285" s="429">
        <f t="shared" si="424"/>
        <v>0</v>
      </c>
      <c r="X285" s="428">
        <f>'Видаток за видами діяльнос(4,1)'!AH285+'Видаток за видами діяльнос(4,1)'!AI285+'Видаток за видами діяльнос(4,1)'!AJ285+'Видаток за видами діяльнос(4,1)'!AK285</f>
        <v>0</v>
      </c>
      <c r="Y285" s="429">
        <f t="shared" si="425"/>
        <v>0</v>
      </c>
      <c r="Z285" s="431">
        <f t="shared" si="412"/>
        <v>0</v>
      </c>
      <c r="AA285" s="432">
        <f t="shared" si="413"/>
        <v>0</v>
      </c>
      <c r="AB285" s="433"/>
      <c r="AC285" s="428">
        <f>'Видаток за видами діяльнос(4,1)'!AO285+'Видаток за видами діяльнос(4,1)'!AP285+'Видаток за видами діяльнос(4,1)'!AQ285+'Видаток за видами діяльнос(4,1)'!AR285</f>
        <v>0</v>
      </c>
      <c r="AD285" s="429">
        <f t="shared" si="426"/>
        <v>0</v>
      </c>
      <c r="AE285" s="428">
        <f>'Видаток за видами діяльнос(4,1)'!AS285+'Видаток за видами діяльнос(4,1)'!AT285+'Видаток за видами діяльнос(4,1)'!AU285+'Видаток за видами діяльнос(4,1)'!AV285</f>
        <v>0</v>
      </c>
      <c r="AF285" s="429">
        <f t="shared" si="427"/>
        <v>0</v>
      </c>
      <c r="AG285" s="428">
        <f>'Видаток за видами діяльнос(4,1)'!AW285+'Видаток за видами діяльнос(4,1)'!AX285+'Видаток за видами діяльнос(4,1)'!AY285+'Видаток за видами діяльнос(4,1)'!AZ285</f>
        <v>0</v>
      </c>
      <c r="AH285" s="429">
        <f t="shared" si="428"/>
        <v>0</v>
      </c>
      <c r="AI285" s="431">
        <f t="shared" si="414"/>
        <v>0</v>
      </c>
      <c r="AJ285" s="432">
        <f t="shared" si="415"/>
        <v>0</v>
      </c>
      <c r="AK285" s="434"/>
      <c r="AL285" s="428">
        <f>'Видаток за видами діяльнос(4,1)'!BD285+'Видаток за видами діяльнос(4,1)'!BE285+'Видаток за видами діяльнос(4,1)'!BF285+'Видаток за видами діяльнос(4,1)'!BG285</f>
        <v>0</v>
      </c>
      <c r="AM285" s="429">
        <f t="shared" si="429"/>
        <v>0</v>
      </c>
      <c r="AN285" s="428">
        <f>'Видаток за видами діяльнос(4,1)'!BH285+'Видаток за видами діяльнос(4,1)'!BI285+'Видаток за видами діяльнос(4,1)'!BJ285+'Видаток за видами діяльнос(4,1)'!BK285</f>
        <v>0</v>
      </c>
      <c r="AO285" s="429">
        <f t="shared" si="430"/>
        <v>0</v>
      </c>
      <c r="AP285" s="428">
        <f>'Видаток за видами діяльнос(4,1)'!BL285+'Видаток за видами діяльнос(4,1)'!BM285+'Видаток за видами діяльнос(4,1)'!BN285+'Видаток за видами діяльнос(4,1)'!BO285</f>
        <v>0</v>
      </c>
      <c r="AQ285" s="429">
        <f t="shared" si="431"/>
        <v>0</v>
      </c>
      <c r="AR285" s="431">
        <f t="shared" si="432"/>
        <v>0</v>
      </c>
      <c r="AS285" s="432">
        <f t="shared" si="433"/>
        <v>0</v>
      </c>
      <c r="BF285" s="17"/>
    </row>
    <row r="286" spans="1:58" ht="12" hidden="1" outlineLevel="1" x14ac:dyDescent="0.2">
      <c r="A286" s="449">
        <f t="shared" si="410"/>
        <v>15</v>
      </c>
      <c r="B286" s="449">
        <f t="shared" si="411"/>
        <v>8</v>
      </c>
      <c r="C286" s="369">
        <f>'Отримання майна (3)'!C286</f>
        <v>0</v>
      </c>
      <c r="D286" s="369">
        <f>'Отримання майна (3)'!D286</f>
        <v>0</v>
      </c>
      <c r="E286" s="369">
        <f>'Отримання майна (3)'!E286</f>
        <v>0</v>
      </c>
      <c r="F286" s="200">
        <f>'Отримання майна (3)'!F286</f>
        <v>0</v>
      </c>
      <c r="G286" s="369">
        <f>'Отримання майна (3)'!G286</f>
        <v>0</v>
      </c>
      <c r="H286" s="425">
        <f>'Отримання майна (3)'!H286</f>
        <v>0</v>
      </c>
      <c r="I286" s="426">
        <f t="shared" si="416"/>
        <v>0</v>
      </c>
      <c r="J286" s="427">
        <f t="shared" si="417"/>
        <v>0</v>
      </c>
      <c r="K286" s="428">
        <f>'Видаток за видами діяльнос(4,1)'!K286+'Видаток за видами діяльнос(4,1)'!L286+'Видаток за видами діяльнос(4,1)'!M286+'Видаток за видами діяльнос(4,1)'!N286</f>
        <v>0</v>
      </c>
      <c r="L286" s="429">
        <f t="shared" si="418"/>
        <v>0</v>
      </c>
      <c r="M286" s="428">
        <f>'Видаток за видами діяльнос(4,1)'!O286+'Видаток за видами діяльнос(4,1)'!P286+'Видаток за видами діяльнос(4,1)'!Q286+'Видаток за видами діяльнос(4,1)'!R286</f>
        <v>0</v>
      </c>
      <c r="N286" s="429">
        <f t="shared" si="419"/>
        <v>0</v>
      </c>
      <c r="O286" s="428">
        <f>'Видаток за видами діяльнос(4,1)'!S286+'Видаток за видами діяльнос(4,1)'!T286+'Видаток за видами діяльнос(4,1)'!U286+'Видаток за видами діяльнос(4,1)'!V286</f>
        <v>0</v>
      </c>
      <c r="P286" s="430">
        <f t="shared" si="420"/>
        <v>0</v>
      </c>
      <c r="Q286" s="431">
        <f t="shared" si="421"/>
        <v>0</v>
      </c>
      <c r="R286" s="432">
        <f t="shared" si="422"/>
        <v>0</v>
      </c>
      <c r="S286" s="433"/>
      <c r="T286" s="428">
        <f>'Видаток за видами діяльнос(4,1)'!Z286+'Видаток за видами діяльнос(4,1)'!AA286+'Видаток за видами діяльнос(4,1)'!AB286+'Видаток за видами діяльнос(4,1)'!AC286</f>
        <v>0</v>
      </c>
      <c r="U286" s="429">
        <f t="shared" si="423"/>
        <v>0</v>
      </c>
      <c r="V286" s="428">
        <f>'Видаток за видами діяльнос(4,1)'!AD286+'Видаток за видами діяльнос(4,1)'!AE286+'Видаток за видами діяльнос(4,1)'!AF286+'Видаток за видами діяльнос(4,1)'!AG286</f>
        <v>0</v>
      </c>
      <c r="W286" s="429">
        <f t="shared" si="424"/>
        <v>0</v>
      </c>
      <c r="X286" s="428">
        <f>'Видаток за видами діяльнос(4,1)'!AH286+'Видаток за видами діяльнос(4,1)'!AI286+'Видаток за видами діяльнос(4,1)'!AJ286+'Видаток за видами діяльнос(4,1)'!AK286</f>
        <v>0</v>
      </c>
      <c r="Y286" s="429">
        <f t="shared" si="425"/>
        <v>0</v>
      </c>
      <c r="Z286" s="431">
        <f t="shared" si="412"/>
        <v>0</v>
      </c>
      <c r="AA286" s="432">
        <f t="shared" si="413"/>
        <v>0</v>
      </c>
      <c r="AB286" s="433"/>
      <c r="AC286" s="428">
        <f>'Видаток за видами діяльнос(4,1)'!AO286+'Видаток за видами діяльнос(4,1)'!AP286+'Видаток за видами діяльнос(4,1)'!AQ286+'Видаток за видами діяльнос(4,1)'!AR286</f>
        <v>0</v>
      </c>
      <c r="AD286" s="429">
        <f t="shared" si="426"/>
        <v>0</v>
      </c>
      <c r="AE286" s="428">
        <f>'Видаток за видами діяльнос(4,1)'!AS286+'Видаток за видами діяльнос(4,1)'!AT286+'Видаток за видами діяльнос(4,1)'!AU286+'Видаток за видами діяльнос(4,1)'!AV286</f>
        <v>0</v>
      </c>
      <c r="AF286" s="429">
        <f t="shared" si="427"/>
        <v>0</v>
      </c>
      <c r="AG286" s="428">
        <f>'Видаток за видами діяльнос(4,1)'!AW286+'Видаток за видами діяльнос(4,1)'!AX286+'Видаток за видами діяльнос(4,1)'!AY286+'Видаток за видами діяльнос(4,1)'!AZ286</f>
        <v>0</v>
      </c>
      <c r="AH286" s="429">
        <f t="shared" si="428"/>
        <v>0</v>
      </c>
      <c r="AI286" s="431">
        <f t="shared" si="414"/>
        <v>0</v>
      </c>
      <c r="AJ286" s="432">
        <f t="shared" si="415"/>
        <v>0</v>
      </c>
      <c r="AK286" s="434"/>
      <c r="AL286" s="428">
        <f>'Видаток за видами діяльнос(4,1)'!BD286+'Видаток за видами діяльнос(4,1)'!BE286+'Видаток за видами діяльнос(4,1)'!BF286+'Видаток за видами діяльнос(4,1)'!BG286</f>
        <v>0</v>
      </c>
      <c r="AM286" s="429">
        <f t="shared" si="429"/>
        <v>0</v>
      </c>
      <c r="AN286" s="428">
        <f>'Видаток за видами діяльнос(4,1)'!BH286+'Видаток за видами діяльнос(4,1)'!BI286+'Видаток за видами діяльнос(4,1)'!BJ286+'Видаток за видами діяльнос(4,1)'!BK286</f>
        <v>0</v>
      </c>
      <c r="AO286" s="429">
        <f t="shared" si="430"/>
        <v>0</v>
      </c>
      <c r="AP286" s="428">
        <f>'Видаток за видами діяльнос(4,1)'!BL286+'Видаток за видами діяльнос(4,1)'!BM286+'Видаток за видами діяльнос(4,1)'!BN286+'Видаток за видами діяльнос(4,1)'!BO286</f>
        <v>0</v>
      </c>
      <c r="AQ286" s="429">
        <f t="shared" si="431"/>
        <v>0</v>
      </c>
      <c r="AR286" s="431">
        <f t="shared" si="432"/>
        <v>0</v>
      </c>
      <c r="AS286" s="432">
        <f t="shared" si="433"/>
        <v>0</v>
      </c>
      <c r="BF286" s="17"/>
    </row>
    <row r="287" spans="1:58" ht="12" hidden="1" outlineLevel="1" x14ac:dyDescent="0.2">
      <c r="A287" s="449">
        <f t="shared" si="410"/>
        <v>15</v>
      </c>
      <c r="B287" s="449">
        <f t="shared" si="411"/>
        <v>9</v>
      </c>
      <c r="C287" s="369">
        <f>'Отримання майна (3)'!C287</f>
        <v>0</v>
      </c>
      <c r="D287" s="369">
        <f>'Отримання майна (3)'!D287</f>
        <v>0</v>
      </c>
      <c r="E287" s="369">
        <f>'Отримання майна (3)'!E287</f>
        <v>0</v>
      </c>
      <c r="F287" s="200">
        <f>'Отримання майна (3)'!F287</f>
        <v>0</v>
      </c>
      <c r="G287" s="369">
        <f>'Отримання майна (3)'!G287</f>
        <v>0</v>
      </c>
      <c r="H287" s="425">
        <f>'Отримання майна (3)'!H287</f>
        <v>0</v>
      </c>
      <c r="I287" s="426">
        <f t="shared" si="416"/>
        <v>0</v>
      </c>
      <c r="J287" s="427">
        <f t="shared" si="417"/>
        <v>0</v>
      </c>
      <c r="K287" s="428">
        <f>'Видаток за видами діяльнос(4,1)'!K287+'Видаток за видами діяльнос(4,1)'!L287+'Видаток за видами діяльнос(4,1)'!M287+'Видаток за видами діяльнос(4,1)'!N287</f>
        <v>0</v>
      </c>
      <c r="L287" s="429">
        <f t="shared" si="418"/>
        <v>0</v>
      </c>
      <c r="M287" s="428">
        <f>'Видаток за видами діяльнос(4,1)'!O287+'Видаток за видами діяльнос(4,1)'!P287+'Видаток за видами діяльнос(4,1)'!Q287+'Видаток за видами діяльнос(4,1)'!R287</f>
        <v>0</v>
      </c>
      <c r="N287" s="429">
        <f t="shared" si="419"/>
        <v>0</v>
      </c>
      <c r="O287" s="428">
        <f>'Видаток за видами діяльнос(4,1)'!S287+'Видаток за видами діяльнос(4,1)'!T287+'Видаток за видами діяльнос(4,1)'!U287+'Видаток за видами діяльнос(4,1)'!V287</f>
        <v>0</v>
      </c>
      <c r="P287" s="430">
        <f t="shared" si="420"/>
        <v>0</v>
      </c>
      <c r="Q287" s="431">
        <f t="shared" si="421"/>
        <v>0</v>
      </c>
      <c r="R287" s="432">
        <f t="shared" si="422"/>
        <v>0</v>
      </c>
      <c r="S287" s="433"/>
      <c r="T287" s="428">
        <f>'Видаток за видами діяльнос(4,1)'!Z287+'Видаток за видами діяльнос(4,1)'!AA287+'Видаток за видами діяльнос(4,1)'!AB287+'Видаток за видами діяльнос(4,1)'!AC287</f>
        <v>0</v>
      </c>
      <c r="U287" s="429">
        <f t="shared" si="423"/>
        <v>0</v>
      </c>
      <c r="V287" s="428">
        <f>'Видаток за видами діяльнос(4,1)'!AD287+'Видаток за видами діяльнос(4,1)'!AE287+'Видаток за видами діяльнос(4,1)'!AF287+'Видаток за видами діяльнос(4,1)'!AG287</f>
        <v>0</v>
      </c>
      <c r="W287" s="429">
        <f t="shared" si="424"/>
        <v>0</v>
      </c>
      <c r="X287" s="428">
        <f>'Видаток за видами діяльнос(4,1)'!AH287+'Видаток за видами діяльнос(4,1)'!AI287+'Видаток за видами діяльнос(4,1)'!AJ287+'Видаток за видами діяльнос(4,1)'!AK287</f>
        <v>0</v>
      </c>
      <c r="Y287" s="429">
        <f t="shared" si="425"/>
        <v>0</v>
      </c>
      <c r="Z287" s="431">
        <f t="shared" si="412"/>
        <v>0</v>
      </c>
      <c r="AA287" s="432">
        <f t="shared" si="413"/>
        <v>0</v>
      </c>
      <c r="AB287" s="433"/>
      <c r="AC287" s="428">
        <f>'Видаток за видами діяльнос(4,1)'!AO287+'Видаток за видами діяльнос(4,1)'!AP287+'Видаток за видами діяльнос(4,1)'!AQ287+'Видаток за видами діяльнос(4,1)'!AR287</f>
        <v>0</v>
      </c>
      <c r="AD287" s="429">
        <f t="shared" si="426"/>
        <v>0</v>
      </c>
      <c r="AE287" s="428">
        <f>'Видаток за видами діяльнос(4,1)'!AS287+'Видаток за видами діяльнос(4,1)'!AT287+'Видаток за видами діяльнос(4,1)'!AU287+'Видаток за видами діяльнос(4,1)'!AV287</f>
        <v>0</v>
      </c>
      <c r="AF287" s="429">
        <f t="shared" si="427"/>
        <v>0</v>
      </c>
      <c r="AG287" s="428">
        <f>'Видаток за видами діяльнос(4,1)'!AW287+'Видаток за видами діяльнос(4,1)'!AX287+'Видаток за видами діяльнос(4,1)'!AY287+'Видаток за видами діяльнос(4,1)'!AZ287</f>
        <v>0</v>
      </c>
      <c r="AH287" s="429">
        <f t="shared" si="428"/>
        <v>0</v>
      </c>
      <c r="AI287" s="431">
        <f t="shared" si="414"/>
        <v>0</v>
      </c>
      <c r="AJ287" s="432">
        <f t="shared" si="415"/>
        <v>0</v>
      </c>
      <c r="AK287" s="434"/>
      <c r="AL287" s="428">
        <f>'Видаток за видами діяльнос(4,1)'!BD287+'Видаток за видами діяльнос(4,1)'!BE287+'Видаток за видами діяльнос(4,1)'!BF287+'Видаток за видами діяльнос(4,1)'!BG287</f>
        <v>0</v>
      </c>
      <c r="AM287" s="429">
        <f t="shared" si="429"/>
        <v>0</v>
      </c>
      <c r="AN287" s="428">
        <f>'Видаток за видами діяльнос(4,1)'!BH287+'Видаток за видами діяльнос(4,1)'!BI287+'Видаток за видами діяльнос(4,1)'!BJ287+'Видаток за видами діяльнос(4,1)'!BK287</f>
        <v>0</v>
      </c>
      <c r="AO287" s="429">
        <f t="shared" si="430"/>
        <v>0</v>
      </c>
      <c r="AP287" s="428">
        <f>'Видаток за видами діяльнос(4,1)'!BL287+'Видаток за видами діяльнос(4,1)'!BM287+'Видаток за видами діяльнос(4,1)'!BN287+'Видаток за видами діяльнос(4,1)'!BO287</f>
        <v>0</v>
      </c>
      <c r="AQ287" s="429">
        <f t="shared" si="431"/>
        <v>0</v>
      </c>
      <c r="AR287" s="431">
        <f t="shared" si="432"/>
        <v>0</v>
      </c>
      <c r="AS287" s="432">
        <f t="shared" si="433"/>
        <v>0</v>
      </c>
      <c r="BF287" s="17"/>
    </row>
    <row r="288" spans="1:58" ht="12" hidden="1" outlineLevel="1" x14ac:dyDescent="0.2">
      <c r="A288" s="449">
        <f t="shared" si="410"/>
        <v>15</v>
      </c>
      <c r="B288" s="449">
        <f t="shared" si="411"/>
        <v>10</v>
      </c>
      <c r="C288" s="369">
        <f>'Отримання майна (3)'!C288</f>
        <v>0</v>
      </c>
      <c r="D288" s="369">
        <f>'Отримання майна (3)'!D288</f>
        <v>0</v>
      </c>
      <c r="E288" s="369">
        <f>'Отримання майна (3)'!E288</f>
        <v>0</v>
      </c>
      <c r="F288" s="200">
        <f>'Отримання майна (3)'!F288</f>
        <v>0</v>
      </c>
      <c r="G288" s="369">
        <f>'Отримання майна (3)'!G288</f>
        <v>0</v>
      </c>
      <c r="H288" s="425">
        <f>'Отримання майна (3)'!H288</f>
        <v>0</v>
      </c>
      <c r="I288" s="426">
        <f t="shared" si="416"/>
        <v>0</v>
      </c>
      <c r="J288" s="427">
        <f t="shared" si="417"/>
        <v>0</v>
      </c>
      <c r="K288" s="428">
        <f>'Видаток за видами діяльнос(4,1)'!K288+'Видаток за видами діяльнос(4,1)'!L288+'Видаток за видами діяльнос(4,1)'!M288+'Видаток за видами діяльнос(4,1)'!N288</f>
        <v>0</v>
      </c>
      <c r="L288" s="429">
        <f t="shared" si="418"/>
        <v>0</v>
      </c>
      <c r="M288" s="428">
        <f>'Видаток за видами діяльнос(4,1)'!O288+'Видаток за видами діяльнос(4,1)'!P288+'Видаток за видами діяльнос(4,1)'!Q288+'Видаток за видами діяльнос(4,1)'!R288</f>
        <v>0</v>
      </c>
      <c r="N288" s="429">
        <f t="shared" si="419"/>
        <v>0</v>
      </c>
      <c r="O288" s="428">
        <f>'Видаток за видами діяльнос(4,1)'!S288+'Видаток за видами діяльнос(4,1)'!T288+'Видаток за видами діяльнос(4,1)'!U288+'Видаток за видами діяльнос(4,1)'!V288</f>
        <v>0</v>
      </c>
      <c r="P288" s="430">
        <f t="shared" si="420"/>
        <v>0</v>
      </c>
      <c r="Q288" s="431">
        <f t="shared" si="421"/>
        <v>0</v>
      </c>
      <c r="R288" s="432">
        <f t="shared" si="422"/>
        <v>0</v>
      </c>
      <c r="S288" s="433"/>
      <c r="T288" s="428">
        <f>'Видаток за видами діяльнос(4,1)'!Z288+'Видаток за видами діяльнос(4,1)'!AA288+'Видаток за видами діяльнос(4,1)'!AB288+'Видаток за видами діяльнос(4,1)'!AC288</f>
        <v>0</v>
      </c>
      <c r="U288" s="429">
        <f t="shared" si="423"/>
        <v>0</v>
      </c>
      <c r="V288" s="428">
        <f>'Видаток за видами діяльнос(4,1)'!AD288+'Видаток за видами діяльнос(4,1)'!AE288+'Видаток за видами діяльнос(4,1)'!AF288+'Видаток за видами діяльнос(4,1)'!AG288</f>
        <v>0</v>
      </c>
      <c r="W288" s="429">
        <f t="shared" si="424"/>
        <v>0</v>
      </c>
      <c r="X288" s="428">
        <f>'Видаток за видами діяльнос(4,1)'!AH288+'Видаток за видами діяльнос(4,1)'!AI288+'Видаток за видами діяльнос(4,1)'!AJ288+'Видаток за видами діяльнос(4,1)'!AK288</f>
        <v>0</v>
      </c>
      <c r="Y288" s="429">
        <f t="shared" si="425"/>
        <v>0</v>
      </c>
      <c r="Z288" s="431">
        <f t="shared" si="412"/>
        <v>0</v>
      </c>
      <c r="AA288" s="432">
        <f t="shared" si="413"/>
        <v>0</v>
      </c>
      <c r="AB288" s="433"/>
      <c r="AC288" s="428">
        <f>'Видаток за видами діяльнос(4,1)'!AO288+'Видаток за видами діяльнос(4,1)'!AP288+'Видаток за видами діяльнос(4,1)'!AQ288+'Видаток за видами діяльнос(4,1)'!AR288</f>
        <v>0</v>
      </c>
      <c r="AD288" s="429">
        <f t="shared" si="426"/>
        <v>0</v>
      </c>
      <c r="AE288" s="428">
        <f>'Видаток за видами діяльнос(4,1)'!AS288+'Видаток за видами діяльнос(4,1)'!AT288+'Видаток за видами діяльнос(4,1)'!AU288+'Видаток за видами діяльнос(4,1)'!AV288</f>
        <v>0</v>
      </c>
      <c r="AF288" s="429">
        <f t="shared" si="427"/>
        <v>0</v>
      </c>
      <c r="AG288" s="428">
        <f>'Видаток за видами діяльнос(4,1)'!AW288+'Видаток за видами діяльнос(4,1)'!AX288+'Видаток за видами діяльнос(4,1)'!AY288+'Видаток за видами діяльнос(4,1)'!AZ288</f>
        <v>0</v>
      </c>
      <c r="AH288" s="429">
        <f t="shared" si="428"/>
        <v>0</v>
      </c>
      <c r="AI288" s="431">
        <f t="shared" si="414"/>
        <v>0</v>
      </c>
      <c r="AJ288" s="432">
        <f t="shared" si="415"/>
        <v>0</v>
      </c>
      <c r="AK288" s="434"/>
      <c r="AL288" s="428">
        <f>'Видаток за видами діяльнос(4,1)'!BD288+'Видаток за видами діяльнос(4,1)'!BE288+'Видаток за видами діяльнос(4,1)'!BF288+'Видаток за видами діяльнос(4,1)'!BG288</f>
        <v>0</v>
      </c>
      <c r="AM288" s="429">
        <f t="shared" si="429"/>
        <v>0</v>
      </c>
      <c r="AN288" s="428">
        <f>'Видаток за видами діяльнос(4,1)'!BH288+'Видаток за видами діяльнос(4,1)'!BI288+'Видаток за видами діяльнос(4,1)'!BJ288+'Видаток за видами діяльнос(4,1)'!BK288</f>
        <v>0</v>
      </c>
      <c r="AO288" s="429">
        <f t="shared" si="430"/>
        <v>0</v>
      </c>
      <c r="AP288" s="428">
        <f>'Видаток за видами діяльнос(4,1)'!BL288+'Видаток за видами діяльнос(4,1)'!BM288+'Видаток за видами діяльнос(4,1)'!BN288+'Видаток за видами діяльнос(4,1)'!BO288</f>
        <v>0</v>
      </c>
      <c r="AQ288" s="429">
        <f t="shared" si="431"/>
        <v>0</v>
      </c>
      <c r="AR288" s="431">
        <f t="shared" si="432"/>
        <v>0</v>
      </c>
      <c r="AS288" s="432">
        <f t="shared" si="433"/>
        <v>0</v>
      </c>
      <c r="BF288" s="17"/>
    </row>
    <row r="289" spans="1:58" ht="12" hidden="1" outlineLevel="1" x14ac:dyDescent="0.2">
      <c r="A289" s="449">
        <f t="shared" si="410"/>
        <v>15</v>
      </c>
      <c r="B289" s="449">
        <f t="shared" si="411"/>
        <v>11</v>
      </c>
      <c r="C289" s="369">
        <f>'Отримання майна (3)'!C289</f>
        <v>0</v>
      </c>
      <c r="D289" s="369">
        <f>'Отримання майна (3)'!D289</f>
        <v>0</v>
      </c>
      <c r="E289" s="369">
        <f>'Отримання майна (3)'!E289</f>
        <v>0</v>
      </c>
      <c r="F289" s="200">
        <f>'Отримання майна (3)'!F289</f>
        <v>0</v>
      </c>
      <c r="G289" s="369">
        <f>'Отримання майна (3)'!G289</f>
        <v>0</v>
      </c>
      <c r="H289" s="425">
        <f>'Отримання майна (3)'!H289</f>
        <v>0</v>
      </c>
      <c r="I289" s="426">
        <f t="shared" si="416"/>
        <v>0</v>
      </c>
      <c r="J289" s="427">
        <f t="shared" si="417"/>
        <v>0</v>
      </c>
      <c r="K289" s="428">
        <f>'Видаток за видами діяльнос(4,1)'!K289+'Видаток за видами діяльнос(4,1)'!L289+'Видаток за видами діяльнос(4,1)'!M289+'Видаток за видами діяльнос(4,1)'!N289</f>
        <v>0</v>
      </c>
      <c r="L289" s="429">
        <f t="shared" si="418"/>
        <v>0</v>
      </c>
      <c r="M289" s="428">
        <f>'Видаток за видами діяльнос(4,1)'!O289+'Видаток за видами діяльнос(4,1)'!P289+'Видаток за видами діяльнос(4,1)'!Q289+'Видаток за видами діяльнос(4,1)'!R289</f>
        <v>0</v>
      </c>
      <c r="N289" s="429">
        <f t="shared" si="419"/>
        <v>0</v>
      </c>
      <c r="O289" s="428">
        <f>'Видаток за видами діяльнос(4,1)'!S289+'Видаток за видами діяльнос(4,1)'!T289+'Видаток за видами діяльнос(4,1)'!U289+'Видаток за видами діяльнос(4,1)'!V289</f>
        <v>0</v>
      </c>
      <c r="P289" s="430">
        <f t="shared" si="420"/>
        <v>0</v>
      </c>
      <c r="Q289" s="431">
        <f t="shared" si="421"/>
        <v>0</v>
      </c>
      <c r="R289" s="432">
        <f t="shared" si="422"/>
        <v>0</v>
      </c>
      <c r="S289" s="433"/>
      <c r="T289" s="428">
        <f>'Видаток за видами діяльнос(4,1)'!Z289+'Видаток за видами діяльнос(4,1)'!AA289+'Видаток за видами діяльнос(4,1)'!AB289+'Видаток за видами діяльнос(4,1)'!AC289</f>
        <v>0</v>
      </c>
      <c r="U289" s="429">
        <f t="shared" si="423"/>
        <v>0</v>
      </c>
      <c r="V289" s="428">
        <f>'Видаток за видами діяльнос(4,1)'!AD289+'Видаток за видами діяльнос(4,1)'!AE289+'Видаток за видами діяльнос(4,1)'!AF289+'Видаток за видами діяльнос(4,1)'!AG289</f>
        <v>0</v>
      </c>
      <c r="W289" s="429">
        <f t="shared" si="424"/>
        <v>0</v>
      </c>
      <c r="X289" s="428">
        <f>'Видаток за видами діяльнос(4,1)'!AH289+'Видаток за видами діяльнос(4,1)'!AI289+'Видаток за видами діяльнос(4,1)'!AJ289+'Видаток за видами діяльнос(4,1)'!AK289</f>
        <v>0</v>
      </c>
      <c r="Y289" s="429">
        <f t="shared" si="425"/>
        <v>0</v>
      </c>
      <c r="Z289" s="431">
        <f t="shared" si="412"/>
        <v>0</v>
      </c>
      <c r="AA289" s="432">
        <f t="shared" si="413"/>
        <v>0</v>
      </c>
      <c r="AB289" s="433"/>
      <c r="AC289" s="428">
        <f>'Видаток за видами діяльнос(4,1)'!AO289+'Видаток за видами діяльнос(4,1)'!AP289+'Видаток за видами діяльнос(4,1)'!AQ289+'Видаток за видами діяльнос(4,1)'!AR289</f>
        <v>0</v>
      </c>
      <c r="AD289" s="429">
        <f t="shared" si="426"/>
        <v>0</v>
      </c>
      <c r="AE289" s="428">
        <f>'Видаток за видами діяльнос(4,1)'!AS289+'Видаток за видами діяльнос(4,1)'!AT289+'Видаток за видами діяльнос(4,1)'!AU289+'Видаток за видами діяльнос(4,1)'!AV289</f>
        <v>0</v>
      </c>
      <c r="AF289" s="429">
        <f t="shared" si="427"/>
        <v>0</v>
      </c>
      <c r="AG289" s="428">
        <f>'Видаток за видами діяльнос(4,1)'!AW289+'Видаток за видами діяльнос(4,1)'!AX289+'Видаток за видами діяльнос(4,1)'!AY289+'Видаток за видами діяльнос(4,1)'!AZ289</f>
        <v>0</v>
      </c>
      <c r="AH289" s="429">
        <f t="shared" si="428"/>
        <v>0</v>
      </c>
      <c r="AI289" s="431">
        <f t="shared" si="414"/>
        <v>0</v>
      </c>
      <c r="AJ289" s="432">
        <f t="shared" si="415"/>
        <v>0</v>
      </c>
      <c r="AK289" s="434"/>
      <c r="AL289" s="428">
        <f>'Видаток за видами діяльнос(4,1)'!BD289+'Видаток за видами діяльнос(4,1)'!BE289+'Видаток за видами діяльнос(4,1)'!BF289+'Видаток за видами діяльнос(4,1)'!BG289</f>
        <v>0</v>
      </c>
      <c r="AM289" s="429">
        <f t="shared" si="429"/>
        <v>0</v>
      </c>
      <c r="AN289" s="428">
        <f>'Видаток за видами діяльнос(4,1)'!BH289+'Видаток за видами діяльнос(4,1)'!BI289+'Видаток за видами діяльнос(4,1)'!BJ289+'Видаток за видами діяльнос(4,1)'!BK289</f>
        <v>0</v>
      </c>
      <c r="AO289" s="429">
        <f t="shared" si="430"/>
        <v>0</v>
      </c>
      <c r="AP289" s="428">
        <f>'Видаток за видами діяльнос(4,1)'!BL289+'Видаток за видами діяльнос(4,1)'!BM289+'Видаток за видами діяльнос(4,1)'!BN289+'Видаток за видами діяльнос(4,1)'!BO289</f>
        <v>0</v>
      </c>
      <c r="AQ289" s="429">
        <f t="shared" si="431"/>
        <v>0</v>
      </c>
      <c r="AR289" s="431">
        <f t="shared" si="432"/>
        <v>0</v>
      </c>
      <c r="AS289" s="432">
        <f t="shared" si="433"/>
        <v>0</v>
      </c>
      <c r="BF289" s="17"/>
    </row>
    <row r="290" spans="1:58" ht="12" hidden="1" outlineLevel="1" x14ac:dyDescent="0.2">
      <c r="A290" s="449">
        <f t="shared" si="410"/>
        <v>15</v>
      </c>
      <c r="B290" s="449">
        <f t="shared" si="411"/>
        <v>12</v>
      </c>
      <c r="C290" s="369">
        <f>'Отримання майна (3)'!C290</f>
        <v>0</v>
      </c>
      <c r="D290" s="369">
        <f>'Отримання майна (3)'!D290</f>
        <v>0</v>
      </c>
      <c r="E290" s="369">
        <f>'Отримання майна (3)'!E290</f>
        <v>0</v>
      </c>
      <c r="F290" s="200">
        <f>'Отримання майна (3)'!F290</f>
        <v>0</v>
      </c>
      <c r="G290" s="369">
        <f>'Отримання майна (3)'!G290</f>
        <v>0</v>
      </c>
      <c r="H290" s="425">
        <f>'Отримання майна (3)'!H290</f>
        <v>0</v>
      </c>
      <c r="I290" s="426">
        <f t="shared" si="416"/>
        <v>0</v>
      </c>
      <c r="J290" s="427">
        <f t="shared" si="417"/>
        <v>0</v>
      </c>
      <c r="K290" s="428">
        <f>'Видаток за видами діяльнос(4,1)'!K290+'Видаток за видами діяльнос(4,1)'!L290+'Видаток за видами діяльнос(4,1)'!M290+'Видаток за видами діяльнос(4,1)'!N290</f>
        <v>0</v>
      </c>
      <c r="L290" s="429">
        <f t="shared" si="418"/>
        <v>0</v>
      </c>
      <c r="M290" s="428">
        <f>'Видаток за видами діяльнос(4,1)'!O290+'Видаток за видами діяльнос(4,1)'!P290+'Видаток за видами діяльнос(4,1)'!Q290+'Видаток за видами діяльнос(4,1)'!R290</f>
        <v>0</v>
      </c>
      <c r="N290" s="429">
        <f t="shared" si="419"/>
        <v>0</v>
      </c>
      <c r="O290" s="428">
        <f>'Видаток за видами діяльнос(4,1)'!S290+'Видаток за видами діяльнос(4,1)'!T290+'Видаток за видами діяльнос(4,1)'!U290+'Видаток за видами діяльнос(4,1)'!V290</f>
        <v>0</v>
      </c>
      <c r="P290" s="430">
        <f t="shared" si="420"/>
        <v>0</v>
      </c>
      <c r="Q290" s="431">
        <f t="shared" si="421"/>
        <v>0</v>
      </c>
      <c r="R290" s="432">
        <f t="shared" si="422"/>
        <v>0</v>
      </c>
      <c r="S290" s="433"/>
      <c r="T290" s="428">
        <f>'Видаток за видами діяльнос(4,1)'!Z290+'Видаток за видами діяльнос(4,1)'!AA290+'Видаток за видами діяльнос(4,1)'!AB290+'Видаток за видами діяльнос(4,1)'!AC290</f>
        <v>0</v>
      </c>
      <c r="U290" s="429">
        <f t="shared" si="423"/>
        <v>0</v>
      </c>
      <c r="V290" s="428">
        <f>'Видаток за видами діяльнос(4,1)'!AD290+'Видаток за видами діяльнос(4,1)'!AE290+'Видаток за видами діяльнос(4,1)'!AF290+'Видаток за видами діяльнос(4,1)'!AG290</f>
        <v>0</v>
      </c>
      <c r="W290" s="429">
        <f t="shared" si="424"/>
        <v>0</v>
      </c>
      <c r="X290" s="428">
        <f>'Видаток за видами діяльнос(4,1)'!AH290+'Видаток за видами діяльнос(4,1)'!AI290+'Видаток за видами діяльнос(4,1)'!AJ290+'Видаток за видами діяльнос(4,1)'!AK290</f>
        <v>0</v>
      </c>
      <c r="Y290" s="429">
        <f t="shared" si="425"/>
        <v>0</v>
      </c>
      <c r="Z290" s="431">
        <f t="shared" si="412"/>
        <v>0</v>
      </c>
      <c r="AA290" s="432">
        <f t="shared" si="413"/>
        <v>0</v>
      </c>
      <c r="AB290" s="433"/>
      <c r="AC290" s="428">
        <f>'Видаток за видами діяльнос(4,1)'!AO290+'Видаток за видами діяльнос(4,1)'!AP290+'Видаток за видами діяльнос(4,1)'!AQ290+'Видаток за видами діяльнос(4,1)'!AR290</f>
        <v>0</v>
      </c>
      <c r="AD290" s="429">
        <f t="shared" si="426"/>
        <v>0</v>
      </c>
      <c r="AE290" s="428">
        <f>'Видаток за видами діяльнос(4,1)'!AS290+'Видаток за видами діяльнос(4,1)'!AT290+'Видаток за видами діяльнос(4,1)'!AU290+'Видаток за видами діяльнос(4,1)'!AV290</f>
        <v>0</v>
      </c>
      <c r="AF290" s="429">
        <f t="shared" si="427"/>
        <v>0</v>
      </c>
      <c r="AG290" s="428">
        <f>'Видаток за видами діяльнос(4,1)'!AW290+'Видаток за видами діяльнос(4,1)'!AX290+'Видаток за видами діяльнос(4,1)'!AY290+'Видаток за видами діяльнос(4,1)'!AZ290</f>
        <v>0</v>
      </c>
      <c r="AH290" s="429">
        <f t="shared" si="428"/>
        <v>0</v>
      </c>
      <c r="AI290" s="431">
        <f t="shared" si="414"/>
        <v>0</v>
      </c>
      <c r="AJ290" s="432">
        <f t="shared" si="415"/>
        <v>0</v>
      </c>
      <c r="AK290" s="434"/>
      <c r="AL290" s="428">
        <f>'Видаток за видами діяльнос(4,1)'!BD290+'Видаток за видами діяльнос(4,1)'!BE290+'Видаток за видами діяльнос(4,1)'!BF290+'Видаток за видами діяльнос(4,1)'!BG290</f>
        <v>0</v>
      </c>
      <c r="AM290" s="429">
        <f t="shared" si="429"/>
        <v>0</v>
      </c>
      <c r="AN290" s="428">
        <f>'Видаток за видами діяльнос(4,1)'!BH290+'Видаток за видами діяльнос(4,1)'!BI290+'Видаток за видами діяльнос(4,1)'!BJ290+'Видаток за видами діяльнос(4,1)'!BK290</f>
        <v>0</v>
      </c>
      <c r="AO290" s="429">
        <f t="shared" si="430"/>
        <v>0</v>
      </c>
      <c r="AP290" s="428">
        <f>'Видаток за видами діяльнос(4,1)'!BL290+'Видаток за видами діяльнос(4,1)'!BM290+'Видаток за видами діяльнос(4,1)'!BN290+'Видаток за видами діяльнос(4,1)'!BO290</f>
        <v>0</v>
      </c>
      <c r="AQ290" s="429">
        <f t="shared" si="431"/>
        <v>0</v>
      </c>
      <c r="AR290" s="431">
        <f t="shared" si="432"/>
        <v>0</v>
      </c>
      <c r="AS290" s="432">
        <f t="shared" si="433"/>
        <v>0</v>
      </c>
      <c r="BF290" s="17"/>
    </row>
    <row r="291" spans="1:58" ht="12" hidden="1" outlineLevel="1" x14ac:dyDescent="0.2">
      <c r="A291" s="449">
        <f t="shared" si="410"/>
        <v>15</v>
      </c>
      <c r="B291" s="449">
        <f t="shared" si="411"/>
        <v>13</v>
      </c>
      <c r="C291" s="369">
        <f>'Отримання майна (3)'!C291</f>
        <v>0</v>
      </c>
      <c r="D291" s="369">
        <f>'Отримання майна (3)'!D291</f>
        <v>0</v>
      </c>
      <c r="E291" s="369">
        <f>'Отримання майна (3)'!E291</f>
        <v>0</v>
      </c>
      <c r="F291" s="200">
        <f>'Отримання майна (3)'!F291</f>
        <v>0</v>
      </c>
      <c r="G291" s="369">
        <f>'Отримання майна (3)'!G291</f>
        <v>0</v>
      </c>
      <c r="H291" s="425">
        <f>'Отримання майна (3)'!H291</f>
        <v>0</v>
      </c>
      <c r="I291" s="426">
        <f t="shared" si="416"/>
        <v>0</v>
      </c>
      <c r="J291" s="427">
        <f t="shared" si="417"/>
        <v>0</v>
      </c>
      <c r="K291" s="428">
        <f>'Видаток за видами діяльнос(4,1)'!K291+'Видаток за видами діяльнос(4,1)'!L291+'Видаток за видами діяльнос(4,1)'!M291+'Видаток за видами діяльнос(4,1)'!N291</f>
        <v>0</v>
      </c>
      <c r="L291" s="429">
        <f t="shared" si="418"/>
        <v>0</v>
      </c>
      <c r="M291" s="428">
        <f>'Видаток за видами діяльнос(4,1)'!O291+'Видаток за видами діяльнос(4,1)'!P291+'Видаток за видами діяльнос(4,1)'!Q291+'Видаток за видами діяльнос(4,1)'!R291</f>
        <v>0</v>
      </c>
      <c r="N291" s="429">
        <f t="shared" si="419"/>
        <v>0</v>
      </c>
      <c r="O291" s="428">
        <f>'Видаток за видами діяльнос(4,1)'!S291+'Видаток за видами діяльнос(4,1)'!T291+'Видаток за видами діяльнос(4,1)'!U291+'Видаток за видами діяльнос(4,1)'!V291</f>
        <v>0</v>
      </c>
      <c r="P291" s="430">
        <f t="shared" si="420"/>
        <v>0</v>
      </c>
      <c r="Q291" s="431">
        <f t="shared" si="421"/>
        <v>0</v>
      </c>
      <c r="R291" s="432">
        <f t="shared" si="422"/>
        <v>0</v>
      </c>
      <c r="S291" s="433"/>
      <c r="T291" s="428">
        <f>'Видаток за видами діяльнос(4,1)'!Z291+'Видаток за видами діяльнос(4,1)'!AA291+'Видаток за видами діяльнос(4,1)'!AB291+'Видаток за видами діяльнос(4,1)'!AC291</f>
        <v>0</v>
      </c>
      <c r="U291" s="429">
        <f t="shared" si="423"/>
        <v>0</v>
      </c>
      <c r="V291" s="428">
        <f>'Видаток за видами діяльнос(4,1)'!AD291+'Видаток за видами діяльнос(4,1)'!AE291+'Видаток за видами діяльнос(4,1)'!AF291+'Видаток за видами діяльнос(4,1)'!AG291</f>
        <v>0</v>
      </c>
      <c r="W291" s="429">
        <f t="shared" si="424"/>
        <v>0</v>
      </c>
      <c r="X291" s="428">
        <f>'Видаток за видами діяльнос(4,1)'!AH291+'Видаток за видами діяльнос(4,1)'!AI291+'Видаток за видами діяльнос(4,1)'!AJ291+'Видаток за видами діяльнос(4,1)'!AK291</f>
        <v>0</v>
      </c>
      <c r="Y291" s="429">
        <f t="shared" si="425"/>
        <v>0</v>
      </c>
      <c r="Z291" s="431">
        <f t="shared" si="412"/>
        <v>0</v>
      </c>
      <c r="AA291" s="432">
        <f t="shared" si="413"/>
        <v>0</v>
      </c>
      <c r="AB291" s="433"/>
      <c r="AC291" s="428">
        <f>'Видаток за видами діяльнос(4,1)'!AO291+'Видаток за видами діяльнос(4,1)'!AP291+'Видаток за видами діяльнос(4,1)'!AQ291+'Видаток за видами діяльнос(4,1)'!AR291</f>
        <v>0</v>
      </c>
      <c r="AD291" s="429">
        <f t="shared" si="426"/>
        <v>0</v>
      </c>
      <c r="AE291" s="428">
        <f>'Видаток за видами діяльнос(4,1)'!AS291+'Видаток за видами діяльнос(4,1)'!AT291+'Видаток за видами діяльнос(4,1)'!AU291+'Видаток за видами діяльнос(4,1)'!AV291</f>
        <v>0</v>
      </c>
      <c r="AF291" s="429">
        <f t="shared" si="427"/>
        <v>0</v>
      </c>
      <c r="AG291" s="428">
        <f>'Видаток за видами діяльнос(4,1)'!AW291+'Видаток за видами діяльнос(4,1)'!AX291+'Видаток за видами діяльнос(4,1)'!AY291+'Видаток за видами діяльнос(4,1)'!AZ291</f>
        <v>0</v>
      </c>
      <c r="AH291" s="429">
        <f t="shared" si="428"/>
        <v>0</v>
      </c>
      <c r="AI291" s="431">
        <f t="shared" si="414"/>
        <v>0</v>
      </c>
      <c r="AJ291" s="432">
        <f t="shared" si="415"/>
        <v>0</v>
      </c>
      <c r="AK291" s="434"/>
      <c r="AL291" s="428">
        <f>'Видаток за видами діяльнос(4,1)'!BD291+'Видаток за видами діяльнос(4,1)'!BE291+'Видаток за видами діяльнос(4,1)'!BF291+'Видаток за видами діяльнос(4,1)'!BG291</f>
        <v>0</v>
      </c>
      <c r="AM291" s="429">
        <f t="shared" si="429"/>
        <v>0</v>
      </c>
      <c r="AN291" s="428">
        <f>'Видаток за видами діяльнос(4,1)'!BH291+'Видаток за видами діяльнос(4,1)'!BI291+'Видаток за видами діяльнос(4,1)'!BJ291+'Видаток за видами діяльнос(4,1)'!BK291</f>
        <v>0</v>
      </c>
      <c r="AO291" s="429">
        <f t="shared" si="430"/>
        <v>0</v>
      </c>
      <c r="AP291" s="428">
        <f>'Видаток за видами діяльнос(4,1)'!BL291+'Видаток за видами діяльнос(4,1)'!BM291+'Видаток за видами діяльнос(4,1)'!BN291+'Видаток за видами діяльнос(4,1)'!BO291</f>
        <v>0</v>
      </c>
      <c r="AQ291" s="429">
        <f t="shared" si="431"/>
        <v>0</v>
      </c>
      <c r="AR291" s="431">
        <f t="shared" si="432"/>
        <v>0</v>
      </c>
      <c r="AS291" s="432">
        <f t="shared" si="433"/>
        <v>0</v>
      </c>
      <c r="BF291" s="17"/>
    </row>
    <row r="292" spans="1:58" ht="12" hidden="1" outlineLevel="1" x14ac:dyDescent="0.2">
      <c r="A292" s="449">
        <f t="shared" si="410"/>
        <v>15</v>
      </c>
      <c r="B292" s="449">
        <f t="shared" si="411"/>
        <v>14</v>
      </c>
      <c r="C292" s="369">
        <f>'Отримання майна (3)'!C292</f>
        <v>0</v>
      </c>
      <c r="D292" s="369">
        <f>'Отримання майна (3)'!D292</f>
        <v>0</v>
      </c>
      <c r="E292" s="369">
        <f>'Отримання майна (3)'!E292</f>
        <v>0</v>
      </c>
      <c r="F292" s="200">
        <f>'Отримання майна (3)'!F292</f>
        <v>0</v>
      </c>
      <c r="G292" s="369">
        <f>'Отримання майна (3)'!G292</f>
        <v>0</v>
      </c>
      <c r="H292" s="425">
        <f>'Отримання майна (3)'!H292</f>
        <v>0</v>
      </c>
      <c r="I292" s="426">
        <f t="shared" si="416"/>
        <v>0</v>
      </c>
      <c r="J292" s="427">
        <f t="shared" si="417"/>
        <v>0</v>
      </c>
      <c r="K292" s="428">
        <f>'Видаток за видами діяльнос(4,1)'!K292+'Видаток за видами діяльнос(4,1)'!L292+'Видаток за видами діяльнос(4,1)'!M292+'Видаток за видами діяльнос(4,1)'!N292</f>
        <v>0</v>
      </c>
      <c r="L292" s="429">
        <f t="shared" si="418"/>
        <v>0</v>
      </c>
      <c r="M292" s="428">
        <f>'Видаток за видами діяльнос(4,1)'!O292+'Видаток за видами діяльнос(4,1)'!P292+'Видаток за видами діяльнос(4,1)'!Q292+'Видаток за видами діяльнос(4,1)'!R292</f>
        <v>0</v>
      </c>
      <c r="N292" s="429">
        <f t="shared" si="419"/>
        <v>0</v>
      </c>
      <c r="O292" s="428">
        <f>'Видаток за видами діяльнос(4,1)'!S292+'Видаток за видами діяльнос(4,1)'!T292+'Видаток за видами діяльнос(4,1)'!U292+'Видаток за видами діяльнос(4,1)'!V292</f>
        <v>0</v>
      </c>
      <c r="P292" s="430">
        <f t="shared" si="420"/>
        <v>0</v>
      </c>
      <c r="Q292" s="431">
        <f t="shared" si="421"/>
        <v>0</v>
      </c>
      <c r="R292" s="432">
        <f t="shared" si="422"/>
        <v>0</v>
      </c>
      <c r="S292" s="433"/>
      <c r="T292" s="428">
        <f>'Видаток за видами діяльнос(4,1)'!Z292+'Видаток за видами діяльнос(4,1)'!AA292+'Видаток за видами діяльнос(4,1)'!AB292+'Видаток за видами діяльнос(4,1)'!AC292</f>
        <v>0</v>
      </c>
      <c r="U292" s="429">
        <f t="shared" si="423"/>
        <v>0</v>
      </c>
      <c r="V292" s="428">
        <f>'Видаток за видами діяльнос(4,1)'!AD292+'Видаток за видами діяльнос(4,1)'!AE292+'Видаток за видами діяльнос(4,1)'!AF292+'Видаток за видами діяльнос(4,1)'!AG292</f>
        <v>0</v>
      </c>
      <c r="W292" s="429">
        <f t="shared" si="424"/>
        <v>0</v>
      </c>
      <c r="X292" s="428">
        <f>'Видаток за видами діяльнос(4,1)'!AH292+'Видаток за видами діяльнос(4,1)'!AI292+'Видаток за видами діяльнос(4,1)'!AJ292+'Видаток за видами діяльнос(4,1)'!AK292</f>
        <v>0</v>
      </c>
      <c r="Y292" s="429">
        <f t="shared" si="425"/>
        <v>0</v>
      </c>
      <c r="Z292" s="431">
        <f t="shared" si="412"/>
        <v>0</v>
      </c>
      <c r="AA292" s="432">
        <f t="shared" si="413"/>
        <v>0</v>
      </c>
      <c r="AB292" s="433"/>
      <c r="AC292" s="428">
        <f>'Видаток за видами діяльнос(4,1)'!AO292+'Видаток за видами діяльнос(4,1)'!AP292+'Видаток за видами діяльнос(4,1)'!AQ292+'Видаток за видами діяльнос(4,1)'!AR292</f>
        <v>0</v>
      </c>
      <c r="AD292" s="429">
        <f t="shared" si="426"/>
        <v>0</v>
      </c>
      <c r="AE292" s="428">
        <f>'Видаток за видами діяльнос(4,1)'!AS292+'Видаток за видами діяльнос(4,1)'!AT292+'Видаток за видами діяльнос(4,1)'!AU292+'Видаток за видами діяльнос(4,1)'!AV292</f>
        <v>0</v>
      </c>
      <c r="AF292" s="429">
        <f t="shared" si="427"/>
        <v>0</v>
      </c>
      <c r="AG292" s="428">
        <f>'Видаток за видами діяльнос(4,1)'!AW292+'Видаток за видами діяльнос(4,1)'!AX292+'Видаток за видами діяльнос(4,1)'!AY292+'Видаток за видами діяльнос(4,1)'!AZ292</f>
        <v>0</v>
      </c>
      <c r="AH292" s="429">
        <f t="shared" si="428"/>
        <v>0</v>
      </c>
      <c r="AI292" s="431">
        <f t="shared" si="414"/>
        <v>0</v>
      </c>
      <c r="AJ292" s="432">
        <f t="shared" si="415"/>
        <v>0</v>
      </c>
      <c r="AK292" s="434"/>
      <c r="AL292" s="428">
        <f>'Видаток за видами діяльнос(4,1)'!BD292+'Видаток за видами діяльнос(4,1)'!BE292+'Видаток за видами діяльнос(4,1)'!BF292+'Видаток за видами діяльнос(4,1)'!BG292</f>
        <v>0</v>
      </c>
      <c r="AM292" s="429">
        <f t="shared" si="429"/>
        <v>0</v>
      </c>
      <c r="AN292" s="428">
        <f>'Видаток за видами діяльнос(4,1)'!BH292+'Видаток за видами діяльнос(4,1)'!BI292+'Видаток за видами діяльнос(4,1)'!BJ292+'Видаток за видами діяльнос(4,1)'!BK292</f>
        <v>0</v>
      </c>
      <c r="AO292" s="429">
        <f t="shared" si="430"/>
        <v>0</v>
      </c>
      <c r="AP292" s="428">
        <f>'Видаток за видами діяльнос(4,1)'!BL292+'Видаток за видами діяльнос(4,1)'!BM292+'Видаток за видами діяльнос(4,1)'!BN292+'Видаток за видами діяльнос(4,1)'!BO292</f>
        <v>0</v>
      </c>
      <c r="AQ292" s="429">
        <f t="shared" si="431"/>
        <v>0</v>
      </c>
      <c r="AR292" s="431">
        <f t="shared" si="432"/>
        <v>0</v>
      </c>
      <c r="AS292" s="432">
        <f t="shared" si="433"/>
        <v>0</v>
      </c>
      <c r="BF292" s="17"/>
    </row>
    <row r="293" spans="1:58" ht="12" hidden="1" outlineLevel="1" x14ac:dyDescent="0.2">
      <c r="A293" s="449">
        <f t="shared" si="410"/>
        <v>15</v>
      </c>
      <c r="B293" s="449">
        <f t="shared" si="411"/>
        <v>15</v>
      </c>
      <c r="C293" s="369">
        <f>'Отримання майна (3)'!C293</f>
        <v>0</v>
      </c>
      <c r="D293" s="369">
        <f>'Отримання майна (3)'!D293</f>
        <v>0</v>
      </c>
      <c r="E293" s="369">
        <f>'Отримання майна (3)'!E293</f>
        <v>0</v>
      </c>
      <c r="F293" s="200">
        <f>'Отримання майна (3)'!F293</f>
        <v>0</v>
      </c>
      <c r="G293" s="369">
        <f>'Отримання майна (3)'!G293</f>
        <v>0</v>
      </c>
      <c r="H293" s="425">
        <f>'Отримання майна (3)'!H293</f>
        <v>0</v>
      </c>
      <c r="I293" s="426">
        <f t="shared" si="416"/>
        <v>0</v>
      </c>
      <c r="J293" s="427">
        <f t="shared" si="417"/>
        <v>0</v>
      </c>
      <c r="K293" s="428">
        <f>'Видаток за видами діяльнос(4,1)'!K293+'Видаток за видами діяльнос(4,1)'!L293+'Видаток за видами діяльнос(4,1)'!M293+'Видаток за видами діяльнос(4,1)'!N293</f>
        <v>0</v>
      </c>
      <c r="L293" s="429">
        <f t="shared" si="418"/>
        <v>0</v>
      </c>
      <c r="M293" s="428">
        <f>'Видаток за видами діяльнос(4,1)'!O293+'Видаток за видами діяльнос(4,1)'!P293+'Видаток за видами діяльнос(4,1)'!Q293+'Видаток за видами діяльнос(4,1)'!R293</f>
        <v>0</v>
      </c>
      <c r="N293" s="429">
        <f t="shared" si="419"/>
        <v>0</v>
      </c>
      <c r="O293" s="428">
        <f>'Видаток за видами діяльнос(4,1)'!S293+'Видаток за видами діяльнос(4,1)'!T293+'Видаток за видами діяльнос(4,1)'!U293+'Видаток за видами діяльнос(4,1)'!V293</f>
        <v>0</v>
      </c>
      <c r="P293" s="430">
        <f t="shared" si="420"/>
        <v>0</v>
      </c>
      <c r="Q293" s="431">
        <f t="shared" si="421"/>
        <v>0</v>
      </c>
      <c r="R293" s="432">
        <f t="shared" si="422"/>
        <v>0</v>
      </c>
      <c r="S293" s="433"/>
      <c r="T293" s="428">
        <f>'Видаток за видами діяльнос(4,1)'!Z293+'Видаток за видами діяльнос(4,1)'!AA293+'Видаток за видами діяльнос(4,1)'!AB293+'Видаток за видами діяльнос(4,1)'!AC293</f>
        <v>0</v>
      </c>
      <c r="U293" s="429">
        <f t="shared" si="423"/>
        <v>0</v>
      </c>
      <c r="V293" s="428">
        <f>'Видаток за видами діяльнос(4,1)'!AD293+'Видаток за видами діяльнос(4,1)'!AE293+'Видаток за видами діяльнос(4,1)'!AF293+'Видаток за видами діяльнос(4,1)'!AG293</f>
        <v>0</v>
      </c>
      <c r="W293" s="429">
        <f t="shared" si="424"/>
        <v>0</v>
      </c>
      <c r="X293" s="428">
        <f>'Видаток за видами діяльнос(4,1)'!AH293+'Видаток за видами діяльнос(4,1)'!AI293+'Видаток за видами діяльнос(4,1)'!AJ293+'Видаток за видами діяльнос(4,1)'!AK293</f>
        <v>0</v>
      </c>
      <c r="Y293" s="429">
        <f t="shared" si="425"/>
        <v>0</v>
      </c>
      <c r="Z293" s="431">
        <f t="shared" si="412"/>
        <v>0</v>
      </c>
      <c r="AA293" s="432">
        <f t="shared" si="413"/>
        <v>0</v>
      </c>
      <c r="AB293" s="433"/>
      <c r="AC293" s="428">
        <f>'Видаток за видами діяльнос(4,1)'!AO293+'Видаток за видами діяльнос(4,1)'!AP293+'Видаток за видами діяльнос(4,1)'!AQ293+'Видаток за видами діяльнос(4,1)'!AR293</f>
        <v>0</v>
      </c>
      <c r="AD293" s="429">
        <f t="shared" si="426"/>
        <v>0</v>
      </c>
      <c r="AE293" s="428">
        <f>'Видаток за видами діяльнос(4,1)'!AS293+'Видаток за видами діяльнос(4,1)'!AT293+'Видаток за видами діяльнос(4,1)'!AU293+'Видаток за видами діяльнос(4,1)'!AV293</f>
        <v>0</v>
      </c>
      <c r="AF293" s="429">
        <f t="shared" si="427"/>
        <v>0</v>
      </c>
      <c r="AG293" s="428">
        <f>'Видаток за видами діяльнос(4,1)'!AW293+'Видаток за видами діяльнос(4,1)'!AX293+'Видаток за видами діяльнос(4,1)'!AY293+'Видаток за видами діяльнос(4,1)'!AZ293</f>
        <v>0</v>
      </c>
      <c r="AH293" s="429">
        <f t="shared" si="428"/>
        <v>0</v>
      </c>
      <c r="AI293" s="431">
        <f t="shared" si="414"/>
        <v>0</v>
      </c>
      <c r="AJ293" s="432">
        <f t="shared" si="415"/>
        <v>0</v>
      </c>
      <c r="AK293" s="434"/>
      <c r="AL293" s="428">
        <f>'Видаток за видами діяльнос(4,1)'!BD293+'Видаток за видами діяльнос(4,1)'!BE293+'Видаток за видами діяльнос(4,1)'!BF293+'Видаток за видами діяльнос(4,1)'!BG293</f>
        <v>0</v>
      </c>
      <c r="AM293" s="429">
        <f t="shared" si="429"/>
        <v>0</v>
      </c>
      <c r="AN293" s="428">
        <f>'Видаток за видами діяльнос(4,1)'!BH293+'Видаток за видами діяльнос(4,1)'!BI293+'Видаток за видами діяльнос(4,1)'!BJ293+'Видаток за видами діяльнос(4,1)'!BK293</f>
        <v>0</v>
      </c>
      <c r="AO293" s="429">
        <f t="shared" si="430"/>
        <v>0</v>
      </c>
      <c r="AP293" s="428">
        <f>'Видаток за видами діяльнос(4,1)'!BL293+'Видаток за видами діяльнос(4,1)'!BM293+'Видаток за видами діяльнос(4,1)'!BN293+'Видаток за видами діяльнос(4,1)'!BO293</f>
        <v>0</v>
      </c>
      <c r="AQ293" s="429">
        <f t="shared" si="431"/>
        <v>0</v>
      </c>
      <c r="AR293" s="431">
        <f t="shared" si="432"/>
        <v>0</v>
      </c>
      <c r="AS293" s="432">
        <f t="shared" si="433"/>
        <v>0</v>
      </c>
      <c r="BF293" s="17"/>
    </row>
    <row r="294" spans="1:58" s="17" customFormat="1" ht="15" customHeight="1" collapsed="1" x14ac:dyDescent="0.2">
      <c r="A294" s="436" t="s">
        <v>108</v>
      </c>
      <c r="B294" s="437" t="s">
        <v>108</v>
      </c>
      <c r="C294" s="438" t="s">
        <v>110</v>
      </c>
      <c r="D294" s="439"/>
      <c r="E294" s="448"/>
      <c r="F294" s="448"/>
      <c r="G294" s="440"/>
      <c r="H294" s="300" t="e">
        <f>'Отримання майна (3)'!H294</f>
        <v>#DIV/0!</v>
      </c>
      <c r="I294" s="441">
        <f t="shared" ref="I294:R294" si="434">SUM(I279:I293)</f>
        <v>0</v>
      </c>
      <c r="J294" s="442">
        <f t="shared" si="434"/>
        <v>0</v>
      </c>
      <c r="K294" s="441">
        <f t="shared" si="434"/>
        <v>0</v>
      </c>
      <c r="L294" s="442">
        <f t="shared" si="434"/>
        <v>0</v>
      </c>
      <c r="M294" s="441">
        <f t="shared" si="434"/>
        <v>0</v>
      </c>
      <c r="N294" s="442">
        <f t="shared" si="434"/>
        <v>0</v>
      </c>
      <c r="O294" s="441">
        <f t="shared" si="434"/>
        <v>0</v>
      </c>
      <c r="P294" s="442">
        <f t="shared" si="434"/>
        <v>0</v>
      </c>
      <c r="Q294" s="441">
        <f t="shared" si="434"/>
        <v>0</v>
      </c>
      <c r="R294" s="442">
        <f t="shared" si="434"/>
        <v>0</v>
      </c>
      <c r="S294" s="443"/>
      <c r="T294" s="441">
        <f t="shared" ref="T294:AA294" si="435">SUM(T279:T293)</f>
        <v>0</v>
      </c>
      <c r="U294" s="442">
        <f t="shared" si="435"/>
        <v>0</v>
      </c>
      <c r="V294" s="441">
        <f t="shared" si="435"/>
        <v>0</v>
      </c>
      <c r="W294" s="442">
        <f t="shared" si="435"/>
        <v>0</v>
      </c>
      <c r="X294" s="441">
        <f t="shared" si="435"/>
        <v>0</v>
      </c>
      <c r="Y294" s="442">
        <f t="shared" si="435"/>
        <v>0</v>
      </c>
      <c r="Z294" s="441">
        <f t="shared" si="435"/>
        <v>0</v>
      </c>
      <c r="AA294" s="442">
        <f t="shared" si="435"/>
        <v>0</v>
      </c>
      <c r="AB294" s="443"/>
      <c r="AC294" s="441">
        <f t="shared" ref="AC294:AJ294" si="436">SUM(AC279:AC293)</f>
        <v>0</v>
      </c>
      <c r="AD294" s="442">
        <f t="shared" si="436"/>
        <v>0</v>
      </c>
      <c r="AE294" s="441">
        <f t="shared" si="436"/>
        <v>0</v>
      </c>
      <c r="AF294" s="442">
        <f t="shared" si="436"/>
        <v>0</v>
      </c>
      <c r="AG294" s="441">
        <f t="shared" si="436"/>
        <v>0</v>
      </c>
      <c r="AH294" s="442">
        <f t="shared" si="436"/>
        <v>0</v>
      </c>
      <c r="AI294" s="441">
        <f t="shared" si="436"/>
        <v>0</v>
      </c>
      <c r="AJ294" s="442">
        <f t="shared" si="436"/>
        <v>0</v>
      </c>
      <c r="AK294" s="443"/>
      <c r="AL294" s="441">
        <f t="shared" ref="AL294:AS294" si="437">SUM(AL279:AL293)</f>
        <v>0</v>
      </c>
      <c r="AM294" s="442">
        <f t="shared" si="437"/>
        <v>0</v>
      </c>
      <c r="AN294" s="441">
        <f t="shared" si="437"/>
        <v>0</v>
      </c>
      <c r="AO294" s="442">
        <f t="shared" si="437"/>
        <v>0</v>
      </c>
      <c r="AP294" s="441">
        <f t="shared" si="437"/>
        <v>0</v>
      </c>
      <c r="AQ294" s="442">
        <f t="shared" si="437"/>
        <v>0</v>
      </c>
      <c r="AR294" s="441">
        <f t="shared" si="437"/>
        <v>0</v>
      </c>
      <c r="AS294" s="442">
        <f t="shared" si="437"/>
        <v>0</v>
      </c>
      <c r="BC294" s="7"/>
      <c r="BF294" s="7"/>
    </row>
    <row r="295" spans="1:58" s="17" customFormat="1" ht="15" customHeight="1" x14ac:dyDescent="0.2">
      <c r="A295" s="419">
        <v>0</v>
      </c>
      <c r="B295" s="419">
        <v>0</v>
      </c>
      <c r="C295" s="419">
        <v>0</v>
      </c>
      <c r="D295" s="419">
        <v>0</v>
      </c>
      <c r="E295" s="419">
        <v>0</v>
      </c>
      <c r="F295" s="419"/>
      <c r="G295" s="419">
        <v>0</v>
      </c>
      <c r="H295" s="419">
        <v>0</v>
      </c>
      <c r="I295" s="419">
        <v>0</v>
      </c>
      <c r="J295" s="419">
        <v>0</v>
      </c>
      <c r="K295" s="419">
        <v>0</v>
      </c>
      <c r="L295" s="419">
        <v>0</v>
      </c>
      <c r="M295" s="419">
        <v>0</v>
      </c>
      <c r="N295" s="419">
        <v>0</v>
      </c>
      <c r="O295" s="419">
        <v>0</v>
      </c>
      <c r="P295" s="419">
        <v>0</v>
      </c>
      <c r="Q295" s="419">
        <v>0</v>
      </c>
      <c r="R295" s="419">
        <v>0</v>
      </c>
      <c r="S295" s="419">
        <v>0</v>
      </c>
      <c r="T295" s="419">
        <v>0</v>
      </c>
      <c r="U295" s="419">
        <v>0</v>
      </c>
      <c r="V295" s="419">
        <v>0</v>
      </c>
      <c r="W295" s="419">
        <v>0</v>
      </c>
      <c r="X295" s="419">
        <v>0</v>
      </c>
      <c r="Y295" s="419">
        <v>0</v>
      </c>
      <c r="Z295" s="419">
        <v>0</v>
      </c>
      <c r="AA295" s="419">
        <v>0</v>
      </c>
      <c r="AB295" s="419">
        <v>0</v>
      </c>
      <c r="AC295" s="419">
        <v>0</v>
      </c>
      <c r="AD295" s="419">
        <v>0</v>
      </c>
      <c r="AE295" s="419">
        <v>0</v>
      </c>
      <c r="AF295" s="419">
        <v>0</v>
      </c>
      <c r="AG295" s="419">
        <v>0</v>
      </c>
      <c r="AH295" s="419">
        <v>0</v>
      </c>
      <c r="AI295" s="419">
        <v>0</v>
      </c>
      <c r="AJ295" s="419">
        <v>0</v>
      </c>
      <c r="AK295" s="419">
        <v>0</v>
      </c>
      <c r="AL295" s="419">
        <v>0</v>
      </c>
      <c r="AM295" s="419">
        <v>0</v>
      </c>
      <c r="AN295" s="419">
        <v>0</v>
      </c>
      <c r="AO295" s="419">
        <v>0</v>
      </c>
      <c r="AP295" s="419">
        <v>0</v>
      </c>
      <c r="AQ295" s="419">
        <v>0</v>
      </c>
      <c r="AR295" s="419">
        <v>0</v>
      </c>
      <c r="AS295" s="419">
        <v>0</v>
      </c>
      <c r="BC295" s="7"/>
      <c r="BF295" s="7"/>
    </row>
    <row r="296" spans="1:58" s="17" customFormat="1" ht="36" customHeight="1" x14ac:dyDescent="0.2">
      <c r="A296" s="447" t="s">
        <v>111</v>
      </c>
      <c r="B296" s="445" t="s">
        <v>111</v>
      </c>
      <c r="C296" s="313" t="s">
        <v>112</v>
      </c>
      <c r="D296" s="189"/>
      <c r="E296" s="198"/>
      <c r="F296" s="198"/>
      <c r="G296" s="190"/>
      <c r="H296" s="154"/>
      <c r="I296" s="155"/>
      <c r="J296" s="156"/>
      <c r="K296" s="155"/>
      <c r="L296" s="156"/>
      <c r="M296" s="155"/>
      <c r="N296" s="156"/>
      <c r="O296" s="155"/>
      <c r="P296" s="156"/>
      <c r="Q296" s="155"/>
      <c r="R296" s="156"/>
      <c r="S296" s="367"/>
      <c r="T296" s="155"/>
      <c r="U296" s="156"/>
      <c r="V296" s="155"/>
      <c r="W296" s="156"/>
      <c r="X296" s="155"/>
      <c r="Y296" s="156"/>
      <c r="Z296" s="155"/>
      <c r="AA296" s="156"/>
      <c r="AB296" s="367"/>
      <c r="AC296" s="155"/>
      <c r="AD296" s="156"/>
      <c r="AE296" s="155"/>
      <c r="AF296" s="156"/>
      <c r="AG296" s="155"/>
      <c r="AH296" s="156"/>
      <c r="AI296" s="155"/>
      <c r="AJ296" s="156"/>
      <c r="AK296" s="367"/>
      <c r="AL296" s="155"/>
      <c r="AM296" s="156"/>
      <c r="AN296" s="155"/>
      <c r="AO296" s="156"/>
      <c r="AP296" s="155"/>
      <c r="AQ296" s="156"/>
      <c r="AR296" s="155"/>
      <c r="AS296" s="156"/>
      <c r="BC296" s="7"/>
    </row>
    <row r="297" spans="1:58" ht="12" hidden="1" outlineLevel="1" x14ac:dyDescent="0.2">
      <c r="A297" s="449">
        <f t="shared" ref="A297:A311" si="438">A261+1+1</f>
        <v>16</v>
      </c>
      <c r="B297" s="449">
        <f t="shared" ref="B297:B311" si="439">B261</f>
        <v>1</v>
      </c>
      <c r="C297" s="369">
        <f>'Отримання майна (3)'!C297</f>
        <v>0</v>
      </c>
      <c r="D297" s="369">
        <f>'Отримання майна (3)'!D297</f>
        <v>0</v>
      </c>
      <c r="E297" s="369">
        <f>'Отримання майна (3)'!E297</f>
        <v>0</v>
      </c>
      <c r="F297" s="200">
        <f>'Отримання майна (3)'!F297</f>
        <v>0</v>
      </c>
      <c r="G297" s="369">
        <f>'Отримання майна (3)'!G297</f>
        <v>0</v>
      </c>
      <c r="H297" s="425">
        <f>'Отримання майна (3)'!H297</f>
        <v>0</v>
      </c>
      <c r="I297" s="426">
        <f>SUM(K297,M297,O297,T297,V297,X297,AC297,AE297,AG297,AL297,AN297,AP297)</f>
        <v>0</v>
      </c>
      <c r="J297" s="427">
        <f>SUM(L297,N297,P297,U297,W297,Y297,AD297,AF297,AH297,AM297,AO297,AQ297)</f>
        <v>0</v>
      </c>
      <c r="K297" s="428">
        <f>'Видаток за видами діяльнос(4,1)'!K297+'Видаток за видами діяльнос(4,1)'!L297+'Видаток за видами діяльнос(4,1)'!M297+'Видаток за видами діяльнос(4,1)'!N297</f>
        <v>0</v>
      </c>
      <c r="L297" s="429">
        <f>K297*$H297</f>
        <v>0</v>
      </c>
      <c r="M297" s="428">
        <f>'Видаток за видами діяльнос(4,1)'!O297+'Видаток за видами діяльнос(4,1)'!P297+'Видаток за видами діяльнос(4,1)'!Q297+'Видаток за видами діяльнос(4,1)'!R297</f>
        <v>0</v>
      </c>
      <c r="N297" s="429">
        <f>M297*$H297</f>
        <v>0</v>
      </c>
      <c r="O297" s="428">
        <f>'Видаток за видами діяльнос(4,1)'!S297+'Видаток за видами діяльнос(4,1)'!T297+'Видаток за видами діяльнос(4,1)'!U297+'Видаток за видами діяльнос(4,1)'!V297</f>
        <v>0</v>
      </c>
      <c r="P297" s="430">
        <f>O297*$H297</f>
        <v>0</v>
      </c>
      <c r="Q297" s="431">
        <f>K297+M297+O297</f>
        <v>0</v>
      </c>
      <c r="R297" s="432">
        <f>L297+N297+P297</f>
        <v>0</v>
      </c>
      <c r="S297" s="433"/>
      <c r="T297" s="428">
        <f>'Видаток за видами діяльнос(4,1)'!Z297+'Видаток за видами діяльнос(4,1)'!AA297+'Видаток за видами діяльнос(4,1)'!AB297+'Видаток за видами діяльнос(4,1)'!AC297</f>
        <v>0</v>
      </c>
      <c r="U297" s="429">
        <f>T297*$H297</f>
        <v>0</v>
      </c>
      <c r="V297" s="428">
        <f>'Видаток за видами діяльнос(4,1)'!AD297+'Видаток за видами діяльнос(4,1)'!AE297+'Видаток за видами діяльнос(4,1)'!AF297+'Видаток за видами діяльнос(4,1)'!AG297</f>
        <v>0</v>
      </c>
      <c r="W297" s="429">
        <f>V297*$H297</f>
        <v>0</v>
      </c>
      <c r="X297" s="428">
        <f>'Видаток за видами діяльнос(4,1)'!AH297+'Видаток за видами діяльнос(4,1)'!AI297+'Видаток за видами діяльнос(4,1)'!AJ297+'Видаток за видами діяльнос(4,1)'!AK297</f>
        <v>0</v>
      </c>
      <c r="Y297" s="429">
        <f>X297*$H297</f>
        <v>0</v>
      </c>
      <c r="Z297" s="431">
        <f t="shared" ref="Z297:Z311" si="440">T297+V297+X297</f>
        <v>0</v>
      </c>
      <c r="AA297" s="432">
        <f t="shared" ref="AA297:AA311" si="441">U297+W297+Y297</f>
        <v>0</v>
      </c>
      <c r="AB297" s="433"/>
      <c r="AC297" s="428">
        <f>'Видаток за видами діяльнос(4,1)'!AO297+'Видаток за видами діяльнос(4,1)'!AP297+'Видаток за видами діяльнос(4,1)'!AQ297+'Видаток за видами діяльнос(4,1)'!AR297</f>
        <v>0</v>
      </c>
      <c r="AD297" s="429">
        <f>AC297*$H297</f>
        <v>0</v>
      </c>
      <c r="AE297" s="428">
        <f>'Видаток за видами діяльнос(4,1)'!AS297+'Видаток за видами діяльнос(4,1)'!AT297+'Видаток за видами діяльнос(4,1)'!AU297+'Видаток за видами діяльнос(4,1)'!AV297</f>
        <v>0</v>
      </c>
      <c r="AF297" s="429">
        <f>AE297*$H297</f>
        <v>0</v>
      </c>
      <c r="AG297" s="428">
        <f>'Видаток за видами діяльнос(4,1)'!AW297+'Видаток за видами діяльнос(4,1)'!AX297+'Видаток за видами діяльнос(4,1)'!AY297+'Видаток за видами діяльнос(4,1)'!AZ297</f>
        <v>0</v>
      </c>
      <c r="AH297" s="429">
        <f>AG297*$H297</f>
        <v>0</v>
      </c>
      <c r="AI297" s="431">
        <f t="shared" ref="AI297:AI311" si="442">AC297+AE297+AG297</f>
        <v>0</v>
      </c>
      <c r="AJ297" s="432">
        <f t="shared" ref="AJ297:AJ311" si="443">AD297+AF297+AH297</f>
        <v>0</v>
      </c>
      <c r="AK297" s="434"/>
      <c r="AL297" s="428">
        <f>'Видаток за видами діяльнос(4,1)'!BD297+'Видаток за видами діяльнос(4,1)'!BE297+'Видаток за видами діяльнос(4,1)'!BF297+'Видаток за видами діяльнос(4,1)'!BG297</f>
        <v>0</v>
      </c>
      <c r="AM297" s="429">
        <f>AL297*$H297</f>
        <v>0</v>
      </c>
      <c r="AN297" s="428">
        <f>'Видаток за видами діяльнос(4,1)'!BH297+'Видаток за видами діяльнос(4,1)'!BI297+'Видаток за видами діяльнос(4,1)'!BJ297+'Видаток за видами діяльнос(4,1)'!BK297</f>
        <v>0</v>
      </c>
      <c r="AO297" s="429">
        <f>AN297*$H297</f>
        <v>0</v>
      </c>
      <c r="AP297" s="428">
        <f>'Видаток за видами діяльнос(4,1)'!BL297+'Видаток за видами діяльнос(4,1)'!BM297+'Видаток за видами діяльнос(4,1)'!BN297+'Видаток за видами діяльнос(4,1)'!BO297</f>
        <v>0</v>
      </c>
      <c r="AQ297" s="429">
        <f>AP297*$H297</f>
        <v>0</v>
      </c>
      <c r="AR297" s="431">
        <f>AL297+AN297+AP297</f>
        <v>0</v>
      </c>
      <c r="AS297" s="432">
        <f>AM297+AO297+AQ297</f>
        <v>0</v>
      </c>
      <c r="BF297" s="17"/>
    </row>
    <row r="298" spans="1:58" ht="12" hidden="1" outlineLevel="1" x14ac:dyDescent="0.2">
      <c r="A298" s="449">
        <f t="shared" si="438"/>
        <v>16</v>
      </c>
      <c r="B298" s="449">
        <f t="shared" si="439"/>
        <v>2</v>
      </c>
      <c r="C298" s="369">
        <f>'Отримання майна (3)'!C298</f>
        <v>0</v>
      </c>
      <c r="D298" s="369">
        <f>'Отримання майна (3)'!D298</f>
        <v>0</v>
      </c>
      <c r="E298" s="369">
        <f>'Отримання майна (3)'!E298</f>
        <v>0</v>
      </c>
      <c r="F298" s="200">
        <f>'Отримання майна (3)'!F298</f>
        <v>0</v>
      </c>
      <c r="G298" s="369">
        <f>'Отримання майна (3)'!G298</f>
        <v>0</v>
      </c>
      <c r="H298" s="425">
        <f>'Отримання майна (3)'!H298</f>
        <v>0</v>
      </c>
      <c r="I298" s="426">
        <f t="shared" ref="I298:I311" si="444">SUM(K298,M298,O298,T298,V298,X298,AC298,AE298,AG298,AL298,AN298,AP298)</f>
        <v>0</v>
      </c>
      <c r="J298" s="427">
        <f t="shared" ref="J298:J311" si="445">SUM(L298,N298,P298,U298,W298,Y298,AD298,AF298,AH298,AM298,AO298,AQ298)</f>
        <v>0</v>
      </c>
      <c r="K298" s="428">
        <f>'Видаток за видами діяльнос(4,1)'!K298+'Видаток за видами діяльнос(4,1)'!L298+'Видаток за видами діяльнос(4,1)'!M298+'Видаток за видами діяльнос(4,1)'!N298</f>
        <v>0</v>
      </c>
      <c r="L298" s="429">
        <f t="shared" ref="L298:L311" si="446">K298*$H298</f>
        <v>0</v>
      </c>
      <c r="M298" s="428">
        <f>'Видаток за видами діяльнос(4,1)'!O298+'Видаток за видами діяльнос(4,1)'!P298+'Видаток за видами діяльнос(4,1)'!Q298+'Видаток за видами діяльнос(4,1)'!R298</f>
        <v>0</v>
      </c>
      <c r="N298" s="429">
        <f t="shared" ref="N298:N311" si="447">M298*$H298</f>
        <v>0</v>
      </c>
      <c r="O298" s="428">
        <f>'Видаток за видами діяльнос(4,1)'!S298+'Видаток за видами діяльнос(4,1)'!T298+'Видаток за видами діяльнос(4,1)'!U298+'Видаток за видами діяльнос(4,1)'!V298</f>
        <v>0</v>
      </c>
      <c r="P298" s="430">
        <f t="shared" ref="P298:P311" si="448">O298*$H298</f>
        <v>0</v>
      </c>
      <c r="Q298" s="431">
        <f t="shared" ref="Q298:Q311" si="449">K298+M298+O298</f>
        <v>0</v>
      </c>
      <c r="R298" s="432">
        <f t="shared" ref="R298:R311" si="450">L298+N298+P298</f>
        <v>0</v>
      </c>
      <c r="S298" s="433"/>
      <c r="T298" s="428">
        <f>'Видаток за видами діяльнос(4,1)'!Z298+'Видаток за видами діяльнос(4,1)'!AA298+'Видаток за видами діяльнос(4,1)'!AB298+'Видаток за видами діяльнос(4,1)'!AC298</f>
        <v>0</v>
      </c>
      <c r="U298" s="429">
        <f t="shared" ref="U298:U311" si="451">T298*$H298</f>
        <v>0</v>
      </c>
      <c r="V298" s="428">
        <f>'Видаток за видами діяльнос(4,1)'!AD298+'Видаток за видами діяльнос(4,1)'!AE298+'Видаток за видами діяльнос(4,1)'!AF298+'Видаток за видами діяльнос(4,1)'!AG298</f>
        <v>0</v>
      </c>
      <c r="W298" s="429">
        <f t="shared" ref="W298:W311" si="452">V298*$H298</f>
        <v>0</v>
      </c>
      <c r="X298" s="428">
        <f>'Видаток за видами діяльнос(4,1)'!AH298+'Видаток за видами діяльнос(4,1)'!AI298+'Видаток за видами діяльнос(4,1)'!AJ298+'Видаток за видами діяльнос(4,1)'!AK298</f>
        <v>0</v>
      </c>
      <c r="Y298" s="429">
        <f t="shared" ref="Y298:Y311" si="453">X298*$H298</f>
        <v>0</v>
      </c>
      <c r="Z298" s="431">
        <f t="shared" si="440"/>
        <v>0</v>
      </c>
      <c r="AA298" s="432">
        <f t="shared" si="441"/>
        <v>0</v>
      </c>
      <c r="AB298" s="433"/>
      <c r="AC298" s="428">
        <f>'Видаток за видами діяльнос(4,1)'!AO298+'Видаток за видами діяльнос(4,1)'!AP298+'Видаток за видами діяльнос(4,1)'!AQ298+'Видаток за видами діяльнос(4,1)'!AR298</f>
        <v>0</v>
      </c>
      <c r="AD298" s="429">
        <f t="shared" ref="AD298:AD311" si="454">AC298*$H298</f>
        <v>0</v>
      </c>
      <c r="AE298" s="428">
        <f>'Видаток за видами діяльнос(4,1)'!AS298+'Видаток за видами діяльнос(4,1)'!AT298+'Видаток за видами діяльнос(4,1)'!AU298+'Видаток за видами діяльнос(4,1)'!AV298</f>
        <v>0</v>
      </c>
      <c r="AF298" s="429">
        <f t="shared" ref="AF298:AF311" si="455">AE298*$H298</f>
        <v>0</v>
      </c>
      <c r="AG298" s="428">
        <f>'Видаток за видами діяльнос(4,1)'!AW298+'Видаток за видами діяльнос(4,1)'!AX298+'Видаток за видами діяльнос(4,1)'!AY298+'Видаток за видами діяльнос(4,1)'!AZ298</f>
        <v>0</v>
      </c>
      <c r="AH298" s="429">
        <f t="shared" ref="AH298:AH311" si="456">AG298*$H298</f>
        <v>0</v>
      </c>
      <c r="AI298" s="431">
        <f t="shared" si="442"/>
        <v>0</v>
      </c>
      <c r="AJ298" s="432">
        <f t="shared" si="443"/>
        <v>0</v>
      </c>
      <c r="AK298" s="434"/>
      <c r="AL298" s="428">
        <f>'Видаток за видами діяльнос(4,1)'!BD298+'Видаток за видами діяльнос(4,1)'!BE298+'Видаток за видами діяльнос(4,1)'!BF298+'Видаток за видами діяльнос(4,1)'!BG298</f>
        <v>0</v>
      </c>
      <c r="AM298" s="429">
        <f t="shared" ref="AM298:AM311" si="457">AL298*$H298</f>
        <v>0</v>
      </c>
      <c r="AN298" s="428">
        <f>'Видаток за видами діяльнос(4,1)'!BH298+'Видаток за видами діяльнос(4,1)'!BI298+'Видаток за видами діяльнос(4,1)'!BJ298+'Видаток за видами діяльнос(4,1)'!BK298</f>
        <v>0</v>
      </c>
      <c r="AO298" s="429">
        <f t="shared" ref="AO298:AO311" si="458">AN298*$H298</f>
        <v>0</v>
      </c>
      <c r="AP298" s="428">
        <f>'Видаток за видами діяльнос(4,1)'!BL298+'Видаток за видами діяльнос(4,1)'!BM298+'Видаток за видами діяльнос(4,1)'!BN298+'Видаток за видами діяльнос(4,1)'!BO298</f>
        <v>0</v>
      </c>
      <c r="AQ298" s="429">
        <f t="shared" ref="AQ298:AQ311" si="459">AP298*$H298</f>
        <v>0</v>
      </c>
      <c r="AR298" s="431">
        <f t="shared" ref="AR298:AR311" si="460">AL298+AN298+AP298</f>
        <v>0</v>
      </c>
      <c r="AS298" s="432">
        <f t="shared" ref="AS298:AS311" si="461">AM298+AO298+AQ298</f>
        <v>0</v>
      </c>
      <c r="BF298" s="17"/>
    </row>
    <row r="299" spans="1:58" ht="12" hidden="1" outlineLevel="1" x14ac:dyDescent="0.2">
      <c r="A299" s="449">
        <f t="shared" si="438"/>
        <v>16</v>
      </c>
      <c r="B299" s="449">
        <f t="shared" si="439"/>
        <v>3</v>
      </c>
      <c r="C299" s="369">
        <f>'Отримання майна (3)'!C299</f>
        <v>0</v>
      </c>
      <c r="D299" s="369">
        <f>'Отримання майна (3)'!D299</f>
        <v>0</v>
      </c>
      <c r="E299" s="369">
        <f>'Отримання майна (3)'!E299</f>
        <v>0</v>
      </c>
      <c r="F299" s="200">
        <f>'Отримання майна (3)'!F299</f>
        <v>0</v>
      </c>
      <c r="G299" s="369">
        <f>'Отримання майна (3)'!G299</f>
        <v>0</v>
      </c>
      <c r="H299" s="425">
        <f>'Отримання майна (3)'!H299</f>
        <v>0</v>
      </c>
      <c r="I299" s="426">
        <f t="shared" si="444"/>
        <v>0</v>
      </c>
      <c r="J299" s="427">
        <f t="shared" si="445"/>
        <v>0</v>
      </c>
      <c r="K299" s="428">
        <f>'Видаток за видами діяльнос(4,1)'!K299+'Видаток за видами діяльнос(4,1)'!L299+'Видаток за видами діяльнос(4,1)'!M299+'Видаток за видами діяльнос(4,1)'!N299</f>
        <v>0</v>
      </c>
      <c r="L299" s="429">
        <f t="shared" si="446"/>
        <v>0</v>
      </c>
      <c r="M299" s="428">
        <f>'Видаток за видами діяльнос(4,1)'!O299+'Видаток за видами діяльнос(4,1)'!P299+'Видаток за видами діяльнос(4,1)'!Q299+'Видаток за видами діяльнос(4,1)'!R299</f>
        <v>0</v>
      </c>
      <c r="N299" s="429">
        <f t="shared" si="447"/>
        <v>0</v>
      </c>
      <c r="O299" s="428">
        <f>'Видаток за видами діяльнос(4,1)'!S299+'Видаток за видами діяльнос(4,1)'!T299+'Видаток за видами діяльнос(4,1)'!U299+'Видаток за видами діяльнос(4,1)'!V299</f>
        <v>0</v>
      </c>
      <c r="P299" s="430">
        <f t="shared" si="448"/>
        <v>0</v>
      </c>
      <c r="Q299" s="431">
        <f t="shared" si="449"/>
        <v>0</v>
      </c>
      <c r="R299" s="432">
        <f t="shared" si="450"/>
        <v>0</v>
      </c>
      <c r="S299" s="433"/>
      <c r="T299" s="428">
        <f>'Видаток за видами діяльнос(4,1)'!Z299+'Видаток за видами діяльнос(4,1)'!AA299+'Видаток за видами діяльнос(4,1)'!AB299+'Видаток за видами діяльнос(4,1)'!AC299</f>
        <v>0</v>
      </c>
      <c r="U299" s="429">
        <f t="shared" si="451"/>
        <v>0</v>
      </c>
      <c r="V299" s="428">
        <f>'Видаток за видами діяльнос(4,1)'!AD299+'Видаток за видами діяльнос(4,1)'!AE299+'Видаток за видами діяльнос(4,1)'!AF299+'Видаток за видами діяльнос(4,1)'!AG299</f>
        <v>0</v>
      </c>
      <c r="W299" s="429">
        <f t="shared" si="452"/>
        <v>0</v>
      </c>
      <c r="X299" s="428">
        <f>'Видаток за видами діяльнос(4,1)'!AH299+'Видаток за видами діяльнос(4,1)'!AI299+'Видаток за видами діяльнос(4,1)'!AJ299+'Видаток за видами діяльнос(4,1)'!AK299</f>
        <v>0</v>
      </c>
      <c r="Y299" s="429">
        <f t="shared" si="453"/>
        <v>0</v>
      </c>
      <c r="Z299" s="431">
        <f t="shared" si="440"/>
        <v>0</v>
      </c>
      <c r="AA299" s="432">
        <f t="shared" si="441"/>
        <v>0</v>
      </c>
      <c r="AB299" s="433"/>
      <c r="AC299" s="428">
        <f>'Видаток за видами діяльнос(4,1)'!AO299+'Видаток за видами діяльнос(4,1)'!AP299+'Видаток за видами діяльнос(4,1)'!AQ299+'Видаток за видами діяльнос(4,1)'!AR299</f>
        <v>0</v>
      </c>
      <c r="AD299" s="429">
        <f t="shared" si="454"/>
        <v>0</v>
      </c>
      <c r="AE299" s="428">
        <f>'Видаток за видами діяльнос(4,1)'!AS299+'Видаток за видами діяльнос(4,1)'!AT299+'Видаток за видами діяльнос(4,1)'!AU299+'Видаток за видами діяльнос(4,1)'!AV299</f>
        <v>0</v>
      </c>
      <c r="AF299" s="429">
        <f t="shared" si="455"/>
        <v>0</v>
      </c>
      <c r="AG299" s="428">
        <f>'Видаток за видами діяльнос(4,1)'!AW299+'Видаток за видами діяльнос(4,1)'!AX299+'Видаток за видами діяльнос(4,1)'!AY299+'Видаток за видами діяльнос(4,1)'!AZ299</f>
        <v>0</v>
      </c>
      <c r="AH299" s="429">
        <f t="shared" si="456"/>
        <v>0</v>
      </c>
      <c r="AI299" s="431">
        <f t="shared" si="442"/>
        <v>0</v>
      </c>
      <c r="AJ299" s="432">
        <f t="shared" si="443"/>
        <v>0</v>
      </c>
      <c r="AK299" s="434"/>
      <c r="AL299" s="428">
        <f>'Видаток за видами діяльнос(4,1)'!BD299+'Видаток за видами діяльнос(4,1)'!BE299+'Видаток за видами діяльнос(4,1)'!BF299+'Видаток за видами діяльнос(4,1)'!BG299</f>
        <v>0</v>
      </c>
      <c r="AM299" s="429">
        <f t="shared" si="457"/>
        <v>0</v>
      </c>
      <c r="AN299" s="428">
        <f>'Видаток за видами діяльнос(4,1)'!BH299+'Видаток за видами діяльнос(4,1)'!BI299+'Видаток за видами діяльнос(4,1)'!BJ299+'Видаток за видами діяльнос(4,1)'!BK299</f>
        <v>0</v>
      </c>
      <c r="AO299" s="429">
        <f t="shared" si="458"/>
        <v>0</v>
      </c>
      <c r="AP299" s="428">
        <f>'Видаток за видами діяльнос(4,1)'!BL299+'Видаток за видами діяльнос(4,1)'!BM299+'Видаток за видами діяльнос(4,1)'!BN299+'Видаток за видами діяльнос(4,1)'!BO299</f>
        <v>0</v>
      </c>
      <c r="AQ299" s="429">
        <f t="shared" si="459"/>
        <v>0</v>
      </c>
      <c r="AR299" s="431">
        <f t="shared" si="460"/>
        <v>0</v>
      </c>
      <c r="AS299" s="432">
        <f t="shared" si="461"/>
        <v>0</v>
      </c>
      <c r="BF299" s="17"/>
    </row>
    <row r="300" spans="1:58" ht="12" hidden="1" outlineLevel="1" x14ac:dyDescent="0.2">
      <c r="A300" s="449">
        <f t="shared" si="438"/>
        <v>16</v>
      </c>
      <c r="B300" s="449">
        <f t="shared" si="439"/>
        <v>4</v>
      </c>
      <c r="C300" s="369">
        <f>'Отримання майна (3)'!C300</f>
        <v>0</v>
      </c>
      <c r="D300" s="369">
        <f>'Отримання майна (3)'!D300</f>
        <v>0</v>
      </c>
      <c r="E300" s="369">
        <f>'Отримання майна (3)'!E300</f>
        <v>0</v>
      </c>
      <c r="F300" s="200">
        <f>'Отримання майна (3)'!F300</f>
        <v>0</v>
      </c>
      <c r="G300" s="369">
        <f>'Отримання майна (3)'!G300</f>
        <v>0</v>
      </c>
      <c r="H300" s="425">
        <f>'Отримання майна (3)'!H300</f>
        <v>0</v>
      </c>
      <c r="I300" s="426">
        <f t="shared" si="444"/>
        <v>0</v>
      </c>
      <c r="J300" s="427">
        <f t="shared" si="445"/>
        <v>0</v>
      </c>
      <c r="K300" s="428">
        <f>'Видаток за видами діяльнос(4,1)'!K300+'Видаток за видами діяльнос(4,1)'!L300+'Видаток за видами діяльнос(4,1)'!M300+'Видаток за видами діяльнос(4,1)'!N300</f>
        <v>0</v>
      </c>
      <c r="L300" s="429">
        <f t="shared" si="446"/>
        <v>0</v>
      </c>
      <c r="M300" s="428">
        <f>'Видаток за видами діяльнос(4,1)'!O300+'Видаток за видами діяльнос(4,1)'!P300+'Видаток за видами діяльнос(4,1)'!Q300+'Видаток за видами діяльнос(4,1)'!R300</f>
        <v>0</v>
      </c>
      <c r="N300" s="429">
        <f t="shared" si="447"/>
        <v>0</v>
      </c>
      <c r="O300" s="428">
        <f>'Видаток за видами діяльнос(4,1)'!S300+'Видаток за видами діяльнос(4,1)'!T300+'Видаток за видами діяльнос(4,1)'!U300+'Видаток за видами діяльнос(4,1)'!V300</f>
        <v>0</v>
      </c>
      <c r="P300" s="430">
        <f t="shared" si="448"/>
        <v>0</v>
      </c>
      <c r="Q300" s="431">
        <f t="shared" si="449"/>
        <v>0</v>
      </c>
      <c r="R300" s="432">
        <f t="shared" si="450"/>
        <v>0</v>
      </c>
      <c r="S300" s="433"/>
      <c r="T300" s="428">
        <f>'Видаток за видами діяльнос(4,1)'!Z300+'Видаток за видами діяльнос(4,1)'!AA300+'Видаток за видами діяльнос(4,1)'!AB300+'Видаток за видами діяльнос(4,1)'!AC300</f>
        <v>0</v>
      </c>
      <c r="U300" s="429">
        <f t="shared" si="451"/>
        <v>0</v>
      </c>
      <c r="V300" s="428">
        <f>'Видаток за видами діяльнос(4,1)'!AD300+'Видаток за видами діяльнос(4,1)'!AE300+'Видаток за видами діяльнос(4,1)'!AF300+'Видаток за видами діяльнос(4,1)'!AG300</f>
        <v>0</v>
      </c>
      <c r="W300" s="429">
        <f t="shared" si="452"/>
        <v>0</v>
      </c>
      <c r="X300" s="428">
        <f>'Видаток за видами діяльнос(4,1)'!AH300+'Видаток за видами діяльнос(4,1)'!AI300+'Видаток за видами діяльнос(4,1)'!AJ300+'Видаток за видами діяльнос(4,1)'!AK300</f>
        <v>0</v>
      </c>
      <c r="Y300" s="429">
        <f t="shared" si="453"/>
        <v>0</v>
      </c>
      <c r="Z300" s="431">
        <f t="shared" si="440"/>
        <v>0</v>
      </c>
      <c r="AA300" s="432">
        <f t="shared" si="441"/>
        <v>0</v>
      </c>
      <c r="AB300" s="433"/>
      <c r="AC300" s="428">
        <f>'Видаток за видами діяльнос(4,1)'!AO300+'Видаток за видами діяльнос(4,1)'!AP300+'Видаток за видами діяльнос(4,1)'!AQ300+'Видаток за видами діяльнос(4,1)'!AR300</f>
        <v>0</v>
      </c>
      <c r="AD300" s="429">
        <f t="shared" si="454"/>
        <v>0</v>
      </c>
      <c r="AE300" s="428">
        <f>'Видаток за видами діяльнос(4,1)'!AS300+'Видаток за видами діяльнос(4,1)'!AT300+'Видаток за видами діяльнос(4,1)'!AU300+'Видаток за видами діяльнос(4,1)'!AV300</f>
        <v>0</v>
      </c>
      <c r="AF300" s="429">
        <f t="shared" si="455"/>
        <v>0</v>
      </c>
      <c r="AG300" s="428">
        <f>'Видаток за видами діяльнос(4,1)'!AW300+'Видаток за видами діяльнос(4,1)'!AX300+'Видаток за видами діяльнос(4,1)'!AY300+'Видаток за видами діяльнос(4,1)'!AZ300</f>
        <v>0</v>
      </c>
      <c r="AH300" s="429">
        <f t="shared" si="456"/>
        <v>0</v>
      </c>
      <c r="AI300" s="431">
        <f t="shared" si="442"/>
        <v>0</v>
      </c>
      <c r="AJ300" s="432">
        <f t="shared" si="443"/>
        <v>0</v>
      </c>
      <c r="AK300" s="434"/>
      <c r="AL300" s="428">
        <f>'Видаток за видами діяльнос(4,1)'!BD300+'Видаток за видами діяльнос(4,1)'!BE300+'Видаток за видами діяльнос(4,1)'!BF300+'Видаток за видами діяльнос(4,1)'!BG300</f>
        <v>0</v>
      </c>
      <c r="AM300" s="429">
        <f t="shared" si="457"/>
        <v>0</v>
      </c>
      <c r="AN300" s="428">
        <f>'Видаток за видами діяльнос(4,1)'!BH300+'Видаток за видами діяльнос(4,1)'!BI300+'Видаток за видами діяльнос(4,1)'!BJ300+'Видаток за видами діяльнос(4,1)'!BK300</f>
        <v>0</v>
      </c>
      <c r="AO300" s="429">
        <f t="shared" si="458"/>
        <v>0</v>
      </c>
      <c r="AP300" s="428">
        <f>'Видаток за видами діяльнос(4,1)'!BL300+'Видаток за видами діяльнос(4,1)'!BM300+'Видаток за видами діяльнос(4,1)'!BN300+'Видаток за видами діяльнос(4,1)'!BO300</f>
        <v>0</v>
      </c>
      <c r="AQ300" s="429">
        <f t="shared" si="459"/>
        <v>0</v>
      </c>
      <c r="AR300" s="431">
        <f t="shared" si="460"/>
        <v>0</v>
      </c>
      <c r="AS300" s="432">
        <f t="shared" si="461"/>
        <v>0</v>
      </c>
      <c r="BF300" s="17"/>
    </row>
    <row r="301" spans="1:58" ht="12" hidden="1" outlineLevel="1" x14ac:dyDescent="0.2">
      <c r="A301" s="449">
        <f t="shared" si="438"/>
        <v>16</v>
      </c>
      <c r="B301" s="449">
        <f t="shared" si="439"/>
        <v>5</v>
      </c>
      <c r="C301" s="369">
        <f>'Отримання майна (3)'!C301</f>
        <v>0</v>
      </c>
      <c r="D301" s="369">
        <f>'Отримання майна (3)'!D301</f>
        <v>0</v>
      </c>
      <c r="E301" s="369">
        <f>'Отримання майна (3)'!E301</f>
        <v>0</v>
      </c>
      <c r="F301" s="200">
        <f>'Отримання майна (3)'!F301</f>
        <v>0</v>
      </c>
      <c r="G301" s="369">
        <f>'Отримання майна (3)'!G301</f>
        <v>0</v>
      </c>
      <c r="H301" s="425">
        <f>'Отримання майна (3)'!H301</f>
        <v>0</v>
      </c>
      <c r="I301" s="426">
        <f t="shared" si="444"/>
        <v>0</v>
      </c>
      <c r="J301" s="427">
        <f t="shared" si="445"/>
        <v>0</v>
      </c>
      <c r="K301" s="428">
        <f>'Видаток за видами діяльнос(4,1)'!K301+'Видаток за видами діяльнос(4,1)'!L301+'Видаток за видами діяльнос(4,1)'!M301+'Видаток за видами діяльнос(4,1)'!N301</f>
        <v>0</v>
      </c>
      <c r="L301" s="429">
        <f t="shared" si="446"/>
        <v>0</v>
      </c>
      <c r="M301" s="428">
        <f>'Видаток за видами діяльнос(4,1)'!O301+'Видаток за видами діяльнос(4,1)'!P301+'Видаток за видами діяльнос(4,1)'!Q301+'Видаток за видами діяльнос(4,1)'!R301</f>
        <v>0</v>
      </c>
      <c r="N301" s="429">
        <f t="shared" si="447"/>
        <v>0</v>
      </c>
      <c r="O301" s="428">
        <f>'Видаток за видами діяльнос(4,1)'!S301+'Видаток за видами діяльнос(4,1)'!T301+'Видаток за видами діяльнос(4,1)'!U301+'Видаток за видами діяльнос(4,1)'!V301</f>
        <v>0</v>
      </c>
      <c r="P301" s="430">
        <f t="shared" si="448"/>
        <v>0</v>
      </c>
      <c r="Q301" s="431">
        <f t="shared" si="449"/>
        <v>0</v>
      </c>
      <c r="R301" s="432">
        <f t="shared" si="450"/>
        <v>0</v>
      </c>
      <c r="S301" s="433"/>
      <c r="T301" s="428">
        <f>'Видаток за видами діяльнос(4,1)'!Z301+'Видаток за видами діяльнос(4,1)'!AA301+'Видаток за видами діяльнос(4,1)'!AB301+'Видаток за видами діяльнос(4,1)'!AC301</f>
        <v>0</v>
      </c>
      <c r="U301" s="429">
        <f t="shared" si="451"/>
        <v>0</v>
      </c>
      <c r="V301" s="428">
        <f>'Видаток за видами діяльнос(4,1)'!AD301+'Видаток за видами діяльнос(4,1)'!AE301+'Видаток за видами діяльнос(4,1)'!AF301+'Видаток за видами діяльнос(4,1)'!AG301</f>
        <v>0</v>
      </c>
      <c r="W301" s="429">
        <f t="shared" si="452"/>
        <v>0</v>
      </c>
      <c r="X301" s="428">
        <f>'Видаток за видами діяльнос(4,1)'!AH301+'Видаток за видами діяльнос(4,1)'!AI301+'Видаток за видами діяльнос(4,1)'!AJ301+'Видаток за видами діяльнос(4,1)'!AK301</f>
        <v>0</v>
      </c>
      <c r="Y301" s="429">
        <f t="shared" si="453"/>
        <v>0</v>
      </c>
      <c r="Z301" s="431">
        <f t="shared" si="440"/>
        <v>0</v>
      </c>
      <c r="AA301" s="432">
        <f t="shared" si="441"/>
        <v>0</v>
      </c>
      <c r="AB301" s="433"/>
      <c r="AC301" s="428">
        <f>'Видаток за видами діяльнос(4,1)'!AO301+'Видаток за видами діяльнос(4,1)'!AP301+'Видаток за видами діяльнос(4,1)'!AQ301+'Видаток за видами діяльнос(4,1)'!AR301</f>
        <v>0</v>
      </c>
      <c r="AD301" s="429">
        <f t="shared" si="454"/>
        <v>0</v>
      </c>
      <c r="AE301" s="428">
        <f>'Видаток за видами діяльнос(4,1)'!AS301+'Видаток за видами діяльнос(4,1)'!AT301+'Видаток за видами діяльнос(4,1)'!AU301+'Видаток за видами діяльнос(4,1)'!AV301</f>
        <v>0</v>
      </c>
      <c r="AF301" s="429">
        <f t="shared" si="455"/>
        <v>0</v>
      </c>
      <c r="AG301" s="428">
        <f>'Видаток за видами діяльнос(4,1)'!AW301+'Видаток за видами діяльнос(4,1)'!AX301+'Видаток за видами діяльнос(4,1)'!AY301+'Видаток за видами діяльнос(4,1)'!AZ301</f>
        <v>0</v>
      </c>
      <c r="AH301" s="429">
        <f t="shared" si="456"/>
        <v>0</v>
      </c>
      <c r="AI301" s="431">
        <f t="shared" si="442"/>
        <v>0</v>
      </c>
      <c r="AJ301" s="432">
        <f t="shared" si="443"/>
        <v>0</v>
      </c>
      <c r="AK301" s="434"/>
      <c r="AL301" s="428">
        <f>'Видаток за видами діяльнос(4,1)'!BD301+'Видаток за видами діяльнос(4,1)'!BE301+'Видаток за видами діяльнос(4,1)'!BF301+'Видаток за видами діяльнос(4,1)'!BG301</f>
        <v>0</v>
      </c>
      <c r="AM301" s="429">
        <f t="shared" si="457"/>
        <v>0</v>
      </c>
      <c r="AN301" s="428">
        <f>'Видаток за видами діяльнос(4,1)'!BH301+'Видаток за видами діяльнос(4,1)'!BI301+'Видаток за видами діяльнос(4,1)'!BJ301+'Видаток за видами діяльнос(4,1)'!BK301</f>
        <v>0</v>
      </c>
      <c r="AO301" s="429">
        <f t="shared" si="458"/>
        <v>0</v>
      </c>
      <c r="AP301" s="428">
        <f>'Видаток за видами діяльнос(4,1)'!BL301+'Видаток за видами діяльнос(4,1)'!BM301+'Видаток за видами діяльнос(4,1)'!BN301+'Видаток за видами діяльнос(4,1)'!BO301</f>
        <v>0</v>
      </c>
      <c r="AQ301" s="429">
        <f t="shared" si="459"/>
        <v>0</v>
      </c>
      <c r="AR301" s="431">
        <f t="shared" si="460"/>
        <v>0</v>
      </c>
      <c r="AS301" s="432">
        <f t="shared" si="461"/>
        <v>0</v>
      </c>
      <c r="BF301" s="17"/>
    </row>
    <row r="302" spans="1:58" ht="12" hidden="1" outlineLevel="1" x14ac:dyDescent="0.2">
      <c r="A302" s="449">
        <f t="shared" si="438"/>
        <v>16</v>
      </c>
      <c r="B302" s="449">
        <f t="shared" si="439"/>
        <v>6</v>
      </c>
      <c r="C302" s="369">
        <f>'Отримання майна (3)'!C302</f>
        <v>0</v>
      </c>
      <c r="D302" s="369">
        <f>'Отримання майна (3)'!D302</f>
        <v>0</v>
      </c>
      <c r="E302" s="369">
        <f>'Отримання майна (3)'!E302</f>
        <v>0</v>
      </c>
      <c r="F302" s="200">
        <f>'Отримання майна (3)'!F302</f>
        <v>0</v>
      </c>
      <c r="G302" s="369">
        <f>'Отримання майна (3)'!G302</f>
        <v>0</v>
      </c>
      <c r="H302" s="425">
        <f>'Отримання майна (3)'!H302</f>
        <v>0</v>
      </c>
      <c r="I302" s="426">
        <f t="shared" si="444"/>
        <v>0</v>
      </c>
      <c r="J302" s="427">
        <f t="shared" si="445"/>
        <v>0</v>
      </c>
      <c r="K302" s="428">
        <f>'Видаток за видами діяльнос(4,1)'!K302+'Видаток за видами діяльнос(4,1)'!L302+'Видаток за видами діяльнос(4,1)'!M302+'Видаток за видами діяльнос(4,1)'!N302</f>
        <v>0</v>
      </c>
      <c r="L302" s="429">
        <f t="shared" si="446"/>
        <v>0</v>
      </c>
      <c r="M302" s="428">
        <f>'Видаток за видами діяльнос(4,1)'!O302+'Видаток за видами діяльнос(4,1)'!P302+'Видаток за видами діяльнос(4,1)'!Q302+'Видаток за видами діяльнос(4,1)'!R302</f>
        <v>0</v>
      </c>
      <c r="N302" s="429">
        <f t="shared" si="447"/>
        <v>0</v>
      </c>
      <c r="O302" s="428">
        <f>'Видаток за видами діяльнос(4,1)'!S302+'Видаток за видами діяльнос(4,1)'!T302+'Видаток за видами діяльнос(4,1)'!U302+'Видаток за видами діяльнос(4,1)'!V302</f>
        <v>0</v>
      </c>
      <c r="P302" s="430">
        <f t="shared" si="448"/>
        <v>0</v>
      </c>
      <c r="Q302" s="431">
        <f t="shared" si="449"/>
        <v>0</v>
      </c>
      <c r="R302" s="432">
        <f t="shared" si="450"/>
        <v>0</v>
      </c>
      <c r="S302" s="433"/>
      <c r="T302" s="428">
        <f>'Видаток за видами діяльнос(4,1)'!Z302+'Видаток за видами діяльнос(4,1)'!AA302+'Видаток за видами діяльнос(4,1)'!AB302+'Видаток за видами діяльнос(4,1)'!AC302</f>
        <v>0</v>
      </c>
      <c r="U302" s="429">
        <f t="shared" si="451"/>
        <v>0</v>
      </c>
      <c r="V302" s="428">
        <f>'Видаток за видами діяльнос(4,1)'!AD302+'Видаток за видами діяльнос(4,1)'!AE302+'Видаток за видами діяльнос(4,1)'!AF302+'Видаток за видами діяльнос(4,1)'!AG302</f>
        <v>0</v>
      </c>
      <c r="W302" s="429">
        <f t="shared" si="452"/>
        <v>0</v>
      </c>
      <c r="X302" s="428">
        <f>'Видаток за видами діяльнос(4,1)'!AH302+'Видаток за видами діяльнос(4,1)'!AI302+'Видаток за видами діяльнос(4,1)'!AJ302+'Видаток за видами діяльнос(4,1)'!AK302</f>
        <v>0</v>
      </c>
      <c r="Y302" s="429">
        <f t="shared" si="453"/>
        <v>0</v>
      </c>
      <c r="Z302" s="431">
        <f t="shared" si="440"/>
        <v>0</v>
      </c>
      <c r="AA302" s="432">
        <f t="shared" si="441"/>
        <v>0</v>
      </c>
      <c r="AB302" s="433"/>
      <c r="AC302" s="428">
        <f>'Видаток за видами діяльнос(4,1)'!AO302+'Видаток за видами діяльнос(4,1)'!AP302+'Видаток за видами діяльнос(4,1)'!AQ302+'Видаток за видами діяльнос(4,1)'!AR302</f>
        <v>0</v>
      </c>
      <c r="AD302" s="429">
        <f t="shared" si="454"/>
        <v>0</v>
      </c>
      <c r="AE302" s="428">
        <f>'Видаток за видами діяльнос(4,1)'!AS302+'Видаток за видами діяльнос(4,1)'!AT302+'Видаток за видами діяльнос(4,1)'!AU302+'Видаток за видами діяльнос(4,1)'!AV302</f>
        <v>0</v>
      </c>
      <c r="AF302" s="429">
        <f t="shared" si="455"/>
        <v>0</v>
      </c>
      <c r="AG302" s="428">
        <f>'Видаток за видами діяльнос(4,1)'!AW302+'Видаток за видами діяльнос(4,1)'!AX302+'Видаток за видами діяльнос(4,1)'!AY302+'Видаток за видами діяльнос(4,1)'!AZ302</f>
        <v>0</v>
      </c>
      <c r="AH302" s="429">
        <f t="shared" si="456"/>
        <v>0</v>
      </c>
      <c r="AI302" s="431">
        <f t="shared" si="442"/>
        <v>0</v>
      </c>
      <c r="AJ302" s="432">
        <f t="shared" si="443"/>
        <v>0</v>
      </c>
      <c r="AK302" s="434"/>
      <c r="AL302" s="428">
        <f>'Видаток за видами діяльнос(4,1)'!BD302+'Видаток за видами діяльнос(4,1)'!BE302+'Видаток за видами діяльнос(4,1)'!BF302+'Видаток за видами діяльнос(4,1)'!BG302</f>
        <v>0</v>
      </c>
      <c r="AM302" s="429">
        <f t="shared" si="457"/>
        <v>0</v>
      </c>
      <c r="AN302" s="428">
        <f>'Видаток за видами діяльнос(4,1)'!BH302+'Видаток за видами діяльнос(4,1)'!BI302+'Видаток за видами діяльнос(4,1)'!BJ302+'Видаток за видами діяльнос(4,1)'!BK302</f>
        <v>0</v>
      </c>
      <c r="AO302" s="429">
        <f t="shared" si="458"/>
        <v>0</v>
      </c>
      <c r="AP302" s="428">
        <f>'Видаток за видами діяльнос(4,1)'!BL302+'Видаток за видами діяльнос(4,1)'!BM302+'Видаток за видами діяльнос(4,1)'!BN302+'Видаток за видами діяльнос(4,1)'!BO302</f>
        <v>0</v>
      </c>
      <c r="AQ302" s="429">
        <f t="shared" si="459"/>
        <v>0</v>
      </c>
      <c r="AR302" s="431">
        <f t="shared" si="460"/>
        <v>0</v>
      </c>
      <c r="AS302" s="432">
        <f t="shared" si="461"/>
        <v>0</v>
      </c>
      <c r="BF302" s="17"/>
    </row>
    <row r="303" spans="1:58" ht="12" hidden="1" outlineLevel="1" x14ac:dyDescent="0.2">
      <c r="A303" s="449">
        <f t="shared" si="438"/>
        <v>16</v>
      </c>
      <c r="B303" s="449">
        <f t="shared" si="439"/>
        <v>7</v>
      </c>
      <c r="C303" s="369">
        <f>'Отримання майна (3)'!C303</f>
        <v>0</v>
      </c>
      <c r="D303" s="369">
        <f>'Отримання майна (3)'!D303</f>
        <v>0</v>
      </c>
      <c r="E303" s="369">
        <f>'Отримання майна (3)'!E303</f>
        <v>0</v>
      </c>
      <c r="F303" s="200">
        <f>'Отримання майна (3)'!F303</f>
        <v>0</v>
      </c>
      <c r="G303" s="369">
        <f>'Отримання майна (3)'!G303</f>
        <v>0</v>
      </c>
      <c r="H303" s="425">
        <f>'Отримання майна (3)'!H303</f>
        <v>0</v>
      </c>
      <c r="I303" s="426">
        <f t="shared" si="444"/>
        <v>0</v>
      </c>
      <c r="J303" s="427">
        <f t="shared" si="445"/>
        <v>0</v>
      </c>
      <c r="K303" s="428">
        <f>'Видаток за видами діяльнос(4,1)'!K303+'Видаток за видами діяльнос(4,1)'!L303+'Видаток за видами діяльнос(4,1)'!M303+'Видаток за видами діяльнос(4,1)'!N303</f>
        <v>0</v>
      </c>
      <c r="L303" s="429">
        <f t="shared" si="446"/>
        <v>0</v>
      </c>
      <c r="M303" s="428">
        <f>'Видаток за видами діяльнос(4,1)'!O303+'Видаток за видами діяльнос(4,1)'!P303+'Видаток за видами діяльнос(4,1)'!Q303+'Видаток за видами діяльнос(4,1)'!R303</f>
        <v>0</v>
      </c>
      <c r="N303" s="429">
        <f t="shared" si="447"/>
        <v>0</v>
      </c>
      <c r="O303" s="428">
        <f>'Видаток за видами діяльнос(4,1)'!S303+'Видаток за видами діяльнос(4,1)'!T303+'Видаток за видами діяльнос(4,1)'!U303+'Видаток за видами діяльнос(4,1)'!V303</f>
        <v>0</v>
      </c>
      <c r="P303" s="430">
        <f t="shared" si="448"/>
        <v>0</v>
      </c>
      <c r="Q303" s="431">
        <f t="shared" si="449"/>
        <v>0</v>
      </c>
      <c r="R303" s="432">
        <f t="shared" si="450"/>
        <v>0</v>
      </c>
      <c r="S303" s="433"/>
      <c r="T303" s="428">
        <f>'Видаток за видами діяльнос(4,1)'!Z303+'Видаток за видами діяльнос(4,1)'!AA303+'Видаток за видами діяльнос(4,1)'!AB303+'Видаток за видами діяльнос(4,1)'!AC303</f>
        <v>0</v>
      </c>
      <c r="U303" s="429">
        <f t="shared" si="451"/>
        <v>0</v>
      </c>
      <c r="V303" s="428">
        <f>'Видаток за видами діяльнос(4,1)'!AD303+'Видаток за видами діяльнос(4,1)'!AE303+'Видаток за видами діяльнос(4,1)'!AF303+'Видаток за видами діяльнос(4,1)'!AG303</f>
        <v>0</v>
      </c>
      <c r="W303" s="429">
        <f t="shared" si="452"/>
        <v>0</v>
      </c>
      <c r="X303" s="428">
        <f>'Видаток за видами діяльнос(4,1)'!AH303+'Видаток за видами діяльнос(4,1)'!AI303+'Видаток за видами діяльнос(4,1)'!AJ303+'Видаток за видами діяльнос(4,1)'!AK303</f>
        <v>0</v>
      </c>
      <c r="Y303" s="429">
        <f t="shared" si="453"/>
        <v>0</v>
      </c>
      <c r="Z303" s="431">
        <f t="shared" si="440"/>
        <v>0</v>
      </c>
      <c r="AA303" s="432">
        <f t="shared" si="441"/>
        <v>0</v>
      </c>
      <c r="AB303" s="433"/>
      <c r="AC303" s="428">
        <f>'Видаток за видами діяльнос(4,1)'!AO303+'Видаток за видами діяльнос(4,1)'!AP303+'Видаток за видами діяльнос(4,1)'!AQ303+'Видаток за видами діяльнос(4,1)'!AR303</f>
        <v>0</v>
      </c>
      <c r="AD303" s="429">
        <f t="shared" si="454"/>
        <v>0</v>
      </c>
      <c r="AE303" s="428">
        <f>'Видаток за видами діяльнос(4,1)'!AS303+'Видаток за видами діяльнос(4,1)'!AT303+'Видаток за видами діяльнос(4,1)'!AU303+'Видаток за видами діяльнос(4,1)'!AV303</f>
        <v>0</v>
      </c>
      <c r="AF303" s="429">
        <f t="shared" si="455"/>
        <v>0</v>
      </c>
      <c r="AG303" s="428">
        <f>'Видаток за видами діяльнос(4,1)'!AW303+'Видаток за видами діяльнос(4,1)'!AX303+'Видаток за видами діяльнос(4,1)'!AY303+'Видаток за видами діяльнос(4,1)'!AZ303</f>
        <v>0</v>
      </c>
      <c r="AH303" s="429">
        <f t="shared" si="456"/>
        <v>0</v>
      </c>
      <c r="AI303" s="431">
        <f t="shared" si="442"/>
        <v>0</v>
      </c>
      <c r="AJ303" s="432">
        <f t="shared" si="443"/>
        <v>0</v>
      </c>
      <c r="AK303" s="434"/>
      <c r="AL303" s="428">
        <f>'Видаток за видами діяльнос(4,1)'!BD303+'Видаток за видами діяльнос(4,1)'!BE303+'Видаток за видами діяльнос(4,1)'!BF303+'Видаток за видами діяльнос(4,1)'!BG303</f>
        <v>0</v>
      </c>
      <c r="AM303" s="429">
        <f t="shared" si="457"/>
        <v>0</v>
      </c>
      <c r="AN303" s="428">
        <f>'Видаток за видами діяльнос(4,1)'!BH303+'Видаток за видами діяльнос(4,1)'!BI303+'Видаток за видами діяльнос(4,1)'!BJ303+'Видаток за видами діяльнос(4,1)'!BK303</f>
        <v>0</v>
      </c>
      <c r="AO303" s="429">
        <f t="shared" si="458"/>
        <v>0</v>
      </c>
      <c r="AP303" s="428">
        <f>'Видаток за видами діяльнос(4,1)'!BL303+'Видаток за видами діяльнос(4,1)'!BM303+'Видаток за видами діяльнос(4,1)'!BN303+'Видаток за видами діяльнос(4,1)'!BO303</f>
        <v>0</v>
      </c>
      <c r="AQ303" s="429">
        <f t="shared" si="459"/>
        <v>0</v>
      </c>
      <c r="AR303" s="431">
        <f t="shared" si="460"/>
        <v>0</v>
      </c>
      <c r="AS303" s="432">
        <f t="shared" si="461"/>
        <v>0</v>
      </c>
      <c r="BF303" s="17"/>
    </row>
    <row r="304" spans="1:58" ht="12" hidden="1" outlineLevel="1" x14ac:dyDescent="0.2">
      <c r="A304" s="449">
        <f t="shared" si="438"/>
        <v>16</v>
      </c>
      <c r="B304" s="449">
        <f t="shared" si="439"/>
        <v>8</v>
      </c>
      <c r="C304" s="369">
        <f>'Отримання майна (3)'!C304</f>
        <v>0</v>
      </c>
      <c r="D304" s="369">
        <f>'Отримання майна (3)'!D304</f>
        <v>0</v>
      </c>
      <c r="E304" s="369">
        <f>'Отримання майна (3)'!E304</f>
        <v>0</v>
      </c>
      <c r="F304" s="200">
        <f>'Отримання майна (3)'!F304</f>
        <v>0</v>
      </c>
      <c r="G304" s="369">
        <f>'Отримання майна (3)'!G304</f>
        <v>0</v>
      </c>
      <c r="H304" s="425">
        <f>'Отримання майна (3)'!H304</f>
        <v>0</v>
      </c>
      <c r="I304" s="426">
        <f t="shared" si="444"/>
        <v>0</v>
      </c>
      <c r="J304" s="427">
        <f t="shared" si="445"/>
        <v>0</v>
      </c>
      <c r="K304" s="428">
        <f>'Видаток за видами діяльнос(4,1)'!K304+'Видаток за видами діяльнос(4,1)'!L304+'Видаток за видами діяльнос(4,1)'!M304+'Видаток за видами діяльнос(4,1)'!N304</f>
        <v>0</v>
      </c>
      <c r="L304" s="429">
        <f t="shared" si="446"/>
        <v>0</v>
      </c>
      <c r="M304" s="428">
        <f>'Видаток за видами діяльнос(4,1)'!O304+'Видаток за видами діяльнос(4,1)'!P304+'Видаток за видами діяльнос(4,1)'!Q304+'Видаток за видами діяльнос(4,1)'!R304</f>
        <v>0</v>
      </c>
      <c r="N304" s="429">
        <f t="shared" si="447"/>
        <v>0</v>
      </c>
      <c r="O304" s="428">
        <f>'Видаток за видами діяльнос(4,1)'!S304+'Видаток за видами діяльнос(4,1)'!T304+'Видаток за видами діяльнос(4,1)'!U304+'Видаток за видами діяльнос(4,1)'!V304</f>
        <v>0</v>
      </c>
      <c r="P304" s="430">
        <f t="shared" si="448"/>
        <v>0</v>
      </c>
      <c r="Q304" s="431">
        <f t="shared" si="449"/>
        <v>0</v>
      </c>
      <c r="R304" s="432">
        <f t="shared" si="450"/>
        <v>0</v>
      </c>
      <c r="S304" s="433"/>
      <c r="T304" s="428">
        <f>'Видаток за видами діяльнос(4,1)'!Z304+'Видаток за видами діяльнос(4,1)'!AA304+'Видаток за видами діяльнос(4,1)'!AB304+'Видаток за видами діяльнос(4,1)'!AC304</f>
        <v>0</v>
      </c>
      <c r="U304" s="429">
        <f t="shared" si="451"/>
        <v>0</v>
      </c>
      <c r="V304" s="428">
        <f>'Видаток за видами діяльнос(4,1)'!AD304+'Видаток за видами діяльнос(4,1)'!AE304+'Видаток за видами діяльнос(4,1)'!AF304+'Видаток за видами діяльнос(4,1)'!AG304</f>
        <v>0</v>
      </c>
      <c r="W304" s="429">
        <f t="shared" si="452"/>
        <v>0</v>
      </c>
      <c r="X304" s="428">
        <f>'Видаток за видами діяльнос(4,1)'!AH304+'Видаток за видами діяльнос(4,1)'!AI304+'Видаток за видами діяльнос(4,1)'!AJ304+'Видаток за видами діяльнос(4,1)'!AK304</f>
        <v>0</v>
      </c>
      <c r="Y304" s="429">
        <f t="shared" si="453"/>
        <v>0</v>
      </c>
      <c r="Z304" s="431">
        <f t="shared" si="440"/>
        <v>0</v>
      </c>
      <c r="AA304" s="432">
        <f t="shared" si="441"/>
        <v>0</v>
      </c>
      <c r="AB304" s="433"/>
      <c r="AC304" s="428">
        <f>'Видаток за видами діяльнос(4,1)'!AO304+'Видаток за видами діяльнос(4,1)'!AP304+'Видаток за видами діяльнос(4,1)'!AQ304+'Видаток за видами діяльнос(4,1)'!AR304</f>
        <v>0</v>
      </c>
      <c r="AD304" s="429">
        <f t="shared" si="454"/>
        <v>0</v>
      </c>
      <c r="AE304" s="428">
        <f>'Видаток за видами діяльнос(4,1)'!AS304+'Видаток за видами діяльнос(4,1)'!AT304+'Видаток за видами діяльнос(4,1)'!AU304+'Видаток за видами діяльнос(4,1)'!AV304</f>
        <v>0</v>
      </c>
      <c r="AF304" s="429">
        <f t="shared" si="455"/>
        <v>0</v>
      </c>
      <c r="AG304" s="428">
        <f>'Видаток за видами діяльнос(4,1)'!AW304+'Видаток за видами діяльнос(4,1)'!AX304+'Видаток за видами діяльнос(4,1)'!AY304+'Видаток за видами діяльнос(4,1)'!AZ304</f>
        <v>0</v>
      </c>
      <c r="AH304" s="429">
        <f t="shared" si="456"/>
        <v>0</v>
      </c>
      <c r="AI304" s="431">
        <f t="shared" si="442"/>
        <v>0</v>
      </c>
      <c r="AJ304" s="432">
        <f t="shared" si="443"/>
        <v>0</v>
      </c>
      <c r="AK304" s="434"/>
      <c r="AL304" s="428">
        <f>'Видаток за видами діяльнос(4,1)'!BD304+'Видаток за видами діяльнос(4,1)'!BE304+'Видаток за видами діяльнос(4,1)'!BF304+'Видаток за видами діяльнос(4,1)'!BG304</f>
        <v>0</v>
      </c>
      <c r="AM304" s="429">
        <f t="shared" si="457"/>
        <v>0</v>
      </c>
      <c r="AN304" s="428">
        <f>'Видаток за видами діяльнос(4,1)'!BH304+'Видаток за видами діяльнос(4,1)'!BI304+'Видаток за видами діяльнос(4,1)'!BJ304+'Видаток за видами діяльнос(4,1)'!BK304</f>
        <v>0</v>
      </c>
      <c r="AO304" s="429">
        <f t="shared" si="458"/>
        <v>0</v>
      </c>
      <c r="AP304" s="428">
        <f>'Видаток за видами діяльнос(4,1)'!BL304+'Видаток за видами діяльнос(4,1)'!BM304+'Видаток за видами діяльнос(4,1)'!BN304+'Видаток за видами діяльнос(4,1)'!BO304</f>
        <v>0</v>
      </c>
      <c r="AQ304" s="429">
        <f t="shared" si="459"/>
        <v>0</v>
      </c>
      <c r="AR304" s="431">
        <f t="shared" si="460"/>
        <v>0</v>
      </c>
      <c r="AS304" s="432">
        <f t="shared" si="461"/>
        <v>0</v>
      </c>
      <c r="BF304" s="17"/>
    </row>
    <row r="305" spans="1:58" ht="12" hidden="1" outlineLevel="1" x14ac:dyDescent="0.2">
      <c r="A305" s="449">
        <f t="shared" si="438"/>
        <v>16</v>
      </c>
      <c r="B305" s="449">
        <f t="shared" si="439"/>
        <v>9</v>
      </c>
      <c r="C305" s="369">
        <f>'Отримання майна (3)'!C305</f>
        <v>0</v>
      </c>
      <c r="D305" s="369">
        <f>'Отримання майна (3)'!D305</f>
        <v>0</v>
      </c>
      <c r="E305" s="369">
        <f>'Отримання майна (3)'!E305</f>
        <v>0</v>
      </c>
      <c r="F305" s="200">
        <f>'Отримання майна (3)'!F305</f>
        <v>0</v>
      </c>
      <c r="G305" s="369">
        <f>'Отримання майна (3)'!G305</f>
        <v>0</v>
      </c>
      <c r="H305" s="425">
        <f>'Отримання майна (3)'!H305</f>
        <v>0</v>
      </c>
      <c r="I305" s="426">
        <f t="shared" si="444"/>
        <v>0</v>
      </c>
      <c r="J305" s="427">
        <f t="shared" si="445"/>
        <v>0</v>
      </c>
      <c r="K305" s="428">
        <f>'Видаток за видами діяльнос(4,1)'!K305+'Видаток за видами діяльнос(4,1)'!L305+'Видаток за видами діяльнос(4,1)'!M305+'Видаток за видами діяльнос(4,1)'!N305</f>
        <v>0</v>
      </c>
      <c r="L305" s="429">
        <f t="shared" si="446"/>
        <v>0</v>
      </c>
      <c r="M305" s="428">
        <f>'Видаток за видами діяльнос(4,1)'!O305+'Видаток за видами діяльнос(4,1)'!P305+'Видаток за видами діяльнос(4,1)'!Q305+'Видаток за видами діяльнос(4,1)'!R305</f>
        <v>0</v>
      </c>
      <c r="N305" s="429">
        <f t="shared" si="447"/>
        <v>0</v>
      </c>
      <c r="O305" s="428">
        <f>'Видаток за видами діяльнос(4,1)'!S305+'Видаток за видами діяльнос(4,1)'!T305+'Видаток за видами діяльнос(4,1)'!U305+'Видаток за видами діяльнос(4,1)'!V305</f>
        <v>0</v>
      </c>
      <c r="P305" s="430">
        <f t="shared" si="448"/>
        <v>0</v>
      </c>
      <c r="Q305" s="431">
        <f t="shared" si="449"/>
        <v>0</v>
      </c>
      <c r="R305" s="432">
        <f t="shared" si="450"/>
        <v>0</v>
      </c>
      <c r="S305" s="433"/>
      <c r="T305" s="428">
        <f>'Видаток за видами діяльнос(4,1)'!Z305+'Видаток за видами діяльнос(4,1)'!AA305+'Видаток за видами діяльнос(4,1)'!AB305+'Видаток за видами діяльнос(4,1)'!AC305</f>
        <v>0</v>
      </c>
      <c r="U305" s="429">
        <f t="shared" si="451"/>
        <v>0</v>
      </c>
      <c r="V305" s="428">
        <f>'Видаток за видами діяльнос(4,1)'!AD305+'Видаток за видами діяльнос(4,1)'!AE305+'Видаток за видами діяльнос(4,1)'!AF305+'Видаток за видами діяльнос(4,1)'!AG305</f>
        <v>0</v>
      </c>
      <c r="W305" s="429">
        <f t="shared" si="452"/>
        <v>0</v>
      </c>
      <c r="X305" s="428">
        <f>'Видаток за видами діяльнос(4,1)'!AH305+'Видаток за видами діяльнос(4,1)'!AI305+'Видаток за видами діяльнос(4,1)'!AJ305+'Видаток за видами діяльнос(4,1)'!AK305</f>
        <v>0</v>
      </c>
      <c r="Y305" s="429">
        <f t="shared" si="453"/>
        <v>0</v>
      </c>
      <c r="Z305" s="431">
        <f t="shared" si="440"/>
        <v>0</v>
      </c>
      <c r="AA305" s="432">
        <f t="shared" si="441"/>
        <v>0</v>
      </c>
      <c r="AB305" s="433"/>
      <c r="AC305" s="428">
        <f>'Видаток за видами діяльнос(4,1)'!AO305+'Видаток за видами діяльнос(4,1)'!AP305+'Видаток за видами діяльнос(4,1)'!AQ305+'Видаток за видами діяльнос(4,1)'!AR305</f>
        <v>0</v>
      </c>
      <c r="AD305" s="429">
        <f t="shared" si="454"/>
        <v>0</v>
      </c>
      <c r="AE305" s="428">
        <f>'Видаток за видами діяльнос(4,1)'!AS305+'Видаток за видами діяльнос(4,1)'!AT305+'Видаток за видами діяльнос(4,1)'!AU305+'Видаток за видами діяльнос(4,1)'!AV305</f>
        <v>0</v>
      </c>
      <c r="AF305" s="429">
        <f t="shared" si="455"/>
        <v>0</v>
      </c>
      <c r="AG305" s="428">
        <f>'Видаток за видами діяльнос(4,1)'!AW305+'Видаток за видами діяльнос(4,1)'!AX305+'Видаток за видами діяльнос(4,1)'!AY305+'Видаток за видами діяльнос(4,1)'!AZ305</f>
        <v>0</v>
      </c>
      <c r="AH305" s="429">
        <f t="shared" si="456"/>
        <v>0</v>
      </c>
      <c r="AI305" s="431">
        <f t="shared" si="442"/>
        <v>0</v>
      </c>
      <c r="AJ305" s="432">
        <f t="shared" si="443"/>
        <v>0</v>
      </c>
      <c r="AK305" s="434"/>
      <c r="AL305" s="428">
        <f>'Видаток за видами діяльнос(4,1)'!BD305+'Видаток за видами діяльнос(4,1)'!BE305+'Видаток за видами діяльнос(4,1)'!BF305+'Видаток за видами діяльнос(4,1)'!BG305</f>
        <v>0</v>
      </c>
      <c r="AM305" s="429">
        <f t="shared" si="457"/>
        <v>0</v>
      </c>
      <c r="AN305" s="428">
        <f>'Видаток за видами діяльнос(4,1)'!BH305+'Видаток за видами діяльнос(4,1)'!BI305+'Видаток за видами діяльнос(4,1)'!BJ305+'Видаток за видами діяльнос(4,1)'!BK305</f>
        <v>0</v>
      </c>
      <c r="AO305" s="429">
        <f t="shared" si="458"/>
        <v>0</v>
      </c>
      <c r="AP305" s="428">
        <f>'Видаток за видами діяльнос(4,1)'!BL305+'Видаток за видами діяльнос(4,1)'!BM305+'Видаток за видами діяльнос(4,1)'!BN305+'Видаток за видами діяльнос(4,1)'!BO305</f>
        <v>0</v>
      </c>
      <c r="AQ305" s="429">
        <f t="shared" si="459"/>
        <v>0</v>
      </c>
      <c r="AR305" s="431">
        <f t="shared" si="460"/>
        <v>0</v>
      </c>
      <c r="AS305" s="432">
        <f t="shared" si="461"/>
        <v>0</v>
      </c>
      <c r="BF305" s="17"/>
    </row>
    <row r="306" spans="1:58" ht="12" hidden="1" outlineLevel="1" x14ac:dyDescent="0.2">
      <c r="A306" s="449">
        <f t="shared" si="438"/>
        <v>16</v>
      </c>
      <c r="B306" s="449">
        <f t="shared" si="439"/>
        <v>10</v>
      </c>
      <c r="C306" s="369">
        <f>'Отримання майна (3)'!C306</f>
        <v>0</v>
      </c>
      <c r="D306" s="369">
        <f>'Отримання майна (3)'!D306</f>
        <v>0</v>
      </c>
      <c r="E306" s="369">
        <f>'Отримання майна (3)'!E306</f>
        <v>0</v>
      </c>
      <c r="F306" s="200">
        <f>'Отримання майна (3)'!F306</f>
        <v>0</v>
      </c>
      <c r="G306" s="369">
        <f>'Отримання майна (3)'!G306</f>
        <v>0</v>
      </c>
      <c r="H306" s="425">
        <f>'Отримання майна (3)'!H306</f>
        <v>0</v>
      </c>
      <c r="I306" s="426">
        <f t="shared" si="444"/>
        <v>0</v>
      </c>
      <c r="J306" s="427">
        <f t="shared" si="445"/>
        <v>0</v>
      </c>
      <c r="K306" s="428">
        <f>'Видаток за видами діяльнос(4,1)'!K306+'Видаток за видами діяльнос(4,1)'!L306+'Видаток за видами діяльнос(4,1)'!M306+'Видаток за видами діяльнос(4,1)'!N306</f>
        <v>0</v>
      </c>
      <c r="L306" s="429">
        <f t="shared" si="446"/>
        <v>0</v>
      </c>
      <c r="M306" s="428">
        <f>'Видаток за видами діяльнос(4,1)'!O306+'Видаток за видами діяльнос(4,1)'!P306+'Видаток за видами діяльнос(4,1)'!Q306+'Видаток за видами діяльнос(4,1)'!R306</f>
        <v>0</v>
      </c>
      <c r="N306" s="429">
        <f t="shared" si="447"/>
        <v>0</v>
      </c>
      <c r="O306" s="428">
        <f>'Видаток за видами діяльнос(4,1)'!S306+'Видаток за видами діяльнос(4,1)'!T306+'Видаток за видами діяльнос(4,1)'!U306+'Видаток за видами діяльнос(4,1)'!V306</f>
        <v>0</v>
      </c>
      <c r="P306" s="430">
        <f t="shared" si="448"/>
        <v>0</v>
      </c>
      <c r="Q306" s="431">
        <f t="shared" si="449"/>
        <v>0</v>
      </c>
      <c r="R306" s="432">
        <f t="shared" si="450"/>
        <v>0</v>
      </c>
      <c r="S306" s="433"/>
      <c r="T306" s="428">
        <f>'Видаток за видами діяльнос(4,1)'!Z306+'Видаток за видами діяльнос(4,1)'!AA306+'Видаток за видами діяльнос(4,1)'!AB306+'Видаток за видами діяльнос(4,1)'!AC306</f>
        <v>0</v>
      </c>
      <c r="U306" s="429">
        <f t="shared" si="451"/>
        <v>0</v>
      </c>
      <c r="V306" s="428">
        <f>'Видаток за видами діяльнос(4,1)'!AD306+'Видаток за видами діяльнос(4,1)'!AE306+'Видаток за видами діяльнос(4,1)'!AF306+'Видаток за видами діяльнос(4,1)'!AG306</f>
        <v>0</v>
      </c>
      <c r="W306" s="429">
        <f t="shared" si="452"/>
        <v>0</v>
      </c>
      <c r="X306" s="428">
        <f>'Видаток за видами діяльнос(4,1)'!AH306+'Видаток за видами діяльнос(4,1)'!AI306+'Видаток за видами діяльнос(4,1)'!AJ306+'Видаток за видами діяльнос(4,1)'!AK306</f>
        <v>0</v>
      </c>
      <c r="Y306" s="429">
        <f t="shared" si="453"/>
        <v>0</v>
      </c>
      <c r="Z306" s="431">
        <f t="shared" si="440"/>
        <v>0</v>
      </c>
      <c r="AA306" s="432">
        <f t="shared" si="441"/>
        <v>0</v>
      </c>
      <c r="AB306" s="433"/>
      <c r="AC306" s="428">
        <f>'Видаток за видами діяльнос(4,1)'!AO306+'Видаток за видами діяльнос(4,1)'!AP306+'Видаток за видами діяльнос(4,1)'!AQ306+'Видаток за видами діяльнос(4,1)'!AR306</f>
        <v>0</v>
      </c>
      <c r="AD306" s="429">
        <f t="shared" si="454"/>
        <v>0</v>
      </c>
      <c r="AE306" s="428">
        <f>'Видаток за видами діяльнос(4,1)'!AS306+'Видаток за видами діяльнос(4,1)'!AT306+'Видаток за видами діяльнос(4,1)'!AU306+'Видаток за видами діяльнос(4,1)'!AV306</f>
        <v>0</v>
      </c>
      <c r="AF306" s="429">
        <f t="shared" si="455"/>
        <v>0</v>
      </c>
      <c r="AG306" s="428">
        <f>'Видаток за видами діяльнос(4,1)'!AW306+'Видаток за видами діяльнос(4,1)'!AX306+'Видаток за видами діяльнос(4,1)'!AY306+'Видаток за видами діяльнос(4,1)'!AZ306</f>
        <v>0</v>
      </c>
      <c r="AH306" s="429">
        <f t="shared" si="456"/>
        <v>0</v>
      </c>
      <c r="AI306" s="431">
        <f t="shared" si="442"/>
        <v>0</v>
      </c>
      <c r="AJ306" s="432">
        <f t="shared" si="443"/>
        <v>0</v>
      </c>
      <c r="AK306" s="434"/>
      <c r="AL306" s="428">
        <f>'Видаток за видами діяльнос(4,1)'!BD306+'Видаток за видами діяльнос(4,1)'!BE306+'Видаток за видами діяльнос(4,1)'!BF306+'Видаток за видами діяльнос(4,1)'!BG306</f>
        <v>0</v>
      </c>
      <c r="AM306" s="429">
        <f t="shared" si="457"/>
        <v>0</v>
      </c>
      <c r="AN306" s="428">
        <f>'Видаток за видами діяльнос(4,1)'!BH306+'Видаток за видами діяльнос(4,1)'!BI306+'Видаток за видами діяльнос(4,1)'!BJ306+'Видаток за видами діяльнос(4,1)'!BK306</f>
        <v>0</v>
      </c>
      <c r="AO306" s="429">
        <f t="shared" si="458"/>
        <v>0</v>
      </c>
      <c r="AP306" s="428">
        <f>'Видаток за видами діяльнос(4,1)'!BL306+'Видаток за видами діяльнос(4,1)'!BM306+'Видаток за видами діяльнос(4,1)'!BN306+'Видаток за видами діяльнос(4,1)'!BO306</f>
        <v>0</v>
      </c>
      <c r="AQ306" s="429">
        <f t="shared" si="459"/>
        <v>0</v>
      </c>
      <c r="AR306" s="431">
        <f t="shared" si="460"/>
        <v>0</v>
      </c>
      <c r="AS306" s="432">
        <f t="shared" si="461"/>
        <v>0</v>
      </c>
      <c r="BF306" s="17"/>
    </row>
    <row r="307" spans="1:58" ht="12" hidden="1" outlineLevel="1" x14ac:dyDescent="0.2">
      <c r="A307" s="449">
        <f t="shared" si="438"/>
        <v>16</v>
      </c>
      <c r="B307" s="449">
        <f t="shared" si="439"/>
        <v>11</v>
      </c>
      <c r="C307" s="369">
        <f>'Отримання майна (3)'!C307</f>
        <v>0</v>
      </c>
      <c r="D307" s="369">
        <f>'Отримання майна (3)'!D307</f>
        <v>0</v>
      </c>
      <c r="E307" s="369">
        <f>'Отримання майна (3)'!E307</f>
        <v>0</v>
      </c>
      <c r="F307" s="200">
        <f>'Отримання майна (3)'!F307</f>
        <v>0</v>
      </c>
      <c r="G307" s="369">
        <f>'Отримання майна (3)'!G307</f>
        <v>0</v>
      </c>
      <c r="H307" s="425">
        <f>'Отримання майна (3)'!H307</f>
        <v>0</v>
      </c>
      <c r="I307" s="426">
        <f t="shared" si="444"/>
        <v>0</v>
      </c>
      <c r="J307" s="427">
        <f t="shared" si="445"/>
        <v>0</v>
      </c>
      <c r="K307" s="428">
        <f>'Видаток за видами діяльнос(4,1)'!K307+'Видаток за видами діяльнос(4,1)'!L307+'Видаток за видами діяльнос(4,1)'!M307+'Видаток за видами діяльнос(4,1)'!N307</f>
        <v>0</v>
      </c>
      <c r="L307" s="429">
        <f t="shared" si="446"/>
        <v>0</v>
      </c>
      <c r="M307" s="428">
        <f>'Видаток за видами діяльнос(4,1)'!O307+'Видаток за видами діяльнос(4,1)'!P307+'Видаток за видами діяльнос(4,1)'!Q307+'Видаток за видами діяльнос(4,1)'!R307</f>
        <v>0</v>
      </c>
      <c r="N307" s="429">
        <f t="shared" si="447"/>
        <v>0</v>
      </c>
      <c r="O307" s="428">
        <f>'Видаток за видами діяльнос(4,1)'!S307+'Видаток за видами діяльнос(4,1)'!T307+'Видаток за видами діяльнос(4,1)'!U307+'Видаток за видами діяльнос(4,1)'!V307</f>
        <v>0</v>
      </c>
      <c r="P307" s="430">
        <f t="shared" si="448"/>
        <v>0</v>
      </c>
      <c r="Q307" s="431">
        <f t="shared" si="449"/>
        <v>0</v>
      </c>
      <c r="R307" s="432">
        <f t="shared" si="450"/>
        <v>0</v>
      </c>
      <c r="S307" s="433"/>
      <c r="T307" s="428">
        <f>'Видаток за видами діяльнос(4,1)'!Z307+'Видаток за видами діяльнос(4,1)'!AA307+'Видаток за видами діяльнос(4,1)'!AB307+'Видаток за видами діяльнос(4,1)'!AC307</f>
        <v>0</v>
      </c>
      <c r="U307" s="429">
        <f t="shared" si="451"/>
        <v>0</v>
      </c>
      <c r="V307" s="428">
        <f>'Видаток за видами діяльнос(4,1)'!AD307+'Видаток за видами діяльнос(4,1)'!AE307+'Видаток за видами діяльнос(4,1)'!AF307+'Видаток за видами діяльнос(4,1)'!AG307</f>
        <v>0</v>
      </c>
      <c r="W307" s="429">
        <f t="shared" si="452"/>
        <v>0</v>
      </c>
      <c r="X307" s="428">
        <f>'Видаток за видами діяльнос(4,1)'!AH307+'Видаток за видами діяльнос(4,1)'!AI307+'Видаток за видами діяльнос(4,1)'!AJ307+'Видаток за видами діяльнос(4,1)'!AK307</f>
        <v>0</v>
      </c>
      <c r="Y307" s="429">
        <f t="shared" si="453"/>
        <v>0</v>
      </c>
      <c r="Z307" s="431">
        <f t="shared" si="440"/>
        <v>0</v>
      </c>
      <c r="AA307" s="432">
        <f t="shared" si="441"/>
        <v>0</v>
      </c>
      <c r="AB307" s="433"/>
      <c r="AC307" s="428">
        <f>'Видаток за видами діяльнос(4,1)'!AO307+'Видаток за видами діяльнос(4,1)'!AP307+'Видаток за видами діяльнос(4,1)'!AQ307+'Видаток за видами діяльнос(4,1)'!AR307</f>
        <v>0</v>
      </c>
      <c r="AD307" s="429">
        <f t="shared" si="454"/>
        <v>0</v>
      </c>
      <c r="AE307" s="428">
        <f>'Видаток за видами діяльнос(4,1)'!AS307+'Видаток за видами діяльнос(4,1)'!AT307+'Видаток за видами діяльнос(4,1)'!AU307+'Видаток за видами діяльнос(4,1)'!AV307</f>
        <v>0</v>
      </c>
      <c r="AF307" s="429">
        <f t="shared" si="455"/>
        <v>0</v>
      </c>
      <c r="AG307" s="428">
        <f>'Видаток за видами діяльнос(4,1)'!AW307+'Видаток за видами діяльнос(4,1)'!AX307+'Видаток за видами діяльнос(4,1)'!AY307+'Видаток за видами діяльнос(4,1)'!AZ307</f>
        <v>0</v>
      </c>
      <c r="AH307" s="429">
        <f t="shared" si="456"/>
        <v>0</v>
      </c>
      <c r="AI307" s="431">
        <f t="shared" si="442"/>
        <v>0</v>
      </c>
      <c r="AJ307" s="432">
        <f t="shared" si="443"/>
        <v>0</v>
      </c>
      <c r="AK307" s="434"/>
      <c r="AL307" s="428">
        <f>'Видаток за видами діяльнос(4,1)'!BD307+'Видаток за видами діяльнос(4,1)'!BE307+'Видаток за видами діяльнос(4,1)'!BF307+'Видаток за видами діяльнос(4,1)'!BG307</f>
        <v>0</v>
      </c>
      <c r="AM307" s="429">
        <f t="shared" si="457"/>
        <v>0</v>
      </c>
      <c r="AN307" s="428">
        <f>'Видаток за видами діяльнос(4,1)'!BH307+'Видаток за видами діяльнос(4,1)'!BI307+'Видаток за видами діяльнос(4,1)'!BJ307+'Видаток за видами діяльнос(4,1)'!BK307</f>
        <v>0</v>
      </c>
      <c r="AO307" s="429">
        <f t="shared" si="458"/>
        <v>0</v>
      </c>
      <c r="AP307" s="428">
        <f>'Видаток за видами діяльнос(4,1)'!BL307+'Видаток за видами діяльнос(4,1)'!BM307+'Видаток за видами діяльнос(4,1)'!BN307+'Видаток за видами діяльнос(4,1)'!BO307</f>
        <v>0</v>
      </c>
      <c r="AQ307" s="429">
        <f t="shared" si="459"/>
        <v>0</v>
      </c>
      <c r="AR307" s="431">
        <f t="shared" si="460"/>
        <v>0</v>
      </c>
      <c r="AS307" s="432">
        <f t="shared" si="461"/>
        <v>0</v>
      </c>
      <c r="BF307" s="17"/>
    </row>
    <row r="308" spans="1:58" ht="12" hidden="1" outlineLevel="1" x14ac:dyDescent="0.2">
      <c r="A308" s="449">
        <f t="shared" si="438"/>
        <v>16</v>
      </c>
      <c r="B308" s="449">
        <f t="shared" si="439"/>
        <v>12</v>
      </c>
      <c r="C308" s="369">
        <f>'Отримання майна (3)'!C308</f>
        <v>0</v>
      </c>
      <c r="D308" s="369">
        <f>'Отримання майна (3)'!D308</f>
        <v>0</v>
      </c>
      <c r="E308" s="369">
        <f>'Отримання майна (3)'!E308</f>
        <v>0</v>
      </c>
      <c r="F308" s="200">
        <f>'Отримання майна (3)'!F308</f>
        <v>0</v>
      </c>
      <c r="G308" s="369">
        <f>'Отримання майна (3)'!G308</f>
        <v>0</v>
      </c>
      <c r="H308" s="425">
        <f>'Отримання майна (3)'!H308</f>
        <v>0</v>
      </c>
      <c r="I308" s="426">
        <f t="shared" si="444"/>
        <v>0</v>
      </c>
      <c r="J308" s="427">
        <f t="shared" si="445"/>
        <v>0</v>
      </c>
      <c r="K308" s="428">
        <f>'Видаток за видами діяльнос(4,1)'!K308+'Видаток за видами діяльнос(4,1)'!L308+'Видаток за видами діяльнос(4,1)'!M308+'Видаток за видами діяльнос(4,1)'!N308</f>
        <v>0</v>
      </c>
      <c r="L308" s="429">
        <f t="shared" si="446"/>
        <v>0</v>
      </c>
      <c r="M308" s="428">
        <f>'Видаток за видами діяльнос(4,1)'!O308+'Видаток за видами діяльнос(4,1)'!P308+'Видаток за видами діяльнос(4,1)'!Q308+'Видаток за видами діяльнос(4,1)'!R308</f>
        <v>0</v>
      </c>
      <c r="N308" s="429">
        <f t="shared" si="447"/>
        <v>0</v>
      </c>
      <c r="O308" s="428">
        <f>'Видаток за видами діяльнос(4,1)'!S308+'Видаток за видами діяльнос(4,1)'!T308+'Видаток за видами діяльнос(4,1)'!U308+'Видаток за видами діяльнос(4,1)'!V308</f>
        <v>0</v>
      </c>
      <c r="P308" s="430">
        <f t="shared" si="448"/>
        <v>0</v>
      </c>
      <c r="Q308" s="431">
        <f t="shared" si="449"/>
        <v>0</v>
      </c>
      <c r="R308" s="432">
        <f t="shared" si="450"/>
        <v>0</v>
      </c>
      <c r="S308" s="433"/>
      <c r="T308" s="428">
        <f>'Видаток за видами діяльнос(4,1)'!Z308+'Видаток за видами діяльнос(4,1)'!AA308+'Видаток за видами діяльнос(4,1)'!AB308+'Видаток за видами діяльнос(4,1)'!AC308</f>
        <v>0</v>
      </c>
      <c r="U308" s="429">
        <f t="shared" si="451"/>
        <v>0</v>
      </c>
      <c r="V308" s="428">
        <f>'Видаток за видами діяльнос(4,1)'!AD308+'Видаток за видами діяльнос(4,1)'!AE308+'Видаток за видами діяльнос(4,1)'!AF308+'Видаток за видами діяльнос(4,1)'!AG308</f>
        <v>0</v>
      </c>
      <c r="W308" s="429">
        <f t="shared" si="452"/>
        <v>0</v>
      </c>
      <c r="X308" s="428">
        <f>'Видаток за видами діяльнос(4,1)'!AH308+'Видаток за видами діяльнос(4,1)'!AI308+'Видаток за видами діяльнос(4,1)'!AJ308+'Видаток за видами діяльнос(4,1)'!AK308</f>
        <v>0</v>
      </c>
      <c r="Y308" s="429">
        <f t="shared" si="453"/>
        <v>0</v>
      </c>
      <c r="Z308" s="431">
        <f t="shared" si="440"/>
        <v>0</v>
      </c>
      <c r="AA308" s="432">
        <f t="shared" si="441"/>
        <v>0</v>
      </c>
      <c r="AB308" s="433"/>
      <c r="AC308" s="428">
        <f>'Видаток за видами діяльнос(4,1)'!AO308+'Видаток за видами діяльнос(4,1)'!AP308+'Видаток за видами діяльнос(4,1)'!AQ308+'Видаток за видами діяльнос(4,1)'!AR308</f>
        <v>0</v>
      </c>
      <c r="AD308" s="429">
        <f t="shared" si="454"/>
        <v>0</v>
      </c>
      <c r="AE308" s="428">
        <f>'Видаток за видами діяльнос(4,1)'!AS308+'Видаток за видами діяльнос(4,1)'!AT308+'Видаток за видами діяльнос(4,1)'!AU308+'Видаток за видами діяльнос(4,1)'!AV308</f>
        <v>0</v>
      </c>
      <c r="AF308" s="429">
        <f t="shared" si="455"/>
        <v>0</v>
      </c>
      <c r="AG308" s="428">
        <f>'Видаток за видами діяльнос(4,1)'!AW308+'Видаток за видами діяльнос(4,1)'!AX308+'Видаток за видами діяльнос(4,1)'!AY308+'Видаток за видами діяльнос(4,1)'!AZ308</f>
        <v>0</v>
      </c>
      <c r="AH308" s="429">
        <f t="shared" si="456"/>
        <v>0</v>
      </c>
      <c r="AI308" s="431">
        <f t="shared" si="442"/>
        <v>0</v>
      </c>
      <c r="AJ308" s="432">
        <f t="shared" si="443"/>
        <v>0</v>
      </c>
      <c r="AK308" s="434"/>
      <c r="AL308" s="428">
        <f>'Видаток за видами діяльнос(4,1)'!BD308+'Видаток за видами діяльнос(4,1)'!BE308+'Видаток за видами діяльнос(4,1)'!BF308+'Видаток за видами діяльнос(4,1)'!BG308</f>
        <v>0</v>
      </c>
      <c r="AM308" s="429">
        <f t="shared" si="457"/>
        <v>0</v>
      </c>
      <c r="AN308" s="428">
        <f>'Видаток за видами діяльнос(4,1)'!BH308+'Видаток за видами діяльнос(4,1)'!BI308+'Видаток за видами діяльнос(4,1)'!BJ308+'Видаток за видами діяльнос(4,1)'!BK308</f>
        <v>0</v>
      </c>
      <c r="AO308" s="429">
        <f t="shared" si="458"/>
        <v>0</v>
      </c>
      <c r="AP308" s="428">
        <f>'Видаток за видами діяльнос(4,1)'!BL308+'Видаток за видами діяльнос(4,1)'!BM308+'Видаток за видами діяльнос(4,1)'!BN308+'Видаток за видами діяльнос(4,1)'!BO308</f>
        <v>0</v>
      </c>
      <c r="AQ308" s="429">
        <f t="shared" si="459"/>
        <v>0</v>
      </c>
      <c r="AR308" s="431">
        <f t="shared" si="460"/>
        <v>0</v>
      </c>
      <c r="AS308" s="432">
        <f t="shared" si="461"/>
        <v>0</v>
      </c>
      <c r="BF308" s="17"/>
    </row>
    <row r="309" spans="1:58" ht="12" hidden="1" outlineLevel="1" x14ac:dyDescent="0.2">
      <c r="A309" s="449">
        <f t="shared" si="438"/>
        <v>16</v>
      </c>
      <c r="B309" s="449">
        <f t="shared" si="439"/>
        <v>13</v>
      </c>
      <c r="C309" s="369">
        <f>'Отримання майна (3)'!C309</f>
        <v>0</v>
      </c>
      <c r="D309" s="369">
        <f>'Отримання майна (3)'!D309</f>
        <v>0</v>
      </c>
      <c r="E309" s="369">
        <f>'Отримання майна (3)'!E309</f>
        <v>0</v>
      </c>
      <c r="F309" s="200">
        <f>'Отримання майна (3)'!F309</f>
        <v>0</v>
      </c>
      <c r="G309" s="369">
        <f>'Отримання майна (3)'!G309</f>
        <v>0</v>
      </c>
      <c r="H309" s="425">
        <f>'Отримання майна (3)'!H309</f>
        <v>0</v>
      </c>
      <c r="I309" s="426">
        <f t="shared" si="444"/>
        <v>0</v>
      </c>
      <c r="J309" s="427">
        <f t="shared" si="445"/>
        <v>0</v>
      </c>
      <c r="K309" s="428">
        <f>'Видаток за видами діяльнос(4,1)'!K309+'Видаток за видами діяльнос(4,1)'!L309+'Видаток за видами діяльнос(4,1)'!M309+'Видаток за видами діяльнос(4,1)'!N309</f>
        <v>0</v>
      </c>
      <c r="L309" s="429">
        <f t="shared" si="446"/>
        <v>0</v>
      </c>
      <c r="M309" s="428">
        <f>'Видаток за видами діяльнос(4,1)'!O309+'Видаток за видами діяльнос(4,1)'!P309+'Видаток за видами діяльнос(4,1)'!Q309+'Видаток за видами діяльнос(4,1)'!R309</f>
        <v>0</v>
      </c>
      <c r="N309" s="429">
        <f t="shared" si="447"/>
        <v>0</v>
      </c>
      <c r="O309" s="428">
        <f>'Видаток за видами діяльнос(4,1)'!S309+'Видаток за видами діяльнос(4,1)'!T309+'Видаток за видами діяльнос(4,1)'!U309+'Видаток за видами діяльнос(4,1)'!V309</f>
        <v>0</v>
      </c>
      <c r="P309" s="430">
        <f t="shared" si="448"/>
        <v>0</v>
      </c>
      <c r="Q309" s="431">
        <f t="shared" si="449"/>
        <v>0</v>
      </c>
      <c r="R309" s="432">
        <f t="shared" si="450"/>
        <v>0</v>
      </c>
      <c r="S309" s="433"/>
      <c r="T309" s="428">
        <f>'Видаток за видами діяльнос(4,1)'!Z309+'Видаток за видами діяльнос(4,1)'!AA309+'Видаток за видами діяльнос(4,1)'!AB309+'Видаток за видами діяльнос(4,1)'!AC309</f>
        <v>0</v>
      </c>
      <c r="U309" s="429">
        <f t="shared" si="451"/>
        <v>0</v>
      </c>
      <c r="V309" s="428">
        <f>'Видаток за видами діяльнос(4,1)'!AD309+'Видаток за видами діяльнос(4,1)'!AE309+'Видаток за видами діяльнос(4,1)'!AF309+'Видаток за видами діяльнос(4,1)'!AG309</f>
        <v>0</v>
      </c>
      <c r="W309" s="429">
        <f t="shared" si="452"/>
        <v>0</v>
      </c>
      <c r="X309" s="428">
        <f>'Видаток за видами діяльнос(4,1)'!AH309+'Видаток за видами діяльнос(4,1)'!AI309+'Видаток за видами діяльнос(4,1)'!AJ309+'Видаток за видами діяльнос(4,1)'!AK309</f>
        <v>0</v>
      </c>
      <c r="Y309" s="429">
        <f t="shared" si="453"/>
        <v>0</v>
      </c>
      <c r="Z309" s="431">
        <f t="shared" si="440"/>
        <v>0</v>
      </c>
      <c r="AA309" s="432">
        <f t="shared" si="441"/>
        <v>0</v>
      </c>
      <c r="AB309" s="433"/>
      <c r="AC309" s="428">
        <f>'Видаток за видами діяльнос(4,1)'!AO309+'Видаток за видами діяльнос(4,1)'!AP309+'Видаток за видами діяльнос(4,1)'!AQ309+'Видаток за видами діяльнос(4,1)'!AR309</f>
        <v>0</v>
      </c>
      <c r="AD309" s="429">
        <f t="shared" si="454"/>
        <v>0</v>
      </c>
      <c r="AE309" s="428">
        <f>'Видаток за видами діяльнос(4,1)'!AS309+'Видаток за видами діяльнос(4,1)'!AT309+'Видаток за видами діяльнос(4,1)'!AU309+'Видаток за видами діяльнос(4,1)'!AV309</f>
        <v>0</v>
      </c>
      <c r="AF309" s="429">
        <f t="shared" si="455"/>
        <v>0</v>
      </c>
      <c r="AG309" s="428">
        <f>'Видаток за видами діяльнос(4,1)'!AW309+'Видаток за видами діяльнос(4,1)'!AX309+'Видаток за видами діяльнос(4,1)'!AY309+'Видаток за видами діяльнос(4,1)'!AZ309</f>
        <v>0</v>
      </c>
      <c r="AH309" s="429">
        <f t="shared" si="456"/>
        <v>0</v>
      </c>
      <c r="AI309" s="431">
        <f t="shared" si="442"/>
        <v>0</v>
      </c>
      <c r="AJ309" s="432">
        <f t="shared" si="443"/>
        <v>0</v>
      </c>
      <c r="AK309" s="434"/>
      <c r="AL309" s="428">
        <f>'Видаток за видами діяльнос(4,1)'!BD309+'Видаток за видами діяльнос(4,1)'!BE309+'Видаток за видами діяльнос(4,1)'!BF309+'Видаток за видами діяльнос(4,1)'!BG309</f>
        <v>0</v>
      </c>
      <c r="AM309" s="429">
        <f t="shared" si="457"/>
        <v>0</v>
      </c>
      <c r="AN309" s="428">
        <f>'Видаток за видами діяльнос(4,1)'!BH309+'Видаток за видами діяльнос(4,1)'!BI309+'Видаток за видами діяльнос(4,1)'!BJ309+'Видаток за видами діяльнос(4,1)'!BK309</f>
        <v>0</v>
      </c>
      <c r="AO309" s="429">
        <f t="shared" si="458"/>
        <v>0</v>
      </c>
      <c r="AP309" s="428">
        <f>'Видаток за видами діяльнос(4,1)'!BL309+'Видаток за видами діяльнос(4,1)'!BM309+'Видаток за видами діяльнос(4,1)'!BN309+'Видаток за видами діяльнос(4,1)'!BO309</f>
        <v>0</v>
      </c>
      <c r="AQ309" s="429">
        <f t="shared" si="459"/>
        <v>0</v>
      </c>
      <c r="AR309" s="431">
        <f t="shared" si="460"/>
        <v>0</v>
      </c>
      <c r="AS309" s="432">
        <f t="shared" si="461"/>
        <v>0</v>
      </c>
      <c r="BF309" s="17"/>
    </row>
    <row r="310" spans="1:58" ht="12" hidden="1" outlineLevel="1" x14ac:dyDescent="0.2">
      <c r="A310" s="449">
        <f t="shared" si="438"/>
        <v>16</v>
      </c>
      <c r="B310" s="449">
        <f t="shared" si="439"/>
        <v>14</v>
      </c>
      <c r="C310" s="369">
        <f>'Отримання майна (3)'!C310</f>
        <v>0</v>
      </c>
      <c r="D310" s="369">
        <f>'Отримання майна (3)'!D310</f>
        <v>0</v>
      </c>
      <c r="E310" s="369">
        <f>'Отримання майна (3)'!E310</f>
        <v>0</v>
      </c>
      <c r="F310" s="200">
        <f>'Отримання майна (3)'!F310</f>
        <v>0</v>
      </c>
      <c r="G310" s="369">
        <f>'Отримання майна (3)'!G310</f>
        <v>0</v>
      </c>
      <c r="H310" s="425">
        <f>'Отримання майна (3)'!H310</f>
        <v>0</v>
      </c>
      <c r="I310" s="426">
        <f t="shared" si="444"/>
        <v>0</v>
      </c>
      <c r="J310" s="427">
        <f t="shared" si="445"/>
        <v>0</v>
      </c>
      <c r="K310" s="428">
        <f>'Видаток за видами діяльнос(4,1)'!K310+'Видаток за видами діяльнос(4,1)'!L310+'Видаток за видами діяльнос(4,1)'!M310+'Видаток за видами діяльнос(4,1)'!N310</f>
        <v>0</v>
      </c>
      <c r="L310" s="429">
        <f t="shared" si="446"/>
        <v>0</v>
      </c>
      <c r="M310" s="428">
        <f>'Видаток за видами діяльнос(4,1)'!O310+'Видаток за видами діяльнос(4,1)'!P310+'Видаток за видами діяльнос(4,1)'!Q310+'Видаток за видами діяльнос(4,1)'!R310</f>
        <v>0</v>
      </c>
      <c r="N310" s="429">
        <f t="shared" si="447"/>
        <v>0</v>
      </c>
      <c r="O310" s="428">
        <f>'Видаток за видами діяльнос(4,1)'!S310+'Видаток за видами діяльнос(4,1)'!T310+'Видаток за видами діяльнос(4,1)'!U310+'Видаток за видами діяльнос(4,1)'!V310</f>
        <v>0</v>
      </c>
      <c r="P310" s="430">
        <f t="shared" si="448"/>
        <v>0</v>
      </c>
      <c r="Q310" s="431">
        <f t="shared" si="449"/>
        <v>0</v>
      </c>
      <c r="R310" s="432">
        <f t="shared" si="450"/>
        <v>0</v>
      </c>
      <c r="S310" s="433"/>
      <c r="T310" s="428">
        <f>'Видаток за видами діяльнос(4,1)'!Z310+'Видаток за видами діяльнос(4,1)'!AA310+'Видаток за видами діяльнос(4,1)'!AB310+'Видаток за видами діяльнос(4,1)'!AC310</f>
        <v>0</v>
      </c>
      <c r="U310" s="429">
        <f t="shared" si="451"/>
        <v>0</v>
      </c>
      <c r="V310" s="428">
        <f>'Видаток за видами діяльнос(4,1)'!AD310+'Видаток за видами діяльнос(4,1)'!AE310+'Видаток за видами діяльнос(4,1)'!AF310+'Видаток за видами діяльнос(4,1)'!AG310</f>
        <v>0</v>
      </c>
      <c r="W310" s="429">
        <f t="shared" si="452"/>
        <v>0</v>
      </c>
      <c r="X310" s="428">
        <f>'Видаток за видами діяльнос(4,1)'!AH310+'Видаток за видами діяльнос(4,1)'!AI310+'Видаток за видами діяльнос(4,1)'!AJ310+'Видаток за видами діяльнос(4,1)'!AK310</f>
        <v>0</v>
      </c>
      <c r="Y310" s="429">
        <f t="shared" si="453"/>
        <v>0</v>
      </c>
      <c r="Z310" s="431">
        <f t="shared" si="440"/>
        <v>0</v>
      </c>
      <c r="AA310" s="432">
        <f t="shared" si="441"/>
        <v>0</v>
      </c>
      <c r="AB310" s="433"/>
      <c r="AC310" s="428">
        <f>'Видаток за видами діяльнос(4,1)'!AO310+'Видаток за видами діяльнос(4,1)'!AP310+'Видаток за видами діяльнос(4,1)'!AQ310+'Видаток за видами діяльнос(4,1)'!AR310</f>
        <v>0</v>
      </c>
      <c r="AD310" s="429">
        <f t="shared" si="454"/>
        <v>0</v>
      </c>
      <c r="AE310" s="428">
        <f>'Видаток за видами діяльнос(4,1)'!AS310+'Видаток за видами діяльнос(4,1)'!AT310+'Видаток за видами діяльнос(4,1)'!AU310+'Видаток за видами діяльнос(4,1)'!AV310</f>
        <v>0</v>
      </c>
      <c r="AF310" s="429">
        <f t="shared" si="455"/>
        <v>0</v>
      </c>
      <c r="AG310" s="428">
        <f>'Видаток за видами діяльнос(4,1)'!AW310+'Видаток за видами діяльнос(4,1)'!AX310+'Видаток за видами діяльнос(4,1)'!AY310+'Видаток за видами діяльнос(4,1)'!AZ310</f>
        <v>0</v>
      </c>
      <c r="AH310" s="429">
        <f t="shared" si="456"/>
        <v>0</v>
      </c>
      <c r="AI310" s="431">
        <f t="shared" si="442"/>
        <v>0</v>
      </c>
      <c r="AJ310" s="432">
        <f t="shared" si="443"/>
        <v>0</v>
      </c>
      <c r="AK310" s="434"/>
      <c r="AL310" s="428">
        <f>'Видаток за видами діяльнос(4,1)'!BD310+'Видаток за видами діяльнос(4,1)'!BE310+'Видаток за видами діяльнос(4,1)'!BF310+'Видаток за видами діяльнос(4,1)'!BG310</f>
        <v>0</v>
      </c>
      <c r="AM310" s="429">
        <f t="shared" si="457"/>
        <v>0</v>
      </c>
      <c r="AN310" s="428">
        <f>'Видаток за видами діяльнос(4,1)'!BH310+'Видаток за видами діяльнос(4,1)'!BI310+'Видаток за видами діяльнос(4,1)'!BJ310+'Видаток за видами діяльнос(4,1)'!BK310</f>
        <v>0</v>
      </c>
      <c r="AO310" s="429">
        <f t="shared" si="458"/>
        <v>0</v>
      </c>
      <c r="AP310" s="428">
        <f>'Видаток за видами діяльнос(4,1)'!BL310+'Видаток за видами діяльнос(4,1)'!BM310+'Видаток за видами діяльнос(4,1)'!BN310+'Видаток за видами діяльнос(4,1)'!BO310</f>
        <v>0</v>
      </c>
      <c r="AQ310" s="429">
        <f t="shared" si="459"/>
        <v>0</v>
      </c>
      <c r="AR310" s="431">
        <f t="shared" si="460"/>
        <v>0</v>
      </c>
      <c r="AS310" s="432">
        <f t="shared" si="461"/>
        <v>0</v>
      </c>
      <c r="BF310" s="17"/>
    </row>
    <row r="311" spans="1:58" ht="12" hidden="1" outlineLevel="1" x14ac:dyDescent="0.2">
      <c r="A311" s="449">
        <f t="shared" si="438"/>
        <v>16</v>
      </c>
      <c r="B311" s="449">
        <f t="shared" si="439"/>
        <v>15</v>
      </c>
      <c r="C311" s="369">
        <f>'Отримання майна (3)'!C311</f>
        <v>0</v>
      </c>
      <c r="D311" s="369">
        <f>'Отримання майна (3)'!D311</f>
        <v>0</v>
      </c>
      <c r="E311" s="369">
        <f>'Отримання майна (3)'!E311</f>
        <v>0</v>
      </c>
      <c r="F311" s="200">
        <f>'Отримання майна (3)'!F311</f>
        <v>0</v>
      </c>
      <c r="G311" s="369">
        <f>'Отримання майна (3)'!G311</f>
        <v>0</v>
      </c>
      <c r="H311" s="425">
        <f>'Отримання майна (3)'!H311</f>
        <v>0</v>
      </c>
      <c r="I311" s="426">
        <f t="shared" si="444"/>
        <v>0</v>
      </c>
      <c r="J311" s="427">
        <f t="shared" si="445"/>
        <v>0</v>
      </c>
      <c r="K311" s="428">
        <f>'Видаток за видами діяльнос(4,1)'!K311+'Видаток за видами діяльнос(4,1)'!L311+'Видаток за видами діяльнос(4,1)'!M311+'Видаток за видами діяльнос(4,1)'!N311</f>
        <v>0</v>
      </c>
      <c r="L311" s="429">
        <f t="shared" si="446"/>
        <v>0</v>
      </c>
      <c r="M311" s="428">
        <f>'Видаток за видами діяльнос(4,1)'!O311+'Видаток за видами діяльнос(4,1)'!P311+'Видаток за видами діяльнос(4,1)'!Q311+'Видаток за видами діяльнос(4,1)'!R311</f>
        <v>0</v>
      </c>
      <c r="N311" s="429">
        <f t="shared" si="447"/>
        <v>0</v>
      </c>
      <c r="O311" s="428">
        <f>'Видаток за видами діяльнос(4,1)'!S311+'Видаток за видами діяльнос(4,1)'!T311+'Видаток за видами діяльнос(4,1)'!U311+'Видаток за видами діяльнос(4,1)'!V311</f>
        <v>0</v>
      </c>
      <c r="P311" s="430">
        <f t="shared" si="448"/>
        <v>0</v>
      </c>
      <c r="Q311" s="431">
        <f t="shared" si="449"/>
        <v>0</v>
      </c>
      <c r="R311" s="432">
        <f t="shared" si="450"/>
        <v>0</v>
      </c>
      <c r="S311" s="433"/>
      <c r="T311" s="428">
        <f>'Видаток за видами діяльнос(4,1)'!Z311+'Видаток за видами діяльнос(4,1)'!AA311+'Видаток за видами діяльнос(4,1)'!AB311+'Видаток за видами діяльнос(4,1)'!AC311</f>
        <v>0</v>
      </c>
      <c r="U311" s="429">
        <f t="shared" si="451"/>
        <v>0</v>
      </c>
      <c r="V311" s="428">
        <f>'Видаток за видами діяльнос(4,1)'!AD311+'Видаток за видами діяльнос(4,1)'!AE311+'Видаток за видами діяльнос(4,1)'!AF311+'Видаток за видами діяльнос(4,1)'!AG311</f>
        <v>0</v>
      </c>
      <c r="W311" s="429">
        <f t="shared" si="452"/>
        <v>0</v>
      </c>
      <c r="X311" s="428">
        <f>'Видаток за видами діяльнос(4,1)'!AH311+'Видаток за видами діяльнос(4,1)'!AI311+'Видаток за видами діяльнос(4,1)'!AJ311+'Видаток за видами діяльнос(4,1)'!AK311</f>
        <v>0</v>
      </c>
      <c r="Y311" s="429">
        <f t="shared" si="453"/>
        <v>0</v>
      </c>
      <c r="Z311" s="431">
        <f t="shared" si="440"/>
        <v>0</v>
      </c>
      <c r="AA311" s="432">
        <f t="shared" si="441"/>
        <v>0</v>
      </c>
      <c r="AB311" s="433"/>
      <c r="AC311" s="428">
        <f>'Видаток за видами діяльнос(4,1)'!AO311+'Видаток за видами діяльнос(4,1)'!AP311+'Видаток за видами діяльнос(4,1)'!AQ311+'Видаток за видами діяльнос(4,1)'!AR311</f>
        <v>0</v>
      </c>
      <c r="AD311" s="429">
        <f t="shared" si="454"/>
        <v>0</v>
      </c>
      <c r="AE311" s="428">
        <f>'Видаток за видами діяльнос(4,1)'!AS311+'Видаток за видами діяльнос(4,1)'!AT311+'Видаток за видами діяльнос(4,1)'!AU311+'Видаток за видами діяльнос(4,1)'!AV311</f>
        <v>0</v>
      </c>
      <c r="AF311" s="429">
        <f t="shared" si="455"/>
        <v>0</v>
      </c>
      <c r="AG311" s="428">
        <f>'Видаток за видами діяльнос(4,1)'!AW311+'Видаток за видами діяльнос(4,1)'!AX311+'Видаток за видами діяльнос(4,1)'!AY311+'Видаток за видами діяльнос(4,1)'!AZ311</f>
        <v>0</v>
      </c>
      <c r="AH311" s="429">
        <f t="shared" si="456"/>
        <v>0</v>
      </c>
      <c r="AI311" s="431">
        <f t="shared" si="442"/>
        <v>0</v>
      </c>
      <c r="AJ311" s="432">
        <f t="shared" si="443"/>
        <v>0</v>
      </c>
      <c r="AK311" s="434"/>
      <c r="AL311" s="428">
        <f>'Видаток за видами діяльнос(4,1)'!BD311+'Видаток за видами діяльнос(4,1)'!BE311+'Видаток за видами діяльнос(4,1)'!BF311+'Видаток за видами діяльнос(4,1)'!BG311</f>
        <v>0</v>
      </c>
      <c r="AM311" s="429">
        <f t="shared" si="457"/>
        <v>0</v>
      </c>
      <c r="AN311" s="428">
        <f>'Видаток за видами діяльнос(4,1)'!BH311+'Видаток за видами діяльнос(4,1)'!BI311+'Видаток за видами діяльнос(4,1)'!BJ311+'Видаток за видами діяльнос(4,1)'!BK311</f>
        <v>0</v>
      </c>
      <c r="AO311" s="429">
        <f t="shared" si="458"/>
        <v>0</v>
      </c>
      <c r="AP311" s="428">
        <f>'Видаток за видами діяльнос(4,1)'!BL311+'Видаток за видами діяльнос(4,1)'!BM311+'Видаток за видами діяльнос(4,1)'!BN311+'Видаток за видами діяльнос(4,1)'!BO311</f>
        <v>0</v>
      </c>
      <c r="AQ311" s="429">
        <f t="shared" si="459"/>
        <v>0</v>
      </c>
      <c r="AR311" s="431">
        <f t="shared" si="460"/>
        <v>0</v>
      </c>
      <c r="AS311" s="432">
        <f t="shared" si="461"/>
        <v>0</v>
      </c>
      <c r="BF311" s="17"/>
    </row>
    <row r="312" spans="1:58" s="17" customFormat="1" ht="30" customHeight="1" collapsed="1" x14ac:dyDescent="0.2">
      <c r="A312" s="436" t="s">
        <v>111</v>
      </c>
      <c r="B312" s="437" t="s">
        <v>111</v>
      </c>
      <c r="C312" s="438" t="s">
        <v>113</v>
      </c>
      <c r="D312" s="439"/>
      <c r="E312" s="448"/>
      <c r="F312" s="448"/>
      <c r="G312" s="440"/>
      <c r="H312" s="300" t="e">
        <f>'Отримання майна (3)'!H312</f>
        <v>#DIV/0!</v>
      </c>
      <c r="I312" s="441">
        <f t="shared" ref="I312:R312" si="462">SUM(I297:I311)</f>
        <v>0</v>
      </c>
      <c r="J312" s="442">
        <f t="shared" si="462"/>
        <v>0</v>
      </c>
      <c r="K312" s="441">
        <f t="shared" si="462"/>
        <v>0</v>
      </c>
      <c r="L312" s="442">
        <f t="shared" si="462"/>
        <v>0</v>
      </c>
      <c r="M312" s="441">
        <f t="shared" si="462"/>
        <v>0</v>
      </c>
      <c r="N312" s="442">
        <f t="shared" si="462"/>
        <v>0</v>
      </c>
      <c r="O312" s="441">
        <f t="shared" si="462"/>
        <v>0</v>
      </c>
      <c r="P312" s="442">
        <f t="shared" si="462"/>
        <v>0</v>
      </c>
      <c r="Q312" s="441">
        <f t="shared" si="462"/>
        <v>0</v>
      </c>
      <c r="R312" s="442">
        <f t="shared" si="462"/>
        <v>0</v>
      </c>
      <c r="S312" s="443"/>
      <c r="T312" s="441">
        <f t="shared" ref="T312:AA312" si="463">SUM(T297:T311)</f>
        <v>0</v>
      </c>
      <c r="U312" s="442">
        <f t="shared" si="463"/>
        <v>0</v>
      </c>
      <c r="V312" s="441">
        <f t="shared" si="463"/>
        <v>0</v>
      </c>
      <c r="W312" s="442">
        <f t="shared" si="463"/>
        <v>0</v>
      </c>
      <c r="X312" s="441">
        <f t="shared" si="463"/>
        <v>0</v>
      </c>
      <c r="Y312" s="442">
        <f t="shared" si="463"/>
        <v>0</v>
      </c>
      <c r="Z312" s="441">
        <f t="shared" si="463"/>
        <v>0</v>
      </c>
      <c r="AA312" s="442">
        <f t="shared" si="463"/>
        <v>0</v>
      </c>
      <c r="AB312" s="443"/>
      <c r="AC312" s="441">
        <f t="shared" ref="AC312:AJ312" si="464">SUM(AC297:AC311)</f>
        <v>0</v>
      </c>
      <c r="AD312" s="442">
        <f t="shared" si="464"/>
        <v>0</v>
      </c>
      <c r="AE312" s="441">
        <f t="shared" si="464"/>
        <v>0</v>
      </c>
      <c r="AF312" s="442">
        <f t="shared" si="464"/>
        <v>0</v>
      </c>
      <c r="AG312" s="441">
        <f t="shared" si="464"/>
        <v>0</v>
      </c>
      <c r="AH312" s="442">
        <f t="shared" si="464"/>
        <v>0</v>
      </c>
      <c r="AI312" s="441">
        <f t="shared" si="464"/>
        <v>0</v>
      </c>
      <c r="AJ312" s="442">
        <f t="shared" si="464"/>
        <v>0</v>
      </c>
      <c r="AK312" s="443"/>
      <c r="AL312" s="441">
        <f t="shared" ref="AL312:AS312" si="465">SUM(AL297:AL311)</f>
        <v>0</v>
      </c>
      <c r="AM312" s="442">
        <f t="shared" si="465"/>
        <v>0</v>
      </c>
      <c r="AN312" s="441">
        <f t="shared" si="465"/>
        <v>0</v>
      </c>
      <c r="AO312" s="442">
        <f t="shared" si="465"/>
        <v>0</v>
      </c>
      <c r="AP312" s="441">
        <f t="shared" si="465"/>
        <v>0</v>
      </c>
      <c r="AQ312" s="442">
        <f t="shared" si="465"/>
        <v>0</v>
      </c>
      <c r="AR312" s="441">
        <f t="shared" si="465"/>
        <v>0</v>
      </c>
      <c r="AS312" s="442">
        <f t="shared" si="465"/>
        <v>0</v>
      </c>
      <c r="BC312" s="7"/>
      <c r="BF312" s="7"/>
    </row>
    <row r="313" spans="1:58" s="394" customFormat="1" ht="13.5" customHeight="1" x14ac:dyDescent="0.2">
      <c r="A313" s="419">
        <v>0</v>
      </c>
      <c r="B313" s="419">
        <v>0</v>
      </c>
      <c r="C313" s="419">
        <v>0</v>
      </c>
      <c r="D313" s="419">
        <v>0</v>
      </c>
      <c r="E313" s="419">
        <v>0</v>
      </c>
      <c r="F313" s="419"/>
      <c r="G313" s="419">
        <v>0</v>
      </c>
      <c r="H313" s="419">
        <v>0</v>
      </c>
      <c r="I313" s="419">
        <v>0</v>
      </c>
      <c r="J313" s="419">
        <v>0</v>
      </c>
      <c r="K313" s="419">
        <v>0</v>
      </c>
      <c r="L313" s="419">
        <v>0</v>
      </c>
      <c r="M313" s="419">
        <v>0</v>
      </c>
      <c r="N313" s="419">
        <v>0</v>
      </c>
      <c r="O313" s="419">
        <v>0</v>
      </c>
      <c r="P313" s="419">
        <v>0</v>
      </c>
      <c r="Q313" s="419">
        <v>0</v>
      </c>
      <c r="R313" s="419">
        <v>0</v>
      </c>
      <c r="S313" s="419">
        <v>0</v>
      </c>
      <c r="T313" s="419">
        <v>0</v>
      </c>
      <c r="U313" s="419">
        <v>0</v>
      </c>
      <c r="V313" s="419">
        <v>0</v>
      </c>
      <c r="W313" s="419">
        <v>0</v>
      </c>
      <c r="X313" s="419">
        <v>0</v>
      </c>
      <c r="Y313" s="419">
        <v>0</v>
      </c>
      <c r="Z313" s="419">
        <v>0</v>
      </c>
      <c r="AA313" s="419">
        <v>0</v>
      </c>
      <c r="AB313" s="419">
        <v>0</v>
      </c>
      <c r="AC313" s="419">
        <v>0</v>
      </c>
      <c r="AD313" s="419">
        <v>0</v>
      </c>
      <c r="AE313" s="419">
        <v>0</v>
      </c>
      <c r="AF313" s="419">
        <v>0</v>
      </c>
      <c r="AG313" s="419">
        <v>0</v>
      </c>
      <c r="AH313" s="419">
        <v>0</v>
      </c>
      <c r="AI313" s="419">
        <v>0</v>
      </c>
      <c r="AJ313" s="419">
        <v>0</v>
      </c>
      <c r="AK313" s="419">
        <v>0</v>
      </c>
      <c r="AL313" s="419">
        <v>0</v>
      </c>
      <c r="AM313" s="419">
        <v>0</v>
      </c>
      <c r="AN313" s="419">
        <v>0</v>
      </c>
      <c r="AO313" s="419">
        <v>0</v>
      </c>
      <c r="AP313" s="419">
        <v>0</v>
      </c>
      <c r="AQ313" s="419">
        <v>0</v>
      </c>
      <c r="AR313" s="419">
        <v>0</v>
      </c>
      <c r="AS313" s="419">
        <v>0</v>
      </c>
    </row>
    <row r="314" spans="1:58" s="17" customFormat="1" ht="40.35" customHeight="1" x14ac:dyDescent="0.2">
      <c r="A314" s="447" t="s">
        <v>114</v>
      </c>
      <c r="B314" s="445" t="s">
        <v>114</v>
      </c>
      <c r="C314" s="313" t="s">
        <v>115</v>
      </c>
      <c r="D314" s="189"/>
      <c r="E314" s="198"/>
      <c r="F314" s="198"/>
      <c r="G314" s="190"/>
      <c r="H314" s="154"/>
      <c r="I314" s="155"/>
      <c r="J314" s="156"/>
      <c r="K314" s="155"/>
      <c r="L314" s="156"/>
      <c r="M314" s="155"/>
      <c r="N314" s="156"/>
      <c r="O314" s="155"/>
      <c r="P314" s="156"/>
      <c r="Q314" s="155"/>
      <c r="R314" s="156"/>
      <c r="S314" s="367"/>
      <c r="T314" s="155"/>
      <c r="U314" s="156"/>
      <c r="V314" s="155"/>
      <c r="W314" s="156"/>
      <c r="X314" s="155"/>
      <c r="Y314" s="156"/>
      <c r="Z314" s="155"/>
      <c r="AA314" s="156"/>
      <c r="AB314" s="367"/>
      <c r="AC314" s="155"/>
      <c r="AD314" s="156"/>
      <c r="AE314" s="155"/>
      <c r="AF314" s="156"/>
      <c r="AG314" s="155"/>
      <c r="AH314" s="156"/>
      <c r="AI314" s="155"/>
      <c r="AJ314" s="156"/>
      <c r="AK314" s="367"/>
      <c r="AL314" s="155"/>
      <c r="AM314" s="156"/>
      <c r="AN314" s="155"/>
      <c r="AO314" s="156"/>
      <c r="AP314" s="155"/>
      <c r="AQ314" s="156"/>
      <c r="AR314" s="155"/>
      <c r="AS314" s="156"/>
      <c r="BC314" s="7"/>
    </row>
    <row r="315" spans="1:58" ht="12" outlineLevel="1" x14ac:dyDescent="0.2">
      <c r="A315" s="449">
        <f t="shared" ref="A315:A329" si="466">A297+1</f>
        <v>17</v>
      </c>
      <c r="B315" s="449">
        <f>B297</f>
        <v>1</v>
      </c>
      <c r="C315" s="369">
        <f>'Отримання майна (3)'!C315</f>
        <v>0</v>
      </c>
      <c r="D315" s="369">
        <f>'Отримання майна (3)'!D315</f>
        <v>0</v>
      </c>
      <c r="E315" s="369">
        <f>'Отримання майна (3)'!E315</f>
        <v>0</v>
      </c>
      <c r="F315" s="200"/>
      <c r="G315" s="369">
        <f>'Отримання майна (3)'!G315</f>
        <v>0</v>
      </c>
      <c r="H315" s="433">
        <f>'Отримання майна (3)'!H315</f>
        <v>0</v>
      </c>
      <c r="I315" s="538">
        <f>SUM(K315,M315,O315,T315,V315,X315,AC315,AE315,AG315,AL315,AN315,AP315)</f>
        <v>0</v>
      </c>
      <c r="J315" s="539">
        <f>SUM(L315,N315,P315,U315,W315,Y315,AD315,AF315,AH315,AM315,AO315,AQ315)</f>
        <v>0</v>
      </c>
      <c r="K315" s="538">
        <f>'Видаток за видами діяльнос(4,1)'!K315+'Видаток за видами діяльнос(4,1)'!L315+'Видаток за видами діяльнос(4,1)'!M315+'Видаток за видами діяльнос(4,1)'!N315</f>
        <v>0</v>
      </c>
      <c r="L315" s="540">
        <f>K315*$H315</f>
        <v>0</v>
      </c>
      <c r="M315" s="538">
        <f>'Видаток за видами діяльнос(4,1)'!O315+'Видаток за видами діяльнос(4,1)'!P315+'Видаток за видами діяльнос(4,1)'!Q315+'Видаток за видами діяльнос(4,1)'!R315</f>
        <v>0</v>
      </c>
      <c r="N315" s="540">
        <f>M315*$H315</f>
        <v>0</v>
      </c>
      <c r="O315" s="538">
        <f>'Видаток за видами діяльнос(4,1)'!S315+'Видаток за видами діяльнос(4,1)'!T315+'Видаток за видами діяльнос(4,1)'!U315+'Видаток за видами діяльнос(4,1)'!V315</f>
        <v>0</v>
      </c>
      <c r="P315" s="541">
        <f>O315*$H315</f>
        <v>0</v>
      </c>
      <c r="Q315" s="68">
        <f>K315+M315+O315</f>
        <v>0</v>
      </c>
      <c r="R315" s="542">
        <f>L315+N315+P315</f>
        <v>0</v>
      </c>
      <c r="S315" s="433"/>
      <c r="T315" s="428">
        <f>'Видаток за видами діяльнос(4,1)'!Z315+'Видаток за видами діяльнос(4,1)'!AA315+'Видаток за видами діяльнос(4,1)'!AB315+'Видаток за видами діяльнос(4,1)'!AC315</f>
        <v>0</v>
      </c>
      <c r="U315" s="540">
        <f>T315*$H315</f>
        <v>0</v>
      </c>
      <c r="V315" s="538">
        <f>'Видаток за видами діяльнос(4,1)'!AD315+'Видаток за видами діяльнос(4,1)'!AE315+'Видаток за видами діяльнос(4,1)'!AF315+'Видаток за видами діяльнос(4,1)'!AG315</f>
        <v>0</v>
      </c>
      <c r="W315" s="540">
        <f>V315*$H315</f>
        <v>0</v>
      </c>
      <c r="X315" s="538">
        <f>'Видаток за видами діяльнос(4,1)'!AH315+'Видаток за видами діяльнос(4,1)'!AI315+'Видаток за видами діяльнос(4,1)'!AJ315+'Видаток за видами діяльнос(4,1)'!AK315</f>
        <v>0</v>
      </c>
      <c r="Y315" s="540">
        <f>X315*$H315</f>
        <v>0</v>
      </c>
      <c r="Z315" s="68">
        <f t="shared" ref="Z315:Z329" si="467">T315+V315+X315</f>
        <v>0</v>
      </c>
      <c r="AA315" s="542">
        <f t="shared" ref="AA315:AA329" si="468">U315+W315+Y315</f>
        <v>0</v>
      </c>
      <c r="AB315" s="433"/>
      <c r="AC315" s="538">
        <f>'Видаток за видами діяльнос(4,1)'!AO315+'Видаток за видами діяльнос(4,1)'!AP315+'Видаток за видами діяльнос(4,1)'!AQ315+'Видаток за видами діяльнос(4,1)'!AR315</f>
        <v>0</v>
      </c>
      <c r="AD315" s="540">
        <f>AC315*$H315</f>
        <v>0</v>
      </c>
      <c r="AE315" s="538">
        <f>'Видаток за видами діяльнос(4,1)'!AS315+'Видаток за видами діяльнос(4,1)'!AT315+'Видаток за видами діяльнос(4,1)'!AU315+'Видаток за видами діяльнос(4,1)'!AV315</f>
        <v>0</v>
      </c>
      <c r="AF315" s="540">
        <f>AE315*$H315</f>
        <v>0</v>
      </c>
      <c r="AG315" s="538">
        <f>'Видаток за видами діяльнос(4,1)'!AW315+'Видаток за видами діяльнос(4,1)'!AX315+'Видаток за видами діяльнос(4,1)'!AY315+'Видаток за видами діяльнос(4,1)'!AZ315</f>
        <v>0</v>
      </c>
      <c r="AH315" s="540">
        <f>AG315*$H315</f>
        <v>0</v>
      </c>
      <c r="AI315" s="68">
        <f t="shared" ref="AI315:AI329" si="469">AC315+AE315+AG315</f>
        <v>0</v>
      </c>
      <c r="AJ315" s="542">
        <f t="shared" ref="AJ315:AJ329" si="470">AD315+AF315+AH315</f>
        <v>0</v>
      </c>
      <c r="AK315" s="433"/>
      <c r="AL315" s="538">
        <f>'Видаток за видами діяльнос(4,1)'!BD315+'Видаток за видами діяльнос(4,1)'!BE315+'Видаток за видами діяльнос(4,1)'!BF315+'Видаток за видами діяльнос(4,1)'!BG315</f>
        <v>0</v>
      </c>
      <c r="AM315" s="540">
        <f>AL315*$H315</f>
        <v>0</v>
      </c>
      <c r="AN315" s="538">
        <f>'Видаток за видами діяльнос(4,1)'!BH315+'Видаток за видами діяльнос(4,1)'!BI315+'Видаток за видами діяльнос(4,1)'!BJ315+'Видаток за видами діяльнос(4,1)'!BK315</f>
        <v>0</v>
      </c>
      <c r="AO315" s="540">
        <f>AN315*$H315</f>
        <v>0</v>
      </c>
      <c r="AP315" s="538">
        <f>'Видаток за видами діяльнос(4,1)'!BL315+'Видаток за видами діяльнос(4,1)'!BM315+'Видаток за видами діяльнос(4,1)'!BN315+'Видаток за видами діяльнос(4,1)'!BO315</f>
        <v>0</v>
      </c>
      <c r="AQ315" s="540">
        <f>AP315*$H315</f>
        <v>0</v>
      </c>
      <c r="AR315" s="68">
        <f>AL315+AN315+AP315</f>
        <v>0</v>
      </c>
      <c r="AS315" s="542">
        <f>AM315+AO315+AQ315</f>
        <v>0</v>
      </c>
      <c r="BF315" s="17"/>
    </row>
    <row r="316" spans="1:58" ht="12" hidden="1" outlineLevel="1" x14ac:dyDescent="0.2">
      <c r="A316" s="449">
        <f t="shared" si="466"/>
        <v>17</v>
      </c>
      <c r="B316" s="449">
        <f>B315+1</f>
        <v>2</v>
      </c>
      <c r="C316" s="369">
        <f>'Отримання майна (3)'!C316</f>
        <v>0</v>
      </c>
      <c r="D316" s="369">
        <f>'Отримання майна (3)'!D316</f>
        <v>0</v>
      </c>
      <c r="E316" s="369">
        <f>'Отримання майна (3)'!E316</f>
        <v>0</v>
      </c>
      <c r="F316" s="200">
        <f>'Отримання майна (3)'!F316</f>
        <v>0</v>
      </c>
      <c r="G316" s="369">
        <f>'Отримання майна (3)'!G316</f>
        <v>0</v>
      </c>
      <c r="H316" s="425">
        <f>'Отримання майна (3)'!H316</f>
        <v>0</v>
      </c>
      <c r="I316" s="426">
        <f t="shared" ref="I316:I329" si="471">SUM(K316,M316,O316,T316,V316,X316,AC316,AE316,AG316,AL316,AN316,AP316)</f>
        <v>0</v>
      </c>
      <c r="J316" s="427">
        <f t="shared" ref="J316:J329" si="472">SUM(L316,N316,P316,U316,W316,Y316,AD316,AF316,AH316,AM316,AO316,AQ316)</f>
        <v>0</v>
      </c>
      <c r="K316" s="428">
        <f>'Видаток за видами діяльнос(4,1)'!K316+'Видаток за видами діяльнос(4,1)'!L316+'Видаток за видами діяльнос(4,1)'!M316+'Видаток за видами діяльнос(4,1)'!N316</f>
        <v>0</v>
      </c>
      <c r="L316" s="429">
        <f t="shared" ref="L316:L329" si="473">K316*$H316</f>
        <v>0</v>
      </c>
      <c r="M316" s="428">
        <f>'Видаток за видами діяльнос(4,1)'!O316+'Видаток за видами діяльнос(4,1)'!P316+'Видаток за видами діяльнос(4,1)'!Q316+'Видаток за видами діяльнос(4,1)'!R316</f>
        <v>0</v>
      </c>
      <c r="N316" s="429">
        <f t="shared" ref="N316:N329" si="474">M316*$H316</f>
        <v>0</v>
      </c>
      <c r="O316" s="428">
        <f>'Видаток за видами діяльнос(4,1)'!S316+'Видаток за видами діяльнос(4,1)'!T316+'Видаток за видами діяльнос(4,1)'!U316+'Видаток за видами діяльнос(4,1)'!V316</f>
        <v>0</v>
      </c>
      <c r="P316" s="430">
        <f t="shared" ref="P316:P329" si="475">O316*$H316</f>
        <v>0</v>
      </c>
      <c r="Q316" s="431">
        <f t="shared" ref="Q316:Q329" si="476">K316+M316+O316</f>
        <v>0</v>
      </c>
      <c r="R316" s="432">
        <f t="shared" ref="R316:R329" si="477">L316+N316+P316</f>
        <v>0</v>
      </c>
      <c r="S316" s="433"/>
      <c r="T316" s="428">
        <f>'Видаток за видами діяльнос(4,1)'!Z316+'Видаток за видами діяльнос(4,1)'!AA316+'Видаток за видами діяльнос(4,1)'!AB316+'Видаток за видами діяльнос(4,1)'!AC316</f>
        <v>0</v>
      </c>
      <c r="U316" s="429">
        <f t="shared" ref="U316:U329" si="478">T316*$H316</f>
        <v>0</v>
      </c>
      <c r="V316" s="428">
        <f>'Видаток за видами діяльнос(4,1)'!AD316+'Видаток за видами діяльнос(4,1)'!AE316+'Видаток за видами діяльнос(4,1)'!AF316+'Видаток за видами діяльнос(4,1)'!AG316</f>
        <v>0</v>
      </c>
      <c r="W316" s="429">
        <f t="shared" ref="W316:W329" si="479">V316*$H316</f>
        <v>0</v>
      </c>
      <c r="X316" s="428">
        <f>'Видаток за видами діяльнос(4,1)'!AH316+'Видаток за видами діяльнос(4,1)'!AI316+'Видаток за видами діяльнос(4,1)'!AJ316+'Видаток за видами діяльнос(4,1)'!AK316</f>
        <v>0</v>
      </c>
      <c r="Y316" s="429">
        <f t="shared" ref="Y316:Y329" si="480">X316*$H316</f>
        <v>0</v>
      </c>
      <c r="Z316" s="431">
        <f t="shared" si="467"/>
        <v>0</v>
      </c>
      <c r="AA316" s="432">
        <f t="shared" si="468"/>
        <v>0</v>
      </c>
      <c r="AB316" s="433"/>
      <c r="AC316" s="428">
        <f>'Видаток за видами діяльнос(4,1)'!AO316+'Видаток за видами діяльнос(4,1)'!AP316+'Видаток за видами діяльнос(4,1)'!AQ316+'Видаток за видами діяльнос(4,1)'!AR316</f>
        <v>0</v>
      </c>
      <c r="AD316" s="429">
        <f t="shared" ref="AD316:AD329" si="481">AC316*$H316</f>
        <v>0</v>
      </c>
      <c r="AE316" s="428">
        <f>'Видаток за видами діяльнос(4,1)'!AS316+'Видаток за видами діяльнос(4,1)'!AT316+'Видаток за видами діяльнос(4,1)'!AU316+'Видаток за видами діяльнос(4,1)'!AV316</f>
        <v>0</v>
      </c>
      <c r="AF316" s="429">
        <f t="shared" ref="AF316:AF329" si="482">AE316*$H316</f>
        <v>0</v>
      </c>
      <c r="AG316" s="428">
        <f>'Видаток за видами діяльнос(4,1)'!AW316+'Видаток за видами діяльнос(4,1)'!AX316+'Видаток за видами діяльнос(4,1)'!AY316+'Видаток за видами діяльнос(4,1)'!AZ316</f>
        <v>0</v>
      </c>
      <c r="AH316" s="429">
        <f t="shared" ref="AH316:AH329" si="483">AG316*$H316</f>
        <v>0</v>
      </c>
      <c r="AI316" s="431">
        <f t="shared" si="469"/>
        <v>0</v>
      </c>
      <c r="AJ316" s="432">
        <f t="shared" si="470"/>
        <v>0</v>
      </c>
      <c r="AK316" s="434"/>
      <c r="AL316" s="428">
        <f>'Видаток за видами діяльнос(4,1)'!BD316+'Видаток за видами діяльнос(4,1)'!BE316+'Видаток за видами діяльнос(4,1)'!BF316+'Видаток за видами діяльнос(4,1)'!BG316</f>
        <v>0</v>
      </c>
      <c r="AM316" s="429">
        <f t="shared" ref="AM316:AM329" si="484">AL316*$H316</f>
        <v>0</v>
      </c>
      <c r="AN316" s="428">
        <f>'Видаток за видами діяльнос(4,1)'!BH316+'Видаток за видами діяльнос(4,1)'!BI316+'Видаток за видами діяльнос(4,1)'!BJ316+'Видаток за видами діяльнос(4,1)'!BK316</f>
        <v>0</v>
      </c>
      <c r="AO316" s="429">
        <f t="shared" ref="AO316:AO329" si="485">AN316*$H316</f>
        <v>0</v>
      </c>
      <c r="AP316" s="428">
        <f>'Видаток за видами діяльнос(4,1)'!BL316+'Видаток за видами діяльнос(4,1)'!BM316+'Видаток за видами діяльнос(4,1)'!BN316+'Видаток за видами діяльнос(4,1)'!BO316</f>
        <v>0</v>
      </c>
      <c r="AQ316" s="429">
        <f t="shared" ref="AQ316:AQ329" si="486">AP316*$H316</f>
        <v>0</v>
      </c>
      <c r="AR316" s="431">
        <f t="shared" ref="AR316:AR329" si="487">AL316+AN316+AP316</f>
        <v>0</v>
      </c>
      <c r="AS316" s="432">
        <f t="shared" ref="AS316:AS329" si="488">AM316+AO316+AQ316</f>
        <v>0</v>
      </c>
      <c r="BF316" s="17"/>
    </row>
    <row r="317" spans="1:58" ht="12" hidden="1" outlineLevel="1" x14ac:dyDescent="0.2">
      <c r="A317" s="449">
        <f t="shared" si="466"/>
        <v>17</v>
      </c>
      <c r="B317" s="449">
        <f t="shared" ref="B317:B329" si="489">B316+1</f>
        <v>3</v>
      </c>
      <c r="C317" s="369">
        <f>'Отримання майна (3)'!C317</f>
        <v>0</v>
      </c>
      <c r="D317" s="369">
        <f>'Отримання майна (3)'!D317</f>
        <v>0</v>
      </c>
      <c r="E317" s="369">
        <f>'Отримання майна (3)'!E317</f>
        <v>0</v>
      </c>
      <c r="F317" s="200">
        <f>'Отримання майна (3)'!F317</f>
        <v>0</v>
      </c>
      <c r="G317" s="369">
        <f>'Отримання майна (3)'!G317</f>
        <v>0</v>
      </c>
      <c r="H317" s="425">
        <f>'Отримання майна (3)'!H317</f>
        <v>0</v>
      </c>
      <c r="I317" s="426">
        <f t="shared" si="471"/>
        <v>0</v>
      </c>
      <c r="J317" s="427">
        <f t="shared" si="472"/>
        <v>0</v>
      </c>
      <c r="K317" s="428">
        <f>'Видаток за видами діяльнос(4,1)'!K317+'Видаток за видами діяльнос(4,1)'!L317+'Видаток за видами діяльнос(4,1)'!M317+'Видаток за видами діяльнос(4,1)'!N317</f>
        <v>0</v>
      </c>
      <c r="L317" s="429">
        <f t="shared" si="473"/>
        <v>0</v>
      </c>
      <c r="M317" s="428">
        <f>'Видаток за видами діяльнос(4,1)'!O317+'Видаток за видами діяльнос(4,1)'!P317+'Видаток за видами діяльнос(4,1)'!Q317+'Видаток за видами діяльнос(4,1)'!R317</f>
        <v>0</v>
      </c>
      <c r="N317" s="429">
        <f t="shared" si="474"/>
        <v>0</v>
      </c>
      <c r="O317" s="428">
        <f>'Видаток за видами діяльнос(4,1)'!S317+'Видаток за видами діяльнос(4,1)'!T317+'Видаток за видами діяльнос(4,1)'!U317+'Видаток за видами діяльнос(4,1)'!V317</f>
        <v>0</v>
      </c>
      <c r="P317" s="430">
        <f t="shared" si="475"/>
        <v>0</v>
      </c>
      <c r="Q317" s="431">
        <f t="shared" si="476"/>
        <v>0</v>
      </c>
      <c r="R317" s="432">
        <f t="shared" si="477"/>
        <v>0</v>
      </c>
      <c r="S317" s="433"/>
      <c r="T317" s="428">
        <f>'Видаток за видами діяльнос(4,1)'!Z317+'Видаток за видами діяльнос(4,1)'!AA317+'Видаток за видами діяльнос(4,1)'!AB317+'Видаток за видами діяльнос(4,1)'!AC317</f>
        <v>0</v>
      </c>
      <c r="U317" s="429">
        <f t="shared" si="478"/>
        <v>0</v>
      </c>
      <c r="V317" s="428">
        <f>'Видаток за видами діяльнос(4,1)'!AD317+'Видаток за видами діяльнос(4,1)'!AE317+'Видаток за видами діяльнос(4,1)'!AF317+'Видаток за видами діяльнос(4,1)'!AG317</f>
        <v>0</v>
      </c>
      <c r="W317" s="429">
        <f t="shared" si="479"/>
        <v>0</v>
      </c>
      <c r="X317" s="428">
        <f>'Видаток за видами діяльнос(4,1)'!AH317+'Видаток за видами діяльнос(4,1)'!AI317+'Видаток за видами діяльнос(4,1)'!AJ317+'Видаток за видами діяльнос(4,1)'!AK317</f>
        <v>0</v>
      </c>
      <c r="Y317" s="429">
        <f t="shared" si="480"/>
        <v>0</v>
      </c>
      <c r="Z317" s="431">
        <f t="shared" si="467"/>
        <v>0</v>
      </c>
      <c r="AA317" s="432">
        <f t="shared" si="468"/>
        <v>0</v>
      </c>
      <c r="AB317" s="433"/>
      <c r="AC317" s="428">
        <f>'Видаток за видами діяльнос(4,1)'!AO317+'Видаток за видами діяльнос(4,1)'!AP317+'Видаток за видами діяльнос(4,1)'!AQ317+'Видаток за видами діяльнос(4,1)'!AR317</f>
        <v>0</v>
      </c>
      <c r="AD317" s="429">
        <f t="shared" si="481"/>
        <v>0</v>
      </c>
      <c r="AE317" s="428">
        <f>'Видаток за видами діяльнос(4,1)'!AS317+'Видаток за видами діяльнос(4,1)'!AT317+'Видаток за видами діяльнос(4,1)'!AU317+'Видаток за видами діяльнос(4,1)'!AV317</f>
        <v>0</v>
      </c>
      <c r="AF317" s="429">
        <f t="shared" si="482"/>
        <v>0</v>
      </c>
      <c r="AG317" s="428">
        <f>'Видаток за видами діяльнос(4,1)'!AW317+'Видаток за видами діяльнос(4,1)'!AX317+'Видаток за видами діяльнос(4,1)'!AY317+'Видаток за видами діяльнос(4,1)'!AZ317</f>
        <v>0</v>
      </c>
      <c r="AH317" s="429">
        <f t="shared" si="483"/>
        <v>0</v>
      </c>
      <c r="AI317" s="431">
        <f t="shared" si="469"/>
        <v>0</v>
      </c>
      <c r="AJ317" s="432">
        <f t="shared" si="470"/>
        <v>0</v>
      </c>
      <c r="AK317" s="434"/>
      <c r="AL317" s="428">
        <f>'Видаток за видами діяльнос(4,1)'!BD317+'Видаток за видами діяльнос(4,1)'!BE317+'Видаток за видами діяльнос(4,1)'!BF317+'Видаток за видами діяльнос(4,1)'!BG317</f>
        <v>0</v>
      </c>
      <c r="AM317" s="429">
        <f t="shared" si="484"/>
        <v>0</v>
      </c>
      <c r="AN317" s="428">
        <f>'Видаток за видами діяльнос(4,1)'!BH317+'Видаток за видами діяльнос(4,1)'!BI317+'Видаток за видами діяльнос(4,1)'!BJ317+'Видаток за видами діяльнос(4,1)'!BK317</f>
        <v>0</v>
      </c>
      <c r="AO317" s="429">
        <f t="shared" si="485"/>
        <v>0</v>
      </c>
      <c r="AP317" s="428">
        <f>'Видаток за видами діяльнос(4,1)'!BL317+'Видаток за видами діяльнос(4,1)'!BM317+'Видаток за видами діяльнос(4,1)'!BN317+'Видаток за видами діяльнос(4,1)'!BO317</f>
        <v>0</v>
      </c>
      <c r="AQ317" s="429">
        <f t="shared" si="486"/>
        <v>0</v>
      </c>
      <c r="AR317" s="431">
        <f t="shared" si="487"/>
        <v>0</v>
      </c>
      <c r="AS317" s="432">
        <f t="shared" si="488"/>
        <v>0</v>
      </c>
      <c r="BF317" s="17"/>
    </row>
    <row r="318" spans="1:58" ht="12" hidden="1" outlineLevel="1" x14ac:dyDescent="0.2">
      <c r="A318" s="449">
        <f t="shared" si="466"/>
        <v>17</v>
      </c>
      <c r="B318" s="449">
        <f t="shared" si="489"/>
        <v>4</v>
      </c>
      <c r="C318" s="369">
        <f>'Отримання майна (3)'!C318</f>
        <v>0</v>
      </c>
      <c r="D318" s="369">
        <f>'Отримання майна (3)'!D318</f>
        <v>0</v>
      </c>
      <c r="E318" s="369">
        <f>'Отримання майна (3)'!E318</f>
        <v>0</v>
      </c>
      <c r="F318" s="200">
        <f>'Отримання майна (3)'!F318</f>
        <v>0</v>
      </c>
      <c r="G318" s="369">
        <f>'Отримання майна (3)'!G318</f>
        <v>0</v>
      </c>
      <c r="H318" s="425">
        <f>'Отримання майна (3)'!H318</f>
        <v>0</v>
      </c>
      <c r="I318" s="426">
        <f t="shared" si="471"/>
        <v>0</v>
      </c>
      <c r="J318" s="427">
        <f t="shared" si="472"/>
        <v>0</v>
      </c>
      <c r="K318" s="428">
        <f>'Видаток за видами діяльнос(4,1)'!K318+'Видаток за видами діяльнос(4,1)'!L318+'Видаток за видами діяльнос(4,1)'!M318+'Видаток за видами діяльнос(4,1)'!N318</f>
        <v>0</v>
      </c>
      <c r="L318" s="429">
        <f t="shared" si="473"/>
        <v>0</v>
      </c>
      <c r="M318" s="428">
        <f>'Видаток за видами діяльнос(4,1)'!O318+'Видаток за видами діяльнос(4,1)'!P318+'Видаток за видами діяльнос(4,1)'!Q318+'Видаток за видами діяльнос(4,1)'!R318</f>
        <v>0</v>
      </c>
      <c r="N318" s="429">
        <f t="shared" si="474"/>
        <v>0</v>
      </c>
      <c r="O318" s="428">
        <f>'Видаток за видами діяльнос(4,1)'!S318+'Видаток за видами діяльнос(4,1)'!T318+'Видаток за видами діяльнос(4,1)'!U318+'Видаток за видами діяльнос(4,1)'!V318</f>
        <v>0</v>
      </c>
      <c r="P318" s="430">
        <f t="shared" si="475"/>
        <v>0</v>
      </c>
      <c r="Q318" s="431">
        <f t="shared" si="476"/>
        <v>0</v>
      </c>
      <c r="R318" s="432">
        <f t="shared" si="477"/>
        <v>0</v>
      </c>
      <c r="S318" s="433"/>
      <c r="T318" s="428">
        <f>'Видаток за видами діяльнос(4,1)'!Z318+'Видаток за видами діяльнос(4,1)'!AA318+'Видаток за видами діяльнос(4,1)'!AB318+'Видаток за видами діяльнос(4,1)'!AC318</f>
        <v>0</v>
      </c>
      <c r="U318" s="429">
        <f t="shared" si="478"/>
        <v>0</v>
      </c>
      <c r="V318" s="428">
        <f>'Видаток за видами діяльнос(4,1)'!AD318+'Видаток за видами діяльнос(4,1)'!AE318+'Видаток за видами діяльнос(4,1)'!AF318+'Видаток за видами діяльнос(4,1)'!AG318</f>
        <v>0</v>
      </c>
      <c r="W318" s="429">
        <f t="shared" si="479"/>
        <v>0</v>
      </c>
      <c r="X318" s="428">
        <f>'Видаток за видами діяльнос(4,1)'!AH318+'Видаток за видами діяльнос(4,1)'!AI318+'Видаток за видами діяльнос(4,1)'!AJ318+'Видаток за видами діяльнос(4,1)'!AK318</f>
        <v>0</v>
      </c>
      <c r="Y318" s="429">
        <f t="shared" si="480"/>
        <v>0</v>
      </c>
      <c r="Z318" s="431">
        <f t="shared" si="467"/>
        <v>0</v>
      </c>
      <c r="AA318" s="432">
        <f t="shared" si="468"/>
        <v>0</v>
      </c>
      <c r="AB318" s="433"/>
      <c r="AC318" s="428">
        <f>'Видаток за видами діяльнос(4,1)'!AO318+'Видаток за видами діяльнос(4,1)'!AP318+'Видаток за видами діяльнос(4,1)'!AQ318+'Видаток за видами діяльнос(4,1)'!AR318</f>
        <v>0</v>
      </c>
      <c r="AD318" s="429">
        <f t="shared" si="481"/>
        <v>0</v>
      </c>
      <c r="AE318" s="428">
        <f>'Видаток за видами діяльнос(4,1)'!AS318+'Видаток за видами діяльнос(4,1)'!AT318+'Видаток за видами діяльнос(4,1)'!AU318+'Видаток за видами діяльнос(4,1)'!AV318</f>
        <v>0</v>
      </c>
      <c r="AF318" s="429">
        <f t="shared" si="482"/>
        <v>0</v>
      </c>
      <c r="AG318" s="428">
        <f>'Видаток за видами діяльнос(4,1)'!AW318+'Видаток за видами діяльнос(4,1)'!AX318+'Видаток за видами діяльнос(4,1)'!AY318+'Видаток за видами діяльнос(4,1)'!AZ318</f>
        <v>0</v>
      </c>
      <c r="AH318" s="429">
        <f t="shared" si="483"/>
        <v>0</v>
      </c>
      <c r="AI318" s="431">
        <f t="shared" si="469"/>
        <v>0</v>
      </c>
      <c r="AJ318" s="432">
        <f t="shared" si="470"/>
        <v>0</v>
      </c>
      <c r="AK318" s="434"/>
      <c r="AL318" s="428">
        <f>'Видаток за видами діяльнос(4,1)'!BD318+'Видаток за видами діяльнос(4,1)'!BE318+'Видаток за видами діяльнос(4,1)'!BF318+'Видаток за видами діяльнос(4,1)'!BG318</f>
        <v>0</v>
      </c>
      <c r="AM318" s="429">
        <f t="shared" si="484"/>
        <v>0</v>
      </c>
      <c r="AN318" s="428">
        <f>'Видаток за видами діяльнос(4,1)'!BH318+'Видаток за видами діяльнос(4,1)'!BI318+'Видаток за видами діяльнос(4,1)'!BJ318+'Видаток за видами діяльнос(4,1)'!BK318</f>
        <v>0</v>
      </c>
      <c r="AO318" s="429">
        <f t="shared" si="485"/>
        <v>0</v>
      </c>
      <c r="AP318" s="428">
        <f>'Видаток за видами діяльнос(4,1)'!BL318+'Видаток за видами діяльнос(4,1)'!BM318+'Видаток за видами діяльнос(4,1)'!BN318+'Видаток за видами діяльнос(4,1)'!BO318</f>
        <v>0</v>
      </c>
      <c r="AQ318" s="429">
        <f t="shared" si="486"/>
        <v>0</v>
      </c>
      <c r="AR318" s="431">
        <f t="shared" si="487"/>
        <v>0</v>
      </c>
      <c r="AS318" s="432">
        <f t="shared" si="488"/>
        <v>0</v>
      </c>
      <c r="BF318" s="17"/>
    </row>
    <row r="319" spans="1:58" ht="12" hidden="1" outlineLevel="1" x14ac:dyDescent="0.2">
      <c r="A319" s="449">
        <f t="shared" si="466"/>
        <v>17</v>
      </c>
      <c r="B319" s="449">
        <f t="shared" si="489"/>
        <v>5</v>
      </c>
      <c r="C319" s="369">
        <f>'Отримання майна (3)'!C319</f>
        <v>0</v>
      </c>
      <c r="D319" s="369">
        <f>'Отримання майна (3)'!D319</f>
        <v>0</v>
      </c>
      <c r="E319" s="369">
        <f>'Отримання майна (3)'!E319</f>
        <v>0</v>
      </c>
      <c r="F319" s="200">
        <f>'Отримання майна (3)'!F319</f>
        <v>0</v>
      </c>
      <c r="G319" s="369">
        <f>'Отримання майна (3)'!G319</f>
        <v>0</v>
      </c>
      <c r="H319" s="425">
        <f>'Отримання майна (3)'!H319</f>
        <v>0</v>
      </c>
      <c r="I319" s="426">
        <f t="shared" si="471"/>
        <v>0</v>
      </c>
      <c r="J319" s="427">
        <f t="shared" si="472"/>
        <v>0</v>
      </c>
      <c r="K319" s="428">
        <f>'Видаток за видами діяльнос(4,1)'!K319+'Видаток за видами діяльнос(4,1)'!L319+'Видаток за видами діяльнос(4,1)'!M319+'Видаток за видами діяльнос(4,1)'!N319</f>
        <v>0</v>
      </c>
      <c r="L319" s="429">
        <f t="shared" si="473"/>
        <v>0</v>
      </c>
      <c r="M319" s="428">
        <f>'Видаток за видами діяльнос(4,1)'!O319+'Видаток за видами діяльнос(4,1)'!P319+'Видаток за видами діяльнос(4,1)'!Q319+'Видаток за видами діяльнос(4,1)'!R319</f>
        <v>0</v>
      </c>
      <c r="N319" s="429">
        <f t="shared" si="474"/>
        <v>0</v>
      </c>
      <c r="O319" s="428">
        <f>'Видаток за видами діяльнос(4,1)'!S319+'Видаток за видами діяльнос(4,1)'!T319+'Видаток за видами діяльнос(4,1)'!U319+'Видаток за видами діяльнос(4,1)'!V319</f>
        <v>0</v>
      </c>
      <c r="P319" s="430">
        <f t="shared" si="475"/>
        <v>0</v>
      </c>
      <c r="Q319" s="431">
        <f t="shared" si="476"/>
        <v>0</v>
      </c>
      <c r="R319" s="432">
        <f t="shared" si="477"/>
        <v>0</v>
      </c>
      <c r="S319" s="433"/>
      <c r="T319" s="428">
        <f>'Видаток за видами діяльнос(4,1)'!Z319+'Видаток за видами діяльнос(4,1)'!AA319+'Видаток за видами діяльнос(4,1)'!AB319+'Видаток за видами діяльнос(4,1)'!AC319</f>
        <v>0</v>
      </c>
      <c r="U319" s="429">
        <f t="shared" si="478"/>
        <v>0</v>
      </c>
      <c r="V319" s="428">
        <f>'Видаток за видами діяльнос(4,1)'!AD319+'Видаток за видами діяльнос(4,1)'!AE319+'Видаток за видами діяльнос(4,1)'!AF319+'Видаток за видами діяльнос(4,1)'!AG319</f>
        <v>0</v>
      </c>
      <c r="W319" s="429">
        <f t="shared" si="479"/>
        <v>0</v>
      </c>
      <c r="X319" s="428">
        <f>'Видаток за видами діяльнос(4,1)'!AH319+'Видаток за видами діяльнос(4,1)'!AI319+'Видаток за видами діяльнос(4,1)'!AJ319+'Видаток за видами діяльнос(4,1)'!AK319</f>
        <v>0</v>
      </c>
      <c r="Y319" s="429">
        <f t="shared" si="480"/>
        <v>0</v>
      </c>
      <c r="Z319" s="431">
        <f t="shared" si="467"/>
        <v>0</v>
      </c>
      <c r="AA319" s="432">
        <f t="shared" si="468"/>
        <v>0</v>
      </c>
      <c r="AB319" s="433"/>
      <c r="AC319" s="428">
        <f>'Видаток за видами діяльнос(4,1)'!AO319+'Видаток за видами діяльнос(4,1)'!AP319+'Видаток за видами діяльнос(4,1)'!AQ319+'Видаток за видами діяльнос(4,1)'!AR319</f>
        <v>0</v>
      </c>
      <c r="AD319" s="429">
        <f t="shared" si="481"/>
        <v>0</v>
      </c>
      <c r="AE319" s="428">
        <f>'Видаток за видами діяльнос(4,1)'!AS319+'Видаток за видами діяльнос(4,1)'!AT319+'Видаток за видами діяльнос(4,1)'!AU319+'Видаток за видами діяльнос(4,1)'!AV319</f>
        <v>0</v>
      </c>
      <c r="AF319" s="429">
        <f t="shared" si="482"/>
        <v>0</v>
      </c>
      <c r="AG319" s="428">
        <f>'Видаток за видами діяльнос(4,1)'!AW319+'Видаток за видами діяльнос(4,1)'!AX319+'Видаток за видами діяльнос(4,1)'!AY319+'Видаток за видами діяльнос(4,1)'!AZ319</f>
        <v>0</v>
      </c>
      <c r="AH319" s="429">
        <f t="shared" si="483"/>
        <v>0</v>
      </c>
      <c r="AI319" s="431">
        <f t="shared" si="469"/>
        <v>0</v>
      </c>
      <c r="AJ319" s="432">
        <f t="shared" si="470"/>
        <v>0</v>
      </c>
      <c r="AK319" s="434"/>
      <c r="AL319" s="428">
        <f>'Видаток за видами діяльнос(4,1)'!BD319+'Видаток за видами діяльнос(4,1)'!BE319+'Видаток за видами діяльнос(4,1)'!BF319+'Видаток за видами діяльнос(4,1)'!BG319</f>
        <v>0</v>
      </c>
      <c r="AM319" s="429">
        <f t="shared" si="484"/>
        <v>0</v>
      </c>
      <c r="AN319" s="428">
        <f>'Видаток за видами діяльнос(4,1)'!BH319+'Видаток за видами діяльнос(4,1)'!BI319+'Видаток за видами діяльнос(4,1)'!BJ319+'Видаток за видами діяльнос(4,1)'!BK319</f>
        <v>0</v>
      </c>
      <c r="AO319" s="429">
        <f t="shared" si="485"/>
        <v>0</v>
      </c>
      <c r="AP319" s="428">
        <f>'Видаток за видами діяльнос(4,1)'!BL319+'Видаток за видами діяльнос(4,1)'!BM319+'Видаток за видами діяльнос(4,1)'!BN319+'Видаток за видами діяльнос(4,1)'!BO319</f>
        <v>0</v>
      </c>
      <c r="AQ319" s="429">
        <f t="shared" si="486"/>
        <v>0</v>
      </c>
      <c r="AR319" s="431">
        <f t="shared" si="487"/>
        <v>0</v>
      </c>
      <c r="AS319" s="432">
        <f t="shared" si="488"/>
        <v>0</v>
      </c>
      <c r="BF319" s="17"/>
    </row>
    <row r="320" spans="1:58" ht="12" hidden="1" outlineLevel="1" x14ac:dyDescent="0.2">
      <c r="A320" s="449">
        <f t="shared" si="466"/>
        <v>17</v>
      </c>
      <c r="B320" s="449">
        <f t="shared" si="489"/>
        <v>6</v>
      </c>
      <c r="C320" s="369">
        <f>'Отримання майна (3)'!C320</f>
        <v>0</v>
      </c>
      <c r="D320" s="369">
        <f>'Отримання майна (3)'!D320</f>
        <v>0</v>
      </c>
      <c r="E320" s="369">
        <f>'Отримання майна (3)'!E320</f>
        <v>0</v>
      </c>
      <c r="F320" s="200">
        <f>'Отримання майна (3)'!F320</f>
        <v>0</v>
      </c>
      <c r="G320" s="369">
        <f>'Отримання майна (3)'!G320</f>
        <v>0</v>
      </c>
      <c r="H320" s="425">
        <f>'Отримання майна (3)'!H320</f>
        <v>0</v>
      </c>
      <c r="I320" s="426">
        <f t="shared" si="471"/>
        <v>0</v>
      </c>
      <c r="J320" s="427">
        <f t="shared" si="472"/>
        <v>0</v>
      </c>
      <c r="K320" s="428">
        <f>'Видаток за видами діяльнос(4,1)'!K320+'Видаток за видами діяльнос(4,1)'!L320+'Видаток за видами діяльнос(4,1)'!M320+'Видаток за видами діяльнос(4,1)'!N320</f>
        <v>0</v>
      </c>
      <c r="L320" s="429">
        <f t="shared" si="473"/>
        <v>0</v>
      </c>
      <c r="M320" s="428">
        <f>'Видаток за видами діяльнос(4,1)'!O320+'Видаток за видами діяльнос(4,1)'!P320+'Видаток за видами діяльнос(4,1)'!Q320+'Видаток за видами діяльнос(4,1)'!R320</f>
        <v>0</v>
      </c>
      <c r="N320" s="429">
        <f t="shared" si="474"/>
        <v>0</v>
      </c>
      <c r="O320" s="428">
        <f>'Видаток за видами діяльнос(4,1)'!S320+'Видаток за видами діяльнос(4,1)'!T320+'Видаток за видами діяльнос(4,1)'!U320+'Видаток за видами діяльнос(4,1)'!V320</f>
        <v>0</v>
      </c>
      <c r="P320" s="430">
        <f t="shared" si="475"/>
        <v>0</v>
      </c>
      <c r="Q320" s="431">
        <f t="shared" si="476"/>
        <v>0</v>
      </c>
      <c r="R320" s="432">
        <f t="shared" si="477"/>
        <v>0</v>
      </c>
      <c r="S320" s="433"/>
      <c r="T320" s="428">
        <f>'Видаток за видами діяльнос(4,1)'!Z320+'Видаток за видами діяльнос(4,1)'!AA320+'Видаток за видами діяльнос(4,1)'!AB320+'Видаток за видами діяльнос(4,1)'!AC320</f>
        <v>0</v>
      </c>
      <c r="U320" s="429">
        <f t="shared" si="478"/>
        <v>0</v>
      </c>
      <c r="V320" s="428">
        <f>'Видаток за видами діяльнос(4,1)'!AD320+'Видаток за видами діяльнос(4,1)'!AE320+'Видаток за видами діяльнос(4,1)'!AF320+'Видаток за видами діяльнос(4,1)'!AG320</f>
        <v>0</v>
      </c>
      <c r="W320" s="429">
        <f t="shared" si="479"/>
        <v>0</v>
      </c>
      <c r="X320" s="428">
        <f>'Видаток за видами діяльнос(4,1)'!AH320+'Видаток за видами діяльнос(4,1)'!AI320+'Видаток за видами діяльнос(4,1)'!AJ320+'Видаток за видами діяльнос(4,1)'!AK320</f>
        <v>0</v>
      </c>
      <c r="Y320" s="429">
        <f t="shared" si="480"/>
        <v>0</v>
      </c>
      <c r="Z320" s="431">
        <f t="shared" si="467"/>
        <v>0</v>
      </c>
      <c r="AA320" s="432">
        <f t="shared" si="468"/>
        <v>0</v>
      </c>
      <c r="AB320" s="433"/>
      <c r="AC320" s="428">
        <f>'Видаток за видами діяльнос(4,1)'!AO320+'Видаток за видами діяльнос(4,1)'!AP320+'Видаток за видами діяльнос(4,1)'!AQ320+'Видаток за видами діяльнос(4,1)'!AR320</f>
        <v>0</v>
      </c>
      <c r="AD320" s="429">
        <f t="shared" si="481"/>
        <v>0</v>
      </c>
      <c r="AE320" s="428">
        <f>'Видаток за видами діяльнос(4,1)'!AS320+'Видаток за видами діяльнос(4,1)'!AT320+'Видаток за видами діяльнос(4,1)'!AU320+'Видаток за видами діяльнос(4,1)'!AV320</f>
        <v>0</v>
      </c>
      <c r="AF320" s="429">
        <f t="shared" si="482"/>
        <v>0</v>
      </c>
      <c r="AG320" s="428">
        <f>'Видаток за видами діяльнос(4,1)'!AW320+'Видаток за видами діяльнос(4,1)'!AX320+'Видаток за видами діяльнос(4,1)'!AY320+'Видаток за видами діяльнос(4,1)'!AZ320</f>
        <v>0</v>
      </c>
      <c r="AH320" s="429">
        <f t="shared" si="483"/>
        <v>0</v>
      </c>
      <c r="AI320" s="431">
        <f t="shared" si="469"/>
        <v>0</v>
      </c>
      <c r="AJ320" s="432">
        <f t="shared" si="470"/>
        <v>0</v>
      </c>
      <c r="AK320" s="434"/>
      <c r="AL320" s="428">
        <f>'Видаток за видами діяльнос(4,1)'!BD320+'Видаток за видами діяльнос(4,1)'!BE320+'Видаток за видами діяльнос(4,1)'!BF320+'Видаток за видами діяльнос(4,1)'!BG320</f>
        <v>0</v>
      </c>
      <c r="AM320" s="429">
        <f t="shared" si="484"/>
        <v>0</v>
      </c>
      <c r="AN320" s="428">
        <f>'Видаток за видами діяльнос(4,1)'!BH320+'Видаток за видами діяльнос(4,1)'!BI320+'Видаток за видами діяльнос(4,1)'!BJ320+'Видаток за видами діяльнос(4,1)'!BK320</f>
        <v>0</v>
      </c>
      <c r="AO320" s="429">
        <f t="shared" si="485"/>
        <v>0</v>
      </c>
      <c r="AP320" s="428">
        <f>'Видаток за видами діяльнос(4,1)'!BL320+'Видаток за видами діяльнос(4,1)'!BM320+'Видаток за видами діяльнос(4,1)'!BN320+'Видаток за видами діяльнос(4,1)'!BO320</f>
        <v>0</v>
      </c>
      <c r="AQ320" s="429">
        <f t="shared" si="486"/>
        <v>0</v>
      </c>
      <c r="AR320" s="431">
        <f t="shared" si="487"/>
        <v>0</v>
      </c>
      <c r="AS320" s="432">
        <f t="shared" si="488"/>
        <v>0</v>
      </c>
      <c r="BF320" s="17"/>
    </row>
    <row r="321" spans="1:58" ht="12" hidden="1" outlineLevel="1" x14ac:dyDescent="0.2">
      <c r="A321" s="449">
        <f t="shared" si="466"/>
        <v>17</v>
      </c>
      <c r="B321" s="449">
        <f t="shared" si="489"/>
        <v>7</v>
      </c>
      <c r="C321" s="369">
        <f>'Отримання майна (3)'!C321</f>
        <v>0</v>
      </c>
      <c r="D321" s="369">
        <f>'Отримання майна (3)'!D321</f>
        <v>0</v>
      </c>
      <c r="E321" s="369">
        <f>'Отримання майна (3)'!E321</f>
        <v>0</v>
      </c>
      <c r="F321" s="200">
        <f>'Отримання майна (3)'!F321</f>
        <v>0</v>
      </c>
      <c r="G321" s="369">
        <f>'Отримання майна (3)'!G321</f>
        <v>0</v>
      </c>
      <c r="H321" s="425">
        <f>'Отримання майна (3)'!H321</f>
        <v>0</v>
      </c>
      <c r="I321" s="426">
        <f t="shared" si="471"/>
        <v>0</v>
      </c>
      <c r="J321" s="427">
        <f t="shared" si="472"/>
        <v>0</v>
      </c>
      <c r="K321" s="428">
        <f>'Видаток за видами діяльнос(4,1)'!K321+'Видаток за видами діяльнос(4,1)'!L321+'Видаток за видами діяльнос(4,1)'!M321+'Видаток за видами діяльнос(4,1)'!N321</f>
        <v>0</v>
      </c>
      <c r="L321" s="429">
        <f t="shared" si="473"/>
        <v>0</v>
      </c>
      <c r="M321" s="428">
        <f>'Видаток за видами діяльнос(4,1)'!O321+'Видаток за видами діяльнос(4,1)'!P321+'Видаток за видами діяльнос(4,1)'!Q321+'Видаток за видами діяльнос(4,1)'!R321</f>
        <v>0</v>
      </c>
      <c r="N321" s="429">
        <f t="shared" si="474"/>
        <v>0</v>
      </c>
      <c r="O321" s="428">
        <f>'Видаток за видами діяльнос(4,1)'!S321+'Видаток за видами діяльнос(4,1)'!T321+'Видаток за видами діяльнос(4,1)'!U321+'Видаток за видами діяльнос(4,1)'!V321</f>
        <v>0</v>
      </c>
      <c r="P321" s="430">
        <f t="shared" si="475"/>
        <v>0</v>
      </c>
      <c r="Q321" s="431">
        <f t="shared" si="476"/>
        <v>0</v>
      </c>
      <c r="R321" s="432">
        <f t="shared" si="477"/>
        <v>0</v>
      </c>
      <c r="S321" s="433"/>
      <c r="T321" s="428">
        <f>'Видаток за видами діяльнос(4,1)'!Z321+'Видаток за видами діяльнос(4,1)'!AA321+'Видаток за видами діяльнос(4,1)'!AB321+'Видаток за видами діяльнос(4,1)'!AC321</f>
        <v>0</v>
      </c>
      <c r="U321" s="429">
        <f t="shared" si="478"/>
        <v>0</v>
      </c>
      <c r="V321" s="428">
        <f>'Видаток за видами діяльнос(4,1)'!AD321+'Видаток за видами діяльнос(4,1)'!AE321+'Видаток за видами діяльнос(4,1)'!AF321+'Видаток за видами діяльнос(4,1)'!AG321</f>
        <v>0</v>
      </c>
      <c r="W321" s="429">
        <f t="shared" si="479"/>
        <v>0</v>
      </c>
      <c r="X321" s="428">
        <f>'Видаток за видами діяльнос(4,1)'!AH321+'Видаток за видами діяльнос(4,1)'!AI321+'Видаток за видами діяльнос(4,1)'!AJ321+'Видаток за видами діяльнос(4,1)'!AK321</f>
        <v>0</v>
      </c>
      <c r="Y321" s="429">
        <f t="shared" si="480"/>
        <v>0</v>
      </c>
      <c r="Z321" s="431">
        <f t="shared" si="467"/>
        <v>0</v>
      </c>
      <c r="AA321" s="432">
        <f t="shared" si="468"/>
        <v>0</v>
      </c>
      <c r="AB321" s="433"/>
      <c r="AC321" s="428">
        <f>'Видаток за видами діяльнос(4,1)'!AO321+'Видаток за видами діяльнос(4,1)'!AP321+'Видаток за видами діяльнос(4,1)'!AQ321+'Видаток за видами діяльнос(4,1)'!AR321</f>
        <v>0</v>
      </c>
      <c r="AD321" s="429">
        <f t="shared" si="481"/>
        <v>0</v>
      </c>
      <c r="AE321" s="428">
        <f>'Видаток за видами діяльнос(4,1)'!AS321+'Видаток за видами діяльнос(4,1)'!AT321+'Видаток за видами діяльнос(4,1)'!AU321+'Видаток за видами діяльнос(4,1)'!AV321</f>
        <v>0</v>
      </c>
      <c r="AF321" s="429">
        <f t="shared" si="482"/>
        <v>0</v>
      </c>
      <c r="AG321" s="428">
        <f>'Видаток за видами діяльнос(4,1)'!AW321+'Видаток за видами діяльнос(4,1)'!AX321+'Видаток за видами діяльнос(4,1)'!AY321+'Видаток за видами діяльнос(4,1)'!AZ321</f>
        <v>0</v>
      </c>
      <c r="AH321" s="429">
        <f t="shared" si="483"/>
        <v>0</v>
      </c>
      <c r="AI321" s="431">
        <f t="shared" si="469"/>
        <v>0</v>
      </c>
      <c r="AJ321" s="432">
        <f t="shared" si="470"/>
        <v>0</v>
      </c>
      <c r="AK321" s="434"/>
      <c r="AL321" s="428">
        <f>'Видаток за видами діяльнос(4,1)'!BD321+'Видаток за видами діяльнос(4,1)'!BE321+'Видаток за видами діяльнос(4,1)'!BF321+'Видаток за видами діяльнос(4,1)'!BG321</f>
        <v>0</v>
      </c>
      <c r="AM321" s="429">
        <f t="shared" si="484"/>
        <v>0</v>
      </c>
      <c r="AN321" s="428">
        <f>'Видаток за видами діяльнос(4,1)'!BH321+'Видаток за видами діяльнос(4,1)'!BI321+'Видаток за видами діяльнос(4,1)'!BJ321+'Видаток за видами діяльнос(4,1)'!BK321</f>
        <v>0</v>
      </c>
      <c r="AO321" s="429">
        <f t="shared" si="485"/>
        <v>0</v>
      </c>
      <c r="AP321" s="428">
        <f>'Видаток за видами діяльнос(4,1)'!BL321+'Видаток за видами діяльнос(4,1)'!BM321+'Видаток за видами діяльнос(4,1)'!BN321+'Видаток за видами діяльнос(4,1)'!BO321</f>
        <v>0</v>
      </c>
      <c r="AQ321" s="429">
        <f t="shared" si="486"/>
        <v>0</v>
      </c>
      <c r="AR321" s="431">
        <f t="shared" si="487"/>
        <v>0</v>
      </c>
      <c r="AS321" s="432">
        <f t="shared" si="488"/>
        <v>0</v>
      </c>
      <c r="BF321" s="17"/>
    </row>
    <row r="322" spans="1:58" ht="12" hidden="1" outlineLevel="1" x14ac:dyDescent="0.2">
      <c r="A322" s="449">
        <f t="shared" si="466"/>
        <v>17</v>
      </c>
      <c r="B322" s="449">
        <f t="shared" si="489"/>
        <v>8</v>
      </c>
      <c r="C322" s="369">
        <f>'Отримання майна (3)'!C322</f>
        <v>0</v>
      </c>
      <c r="D322" s="369">
        <f>'Отримання майна (3)'!D322</f>
        <v>0</v>
      </c>
      <c r="E322" s="369">
        <f>'Отримання майна (3)'!E322</f>
        <v>0</v>
      </c>
      <c r="F322" s="200">
        <f>'Отримання майна (3)'!F322</f>
        <v>0</v>
      </c>
      <c r="G322" s="369">
        <f>'Отримання майна (3)'!G322</f>
        <v>0</v>
      </c>
      <c r="H322" s="425">
        <f>'Отримання майна (3)'!H322</f>
        <v>0</v>
      </c>
      <c r="I322" s="426">
        <f t="shared" si="471"/>
        <v>0</v>
      </c>
      <c r="J322" s="427">
        <f t="shared" si="472"/>
        <v>0</v>
      </c>
      <c r="K322" s="428">
        <f>'Видаток за видами діяльнос(4,1)'!K322+'Видаток за видами діяльнос(4,1)'!L322+'Видаток за видами діяльнос(4,1)'!M322+'Видаток за видами діяльнос(4,1)'!N322</f>
        <v>0</v>
      </c>
      <c r="L322" s="429">
        <f t="shared" si="473"/>
        <v>0</v>
      </c>
      <c r="M322" s="428">
        <f>'Видаток за видами діяльнос(4,1)'!O322+'Видаток за видами діяльнос(4,1)'!P322+'Видаток за видами діяльнос(4,1)'!Q322+'Видаток за видами діяльнос(4,1)'!R322</f>
        <v>0</v>
      </c>
      <c r="N322" s="429">
        <f t="shared" si="474"/>
        <v>0</v>
      </c>
      <c r="O322" s="428">
        <f>'Видаток за видами діяльнос(4,1)'!S322+'Видаток за видами діяльнос(4,1)'!T322+'Видаток за видами діяльнос(4,1)'!U322+'Видаток за видами діяльнос(4,1)'!V322</f>
        <v>0</v>
      </c>
      <c r="P322" s="430">
        <f t="shared" si="475"/>
        <v>0</v>
      </c>
      <c r="Q322" s="431">
        <f t="shared" si="476"/>
        <v>0</v>
      </c>
      <c r="R322" s="432">
        <f t="shared" si="477"/>
        <v>0</v>
      </c>
      <c r="S322" s="433"/>
      <c r="T322" s="428">
        <f>'Видаток за видами діяльнос(4,1)'!Z322+'Видаток за видами діяльнос(4,1)'!AA322+'Видаток за видами діяльнос(4,1)'!AB322+'Видаток за видами діяльнос(4,1)'!AC322</f>
        <v>0</v>
      </c>
      <c r="U322" s="429">
        <f t="shared" si="478"/>
        <v>0</v>
      </c>
      <c r="V322" s="428">
        <f>'Видаток за видами діяльнос(4,1)'!AD322+'Видаток за видами діяльнос(4,1)'!AE322+'Видаток за видами діяльнос(4,1)'!AF322+'Видаток за видами діяльнос(4,1)'!AG322</f>
        <v>0</v>
      </c>
      <c r="W322" s="429">
        <f t="shared" si="479"/>
        <v>0</v>
      </c>
      <c r="X322" s="428">
        <f>'Видаток за видами діяльнос(4,1)'!AH322+'Видаток за видами діяльнос(4,1)'!AI322+'Видаток за видами діяльнос(4,1)'!AJ322+'Видаток за видами діяльнос(4,1)'!AK322</f>
        <v>0</v>
      </c>
      <c r="Y322" s="429">
        <f t="shared" si="480"/>
        <v>0</v>
      </c>
      <c r="Z322" s="431">
        <f t="shared" si="467"/>
        <v>0</v>
      </c>
      <c r="AA322" s="432">
        <f t="shared" si="468"/>
        <v>0</v>
      </c>
      <c r="AB322" s="433"/>
      <c r="AC322" s="428">
        <f>'Видаток за видами діяльнос(4,1)'!AO322+'Видаток за видами діяльнос(4,1)'!AP322+'Видаток за видами діяльнос(4,1)'!AQ322+'Видаток за видами діяльнос(4,1)'!AR322</f>
        <v>0</v>
      </c>
      <c r="AD322" s="429">
        <f t="shared" si="481"/>
        <v>0</v>
      </c>
      <c r="AE322" s="428">
        <f>'Видаток за видами діяльнос(4,1)'!AS322+'Видаток за видами діяльнос(4,1)'!AT322+'Видаток за видами діяльнос(4,1)'!AU322+'Видаток за видами діяльнос(4,1)'!AV322</f>
        <v>0</v>
      </c>
      <c r="AF322" s="429">
        <f t="shared" si="482"/>
        <v>0</v>
      </c>
      <c r="AG322" s="428">
        <f>'Видаток за видами діяльнос(4,1)'!AW322+'Видаток за видами діяльнос(4,1)'!AX322+'Видаток за видами діяльнос(4,1)'!AY322+'Видаток за видами діяльнос(4,1)'!AZ322</f>
        <v>0</v>
      </c>
      <c r="AH322" s="429">
        <f t="shared" si="483"/>
        <v>0</v>
      </c>
      <c r="AI322" s="431">
        <f t="shared" si="469"/>
        <v>0</v>
      </c>
      <c r="AJ322" s="432">
        <f t="shared" si="470"/>
        <v>0</v>
      </c>
      <c r="AK322" s="434"/>
      <c r="AL322" s="428">
        <f>'Видаток за видами діяльнос(4,1)'!BD322+'Видаток за видами діяльнос(4,1)'!BE322+'Видаток за видами діяльнос(4,1)'!BF322+'Видаток за видами діяльнос(4,1)'!BG322</f>
        <v>0</v>
      </c>
      <c r="AM322" s="429">
        <f t="shared" si="484"/>
        <v>0</v>
      </c>
      <c r="AN322" s="428">
        <f>'Видаток за видами діяльнос(4,1)'!BH322+'Видаток за видами діяльнос(4,1)'!BI322+'Видаток за видами діяльнос(4,1)'!BJ322+'Видаток за видами діяльнос(4,1)'!BK322</f>
        <v>0</v>
      </c>
      <c r="AO322" s="429">
        <f t="shared" si="485"/>
        <v>0</v>
      </c>
      <c r="AP322" s="428">
        <f>'Видаток за видами діяльнос(4,1)'!BL322+'Видаток за видами діяльнос(4,1)'!BM322+'Видаток за видами діяльнос(4,1)'!BN322+'Видаток за видами діяльнос(4,1)'!BO322</f>
        <v>0</v>
      </c>
      <c r="AQ322" s="429">
        <f t="shared" si="486"/>
        <v>0</v>
      </c>
      <c r="AR322" s="431">
        <f t="shared" si="487"/>
        <v>0</v>
      </c>
      <c r="AS322" s="432">
        <f t="shared" si="488"/>
        <v>0</v>
      </c>
      <c r="BF322" s="17"/>
    </row>
    <row r="323" spans="1:58" ht="12" hidden="1" outlineLevel="1" x14ac:dyDescent="0.2">
      <c r="A323" s="449">
        <f t="shared" si="466"/>
        <v>17</v>
      </c>
      <c r="B323" s="449">
        <f t="shared" si="489"/>
        <v>9</v>
      </c>
      <c r="C323" s="369">
        <f>'Отримання майна (3)'!C323</f>
        <v>0</v>
      </c>
      <c r="D323" s="369">
        <f>'Отримання майна (3)'!D323</f>
        <v>0</v>
      </c>
      <c r="E323" s="369">
        <f>'Отримання майна (3)'!E323</f>
        <v>0</v>
      </c>
      <c r="F323" s="200">
        <f>'Отримання майна (3)'!F323</f>
        <v>0</v>
      </c>
      <c r="G323" s="369">
        <f>'Отримання майна (3)'!G323</f>
        <v>0</v>
      </c>
      <c r="H323" s="425">
        <f>'Отримання майна (3)'!H323</f>
        <v>0</v>
      </c>
      <c r="I323" s="426">
        <f t="shared" si="471"/>
        <v>0</v>
      </c>
      <c r="J323" s="427">
        <f t="shared" si="472"/>
        <v>0</v>
      </c>
      <c r="K323" s="428">
        <f>'Видаток за видами діяльнос(4,1)'!K323+'Видаток за видами діяльнос(4,1)'!L323+'Видаток за видами діяльнос(4,1)'!M323+'Видаток за видами діяльнос(4,1)'!N323</f>
        <v>0</v>
      </c>
      <c r="L323" s="429">
        <f t="shared" si="473"/>
        <v>0</v>
      </c>
      <c r="M323" s="428">
        <f>'Видаток за видами діяльнос(4,1)'!O323+'Видаток за видами діяльнос(4,1)'!P323+'Видаток за видами діяльнос(4,1)'!Q323+'Видаток за видами діяльнос(4,1)'!R323</f>
        <v>0</v>
      </c>
      <c r="N323" s="429">
        <f t="shared" si="474"/>
        <v>0</v>
      </c>
      <c r="O323" s="428">
        <f>'Видаток за видами діяльнос(4,1)'!S323+'Видаток за видами діяльнос(4,1)'!T323+'Видаток за видами діяльнос(4,1)'!U323+'Видаток за видами діяльнос(4,1)'!V323</f>
        <v>0</v>
      </c>
      <c r="P323" s="430">
        <f t="shared" si="475"/>
        <v>0</v>
      </c>
      <c r="Q323" s="431">
        <f t="shared" si="476"/>
        <v>0</v>
      </c>
      <c r="R323" s="432">
        <f t="shared" si="477"/>
        <v>0</v>
      </c>
      <c r="S323" s="433"/>
      <c r="T323" s="428">
        <f>'Видаток за видами діяльнос(4,1)'!Z323+'Видаток за видами діяльнос(4,1)'!AA323+'Видаток за видами діяльнос(4,1)'!AB323+'Видаток за видами діяльнос(4,1)'!AC323</f>
        <v>0</v>
      </c>
      <c r="U323" s="429">
        <f t="shared" si="478"/>
        <v>0</v>
      </c>
      <c r="V323" s="428">
        <f>'Видаток за видами діяльнос(4,1)'!AD323+'Видаток за видами діяльнос(4,1)'!AE323+'Видаток за видами діяльнос(4,1)'!AF323+'Видаток за видами діяльнос(4,1)'!AG323</f>
        <v>0</v>
      </c>
      <c r="W323" s="429">
        <f t="shared" si="479"/>
        <v>0</v>
      </c>
      <c r="X323" s="428">
        <f>'Видаток за видами діяльнос(4,1)'!AH323+'Видаток за видами діяльнос(4,1)'!AI323+'Видаток за видами діяльнос(4,1)'!AJ323+'Видаток за видами діяльнос(4,1)'!AK323</f>
        <v>0</v>
      </c>
      <c r="Y323" s="429">
        <f t="shared" si="480"/>
        <v>0</v>
      </c>
      <c r="Z323" s="431">
        <f t="shared" si="467"/>
        <v>0</v>
      </c>
      <c r="AA323" s="432">
        <f t="shared" si="468"/>
        <v>0</v>
      </c>
      <c r="AB323" s="433"/>
      <c r="AC323" s="428">
        <f>'Видаток за видами діяльнос(4,1)'!AO323+'Видаток за видами діяльнос(4,1)'!AP323+'Видаток за видами діяльнос(4,1)'!AQ323+'Видаток за видами діяльнос(4,1)'!AR323</f>
        <v>0</v>
      </c>
      <c r="AD323" s="429">
        <f t="shared" si="481"/>
        <v>0</v>
      </c>
      <c r="AE323" s="428">
        <f>'Видаток за видами діяльнос(4,1)'!AS323+'Видаток за видами діяльнос(4,1)'!AT323+'Видаток за видами діяльнос(4,1)'!AU323+'Видаток за видами діяльнос(4,1)'!AV323</f>
        <v>0</v>
      </c>
      <c r="AF323" s="429">
        <f t="shared" si="482"/>
        <v>0</v>
      </c>
      <c r="AG323" s="428">
        <f>'Видаток за видами діяльнос(4,1)'!AW323+'Видаток за видами діяльнос(4,1)'!AX323+'Видаток за видами діяльнос(4,1)'!AY323+'Видаток за видами діяльнос(4,1)'!AZ323</f>
        <v>0</v>
      </c>
      <c r="AH323" s="429">
        <f t="shared" si="483"/>
        <v>0</v>
      </c>
      <c r="AI323" s="431">
        <f t="shared" si="469"/>
        <v>0</v>
      </c>
      <c r="AJ323" s="432">
        <f t="shared" si="470"/>
        <v>0</v>
      </c>
      <c r="AK323" s="434"/>
      <c r="AL323" s="428">
        <f>'Видаток за видами діяльнос(4,1)'!BD323+'Видаток за видами діяльнос(4,1)'!BE323+'Видаток за видами діяльнос(4,1)'!BF323+'Видаток за видами діяльнос(4,1)'!BG323</f>
        <v>0</v>
      </c>
      <c r="AM323" s="429">
        <f t="shared" si="484"/>
        <v>0</v>
      </c>
      <c r="AN323" s="428">
        <f>'Видаток за видами діяльнос(4,1)'!BH323+'Видаток за видами діяльнос(4,1)'!BI323+'Видаток за видами діяльнос(4,1)'!BJ323+'Видаток за видами діяльнос(4,1)'!BK323</f>
        <v>0</v>
      </c>
      <c r="AO323" s="429">
        <f t="shared" si="485"/>
        <v>0</v>
      </c>
      <c r="AP323" s="428">
        <f>'Видаток за видами діяльнос(4,1)'!BL323+'Видаток за видами діяльнос(4,1)'!BM323+'Видаток за видами діяльнос(4,1)'!BN323+'Видаток за видами діяльнос(4,1)'!BO323</f>
        <v>0</v>
      </c>
      <c r="AQ323" s="429">
        <f t="shared" si="486"/>
        <v>0</v>
      </c>
      <c r="AR323" s="431">
        <f t="shared" si="487"/>
        <v>0</v>
      </c>
      <c r="AS323" s="432">
        <f t="shared" si="488"/>
        <v>0</v>
      </c>
      <c r="BF323" s="17"/>
    </row>
    <row r="324" spans="1:58" ht="12" hidden="1" outlineLevel="1" x14ac:dyDescent="0.2">
      <c r="A324" s="449">
        <f t="shared" si="466"/>
        <v>17</v>
      </c>
      <c r="B324" s="449">
        <f t="shared" si="489"/>
        <v>10</v>
      </c>
      <c r="C324" s="369">
        <f>'Отримання майна (3)'!C324</f>
        <v>0</v>
      </c>
      <c r="D324" s="369">
        <f>'Отримання майна (3)'!D324</f>
        <v>0</v>
      </c>
      <c r="E324" s="369">
        <f>'Отримання майна (3)'!E324</f>
        <v>0</v>
      </c>
      <c r="F324" s="200">
        <f>'Отримання майна (3)'!F324</f>
        <v>0</v>
      </c>
      <c r="G324" s="369">
        <f>'Отримання майна (3)'!G324</f>
        <v>0</v>
      </c>
      <c r="H324" s="425">
        <f>'Отримання майна (3)'!H324</f>
        <v>0</v>
      </c>
      <c r="I324" s="426">
        <f t="shared" si="471"/>
        <v>0</v>
      </c>
      <c r="J324" s="427">
        <f t="shared" si="472"/>
        <v>0</v>
      </c>
      <c r="K324" s="428">
        <f>'Видаток за видами діяльнос(4,1)'!K324+'Видаток за видами діяльнос(4,1)'!L324+'Видаток за видами діяльнос(4,1)'!M324+'Видаток за видами діяльнос(4,1)'!N324</f>
        <v>0</v>
      </c>
      <c r="L324" s="429">
        <f t="shared" si="473"/>
        <v>0</v>
      </c>
      <c r="M324" s="428">
        <f>'Видаток за видами діяльнос(4,1)'!O324+'Видаток за видами діяльнос(4,1)'!P324+'Видаток за видами діяльнос(4,1)'!Q324+'Видаток за видами діяльнос(4,1)'!R324</f>
        <v>0</v>
      </c>
      <c r="N324" s="429">
        <f t="shared" si="474"/>
        <v>0</v>
      </c>
      <c r="O324" s="428">
        <f>'Видаток за видами діяльнос(4,1)'!S324+'Видаток за видами діяльнос(4,1)'!T324+'Видаток за видами діяльнос(4,1)'!U324+'Видаток за видами діяльнос(4,1)'!V324</f>
        <v>0</v>
      </c>
      <c r="P324" s="430">
        <f t="shared" si="475"/>
        <v>0</v>
      </c>
      <c r="Q324" s="431">
        <f t="shared" si="476"/>
        <v>0</v>
      </c>
      <c r="R324" s="432">
        <f t="shared" si="477"/>
        <v>0</v>
      </c>
      <c r="S324" s="433"/>
      <c r="T324" s="428">
        <f>'Видаток за видами діяльнос(4,1)'!Z324+'Видаток за видами діяльнос(4,1)'!AA324+'Видаток за видами діяльнос(4,1)'!AB324+'Видаток за видами діяльнос(4,1)'!AC324</f>
        <v>0</v>
      </c>
      <c r="U324" s="429">
        <f t="shared" si="478"/>
        <v>0</v>
      </c>
      <c r="V324" s="428">
        <f>'Видаток за видами діяльнос(4,1)'!AD324+'Видаток за видами діяльнос(4,1)'!AE324+'Видаток за видами діяльнос(4,1)'!AF324+'Видаток за видами діяльнос(4,1)'!AG324</f>
        <v>0</v>
      </c>
      <c r="W324" s="429">
        <f t="shared" si="479"/>
        <v>0</v>
      </c>
      <c r="X324" s="428">
        <f>'Видаток за видами діяльнос(4,1)'!AH324+'Видаток за видами діяльнос(4,1)'!AI324+'Видаток за видами діяльнос(4,1)'!AJ324+'Видаток за видами діяльнос(4,1)'!AK324</f>
        <v>0</v>
      </c>
      <c r="Y324" s="429">
        <f t="shared" si="480"/>
        <v>0</v>
      </c>
      <c r="Z324" s="431">
        <f t="shared" si="467"/>
        <v>0</v>
      </c>
      <c r="AA324" s="432">
        <f t="shared" si="468"/>
        <v>0</v>
      </c>
      <c r="AB324" s="433"/>
      <c r="AC324" s="428">
        <f>'Видаток за видами діяльнос(4,1)'!AO324+'Видаток за видами діяльнос(4,1)'!AP324+'Видаток за видами діяльнос(4,1)'!AQ324+'Видаток за видами діяльнос(4,1)'!AR324</f>
        <v>0</v>
      </c>
      <c r="AD324" s="429">
        <f t="shared" si="481"/>
        <v>0</v>
      </c>
      <c r="AE324" s="428">
        <f>'Видаток за видами діяльнос(4,1)'!AS324+'Видаток за видами діяльнос(4,1)'!AT324+'Видаток за видами діяльнос(4,1)'!AU324+'Видаток за видами діяльнос(4,1)'!AV324</f>
        <v>0</v>
      </c>
      <c r="AF324" s="429">
        <f t="shared" si="482"/>
        <v>0</v>
      </c>
      <c r="AG324" s="428">
        <f>'Видаток за видами діяльнос(4,1)'!AW324+'Видаток за видами діяльнос(4,1)'!AX324+'Видаток за видами діяльнос(4,1)'!AY324+'Видаток за видами діяльнос(4,1)'!AZ324</f>
        <v>0</v>
      </c>
      <c r="AH324" s="429">
        <f t="shared" si="483"/>
        <v>0</v>
      </c>
      <c r="AI324" s="431">
        <f t="shared" si="469"/>
        <v>0</v>
      </c>
      <c r="AJ324" s="432">
        <f t="shared" si="470"/>
        <v>0</v>
      </c>
      <c r="AK324" s="434"/>
      <c r="AL324" s="428">
        <f>'Видаток за видами діяльнос(4,1)'!BD324+'Видаток за видами діяльнос(4,1)'!BE324+'Видаток за видами діяльнос(4,1)'!BF324+'Видаток за видами діяльнос(4,1)'!BG324</f>
        <v>0</v>
      </c>
      <c r="AM324" s="429">
        <f t="shared" si="484"/>
        <v>0</v>
      </c>
      <c r="AN324" s="428">
        <f>'Видаток за видами діяльнос(4,1)'!BH324+'Видаток за видами діяльнос(4,1)'!BI324+'Видаток за видами діяльнос(4,1)'!BJ324+'Видаток за видами діяльнос(4,1)'!BK324</f>
        <v>0</v>
      </c>
      <c r="AO324" s="429">
        <f t="shared" si="485"/>
        <v>0</v>
      </c>
      <c r="AP324" s="428">
        <f>'Видаток за видами діяльнос(4,1)'!BL324+'Видаток за видами діяльнос(4,1)'!BM324+'Видаток за видами діяльнос(4,1)'!BN324+'Видаток за видами діяльнос(4,1)'!BO324</f>
        <v>0</v>
      </c>
      <c r="AQ324" s="429">
        <f t="shared" si="486"/>
        <v>0</v>
      </c>
      <c r="AR324" s="431">
        <f t="shared" si="487"/>
        <v>0</v>
      </c>
      <c r="AS324" s="432">
        <f t="shared" si="488"/>
        <v>0</v>
      </c>
      <c r="BF324" s="17"/>
    </row>
    <row r="325" spans="1:58" ht="12" hidden="1" outlineLevel="1" x14ac:dyDescent="0.2">
      <c r="A325" s="449">
        <f t="shared" si="466"/>
        <v>17</v>
      </c>
      <c r="B325" s="449">
        <f t="shared" si="489"/>
        <v>11</v>
      </c>
      <c r="C325" s="369">
        <f>'Отримання майна (3)'!C325</f>
        <v>0</v>
      </c>
      <c r="D325" s="369">
        <f>'Отримання майна (3)'!D325</f>
        <v>0</v>
      </c>
      <c r="E325" s="369">
        <f>'Отримання майна (3)'!E325</f>
        <v>0</v>
      </c>
      <c r="F325" s="200">
        <f>'Отримання майна (3)'!F325</f>
        <v>0</v>
      </c>
      <c r="G325" s="369">
        <f>'Отримання майна (3)'!G325</f>
        <v>0</v>
      </c>
      <c r="H325" s="425">
        <f>'Отримання майна (3)'!H325</f>
        <v>0</v>
      </c>
      <c r="I325" s="426">
        <f t="shared" si="471"/>
        <v>0</v>
      </c>
      <c r="J325" s="427">
        <f t="shared" si="472"/>
        <v>0</v>
      </c>
      <c r="K325" s="428">
        <f>'Видаток за видами діяльнос(4,1)'!K325+'Видаток за видами діяльнос(4,1)'!L325+'Видаток за видами діяльнос(4,1)'!M325+'Видаток за видами діяльнос(4,1)'!N325</f>
        <v>0</v>
      </c>
      <c r="L325" s="429">
        <f t="shared" si="473"/>
        <v>0</v>
      </c>
      <c r="M325" s="428">
        <f>'Видаток за видами діяльнос(4,1)'!O325+'Видаток за видами діяльнос(4,1)'!P325+'Видаток за видами діяльнос(4,1)'!Q325+'Видаток за видами діяльнос(4,1)'!R325</f>
        <v>0</v>
      </c>
      <c r="N325" s="429">
        <f t="shared" si="474"/>
        <v>0</v>
      </c>
      <c r="O325" s="428">
        <f>'Видаток за видами діяльнос(4,1)'!S325+'Видаток за видами діяльнос(4,1)'!T325+'Видаток за видами діяльнос(4,1)'!U325+'Видаток за видами діяльнос(4,1)'!V325</f>
        <v>0</v>
      </c>
      <c r="P325" s="430">
        <f t="shared" si="475"/>
        <v>0</v>
      </c>
      <c r="Q325" s="431">
        <f t="shared" si="476"/>
        <v>0</v>
      </c>
      <c r="R325" s="432">
        <f t="shared" si="477"/>
        <v>0</v>
      </c>
      <c r="S325" s="433"/>
      <c r="T325" s="428">
        <f>'Видаток за видами діяльнос(4,1)'!Z325+'Видаток за видами діяльнос(4,1)'!AA325+'Видаток за видами діяльнос(4,1)'!AB325+'Видаток за видами діяльнос(4,1)'!AC325</f>
        <v>0</v>
      </c>
      <c r="U325" s="429">
        <f t="shared" si="478"/>
        <v>0</v>
      </c>
      <c r="V325" s="428">
        <f>'Видаток за видами діяльнос(4,1)'!AD325+'Видаток за видами діяльнос(4,1)'!AE325+'Видаток за видами діяльнос(4,1)'!AF325+'Видаток за видами діяльнос(4,1)'!AG325</f>
        <v>0</v>
      </c>
      <c r="W325" s="429">
        <f t="shared" si="479"/>
        <v>0</v>
      </c>
      <c r="X325" s="428">
        <f>'Видаток за видами діяльнос(4,1)'!AH325+'Видаток за видами діяльнос(4,1)'!AI325+'Видаток за видами діяльнос(4,1)'!AJ325+'Видаток за видами діяльнос(4,1)'!AK325</f>
        <v>0</v>
      </c>
      <c r="Y325" s="429">
        <f t="shared" si="480"/>
        <v>0</v>
      </c>
      <c r="Z325" s="431">
        <f t="shared" si="467"/>
        <v>0</v>
      </c>
      <c r="AA325" s="432">
        <f t="shared" si="468"/>
        <v>0</v>
      </c>
      <c r="AB325" s="433"/>
      <c r="AC325" s="428">
        <f>'Видаток за видами діяльнос(4,1)'!AO325+'Видаток за видами діяльнос(4,1)'!AP325+'Видаток за видами діяльнос(4,1)'!AQ325+'Видаток за видами діяльнос(4,1)'!AR325</f>
        <v>0</v>
      </c>
      <c r="AD325" s="429">
        <f t="shared" si="481"/>
        <v>0</v>
      </c>
      <c r="AE325" s="428">
        <f>'Видаток за видами діяльнос(4,1)'!AS325+'Видаток за видами діяльнос(4,1)'!AT325+'Видаток за видами діяльнос(4,1)'!AU325+'Видаток за видами діяльнос(4,1)'!AV325</f>
        <v>0</v>
      </c>
      <c r="AF325" s="429">
        <f t="shared" si="482"/>
        <v>0</v>
      </c>
      <c r="AG325" s="428">
        <f>'Видаток за видами діяльнос(4,1)'!AW325+'Видаток за видами діяльнос(4,1)'!AX325+'Видаток за видами діяльнос(4,1)'!AY325+'Видаток за видами діяльнос(4,1)'!AZ325</f>
        <v>0</v>
      </c>
      <c r="AH325" s="429">
        <f t="shared" si="483"/>
        <v>0</v>
      </c>
      <c r="AI325" s="431">
        <f t="shared" si="469"/>
        <v>0</v>
      </c>
      <c r="AJ325" s="432">
        <f t="shared" si="470"/>
        <v>0</v>
      </c>
      <c r="AK325" s="434"/>
      <c r="AL325" s="428">
        <f>'Видаток за видами діяльнос(4,1)'!BD325+'Видаток за видами діяльнос(4,1)'!BE325+'Видаток за видами діяльнос(4,1)'!BF325+'Видаток за видами діяльнос(4,1)'!BG325</f>
        <v>0</v>
      </c>
      <c r="AM325" s="429">
        <f t="shared" si="484"/>
        <v>0</v>
      </c>
      <c r="AN325" s="428">
        <f>'Видаток за видами діяльнос(4,1)'!BH325+'Видаток за видами діяльнос(4,1)'!BI325+'Видаток за видами діяльнос(4,1)'!BJ325+'Видаток за видами діяльнос(4,1)'!BK325</f>
        <v>0</v>
      </c>
      <c r="AO325" s="429">
        <f t="shared" si="485"/>
        <v>0</v>
      </c>
      <c r="AP325" s="428">
        <f>'Видаток за видами діяльнос(4,1)'!BL325+'Видаток за видами діяльнос(4,1)'!BM325+'Видаток за видами діяльнос(4,1)'!BN325+'Видаток за видами діяльнос(4,1)'!BO325</f>
        <v>0</v>
      </c>
      <c r="AQ325" s="429">
        <f t="shared" si="486"/>
        <v>0</v>
      </c>
      <c r="AR325" s="431">
        <f t="shared" si="487"/>
        <v>0</v>
      </c>
      <c r="AS325" s="432">
        <f t="shared" si="488"/>
        <v>0</v>
      </c>
      <c r="BF325" s="17"/>
    </row>
    <row r="326" spans="1:58" ht="12" hidden="1" outlineLevel="1" x14ac:dyDescent="0.2">
      <c r="A326" s="449">
        <f t="shared" si="466"/>
        <v>17</v>
      </c>
      <c r="B326" s="449">
        <f t="shared" si="489"/>
        <v>12</v>
      </c>
      <c r="C326" s="369">
        <f>'Отримання майна (3)'!C326</f>
        <v>0</v>
      </c>
      <c r="D326" s="369">
        <f>'Отримання майна (3)'!D326</f>
        <v>0</v>
      </c>
      <c r="E326" s="369">
        <f>'Отримання майна (3)'!E326</f>
        <v>0</v>
      </c>
      <c r="F326" s="200">
        <f>'Отримання майна (3)'!F326</f>
        <v>0</v>
      </c>
      <c r="G326" s="369">
        <f>'Отримання майна (3)'!G326</f>
        <v>0</v>
      </c>
      <c r="H326" s="425">
        <f>'Отримання майна (3)'!H326</f>
        <v>0</v>
      </c>
      <c r="I326" s="426">
        <f t="shared" si="471"/>
        <v>0</v>
      </c>
      <c r="J326" s="427">
        <f t="shared" si="472"/>
        <v>0</v>
      </c>
      <c r="K326" s="428">
        <f>'Видаток за видами діяльнос(4,1)'!K326+'Видаток за видами діяльнос(4,1)'!L326+'Видаток за видами діяльнос(4,1)'!M326+'Видаток за видами діяльнос(4,1)'!N326</f>
        <v>0</v>
      </c>
      <c r="L326" s="429">
        <f t="shared" si="473"/>
        <v>0</v>
      </c>
      <c r="M326" s="428">
        <f>'Видаток за видами діяльнос(4,1)'!O326+'Видаток за видами діяльнос(4,1)'!P326+'Видаток за видами діяльнос(4,1)'!Q326+'Видаток за видами діяльнос(4,1)'!R326</f>
        <v>0</v>
      </c>
      <c r="N326" s="429">
        <f t="shared" si="474"/>
        <v>0</v>
      </c>
      <c r="O326" s="428">
        <f>'Видаток за видами діяльнос(4,1)'!S326+'Видаток за видами діяльнос(4,1)'!T326+'Видаток за видами діяльнос(4,1)'!U326+'Видаток за видами діяльнос(4,1)'!V326</f>
        <v>0</v>
      </c>
      <c r="P326" s="430">
        <f t="shared" si="475"/>
        <v>0</v>
      </c>
      <c r="Q326" s="431">
        <f t="shared" si="476"/>
        <v>0</v>
      </c>
      <c r="R326" s="432">
        <f t="shared" si="477"/>
        <v>0</v>
      </c>
      <c r="S326" s="433"/>
      <c r="T326" s="428">
        <f>'Видаток за видами діяльнос(4,1)'!Z326+'Видаток за видами діяльнос(4,1)'!AA326+'Видаток за видами діяльнос(4,1)'!AB326+'Видаток за видами діяльнос(4,1)'!AC326</f>
        <v>0</v>
      </c>
      <c r="U326" s="429">
        <f t="shared" si="478"/>
        <v>0</v>
      </c>
      <c r="V326" s="428">
        <f>'Видаток за видами діяльнос(4,1)'!AD326+'Видаток за видами діяльнос(4,1)'!AE326+'Видаток за видами діяльнос(4,1)'!AF326+'Видаток за видами діяльнос(4,1)'!AG326</f>
        <v>0</v>
      </c>
      <c r="W326" s="429">
        <f t="shared" si="479"/>
        <v>0</v>
      </c>
      <c r="X326" s="428">
        <f>'Видаток за видами діяльнос(4,1)'!AH326+'Видаток за видами діяльнос(4,1)'!AI326+'Видаток за видами діяльнос(4,1)'!AJ326+'Видаток за видами діяльнос(4,1)'!AK326</f>
        <v>0</v>
      </c>
      <c r="Y326" s="429">
        <f t="shared" si="480"/>
        <v>0</v>
      </c>
      <c r="Z326" s="431">
        <f t="shared" si="467"/>
        <v>0</v>
      </c>
      <c r="AA326" s="432">
        <f t="shared" si="468"/>
        <v>0</v>
      </c>
      <c r="AB326" s="433"/>
      <c r="AC326" s="428">
        <f>'Видаток за видами діяльнос(4,1)'!AO326+'Видаток за видами діяльнос(4,1)'!AP326+'Видаток за видами діяльнос(4,1)'!AQ326+'Видаток за видами діяльнос(4,1)'!AR326</f>
        <v>0</v>
      </c>
      <c r="AD326" s="429">
        <f t="shared" si="481"/>
        <v>0</v>
      </c>
      <c r="AE326" s="428">
        <f>'Видаток за видами діяльнос(4,1)'!AS326+'Видаток за видами діяльнос(4,1)'!AT326+'Видаток за видами діяльнос(4,1)'!AU326+'Видаток за видами діяльнос(4,1)'!AV326</f>
        <v>0</v>
      </c>
      <c r="AF326" s="429">
        <f t="shared" si="482"/>
        <v>0</v>
      </c>
      <c r="AG326" s="428">
        <f>'Видаток за видами діяльнос(4,1)'!AW326+'Видаток за видами діяльнос(4,1)'!AX326+'Видаток за видами діяльнос(4,1)'!AY326+'Видаток за видами діяльнос(4,1)'!AZ326</f>
        <v>0</v>
      </c>
      <c r="AH326" s="429">
        <f t="shared" si="483"/>
        <v>0</v>
      </c>
      <c r="AI326" s="431">
        <f t="shared" si="469"/>
        <v>0</v>
      </c>
      <c r="AJ326" s="432">
        <f t="shared" si="470"/>
        <v>0</v>
      </c>
      <c r="AK326" s="434"/>
      <c r="AL326" s="428">
        <f>'Видаток за видами діяльнос(4,1)'!BD326+'Видаток за видами діяльнос(4,1)'!BE326+'Видаток за видами діяльнос(4,1)'!BF326+'Видаток за видами діяльнос(4,1)'!BG326</f>
        <v>0</v>
      </c>
      <c r="AM326" s="429">
        <f t="shared" si="484"/>
        <v>0</v>
      </c>
      <c r="AN326" s="428">
        <f>'Видаток за видами діяльнос(4,1)'!BH326+'Видаток за видами діяльнос(4,1)'!BI326+'Видаток за видами діяльнос(4,1)'!BJ326+'Видаток за видами діяльнос(4,1)'!BK326</f>
        <v>0</v>
      </c>
      <c r="AO326" s="429">
        <f t="shared" si="485"/>
        <v>0</v>
      </c>
      <c r="AP326" s="428">
        <f>'Видаток за видами діяльнос(4,1)'!BL326+'Видаток за видами діяльнос(4,1)'!BM326+'Видаток за видами діяльнос(4,1)'!BN326+'Видаток за видами діяльнос(4,1)'!BO326</f>
        <v>0</v>
      </c>
      <c r="AQ326" s="429">
        <f t="shared" si="486"/>
        <v>0</v>
      </c>
      <c r="AR326" s="431">
        <f t="shared" si="487"/>
        <v>0</v>
      </c>
      <c r="AS326" s="432">
        <f t="shared" si="488"/>
        <v>0</v>
      </c>
      <c r="BF326" s="17"/>
    </row>
    <row r="327" spans="1:58" ht="12" hidden="1" outlineLevel="1" x14ac:dyDescent="0.2">
      <c r="A327" s="449">
        <f t="shared" si="466"/>
        <v>17</v>
      </c>
      <c r="B327" s="449">
        <f t="shared" si="489"/>
        <v>13</v>
      </c>
      <c r="C327" s="369">
        <f>'Отримання майна (3)'!C327</f>
        <v>0</v>
      </c>
      <c r="D327" s="369">
        <f>'Отримання майна (3)'!D327</f>
        <v>0</v>
      </c>
      <c r="E327" s="369">
        <f>'Отримання майна (3)'!E327</f>
        <v>0</v>
      </c>
      <c r="F327" s="200">
        <f>'Отримання майна (3)'!F327</f>
        <v>0</v>
      </c>
      <c r="G327" s="369">
        <f>'Отримання майна (3)'!G327</f>
        <v>0</v>
      </c>
      <c r="H327" s="425">
        <f>'Отримання майна (3)'!H327</f>
        <v>0</v>
      </c>
      <c r="I327" s="426">
        <f t="shared" si="471"/>
        <v>0</v>
      </c>
      <c r="J327" s="427">
        <f t="shared" si="472"/>
        <v>0</v>
      </c>
      <c r="K327" s="428">
        <f>'Видаток за видами діяльнос(4,1)'!K327+'Видаток за видами діяльнос(4,1)'!L327+'Видаток за видами діяльнос(4,1)'!M327+'Видаток за видами діяльнос(4,1)'!N327</f>
        <v>0</v>
      </c>
      <c r="L327" s="429">
        <f t="shared" si="473"/>
        <v>0</v>
      </c>
      <c r="M327" s="428">
        <f>'Видаток за видами діяльнос(4,1)'!O327+'Видаток за видами діяльнос(4,1)'!P327+'Видаток за видами діяльнос(4,1)'!Q327+'Видаток за видами діяльнос(4,1)'!R327</f>
        <v>0</v>
      </c>
      <c r="N327" s="429">
        <f t="shared" si="474"/>
        <v>0</v>
      </c>
      <c r="O327" s="428">
        <f>'Видаток за видами діяльнос(4,1)'!S327+'Видаток за видами діяльнос(4,1)'!T327+'Видаток за видами діяльнос(4,1)'!U327+'Видаток за видами діяльнос(4,1)'!V327</f>
        <v>0</v>
      </c>
      <c r="P327" s="430">
        <f t="shared" si="475"/>
        <v>0</v>
      </c>
      <c r="Q327" s="431">
        <f t="shared" si="476"/>
        <v>0</v>
      </c>
      <c r="R327" s="432">
        <f t="shared" si="477"/>
        <v>0</v>
      </c>
      <c r="S327" s="433"/>
      <c r="T327" s="428">
        <f>'Видаток за видами діяльнос(4,1)'!Z327+'Видаток за видами діяльнос(4,1)'!AA327+'Видаток за видами діяльнос(4,1)'!AB327+'Видаток за видами діяльнос(4,1)'!AC327</f>
        <v>0</v>
      </c>
      <c r="U327" s="429">
        <f t="shared" si="478"/>
        <v>0</v>
      </c>
      <c r="V327" s="428">
        <f>'Видаток за видами діяльнос(4,1)'!AD327+'Видаток за видами діяльнос(4,1)'!AE327+'Видаток за видами діяльнос(4,1)'!AF327+'Видаток за видами діяльнос(4,1)'!AG327</f>
        <v>0</v>
      </c>
      <c r="W327" s="429">
        <f t="shared" si="479"/>
        <v>0</v>
      </c>
      <c r="X327" s="428">
        <f>'Видаток за видами діяльнос(4,1)'!AH327+'Видаток за видами діяльнос(4,1)'!AI327+'Видаток за видами діяльнос(4,1)'!AJ327+'Видаток за видами діяльнос(4,1)'!AK327</f>
        <v>0</v>
      </c>
      <c r="Y327" s="429">
        <f t="shared" si="480"/>
        <v>0</v>
      </c>
      <c r="Z327" s="431">
        <f t="shared" si="467"/>
        <v>0</v>
      </c>
      <c r="AA327" s="432">
        <f t="shared" si="468"/>
        <v>0</v>
      </c>
      <c r="AB327" s="433"/>
      <c r="AC327" s="428">
        <f>'Видаток за видами діяльнос(4,1)'!AO327+'Видаток за видами діяльнос(4,1)'!AP327+'Видаток за видами діяльнос(4,1)'!AQ327+'Видаток за видами діяльнос(4,1)'!AR327</f>
        <v>0</v>
      </c>
      <c r="AD327" s="429">
        <f t="shared" si="481"/>
        <v>0</v>
      </c>
      <c r="AE327" s="428">
        <f>'Видаток за видами діяльнос(4,1)'!AS327+'Видаток за видами діяльнос(4,1)'!AT327+'Видаток за видами діяльнос(4,1)'!AU327+'Видаток за видами діяльнос(4,1)'!AV327</f>
        <v>0</v>
      </c>
      <c r="AF327" s="429">
        <f t="shared" si="482"/>
        <v>0</v>
      </c>
      <c r="AG327" s="428">
        <f>'Видаток за видами діяльнос(4,1)'!AW327+'Видаток за видами діяльнос(4,1)'!AX327+'Видаток за видами діяльнос(4,1)'!AY327+'Видаток за видами діяльнос(4,1)'!AZ327</f>
        <v>0</v>
      </c>
      <c r="AH327" s="429">
        <f t="shared" si="483"/>
        <v>0</v>
      </c>
      <c r="AI327" s="431">
        <f t="shared" si="469"/>
        <v>0</v>
      </c>
      <c r="AJ327" s="432">
        <f t="shared" si="470"/>
        <v>0</v>
      </c>
      <c r="AK327" s="434"/>
      <c r="AL327" s="428">
        <f>'Видаток за видами діяльнос(4,1)'!BD327+'Видаток за видами діяльнос(4,1)'!BE327+'Видаток за видами діяльнос(4,1)'!BF327+'Видаток за видами діяльнос(4,1)'!BG327</f>
        <v>0</v>
      </c>
      <c r="AM327" s="429">
        <f t="shared" si="484"/>
        <v>0</v>
      </c>
      <c r="AN327" s="428">
        <f>'Видаток за видами діяльнос(4,1)'!BH327+'Видаток за видами діяльнос(4,1)'!BI327+'Видаток за видами діяльнос(4,1)'!BJ327+'Видаток за видами діяльнос(4,1)'!BK327</f>
        <v>0</v>
      </c>
      <c r="AO327" s="429">
        <f t="shared" si="485"/>
        <v>0</v>
      </c>
      <c r="AP327" s="428">
        <f>'Видаток за видами діяльнос(4,1)'!BL327+'Видаток за видами діяльнос(4,1)'!BM327+'Видаток за видами діяльнос(4,1)'!BN327+'Видаток за видами діяльнос(4,1)'!BO327</f>
        <v>0</v>
      </c>
      <c r="AQ327" s="429">
        <f t="shared" si="486"/>
        <v>0</v>
      </c>
      <c r="AR327" s="431">
        <f t="shared" si="487"/>
        <v>0</v>
      </c>
      <c r="AS327" s="432">
        <f t="shared" si="488"/>
        <v>0</v>
      </c>
      <c r="BF327" s="17"/>
    </row>
    <row r="328" spans="1:58" ht="18" hidden="1" customHeight="1" outlineLevel="1" x14ac:dyDescent="0.2">
      <c r="A328" s="449">
        <f t="shared" si="466"/>
        <v>17</v>
      </c>
      <c r="B328" s="449">
        <f t="shared" si="489"/>
        <v>14</v>
      </c>
      <c r="C328" s="369">
        <f>'Отримання майна (3)'!C328</f>
        <v>0</v>
      </c>
      <c r="D328" s="369">
        <f>'Отримання майна (3)'!D328</f>
        <v>0</v>
      </c>
      <c r="E328" s="369">
        <f>'Отримання майна (3)'!E328</f>
        <v>0</v>
      </c>
      <c r="F328" s="200">
        <f>'Отримання майна (3)'!F328</f>
        <v>0</v>
      </c>
      <c r="G328" s="369">
        <f>'Отримання майна (3)'!G328</f>
        <v>0</v>
      </c>
      <c r="H328" s="425">
        <f>'Отримання майна (3)'!H328</f>
        <v>0</v>
      </c>
      <c r="I328" s="426">
        <f t="shared" si="471"/>
        <v>0</v>
      </c>
      <c r="J328" s="427">
        <f t="shared" si="472"/>
        <v>0</v>
      </c>
      <c r="K328" s="428">
        <f>'Видаток за видами діяльнос(4,1)'!K328+'Видаток за видами діяльнос(4,1)'!L328+'Видаток за видами діяльнос(4,1)'!M328+'Видаток за видами діяльнос(4,1)'!N328</f>
        <v>0</v>
      </c>
      <c r="L328" s="429">
        <f t="shared" si="473"/>
        <v>0</v>
      </c>
      <c r="M328" s="428">
        <f>'Видаток за видами діяльнос(4,1)'!O328+'Видаток за видами діяльнос(4,1)'!P328+'Видаток за видами діяльнос(4,1)'!Q328+'Видаток за видами діяльнос(4,1)'!R328</f>
        <v>0</v>
      </c>
      <c r="N328" s="429">
        <f t="shared" si="474"/>
        <v>0</v>
      </c>
      <c r="O328" s="428">
        <f>'Видаток за видами діяльнос(4,1)'!S328+'Видаток за видами діяльнос(4,1)'!T328+'Видаток за видами діяльнос(4,1)'!U328+'Видаток за видами діяльнос(4,1)'!V328</f>
        <v>0</v>
      </c>
      <c r="P328" s="430">
        <f t="shared" si="475"/>
        <v>0</v>
      </c>
      <c r="Q328" s="431">
        <f t="shared" si="476"/>
        <v>0</v>
      </c>
      <c r="R328" s="432">
        <f t="shared" si="477"/>
        <v>0</v>
      </c>
      <c r="S328" s="433"/>
      <c r="T328" s="428">
        <f>'Видаток за видами діяльнос(4,1)'!Z328+'Видаток за видами діяльнос(4,1)'!AA328+'Видаток за видами діяльнос(4,1)'!AB328+'Видаток за видами діяльнос(4,1)'!AC328</f>
        <v>0</v>
      </c>
      <c r="U328" s="429">
        <f t="shared" si="478"/>
        <v>0</v>
      </c>
      <c r="V328" s="428">
        <f>'Видаток за видами діяльнос(4,1)'!AD328+'Видаток за видами діяльнос(4,1)'!AE328+'Видаток за видами діяльнос(4,1)'!AF328+'Видаток за видами діяльнос(4,1)'!AG328</f>
        <v>0</v>
      </c>
      <c r="W328" s="429">
        <f t="shared" si="479"/>
        <v>0</v>
      </c>
      <c r="X328" s="428">
        <f>'Видаток за видами діяльнос(4,1)'!AH328+'Видаток за видами діяльнос(4,1)'!AI328+'Видаток за видами діяльнос(4,1)'!AJ328+'Видаток за видами діяльнос(4,1)'!AK328</f>
        <v>0</v>
      </c>
      <c r="Y328" s="429">
        <f t="shared" si="480"/>
        <v>0</v>
      </c>
      <c r="Z328" s="431">
        <f t="shared" si="467"/>
        <v>0</v>
      </c>
      <c r="AA328" s="432">
        <f t="shared" si="468"/>
        <v>0</v>
      </c>
      <c r="AB328" s="433"/>
      <c r="AC328" s="428">
        <f>'Видаток за видами діяльнос(4,1)'!AO328+'Видаток за видами діяльнос(4,1)'!AP328+'Видаток за видами діяльнос(4,1)'!AQ328+'Видаток за видами діяльнос(4,1)'!AR328</f>
        <v>0</v>
      </c>
      <c r="AD328" s="429">
        <f t="shared" si="481"/>
        <v>0</v>
      </c>
      <c r="AE328" s="428">
        <f>'Видаток за видами діяльнос(4,1)'!AS328+'Видаток за видами діяльнос(4,1)'!AT328+'Видаток за видами діяльнос(4,1)'!AU328+'Видаток за видами діяльнос(4,1)'!AV328</f>
        <v>0</v>
      </c>
      <c r="AF328" s="429">
        <f t="shared" si="482"/>
        <v>0</v>
      </c>
      <c r="AG328" s="428">
        <f>'Видаток за видами діяльнос(4,1)'!AW328+'Видаток за видами діяльнос(4,1)'!AX328+'Видаток за видами діяльнос(4,1)'!AY328+'Видаток за видами діяльнос(4,1)'!AZ328</f>
        <v>0</v>
      </c>
      <c r="AH328" s="429">
        <f t="shared" si="483"/>
        <v>0</v>
      </c>
      <c r="AI328" s="431">
        <f t="shared" si="469"/>
        <v>0</v>
      </c>
      <c r="AJ328" s="432">
        <f t="shared" si="470"/>
        <v>0</v>
      </c>
      <c r="AK328" s="434"/>
      <c r="AL328" s="428">
        <f>'Видаток за видами діяльнос(4,1)'!BD328+'Видаток за видами діяльнос(4,1)'!BE328+'Видаток за видами діяльнос(4,1)'!BF328+'Видаток за видами діяльнос(4,1)'!BG328</f>
        <v>0</v>
      </c>
      <c r="AM328" s="429">
        <f t="shared" si="484"/>
        <v>0</v>
      </c>
      <c r="AN328" s="428">
        <f>'Видаток за видами діяльнос(4,1)'!BH328+'Видаток за видами діяльнос(4,1)'!BI328+'Видаток за видами діяльнос(4,1)'!BJ328+'Видаток за видами діяльнос(4,1)'!BK328</f>
        <v>0</v>
      </c>
      <c r="AO328" s="429">
        <f t="shared" si="485"/>
        <v>0</v>
      </c>
      <c r="AP328" s="428">
        <f>'Видаток за видами діяльнос(4,1)'!BL328+'Видаток за видами діяльнос(4,1)'!BM328+'Видаток за видами діяльнос(4,1)'!BN328+'Видаток за видами діяльнос(4,1)'!BO328</f>
        <v>0</v>
      </c>
      <c r="AQ328" s="429">
        <f t="shared" si="486"/>
        <v>0</v>
      </c>
      <c r="AR328" s="431">
        <f t="shared" si="487"/>
        <v>0</v>
      </c>
      <c r="AS328" s="432">
        <f t="shared" si="488"/>
        <v>0</v>
      </c>
      <c r="BF328" s="17"/>
    </row>
    <row r="329" spans="1:58" ht="12" hidden="1" outlineLevel="1" x14ac:dyDescent="0.2">
      <c r="A329" s="449">
        <f t="shared" si="466"/>
        <v>17</v>
      </c>
      <c r="B329" s="449">
        <f t="shared" si="489"/>
        <v>15</v>
      </c>
      <c r="C329" s="369">
        <f>'Отримання майна (3)'!C329</f>
        <v>0</v>
      </c>
      <c r="D329" s="369">
        <f>'Отримання майна (3)'!D329</f>
        <v>0</v>
      </c>
      <c r="E329" s="369">
        <f>'Отримання майна (3)'!E329</f>
        <v>0</v>
      </c>
      <c r="F329" s="200">
        <f>'Отримання майна (3)'!F329</f>
        <v>0</v>
      </c>
      <c r="G329" s="369">
        <f>'Отримання майна (3)'!G329</f>
        <v>0</v>
      </c>
      <c r="H329" s="425">
        <f>'Отримання майна (3)'!H329</f>
        <v>0</v>
      </c>
      <c r="I329" s="426">
        <f t="shared" si="471"/>
        <v>0</v>
      </c>
      <c r="J329" s="427">
        <f t="shared" si="472"/>
        <v>0</v>
      </c>
      <c r="K329" s="428">
        <f>'Видаток за видами діяльнос(4,1)'!K329+'Видаток за видами діяльнос(4,1)'!L329+'Видаток за видами діяльнос(4,1)'!M329+'Видаток за видами діяльнос(4,1)'!N329</f>
        <v>0</v>
      </c>
      <c r="L329" s="429">
        <f t="shared" si="473"/>
        <v>0</v>
      </c>
      <c r="M329" s="428">
        <f>'Видаток за видами діяльнос(4,1)'!O329+'Видаток за видами діяльнос(4,1)'!P329+'Видаток за видами діяльнос(4,1)'!Q329+'Видаток за видами діяльнос(4,1)'!R329</f>
        <v>0</v>
      </c>
      <c r="N329" s="429">
        <f t="shared" si="474"/>
        <v>0</v>
      </c>
      <c r="O329" s="428">
        <f>'Видаток за видами діяльнос(4,1)'!S329+'Видаток за видами діяльнос(4,1)'!T329+'Видаток за видами діяльнос(4,1)'!U329+'Видаток за видами діяльнос(4,1)'!V329</f>
        <v>0</v>
      </c>
      <c r="P329" s="430">
        <f t="shared" si="475"/>
        <v>0</v>
      </c>
      <c r="Q329" s="431">
        <f t="shared" si="476"/>
        <v>0</v>
      </c>
      <c r="R329" s="432">
        <f t="shared" si="477"/>
        <v>0</v>
      </c>
      <c r="S329" s="433"/>
      <c r="T329" s="428">
        <f>'Видаток за видами діяльнос(4,1)'!Z329+'Видаток за видами діяльнос(4,1)'!AA329+'Видаток за видами діяльнос(4,1)'!AB329+'Видаток за видами діяльнос(4,1)'!AC329</f>
        <v>0</v>
      </c>
      <c r="U329" s="429">
        <f t="shared" si="478"/>
        <v>0</v>
      </c>
      <c r="V329" s="428">
        <f>'Видаток за видами діяльнос(4,1)'!AD329+'Видаток за видами діяльнос(4,1)'!AE329+'Видаток за видами діяльнос(4,1)'!AF329+'Видаток за видами діяльнос(4,1)'!AG329</f>
        <v>0</v>
      </c>
      <c r="W329" s="429">
        <f t="shared" si="479"/>
        <v>0</v>
      </c>
      <c r="X329" s="428">
        <f>'Видаток за видами діяльнос(4,1)'!AH329+'Видаток за видами діяльнос(4,1)'!AI329+'Видаток за видами діяльнос(4,1)'!AJ329+'Видаток за видами діяльнос(4,1)'!AK329</f>
        <v>0</v>
      </c>
      <c r="Y329" s="429">
        <f t="shared" si="480"/>
        <v>0</v>
      </c>
      <c r="Z329" s="431">
        <f t="shared" si="467"/>
        <v>0</v>
      </c>
      <c r="AA329" s="432">
        <f t="shared" si="468"/>
        <v>0</v>
      </c>
      <c r="AB329" s="433"/>
      <c r="AC329" s="428">
        <f>'Видаток за видами діяльнос(4,1)'!AO329+'Видаток за видами діяльнос(4,1)'!AP329+'Видаток за видами діяльнос(4,1)'!AQ329+'Видаток за видами діяльнос(4,1)'!AR329</f>
        <v>0</v>
      </c>
      <c r="AD329" s="429">
        <f t="shared" si="481"/>
        <v>0</v>
      </c>
      <c r="AE329" s="428">
        <f>'Видаток за видами діяльнос(4,1)'!AS329+'Видаток за видами діяльнос(4,1)'!AT329+'Видаток за видами діяльнос(4,1)'!AU329+'Видаток за видами діяльнос(4,1)'!AV329</f>
        <v>0</v>
      </c>
      <c r="AF329" s="429">
        <f t="shared" si="482"/>
        <v>0</v>
      </c>
      <c r="AG329" s="428">
        <f>'Видаток за видами діяльнос(4,1)'!AW329+'Видаток за видами діяльнос(4,1)'!AX329+'Видаток за видами діяльнос(4,1)'!AY329+'Видаток за видами діяльнос(4,1)'!AZ329</f>
        <v>0</v>
      </c>
      <c r="AH329" s="429">
        <f t="shared" si="483"/>
        <v>0</v>
      </c>
      <c r="AI329" s="431">
        <f t="shared" si="469"/>
        <v>0</v>
      </c>
      <c r="AJ329" s="432">
        <f t="shared" si="470"/>
        <v>0</v>
      </c>
      <c r="AK329" s="434"/>
      <c r="AL329" s="428">
        <f>'Видаток за видами діяльнос(4,1)'!BD329+'Видаток за видами діяльнос(4,1)'!BE329+'Видаток за видами діяльнос(4,1)'!BF329+'Видаток за видами діяльнос(4,1)'!BG329</f>
        <v>0</v>
      </c>
      <c r="AM329" s="429">
        <f t="shared" si="484"/>
        <v>0</v>
      </c>
      <c r="AN329" s="428">
        <f>'Видаток за видами діяльнос(4,1)'!BH329+'Видаток за видами діяльнос(4,1)'!BI329+'Видаток за видами діяльнос(4,1)'!BJ329+'Видаток за видами діяльнос(4,1)'!BK329</f>
        <v>0</v>
      </c>
      <c r="AO329" s="429">
        <f t="shared" si="485"/>
        <v>0</v>
      </c>
      <c r="AP329" s="428">
        <f>'Видаток за видами діяльнос(4,1)'!BL329+'Видаток за видами діяльнос(4,1)'!BM329+'Видаток за видами діяльнос(4,1)'!BN329+'Видаток за видами діяльнос(4,1)'!BO329</f>
        <v>0</v>
      </c>
      <c r="AQ329" s="429">
        <f t="shared" si="486"/>
        <v>0</v>
      </c>
      <c r="AR329" s="431">
        <f t="shared" si="487"/>
        <v>0</v>
      </c>
      <c r="AS329" s="432">
        <f t="shared" si="488"/>
        <v>0</v>
      </c>
      <c r="BF329" s="17"/>
    </row>
    <row r="330" spans="1:58" s="17" customFormat="1" ht="30" customHeight="1" collapsed="1" x14ac:dyDescent="0.2">
      <c r="A330" s="436" t="s">
        <v>114</v>
      </c>
      <c r="B330" s="437" t="s">
        <v>114</v>
      </c>
      <c r="C330" s="438" t="s">
        <v>116</v>
      </c>
      <c r="D330" s="439"/>
      <c r="E330" s="448"/>
      <c r="F330" s="448"/>
      <c r="G330" s="440"/>
      <c r="H330" s="300" t="e">
        <f>'Отримання майна (3)'!H330</f>
        <v>#DIV/0!</v>
      </c>
      <c r="I330" s="441">
        <f t="shared" ref="I330:R330" si="490">SUM(I315:I329)</f>
        <v>0</v>
      </c>
      <c r="J330" s="442">
        <f t="shared" si="490"/>
        <v>0</v>
      </c>
      <c r="K330" s="441">
        <f t="shared" si="490"/>
        <v>0</v>
      </c>
      <c r="L330" s="442">
        <f t="shared" si="490"/>
        <v>0</v>
      </c>
      <c r="M330" s="441">
        <f t="shared" si="490"/>
        <v>0</v>
      </c>
      <c r="N330" s="442">
        <f t="shared" si="490"/>
        <v>0</v>
      </c>
      <c r="O330" s="441">
        <f t="shared" si="490"/>
        <v>0</v>
      </c>
      <c r="P330" s="442">
        <f t="shared" si="490"/>
        <v>0</v>
      </c>
      <c r="Q330" s="441">
        <f t="shared" si="490"/>
        <v>0</v>
      </c>
      <c r="R330" s="442">
        <f t="shared" si="490"/>
        <v>0</v>
      </c>
      <c r="S330" s="443"/>
      <c r="T330" s="441">
        <f t="shared" ref="T330:AA330" si="491">SUM(T315:T329)</f>
        <v>0</v>
      </c>
      <c r="U330" s="442">
        <f t="shared" si="491"/>
        <v>0</v>
      </c>
      <c r="V330" s="441">
        <f t="shared" si="491"/>
        <v>0</v>
      </c>
      <c r="W330" s="442">
        <f t="shared" si="491"/>
        <v>0</v>
      </c>
      <c r="X330" s="441">
        <f t="shared" si="491"/>
        <v>0</v>
      </c>
      <c r="Y330" s="442">
        <f t="shared" si="491"/>
        <v>0</v>
      </c>
      <c r="Z330" s="441">
        <f t="shared" si="491"/>
        <v>0</v>
      </c>
      <c r="AA330" s="442">
        <f t="shared" si="491"/>
        <v>0</v>
      </c>
      <c r="AB330" s="443"/>
      <c r="AC330" s="441">
        <f t="shared" ref="AC330:AJ330" si="492">SUM(AC315:AC329)</f>
        <v>0</v>
      </c>
      <c r="AD330" s="442">
        <f t="shared" si="492"/>
        <v>0</v>
      </c>
      <c r="AE330" s="441">
        <f t="shared" si="492"/>
        <v>0</v>
      </c>
      <c r="AF330" s="442">
        <f t="shared" si="492"/>
        <v>0</v>
      </c>
      <c r="AG330" s="441">
        <f t="shared" si="492"/>
        <v>0</v>
      </c>
      <c r="AH330" s="442">
        <f t="shared" si="492"/>
        <v>0</v>
      </c>
      <c r="AI330" s="441">
        <f t="shared" si="492"/>
        <v>0</v>
      </c>
      <c r="AJ330" s="442">
        <f t="shared" si="492"/>
        <v>0</v>
      </c>
      <c r="AK330" s="443"/>
      <c r="AL330" s="441">
        <f t="shared" ref="AL330:AS330" si="493">SUM(AL315:AL329)</f>
        <v>0</v>
      </c>
      <c r="AM330" s="442">
        <f t="shared" si="493"/>
        <v>0</v>
      </c>
      <c r="AN330" s="441">
        <f t="shared" si="493"/>
        <v>0</v>
      </c>
      <c r="AO330" s="442">
        <f t="shared" si="493"/>
        <v>0</v>
      </c>
      <c r="AP330" s="441">
        <f t="shared" si="493"/>
        <v>0</v>
      </c>
      <c r="AQ330" s="442">
        <f t="shared" si="493"/>
        <v>0</v>
      </c>
      <c r="AR330" s="441">
        <f t="shared" si="493"/>
        <v>0</v>
      </c>
      <c r="AS330" s="442">
        <f t="shared" si="493"/>
        <v>0</v>
      </c>
      <c r="BC330" s="7"/>
      <c r="BF330" s="7"/>
    </row>
    <row r="331" spans="1:58" s="394" customFormat="1" ht="13.5" customHeight="1" x14ac:dyDescent="0.2">
      <c r="A331" s="419">
        <v>0</v>
      </c>
      <c r="B331" s="419">
        <v>0</v>
      </c>
      <c r="C331" s="419">
        <v>0</v>
      </c>
      <c r="D331" s="419">
        <v>0</v>
      </c>
      <c r="E331" s="419">
        <v>0</v>
      </c>
      <c r="F331" s="419"/>
      <c r="G331" s="419">
        <v>0</v>
      </c>
      <c r="H331" s="419">
        <v>0</v>
      </c>
      <c r="I331" s="419">
        <v>0</v>
      </c>
      <c r="J331" s="419">
        <v>0</v>
      </c>
      <c r="K331" s="419">
        <v>0</v>
      </c>
      <c r="L331" s="419">
        <v>0</v>
      </c>
      <c r="M331" s="419">
        <v>0</v>
      </c>
      <c r="N331" s="419">
        <v>0</v>
      </c>
      <c r="O331" s="419">
        <v>0</v>
      </c>
      <c r="P331" s="419">
        <v>0</v>
      </c>
      <c r="Q331" s="419">
        <v>0</v>
      </c>
      <c r="R331" s="419">
        <v>0</v>
      </c>
      <c r="S331" s="419">
        <v>0</v>
      </c>
      <c r="T331" s="419">
        <v>0</v>
      </c>
      <c r="U331" s="419">
        <v>0</v>
      </c>
      <c r="V331" s="419">
        <v>0</v>
      </c>
      <c r="W331" s="419">
        <v>0</v>
      </c>
      <c r="X331" s="419">
        <v>0</v>
      </c>
      <c r="Y331" s="419">
        <v>0</v>
      </c>
      <c r="Z331" s="419">
        <v>0</v>
      </c>
      <c r="AA331" s="419">
        <v>0</v>
      </c>
      <c r="AB331" s="419">
        <v>0</v>
      </c>
      <c r="AC331" s="419">
        <v>0</v>
      </c>
      <c r="AD331" s="419">
        <v>0</v>
      </c>
      <c r="AE331" s="419">
        <v>0</v>
      </c>
      <c r="AF331" s="419">
        <v>0</v>
      </c>
      <c r="AG331" s="419">
        <v>0</v>
      </c>
      <c r="AH331" s="419">
        <v>0</v>
      </c>
      <c r="AI331" s="419">
        <v>0</v>
      </c>
      <c r="AJ331" s="419">
        <v>0</v>
      </c>
      <c r="AK331" s="419">
        <v>0</v>
      </c>
      <c r="AL331" s="419">
        <v>0</v>
      </c>
      <c r="AM331" s="419">
        <v>0</v>
      </c>
      <c r="AN331" s="419">
        <v>0</v>
      </c>
      <c r="AO331" s="419">
        <v>0</v>
      </c>
      <c r="AP331" s="419">
        <v>0</v>
      </c>
      <c r="AQ331" s="419">
        <v>0</v>
      </c>
      <c r="AR331" s="419">
        <v>0</v>
      </c>
      <c r="AS331" s="419">
        <v>0</v>
      </c>
    </row>
    <row r="332" spans="1:58" s="17" customFormat="1" ht="30.75" customHeight="1" x14ac:dyDescent="0.2">
      <c r="A332" s="447" t="s">
        <v>117</v>
      </c>
      <c r="B332" s="445" t="s">
        <v>117</v>
      </c>
      <c r="C332" s="313" t="s">
        <v>176</v>
      </c>
      <c r="D332" s="189"/>
      <c r="E332" s="198"/>
      <c r="F332" s="198"/>
      <c r="G332" s="190"/>
      <c r="H332" s="154"/>
      <c r="I332" s="155"/>
      <c r="J332" s="156"/>
      <c r="K332" s="155"/>
      <c r="L332" s="156"/>
      <c r="M332" s="155"/>
      <c r="N332" s="156"/>
      <c r="O332" s="155"/>
      <c r="P332" s="156"/>
      <c r="Q332" s="155"/>
      <c r="R332" s="156"/>
      <c r="S332" s="367"/>
      <c r="T332" s="155"/>
      <c r="U332" s="156"/>
      <c r="V332" s="155"/>
      <c r="W332" s="156"/>
      <c r="X332" s="155"/>
      <c r="Y332" s="156"/>
      <c r="Z332" s="155"/>
      <c r="AA332" s="156"/>
      <c r="AB332" s="367"/>
      <c r="AC332" s="155"/>
      <c r="AD332" s="156"/>
      <c r="AE332" s="155"/>
      <c r="AF332" s="156"/>
      <c r="AG332" s="155"/>
      <c r="AH332" s="156"/>
      <c r="AI332" s="155"/>
      <c r="AJ332" s="156"/>
      <c r="AK332" s="367"/>
      <c r="AL332" s="155"/>
      <c r="AM332" s="156"/>
      <c r="AN332" s="155"/>
      <c r="AO332" s="156"/>
      <c r="AP332" s="155"/>
      <c r="AQ332" s="156"/>
      <c r="AR332" s="155"/>
      <c r="AS332" s="156"/>
      <c r="BC332" s="7"/>
    </row>
    <row r="333" spans="1:58" ht="12" hidden="1" outlineLevel="1" x14ac:dyDescent="0.2">
      <c r="A333" s="449">
        <f t="shared" ref="A333:A347" si="494">A315+1</f>
        <v>18</v>
      </c>
      <c r="B333" s="449">
        <f>B315</f>
        <v>1</v>
      </c>
      <c r="C333" s="369">
        <f>'Отримання майна (3)'!C333</f>
        <v>0</v>
      </c>
      <c r="D333" s="369">
        <f>'Отримання майна (3)'!D333</f>
        <v>0</v>
      </c>
      <c r="E333" s="369">
        <f>'Отримання майна (3)'!E333</f>
        <v>0</v>
      </c>
      <c r="F333" s="200">
        <f>'Отримання майна (3)'!F333</f>
        <v>0</v>
      </c>
      <c r="G333" s="369">
        <f>'Отримання майна (3)'!G333</f>
        <v>0</v>
      </c>
      <c r="H333" s="425">
        <f>'Отримання майна (3)'!H333</f>
        <v>0</v>
      </c>
      <c r="I333" s="426">
        <f>SUM(K333,M333,O333,T333,V333,X333,AC333,AE333,AG333,AL333,AN333,AP333)</f>
        <v>0</v>
      </c>
      <c r="J333" s="427">
        <f>SUM(L333,N333,P333,U333,W333,Y333,AD333,AF333,AH333,AM333,AO333,AQ333)</f>
        <v>0</v>
      </c>
      <c r="K333" s="428">
        <f>'Видаток за видами діяльнос(4,1)'!K333+'Видаток за видами діяльнос(4,1)'!L333+'Видаток за видами діяльнос(4,1)'!M333+'Видаток за видами діяльнос(4,1)'!N333</f>
        <v>0</v>
      </c>
      <c r="L333" s="429">
        <f>K333*$H333</f>
        <v>0</v>
      </c>
      <c r="M333" s="428">
        <f>'Видаток за видами діяльнос(4,1)'!O333+'Видаток за видами діяльнос(4,1)'!P333+'Видаток за видами діяльнос(4,1)'!Q333+'Видаток за видами діяльнос(4,1)'!R333</f>
        <v>0</v>
      </c>
      <c r="N333" s="429">
        <f>M333*$H333</f>
        <v>0</v>
      </c>
      <c r="O333" s="428">
        <f>'Видаток за видами діяльнос(4,1)'!S333+'Видаток за видами діяльнос(4,1)'!T333+'Видаток за видами діяльнос(4,1)'!U333+'Видаток за видами діяльнос(4,1)'!V333</f>
        <v>0</v>
      </c>
      <c r="P333" s="430">
        <f>O333*$H333</f>
        <v>0</v>
      </c>
      <c r="Q333" s="431">
        <f>K333+M333+O333</f>
        <v>0</v>
      </c>
      <c r="R333" s="432">
        <f>L333+N333+P333</f>
        <v>0</v>
      </c>
      <c r="S333" s="433"/>
      <c r="T333" s="428">
        <f>'Видаток за видами діяльнос(4,1)'!Z333+'Видаток за видами діяльнос(4,1)'!AA333+'Видаток за видами діяльнос(4,1)'!AB333+'Видаток за видами діяльнос(4,1)'!AC333</f>
        <v>0</v>
      </c>
      <c r="U333" s="429">
        <f>T333*$H333</f>
        <v>0</v>
      </c>
      <c r="V333" s="428">
        <f>'Видаток за видами діяльнос(4,1)'!AD333+'Видаток за видами діяльнос(4,1)'!AE333+'Видаток за видами діяльнос(4,1)'!AF333+'Видаток за видами діяльнос(4,1)'!AG333</f>
        <v>0</v>
      </c>
      <c r="W333" s="429">
        <f>V333*$H333</f>
        <v>0</v>
      </c>
      <c r="X333" s="428">
        <f>'Видаток за видами діяльнос(4,1)'!AH333+'Видаток за видами діяльнос(4,1)'!AI333+'Видаток за видами діяльнос(4,1)'!AJ333+'Видаток за видами діяльнос(4,1)'!AK333</f>
        <v>0</v>
      </c>
      <c r="Y333" s="429">
        <f>X333*$H333</f>
        <v>0</v>
      </c>
      <c r="Z333" s="431">
        <f t="shared" ref="Z333:Z347" si="495">T333+V333+X333</f>
        <v>0</v>
      </c>
      <c r="AA333" s="432">
        <f t="shared" ref="AA333:AA347" si="496">U333+W333+Y333</f>
        <v>0</v>
      </c>
      <c r="AB333" s="433"/>
      <c r="AC333" s="428">
        <f>'Видаток за видами діяльнос(4,1)'!AO333+'Видаток за видами діяльнос(4,1)'!AP333+'Видаток за видами діяльнос(4,1)'!AQ333+'Видаток за видами діяльнос(4,1)'!AR333</f>
        <v>0</v>
      </c>
      <c r="AD333" s="429">
        <f>AC333*$H333</f>
        <v>0</v>
      </c>
      <c r="AE333" s="428">
        <f>'Видаток за видами діяльнос(4,1)'!AS333+'Видаток за видами діяльнос(4,1)'!AT333+'Видаток за видами діяльнос(4,1)'!AU333+'Видаток за видами діяльнос(4,1)'!AV333</f>
        <v>0</v>
      </c>
      <c r="AF333" s="429">
        <f>AE333*$H333</f>
        <v>0</v>
      </c>
      <c r="AG333" s="428">
        <f>'Видаток за видами діяльнос(4,1)'!AW333+'Видаток за видами діяльнос(4,1)'!AX333+'Видаток за видами діяльнос(4,1)'!AY333+'Видаток за видами діяльнос(4,1)'!AZ333</f>
        <v>0</v>
      </c>
      <c r="AH333" s="429">
        <f>AG333*$H333</f>
        <v>0</v>
      </c>
      <c r="AI333" s="431">
        <f t="shared" ref="AI333:AI347" si="497">AC333+AE333+AG333</f>
        <v>0</v>
      </c>
      <c r="AJ333" s="432">
        <f t="shared" ref="AJ333:AJ347" si="498">AD333+AF333+AH333</f>
        <v>0</v>
      </c>
      <c r="AK333" s="434"/>
      <c r="AL333" s="428">
        <f>'Видаток за видами діяльнос(4,1)'!BD333+'Видаток за видами діяльнос(4,1)'!BE333+'Видаток за видами діяльнос(4,1)'!BF333+'Видаток за видами діяльнос(4,1)'!BG333</f>
        <v>0</v>
      </c>
      <c r="AM333" s="429">
        <f>AL333*$H333</f>
        <v>0</v>
      </c>
      <c r="AN333" s="428">
        <f>'Видаток за видами діяльнос(4,1)'!BH333+'Видаток за видами діяльнос(4,1)'!BI333+'Видаток за видами діяльнос(4,1)'!BJ333+'Видаток за видами діяльнос(4,1)'!BK333</f>
        <v>0</v>
      </c>
      <c r="AO333" s="429">
        <f>AN333*$H333</f>
        <v>0</v>
      </c>
      <c r="AP333" s="428">
        <f>'Видаток за видами діяльнос(4,1)'!BL333+'Видаток за видами діяльнос(4,1)'!BM333+'Видаток за видами діяльнос(4,1)'!BN333+'Видаток за видами діяльнос(4,1)'!BO333</f>
        <v>0</v>
      </c>
      <c r="AQ333" s="429">
        <f>AP333*$H333</f>
        <v>0</v>
      </c>
      <c r="AR333" s="431">
        <f>AL333+AN333+AP333</f>
        <v>0</v>
      </c>
      <c r="AS333" s="432">
        <f>AM333+AO333+AQ333</f>
        <v>0</v>
      </c>
      <c r="BF333" s="17"/>
    </row>
    <row r="334" spans="1:58" ht="12" hidden="1" outlineLevel="1" x14ac:dyDescent="0.2">
      <c r="A334" s="449">
        <f t="shared" si="494"/>
        <v>18</v>
      </c>
      <c r="B334" s="449">
        <f>B333+1</f>
        <v>2</v>
      </c>
      <c r="C334" s="369">
        <f>'Отримання майна (3)'!C334</f>
        <v>0</v>
      </c>
      <c r="D334" s="369">
        <f>'Отримання майна (3)'!D334</f>
        <v>0</v>
      </c>
      <c r="E334" s="369">
        <f>'Отримання майна (3)'!E334</f>
        <v>0</v>
      </c>
      <c r="F334" s="200">
        <f>'Отримання майна (3)'!F334</f>
        <v>0</v>
      </c>
      <c r="G334" s="369">
        <f>'Отримання майна (3)'!G334</f>
        <v>0</v>
      </c>
      <c r="H334" s="425">
        <f>'Отримання майна (3)'!H334</f>
        <v>0</v>
      </c>
      <c r="I334" s="426">
        <f t="shared" ref="I334:I347" si="499">SUM(K334,M334,O334,T334,V334,X334,AC334,AE334,AG334,AL334,AN334,AP334)</f>
        <v>0</v>
      </c>
      <c r="J334" s="427">
        <f t="shared" ref="J334:J347" si="500">SUM(L334,N334,P334,U334,W334,Y334,AD334,AF334,AH334,AM334,AO334,AQ334)</f>
        <v>0</v>
      </c>
      <c r="K334" s="428">
        <f>'Видаток за видами діяльнос(4,1)'!K334+'Видаток за видами діяльнос(4,1)'!L334+'Видаток за видами діяльнос(4,1)'!M334+'Видаток за видами діяльнос(4,1)'!N334</f>
        <v>0</v>
      </c>
      <c r="L334" s="429">
        <f t="shared" ref="L334:L347" si="501">K334*$H334</f>
        <v>0</v>
      </c>
      <c r="M334" s="428">
        <f>'Видаток за видами діяльнос(4,1)'!O334+'Видаток за видами діяльнос(4,1)'!P334+'Видаток за видами діяльнос(4,1)'!Q334+'Видаток за видами діяльнос(4,1)'!R334</f>
        <v>0</v>
      </c>
      <c r="N334" s="429">
        <f t="shared" ref="N334:N347" si="502">M334*$H334</f>
        <v>0</v>
      </c>
      <c r="O334" s="428">
        <f>'Видаток за видами діяльнос(4,1)'!S334+'Видаток за видами діяльнос(4,1)'!T334+'Видаток за видами діяльнос(4,1)'!U334+'Видаток за видами діяльнос(4,1)'!V334</f>
        <v>0</v>
      </c>
      <c r="P334" s="430">
        <f t="shared" ref="P334:P347" si="503">O334*$H334</f>
        <v>0</v>
      </c>
      <c r="Q334" s="431">
        <f t="shared" ref="Q334:Q347" si="504">K334+M334+O334</f>
        <v>0</v>
      </c>
      <c r="R334" s="432">
        <f t="shared" ref="R334:R347" si="505">L334+N334+P334</f>
        <v>0</v>
      </c>
      <c r="S334" s="433"/>
      <c r="T334" s="428">
        <f>'Видаток за видами діяльнос(4,1)'!Z334+'Видаток за видами діяльнос(4,1)'!AA334+'Видаток за видами діяльнос(4,1)'!AB334+'Видаток за видами діяльнос(4,1)'!AC334</f>
        <v>0</v>
      </c>
      <c r="U334" s="429">
        <f t="shared" ref="U334:U347" si="506">T334*$H334</f>
        <v>0</v>
      </c>
      <c r="V334" s="428">
        <f>'Видаток за видами діяльнос(4,1)'!AD334+'Видаток за видами діяльнос(4,1)'!AE334+'Видаток за видами діяльнос(4,1)'!AF334+'Видаток за видами діяльнос(4,1)'!AG334</f>
        <v>0</v>
      </c>
      <c r="W334" s="429">
        <f t="shared" ref="W334:W347" si="507">V334*$H334</f>
        <v>0</v>
      </c>
      <c r="X334" s="428">
        <f>'Видаток за видами діяльнос(4,1)'!AH334+'Видаток за видами діяльнос(4,1)'!AI334+'Видаток за видами діяльнос(4,1)'!AJ334+'Видаток за видами діяльнос(4,1)'!AK334</f>
        <v>0</v>
      </c>
      <c r="Y334" s="429">
        <f t="shared" ref="Y334:Y347" si="508">X334*$H334</f>
        <v>0</v>
      </c>
      <c r="Z334" s="431">
        <f t="shared" si="495"/>
        <v>0</v>
      </c>
      <c r="AA334" s="432">
        <f t="shared" si="496"/>
        <v>0</v>
      </c>
      <c r="AB334" s="433"/>
      <c r="AC334" s="428">
        <f>'Видаток за видами діяльнос(4,1)'!AO334+'Видаток за видами діяльнос(4,1)'!AP334+'Видаток за видами діяльнос(4,1)'!AQ334+'Видаток за видами діяльнос(4,1)'!AR334</f>
        <v>0</v>
      </c>
      <c r="AD334" s="429">
        <f t="shared" ref="AD334:AD347" si="509">AC334*$H334</f>
        <v>0</v>
      </c>
      <c r="AE334" s="428">
        <f>'Видаток за видами діяльнос(4,1)'!AS334+'Видаток за видами діяльнос(4,1)'!AT334+'Видаток за видами діяльнос(4,1)'!AU334+'Видаток за видами діяльнос(4,1)'!AV334</f>
        <v>0</v>
      </c>
      <c r="AF334" s="429">
        <f t="shared" ref="AF334:AF347" si="510">AE334*$H334</f>
        <v>0</v>
      </c>
      <c r="AG334" s="428">
        <f>'Видаток за видами діяльнос(4,1)'!AW334+'Видаток за видами діяльнос(4,1)'!AX334+'Видаток за видами діяльнос(4,1)'!AY334+'Видаток за видами діяльнос(4,1)'!AZ334</f>
        <v>0</v>
      </c>
      <c r="AH334" s="429">
        <f t="shared" ref="AH334:AH347" si="511">AG334*$H334</f>
        <v>0</v>
      </c>
      <c r="AI334" s="431">
        <f t="shared" si="497"/>
        <v>0</v>
      </c>
      <c r="AJ334" s="432">
        <f t="shared" si="498"/>
        <v>0</v>
      </c>
      <c r="AK334" s="434"/>
      <c r="AL334" s="428">
        <f>'Видаток за видами діяльнос(4,1)'!BD334+'Видаток за видами діяльнос(4,1)'!BE334+'Видаток за видами діяльнос(4,1)'!BF334+'Видаток за видами діяльнос(4,1)'!BG334</f>
        <v>0</v>
      </c>
      <c r="AM334" s="429">
        <f t="shared" ref="AM334:AM347" si="512">AL334*$H334</f>
        <v>0</v>
      </c>
      <c r="AN334" s="428">
        <f>'Видаток за видами діяльнос(4,1)'!BH334+'Видаток за видами діяльнос(4,1)'!BI334+'Видаток за видами діяльнос(4,1)'!BJ334+'Видаток за видами діяльнос(4,1)'!BK334</f>
        <v>0</v>
      </c>
      <c r="AO334" s="429">
        <f t="shared" ref="AO334:AO347" si="513">AN334*$H334</f>
        <v>0</v>
      </c>
      <c r="AP334" s="428">
        <f>'Видаток за видами діяльнос(4,1)'!BL334+'Видаток за видами діяльнос(4,1)'!BM334+'Видаток за видами діяльнос(4,1)'!BN334+'Видаток за видами діяльнос(4,1)'!BO334</f>
        <v>0</v>
      </c>
      <c r="AQ334" s="429">
        <f t="shared" ref="AQ334:AQ347" si="514">AP334*$H334</f>
        <v>0</v>
      </c>
      <c r="AR334" s="431">
        <f t="shared" ref="AR334:AR347" si="515">AL334+AN334+AP334</f>
        <v>0</v>
      </c>
      <c r="AS334" s="432">
        <f t="shared" ref="AS334:AS347" si="516">AM334+AO334+AQ334</f>
        <v>0</v>
      </c>
      <c r="BF334" s="17"/>
    </row>
    <row r="335" spans="1:58" ht="12" hidden="1" outlineLevel="1" x14ac:dyDescent="0.2">
      <c r="A335" s="449">
        <f t="shared" si="494"/>
        <v>18</v>
      </c>
      <c r="B335" s="449">
        <f>B317</f>
        <v>3</v>
      </c>
      <c r="C335" s="369">
        <f>'Отримання майна (3)'!C335</f>
        <v>0</v>
      </c>
      <c r="D335" s="369">
        <f>'Отримання майна (3)'!D335</f>
        <v>0</v>
      </c>
      <c r="E335" s="369">
        <f>'Отримання майна (3)'!E335</f>
        <v>0</v>
      </c>
      <c r="F335" s="200">
        <f>'Отримання майна (3)'!F335</f>
        <v>0</v>
      </c>
      <c r="G335" s="369">
        <f>'Отримання майна (3)'!G335</f>
        <v>0</v>
      </c>
      <c r="H335" s="425">
        <f>'Отримання майна (3)'!H335</f>
        <v>0</v>
      </c>
      <c r="I335" s="426">
        <f t="shared" si="499"/>
        <v>0</v>
      </c>
      <c r="J335" s="427">
        <f t="shared" si="500"/>
        <v>0</v>
      </c>
      <c r="K335" s="428">
        <f>'Видаток за видами діяльнос(4,1)'!K335+'Видаток за видами діяльнос(4,1)'!L335+'Видаток за видами діяльнос(4,1)'!M335+'Видаток за видами діяльнос(4,1)'!N335</f>
        <v>0</v>
      </c>
      <c r="L335" s="429">
        <f t="shared" si="501"/>
        <v>0</v>
      </c>
      <c r="M335" s="428">
        <f>'Видаток за видами діяльнос(4,1)'!O335+'Видаток за видами діяльнос(4,1)'!P335+'Видаток за видами діяльнос(4,1)'!Q335+'Видаток за видами діяльнос(4,1)'!R335</f>
        <v>0</v>
      </c>
      <c r="N335" s="429">
        <f t="shared" si="502"/>
        <v>0</v>
      </c>
      <c r="O335" s="428">
        <f>'Видаток за видами діяльнос(4,1)'!S335+'Видаток за видами діяльнос(4,1)'!T335+'Видаток за видами діяльнос(4,1)'!U335+'Видаток за видами діяльнос(4,1)'!V335</f>
        <v>0</v>
      </c>
      <c r="P335" s="430">
        <f t="shared" si="503"/>
        <v>0</v>
      </c>
      <c r="Q335" s="431">
        <f t="shared" si="504"/>
        <v>0</v>
      </c>
      <c r="R335" s="432">
        <f t="shared" si="505"/>
        <v>0</v>
      </c>
      <c r="S335" s="433"/>
      <c r="T335" s="428">
        <f>'Видаток за видами діяльнос(4,1)'!Z335+'Видаток за видами діяльнос(4,1)'!AA335+'Видаток за видами діяльнос(4,1)'!AB335+'Видаток за видами діяльнос(4,1)'!AC335</f>
        <v>0</v>
      </c>
      <c r="U335" s="429">
        <f t="shared" si="506"/>
        <v>0</v>
      </c>
      <c r="V335" s="428">
        <f>'Видаток за видами діяльнос(4,1)'!AD335+'Видаток за видами діяльнос(4,1)'!AE335+'Видаток за видами діяльнос(4,1)'!AF335+'Видаток за видами діяльнос(4,1)'!AG335</f>
        <v>0</v>
      </c>
      <c r="W335" s="429">
        <f t="shared" si="507"/>
        <v>0</v>
      </c>
      <c r="X335" s="428">
        <f>'Видаток за видами діяльнос(4,1)'!AH335+'Видаток за видами діяльнос(4,1)'!AI335+'Видаток за видами діяльнос(4,1)'!AJ335+'Видаток за видами діяльнос(4,1)'!AK335</f>
        <v>0</v>
      </c>
      <c r="Y335" s="429">
        <f t="shared" si="508"/>
        <v>0</v>
      </c>
      <c r="Z335" s="431">
        <f t="shared" si="495"/>
        <v>0</v>
      </c>
      <c r="AA335" s="432">
        <f t="shared" si="496"/>
        <v>0</v>
      </c>
      <c r="AB335" s="433"/>
      <c r="AC335" s="428">
        <f>'Видаток за видами діяльнос(4,1)'!AO335+'Видаток за видами діяльнос(4,1)'!AP335+'Видаток за видами діяльнос(4,1)'!AQ335+'Видаток за видами діяльнос(4,1)'!AR335</f>
        <v>0</v>
      </c>
      <c r="AD335" s="429">
        <f t="shared" si="509"/>
        <v>0</v>
      </c>
      <c r="AE335" s="428">
        <f>'Видаток за видами діяльнос(4,1)'!AS335+'Видаток за видами діяльнос(4,1)'!AT335+'Видаток за видами діяльнос(4,1)'!AU335+'Видаток за видами діяльнос(4,1)'!AV335</f>
        <v>0</v>
      </c>
      <c r="AF335" s="429">
        <f t="shared" si="510"/>
        <v>0</v>
      </c>
      <c r="AG335" s="428">
        <f>'Видаток за видами діяльнос(4,1)'!AW335+'Видаток за видами діяльнос(4,1)'!AX335+'Видаток за видами діяльнос(4,1)'!AY335+'Видаток за видами діяльнос(4,1)'!AZ335</f>
        <v>0</v>
      </c>
      <c r="AH335" s="429">
        <f t="shared" si="511"/>
        <v>0</v>
      </c>
      <c r="AI335" s="431">
        <f t="shared" si="497"/>
        <v>0</v>
      </c>
      <c r="AJ335" s="432">
        <f t="shared" si="498"/>
        <v>0</v>
      </c>
      <c r="AK335" s="434"/>
      <c r="AL335" s="428">
        <f>'Видаток за видами діяльнос(4,1)'!BD335+'Видаток за видами діяльнос(4,1)'!BE335+'Видаток за видами діяльнос(4,1)'!BF335+'Видаток за видами діяльнос(4,1)'!BG335</f>
        <v>0</v>
      </c>
      <c r="AM335" s="429">
        <f t="shared" si="512"/>
        <v>0</v>
      </c>
      <c r="AN335" s="428">
        <f>'Видаток за видами діяльнос(4,1)'!BH335+'Видаток за видами діяльнос(4,1)'!BI335+'Видаток за видами діяльнос(4,1)'!BJ335+'Видаток за видами діяльнос(4,1)'!BK335</f>
        <v>0</v>
      </c>
      <c r="AO335" s="429">
        <f t="shared" si="513"/>
        <v>0</v>
      </c>
      <c r="AP335" s="428">
        <f>'Видаток за видами діяльнос(4,1)'!BL335+'Видаток за видами діяльнос(4,1)'!BM335+'Видаток за видами діяльнос(4,1)'!BN335+'Видаток за видами діяльнос(4,1)'!BO335</f>
        <v>0</v>
      </c>
      <c r="AQ335" s="429">
        <f t="shared" si="514"/>
        <v>0</v>
      </c>
      <c r="AR335" s="431">
        <f t="shared" si="515"/>
        <v>0</v>
      </c>
      <c r="AS335" s="432">
        <f t="shared" si="516"/>
        <v>0</v>
      </c>
      <c r="BF335" s="17"/>
    </row>
    <row r="336" spans="1:58" ht="12" hidden="1" outlineLevel="1" x14ac:dyDescent="0.2">
      <c r="A336" s="449">
        <f t="shared" si="494"/>
        <v>18</v>
      </c>
      <c r="B336" s="449">
        <f>B335+1</f>
        <v>4</v>
      </c>
      <c r="C336" s="369">
        <f>'Отримання майна (3)'!C336</f>
        <v>0</v>
      </c>
      <c r="D336" s="369">
        <f>'Отримання майна (3)'!D336</f>
        <v>0</v>
      </c>
      <c r="E336" s="369">
        <f>'Отримання майна (3)'!E336</f>
        <v>0</v>
      </c>
      <c r="F336" s="200">
        <f>'Отримання майна (3)'!F336</f>
        <v>0</v>
      </c>
      <c r="G336" s="369">
        <f>'Отримання майна (3)'!G336</f>
        <v>0</v>
      </c>
      <c r="H336" s="425">
        <f>'Отримання майна (3)'!H336</f>
        <v>0</v>
      </c>
      <c r="I336" s="426">
        <f t="shared" si="499"/>
        <v>0</v>
      </c>
      <c r="J336" s="427">
        <f t="shared" si="500"/>
        <v>0</v>
      </c>
      <c r="K336" s="428">
        <f>'Видаток за видами діяльнос(4,1)'!K336+'Видаток за видами діяльнос(4,1)'!L336+'Видаток за видами діяльнос(4,1)'!M336+'Видаток за видами діяльнос(4,1)'!N336</f>
        <v>0</v>
      </c>
      <c r="L336" s="429">
        <f t="shared" si="501"/>
        <v>0</v>
      </c>
      <c r="M336" s="428">
        <f>'Видаток за видами діяльнос(4,1)'!O336+'Видаток за видами діяльнос(4,1)'!P336+'Видаток за видами діяльнос(4,1)'!Q336+'Видаток за видами діяльнос(4,1)'!R336</f>
        <v>0</v>
      </c>
      <c r="N336" s="429">
        <f t="shared" si="502"/>
        <v>0</v>
      </c>
      <c r="O336" s="428">
        <f>'Видаток за видами діяльнос(4,1)'!S336+'Видаток за видами діяльнос(4,1)'!T336+'Видаток за видами діяльнос(4,1)'!U336+'Видаток за видами діяльнос(4,1)'!V336</f>
        <v>0</v>
      </c>
      <c r="P336" s="430">
        <f t="shared" si="503"/>
        <v>0</v>
      </c>
      <c r="Q336" s="431">
        <f t="shared" si="504"/>
        <v>0</v>
      </c>
      <c r="R336" s="432">
        <f t="shared" si="505"/>
        <v>0</v>
      </c>
      <c r="S336" s="433"/>
      <c r="T336" s="428">
        <f>'Видаток за видами діяльнос(4,1)'!Z336+'Видаток за видами діяльнос(4,1)'!AA336+'Видаток за видами діяльнос(4,1)'!AB336+'Видаток за видами діяльнос(4,1)'!AC336</f>
        <v>0</v>
      </c>
      <c r="U336" s="429">
        <f t="shared" si="506"/>
        <v>0</v>
      </c>
      <c r="V336" s="428">
        <f>'Видаток за видами діяльнос(4,1)'!AD336+'Видаток за видами діяльнос(4,1)'!AE336+'Видаток за видами діяльнос(4,1)'!AF336+'Видаток за видами діяльнос(4,1)'!AG336</f>
        <v>0</v>
      </c>
      <c r="W336" s="429">
        <f t="shared" si="507"/>
        <v>0</v>
      </c>
      <c r="X336" s="428">
        <f>'Видаток за видами діяльнос(4,1)'!AH336+'Видаток за видами діяльнос(4,1)'!AI336+'Видаток за видами діяльнос(4,1)'!AJ336+'Видаток за видами діяльнос(4,1)'!AK336</f>
        <v>0</v>
      </c>
      <c r="Y336" s="429">
        <f t="shared" si="508"/>
        <v>0</v>
      </c>
      <c r="Z336" s="431">
        <f t="shared" si="495"/>
        <v>0</v>
      </c>
      <c r="AA336" s="432">
        <f t="shared" si="496"/>
        <v>0</v>
      </c>
      <c r="AB336" s="433"/>
      <c r="AC336" s="428">
        <f>'Видаток за видами діяльнос(4,1)'!AO336+'Видаток за видами діяльнос(4,1)'!AP336+'Видаток за видами діяльнос(4,1)'!AQ336+'Видаток за видами діяльнос(4,1)'!AR336</f>
        <v>0</v>
      </c>
      <c r="AD336" s="429">
        <f t="shared" si="509"/>
        <v>0</v>
      </c>
      <c r="AE336" s="428">
        <f>'Видаток за видами діяльнос(4,1)'!AS336+'Видаток за видами діяльнос(4,1)'!AT336+'Видаток за видами діяльнос(4,1)'!AU336+'Видаток за видами діяльнос(4,1)'!AV336</f>
        <v>0</v>
      </c>
      <c r="AF336" s="429">
        <f t="shared" si="510"/>
        <v>0</v>
      </c>
      <c r="AG336" s="428">
        <f>'Видаток за видами діяльнос(4,1)'!AW336+'Видаток за видами діяльнос(4,1)'!AX336+'Видаток за видами діяльнос(4,1)'!AY336+'Видаток за видами діяльнос(4,1)'!AZ336</f>
        <v>0</v>
      </c>
      <c r="AH336" s="429">
        <f t="shared" si="511"/>
        <v>0</v>
      </c>
      <c r="AI336" s="431">
        <f t="shared" si="497"/>
        <v>0</v>
      </c>
      <c r="AJ336" s="432">
        <f t="shared" si="498"/>
        <v>0</v>
      </c>
      <c r="AK336" s="434"/>
      <c r="AL336" s="428">
        <f>'Видаток за видами діяльнос(4,1)'!BD336+'Видаток за видами діяльнос(4,1)'!BE336+'Видаток за видами діяльнос(4,1)'!BF336+'Видаток за видами діяльнос(4,1)'!BG336</f>
        <v>0</v>
      </c>
      <c r="AM336" s="429">
        <f t="shared" si="512"/>
        <v>0</v>
      </c>
      <c r="AN336" s="428">
        <f>'Видаток за видами діяльнос(4,1)'!BH336+'Видаток за видами діяльнос(4,1)'!BI336+'Видаток за видами діяльнос(4,1)'!BJ336+'Видаток за видами діяльнос(4,1)'!BK336</f>
        <v>0</v>
      </c>
      <c r="AO336" s="429">
        <f t="shared" si="513"/>
        <v>0</v>
      </c>
      <c r="AP336" s="428">
        <f>'Видаток за видами діяльнос(4,1)'!BL336+'Видаток за видами діяльнос(4,1)'!BM336+'Видаток за видами діяльнос(4,1)'!BN336+'Видаток за видами діяльнос(4,1)'!BO336</f>
        <v>0</v>
      </c>
      <c r="AQ336" s="429">
        <f t="shared" si="514"/>
        <v>0</v>
      </c>
      <c r="AR336" s="431">
        <f t="shared" si="515"/>
        <v>0</v>
      </c>
      <c r="AS336" s="432">
        <f t="shared" si="516"/>
        <v>0</v>
      </c>
      <c r="BF336" s="17"/>
    </row>
    <row r="337" spans="1:58" ht="12" hidden="1" outlineLevel="1" x14ac:dyDescent="0.2">
      <c r="A337" s="449">
        <f t="shared" si="494"/>
        <v>18</v>
      </c>
      <c r="B337" s="449">
        <f>B319</f>
        <v>5</v>
      </c>
      <c r="C337" s="369">
        <f>'Отримання майна (3)'!C337</f>
        <v>0</v>
      </c>
      <c r="D337" s="369">
        <f>'Отримання майна (3)'!D337</f>
        <v>0</v>
      </c>
      <c r="E337" s="369">
        <f>'Отримання майна (3)'!E337</f>
        <v>0</v>
      </c>
      <c r="F337" s="200">
        <f>'Отримання майна (3)'!F337</f>
        <v>0</v>
      </c>
      <c r="G337" s="369">
        <f>'Отримання майна (3)'!G337</f>
        <v>0</v>
      </c>
      <c r="H337" s="425">
        <f>'Отримання майна (3)'!H337</f>
        <v>0</v>
      </c>
      <c r="I337" s="426">
        <f t="shared" si="499"/>
        <v>0</v>
      </c>
      <c r="J337" s="427">
        <f t="shared" si="500"/>
        <v>0</v>
      </c>
      <c r="K337" s="428">
        <f>'Видаток за видами діяльнос(4,1)'!K337+'Видаток за видами діяльнос(4,1)'!L337+'Видаток за видами діяльнос(4,1)'!M337+'Видаток за видами діяльнос(4,1)'!N337</f>
        <v>0</v>
      </c>
      <c r="L337" s="429">
        <f t="shared" si="501"/>
        <v>0</v>
      </c>
      <c r="M337" s="428">
        <f>'Видаток за видами діяльнос(4,1)'!O337+'Видаток за видами діяльнос(4,1)'!P337+'Видаток за видами діяльнос(4,1)'!Q337+'Видаток за видами діяльнос(4,1)'!R337</f>
        <v>0</v>
      </c>
      <c r="N337" s="429">
        <f t="shared" si="502"/>
        <v>0</v>
      </c>
      <c r="O337" s="428">
        <f>'Видаток за видами діяльнос(4,1)'!S337+'Видаток за видами діяльнос(4,1)'!T337+'Видаток за видами діяльнос(4,1)'!U337+'Видаток за видами діяльнос(4,1)'!V337</f>
        <v>0</v>
      </c>
      <c r="P337" s="430">
        <f t="shared" si="503"/>
        <v>0</v>
      </c>
      <c r="Q337" s="431">
        <f t="shared" si="504"/>
        <v>0</v>
      </c>
      <c r="R337" s="432">
        <f t="shared" si="505"/>
        <v>0</v>
      </c>
      <c r="S337" s="433"/>
      <c r="T337" s="428">
        <f>'Видаток за видами діяльнос(4,1)'!Z337+'Видаток за видами діяльнос(4,1)'!AA337+'Видаток за видами діяльнос(4,1)'!AB337+'Видаток за видами діяльнос(4,1)'!AC337</f>
        <v>0</v>
      </c>
      <c r="U337" s="429">
        <f t="shared" si="506"/>
        <v>0</v>
      </c>
      <c r="V337" s="428">
        <f>'Видаток за видами діяльнос(4,1)'!AD337+'Видаток за видами діяльнос(4,1)'!AE337+'Видаток за видами діяльнос(4,1)'!AF337+'Видаток за видами діяльнос(4,1)'!AG337</f>
        <v>0</v>
      </c>
      <c r="W337" s="429">
        <f t="shared" si="507"/>
        <v>0</v>
      </c>
      <c r="X337" s="428">
        <f>'Видаток за видами діяльнос(4,1)'!AH337+'Видаток за видами діяльнос(4,1)'!AI337+'Видаток за видами діяльнос(4,1)'!AJ337+'Видаток за видами діяльнос(4,1)'!AK337</f>
        <v>0</v>
      </c>
      <c r="Y337" s="429">
        <f t="shared" si="508"/>
        <v>0</v>
      </c>
      <c r="Z337" s="431">
        <f t="shared" si="495"/>
        <v>0</v>
      </c>
      <c r="AA337" s="432">
        <f t="shared" si="496"/>
        <v>0</v>
      </c>
      <c r="AB337" s="433"/>
      <c r="AC337" s="428">
        <f>'Видаток за видами діяльнос(4,1)'!AO337+'Видаток за видами діяльнос(4,1)'!AP337+'Видаток за видами діяльнос(4,1)'!AQ337+'Видаток за видами діяльнос(4,1)'!AR337</f>
        <v>0</v>
      </c>
      <c r="AD337" s="429">
        <f t="shared" si="509"/>
        <v>0</v>
      </c>
      <c r="AE337" s="428">
        <f>'Видаток за видами діяльнос(4,1)'!AS337+'Видаток за видами діяльнос(4,1)'!AT337+'Видаток за видами діяльнос(4,1)'!AU337+'Видаток за видами діяльнос(4,1)'!AV337</f>
        <v>0</v>
      </c>
      <c r="AF337" s="429">
        <f t="shared" si="510"/>
        <v>0</v>
      </c>
      <c r="AG337" s="428">
        <f>'Видаток за видами діяльнос(4,1)'!AW337+'Видаток за видами діяльнос(4,1)'!AX337+'Видаток за видами діяльнос(4,1)'!AY337+'Видаток за видами діяльнос(4,1)'!AZ337</f>
        <v>0</v>
      </c>
      <c r="AH337" s="429">
        <f t="shared" si="511"/>
        <v>0</v>
      </c>
      <c r="AI337" s="431">
        <f t="shared" si="497"/>
        <v>0</v>
      </c>
      <c r="AJ337" s="432">
        <f t="shared" si="498"/>
        <v>0</v>
      </c>
      <c r="AK337" s="434"/>
      <c r="AL337" s="428">
        <f>'Видаток за видами діяльнос(4,1)'!BD337+'Видаток за видами діяльнос(4,1)'!BE337+'Видаток за видами діяльнос(4,1)'!BF337+'Видаток за видами діяльнос(4,1)'!BG337</f>
        <v>0</v>
      </c>
      <c r="AM337" s="429">
        <f t="shared" si="512"/>
        <v>0</v>
      </c>
      <c r="AN337" s="428">
        <f>'Видаток за видами діяльнос(4,1)'!BH337+'Видаток за видами діяльнос(4,1)'!BI337+'Видаток за видами діяльнос(4,1)'!BJ337+'Видаток за видами діяльнос(4,1)'!BK337</f>
        <v>0</v>
      </c>
      <c r="AO337" s="429">
        <f t="shared" si="513"/>
        <v>0</v>
      </c>
      <c r="AP337" s="428">
        <f>'Видаток за видами діяльнос(4,1)'!BL337+'Видаток за видами діяльнос(4,1)'!BM337+'Видаток за видами діяльнос(4,1)'!BN337+'Видаток за видами діяльнос(4,1)'!BO337</f>
        <v>0</v>
      </c>
      <c r="AQ337" s="429">
        <f t="shared" si="514"/>
        <v>0</v>
      </c>
      <c r="AR337" s="431">
        <f t="shared" si="515"/>
        <v>0</v>
      </c>
      <c r="AS337" s="432">
        <f t="shared" si="516"/>
        <v>0</v>
      </c>
      <c r="BF337" s="17"/>
    </row>
    <row r="338" spans="1:58" ht="12" hidden="1" outlineLevel="1" x14ac:dyDescent="0.2">
      <c r="A338" s="449">
        <f t="shared" si="494"/>
        <v>18</v>
      </c>
      <c r="B338" s="449">
        <f>B337+1</f>
        <v>6</v>
      </c>
      <c r="C338" s="369">
        <f>'Отримання майна (3)'!C338</f>
        <v>0</v>
      </c>
      <c r="D338" s="369">
        <f>'Отримання майна (3)'!D338</f>
        <v>0</v>
      </c>
      <c r="E338" s="369">
        <f>'Отримання майна (3)'!E338</f>
        <v>0</v>
      </c>
      <c r="F338" s="200">
        <f>'Отримання майна (3)'!F338</f>
        <v>0</v>
      </c>
      <c r="G338" s="369">
        <f>'Отримання майна (3)'!G338</f>
        <v>0</v>
      </c>
      <c r="H338" s="425">
        <f>'Отримання майна (3)'!H338</f>
        <v>0</v>
      </c>
      <c r="I338" s="426">
        <f t="shared" si="499"/>
        <v>0</v>
      </c>
      <c r="J338" s="427">
        <f t="shared" si="500"/>
        <v>0</v>
      </c>
      <c r="K338" s="428">
        <f>'Видаток за видами діяльнос(4,1)'!K338+'Видаток за видами діяльнос(4,1)'!L338+'Видаток за видами діяльнос(4,1)'!M338+'Видаток за видами діяльнос(4,1)'!N338</f>
        <v>0</v>
      </c>
      <c r="L338" s="429">
        <f t="shared" si="501"/>
        <v>0</v>
      </c>
      <c r="M338" s="428">
        <f>'Видаток за видами діяльнос(4,1)'!O338+'Видаток за видами діяльнос(4,1)'!P338+'Видаток за видами діяльнос(4,1)'!Q338+'Видаток за видами діяльнос(4,1)'!R338</f>
        <v>0</v>
      </c>
      <c r="N338" s="429">
        <f t="shared" si="502"/>
        <v>0</v>
      </c>
      <c r="O338" s="428">
        <f>'Видаток за видами діяльнос(4,1)'!S338+'Видаток за видами діяльнос(4,1)'!T338+'Видаток за видами діяльнос(4,1)'!U338+'Видаток за видами діяльнос(4,1)'!V338</f>
        <v>0</v>
      </c>
      <c r="P338" s="430">
        <f t="shared" si="503"/>
        <v>0</v>
      </c>
      <c r="Q338" s="431">
        <f t="shared" si="504"/>
        <v>0</v>
      </c>
      <c r="R338" s="432">
        <f t="shared" si="505"/>
        <v>0</v>
      </c>
      <c r="S338" s="433"/>
      <c r="T338" s="428">
        <f>'Видаток за видами діяльнос(4,1)'!Z338+'Видаток за видами діяльнос(4,1)'!AA338+'Видаток за видами діяльнос(4,1)'!AB338+'Видаток за видами діяльнос(4,1)'!AC338</f>
        <v>0</v>
      </c>
      <c r="U338" s="429">
        <f t="shared" si="506"/>
        <v>0</v>
      </c>
      <c r="V338" s="428">
        <f>'Видаток за видами діяльнос(4,1)'!AD338+'Видаток за видами діяльнос(4,1)'!AE338+'Видаток за видами діяльнос(4,1)'!AF338+'Видаток за видами діяльнос(4,1)'!AG338</f>
        <v>0</v>
      </c>
      <c r="W338" s="429">
        <f t="shared" si="507"/>
        <v>0</v>
      </c>
      <c r="X338" s="428">
        <f>'Видаток за видами діяльнос(4,1)'!AH338+'Видаток за видами діяльнос(4,1)'!AI338+'Видаток за видами діяльнос(4,1)'!AJ338+'Видаток за видами діяльнос(4,1)'!AK338</f>
        <v>0</v>
      </c>
      <c r="Y338" s="429">
        <f t="shared" si="508"/>
        <v>0</v>
      </c>
      <c r="Z338" s="431">
        <f t="shared" si="495"/>
        <v>0</v>
      </c>
      <c r="AA338" s="432">
        <f t="shared" si="496"/>
        <v>0</v>
      </c>
      <c r="AB338" s="433"/>
      <c r="AC338" s="428">
        <f>'Видаток за видами діяльнос(4,1)'!AO338+'Видаток за видами діяльнос(4,1)'!AP338+'Видаток за видами діяльнос(4,1)'!AQ338+'Видаток за видами діяльнос(4,1)'!AR338</f>
        <v>0</v>
      </c>
      <c r="AD338" s="429">
        <f t="shared" si="509"/>
        <v>0</v>
      </c>
      <c r="AE338" s="428">
        <f>'Видаток за видами діяльнос(4,1)'!AS338+'Видаток за видами діяльнос(4,1)'!AT338+'Видаток за видами діяльнос(4,1)'!AU338+'Видаток за видами діяльнос(4,1)'!AV338</f>
        <v>0</v>
      </c>
      <c r="AF338" s="429">
        <f t="shared" si="510"/>
        <v>0</v>
      </c>
      <c r="AG338" s="428">
        <f>'Видаток за видами діяльнос(4,1)'!AW338+'Видаток за видами діяльнос(4,1)'!AX338+'Видаток за видами діяльнос(4,1)'!AY338+'Видаток за видами діяльнос(4,1)'!AZ338</f>
        <v>0</v>
      </c>
      <c r="AH338" s="429">
        <f t="shared" si="511"/>
        <v>0</v>
      </c>
      <c r="AI338" s="431">
        <f t="shared" si="497"/>
        <v>0</v>
      </c>
      <c r="AJ338" s="432">
        <f t="shared" si="498"/>
        <v>0</v>
      </c>
      <c r="AK338" s="434"/>
      <c r="AL338" s="428">
        <f>'Видаток за видами діяльнос(4,1)'!BD338+'Видаток за видами діяльнос(4,1)'!BE338+'Видаток за видами діяльнос(4,1)'!BF338+'Видаток за видами діяльнос(4,1)'!BG338</f>
        <v>0</v>
      </c>
      <c r="AM338" s="429">
        <f t="shared" si="512"/>
        <v>0</v>
      </c>
      <c r="AN338" s="428">
        <f>'Видаток за видами діяльнос(4,1)'!BH338+'Видаток за видами діяльнос(4,1)'!BI338+'Видаток за видами діяльнос(4,1)'!BJ338+'Видаток за видами діяльнос(4,1)'!BK338</f>
        <v>0</v>
      </c>
      <c r="AO338" s="429">
        <f t="shared" si="513"/>
        <v>0</v>
      </c>
      <c r="AP338" s="428">
        <f>'Видаток за видами діяльнос(4,1)'!BL338+'Видаток за видами діяльнос(4,1)'!BM338+'Видаток за видами діяльнос(4,1)'!BN338+'Видаток за видами діяльнос(4,1)'!BO338</f>
        <v>0</v>
      </c>
      <c r="AQ338" s="429">
        <f t="shared" si="514"/>
        <v>0</v>
      </c>
      <c r="AR338" s="431">
        <f t="shared" si="515"/>
        <v>0</v>
      </c>
      <c r="AS338" s="432">
        <f t="shared" si="516"/>
        <v>0</v>
      </c>
      <c r="BF338" s="17"/>
    </row>
    <row r="339" spans="1:58" ht="12" hidden="1" outlineLevel="1" x14ac:dyDescent="0.2">
      <c r="A339" s="449">
        <f t="shared" si="494"/>
        <v>18</v>
      </c>
      <c r="B339" s="449">
        <f>B321</f>
        <v>7</v>
      </c>
      <c r="C339" s="369">
        <f>'Отримання майна (3)'!C339</f>
        <v>0</v>
      </c>
      <c r="D339" s="369">
        <f>'Отримання майна (3)'!D339</f>
        <v>0</v>
      </c>
      <c r="E339" s="369">
        <f>'Отримання майна (3)'!E339</f>
        <v>0</v>
      </c>
      <c r="F339" s="200">
        <f>'Отримання майна (3)'!F339</f>
        <v>0</v>
      </c>
      <c r="G339" s="369">
        <f>'Отримання майна (3)'!G339</f>
        <v>0</v>
      </c>
      <c r="H339" s="425">
        <f>'Отримання майна (3)'!H339</f>
        <v>0</v>
      </c>
      <c r="I339" s="426">
        <f t="shared" si="499"/>
        <v>0</v>
      </c>
      <c r="J339" s="427">
        <f t="shared" si="500"/>
        <v>0</v>
      </c>
      <c r="K339" s="428">
        <f>'Видаток за видами діяльнос(4,1)'!K339+'Видаток за видами діяльнос(4,1)'!L339+'Видаток за видами діяльнос(4,1)'!M339+'Видаток за видами діяльнос(4,1)'!N339</f>
        <v>0</v>
      </c>
      <c r="L339" s="429">
        <f t="shared" si="501"/>
        <v>0</v>
      </c>
      <c r="M339" s="428">
        <f>'Видаток за видами діяльнос(4,1)'!O339+'Видаток за видами діяльнос(4,1)'!P339+'Видаток за видами діяльнос(4,1)'!Q339+'Видаток за видами діяльнос(4,1)'!R339</f>
        <v>0</v>
      </c>
      <c r="N339" s="429">
        <f t="shared" si="502"/>
        <v>0</v>
      </c>
      <c r="O339" s="428">
        <f>'Видаток за видами діяльнос(4,1)'!S339+'Видаток за видами діяльнос(4,1)'!T339+'Видаток за видами діяльнос(4,1)'!U339+'Видаток за видами діяльнос(4,1)'!V339</f>
        <v>0</v>
      </c>
      <c r="P339" s="430">
        <f t="shared" si="503"/>
        <v>0</v>
      </c>
      <c r="Q339" s="431">
        <f t="shared" si="504"/>
        <v>0</v>
      </c>
      <c r="R339" s="432">
        <f t="shared" si="505"/>
        <v>0</v>
      </c>
      <c r="S339" s="433"/>
      <c r="T339" s="428">
        <f>'Видаток за видами діяльнос(4,1)'!Z339+'Видаток за видами діяльнос(4,1)'!AA339+'Видаток за видами діяльнос(4,1)'!AB339+'Видаток за видами діяльнос(4,1)'!AC339</f>
        <v>0</v>
      </c>
      <c r="U339" s="429">
        <f t="shared" si="506"/>
        <v>0</v>
      </c>
      <c r="V339" s="428">
        <f>'Видаток за видами діяльнос(4,1)'!AD339+'Видаток за видами діяльнос(4,1)'!AE339+'Видаток за видами діяльнос(4,1)'!AF339+'Видаток за видами діяльнос(4,1)'!AG339</f>
        <v>0</v>
      </c>
      <c r="W339" s="429">
        <f t="shared" si="507"/>
        <v>0</v>
      </c>
      <c r="X339" s="428">
        <f>'Видаток за видами діяльнос(4,1)'!AH339+'Видаток за видами діяльнос(4,1)'!AI339+'Видаток за видами діяльнос(4,1)'!AJ339+'Видаток за видами діяльнос(4,1)'!AK339</f>
        <v>0</v>
      </c>
      <c r="Y339" s="429">
        <f t="shared" si="508"/>
        <v>0</v>
      </c>
      <c r="Z339" s="431">
        <f t="shared" si="495"/>
        <v>0</v>
      </c>
      <c r="AA339" s="432">
        <f t="shared" si="496"/>
        <v>0</v>
      </c>
      <c r="AB339" s="433"/>
      <c r="AC339" s="428">
        <f>'Видаток за видами діяльнос(4,1)'!AO339+'Видаток за видами діяльнос(4,1)'!AP339+'Видаток за видами діяльнос(4,1)'!AQ339+'Видаток за видами діяльнос(4,1)'!AR339</f>
        <v>0</v>
      </c>
      <c r="AD339" s="429">
        <f t="shared" si="509"/>
        <v>0</v>
      </c>
      <c r="AE339" s="428">
        <f>'Видаток за видами діяльнос(4,1)'!AS339+'Видаток за видами діяльнос(4,1)'!AT339+'Видаток за видами діяльнос(4,1)'!AU339+'Видаток за видами діяльнос(4,1)'!AV339</f>
        <v>0</v>
      </c>
      <c r="AF339" s="429">
        <f t="shared" si="510"/>
        <v>0</v>
      </c>
      <c r="AG339" s="428">
        <f>'Видаток за видами діяльнос(4,1)'!AW339+'Видаток за видами діяльнос(4,1)'!AX339+'Видаток за видами діяльнос(4,1)'!AY339+'Видаток за видами діяльнос(4,1)'!AZ339</f>
        <v>0</v>
      </c>
      <c r="AH339" s="429">
        <f t="shared" si="511"/>
        <v>0</v>
      </c>
      <c r="AI339" s="431">
        <f t="shared" si="497"/>
        <v>0</v>
      </c>
      <c r="AJ339" s="432">
        <f t="shared" si="498"/>
        <v>0</v>
      </c>
      <c r="AK339" s="434"/>
      <c r="AL339" s="428">
        <f>'Видаток за видами діяльнос(4,1)'!BD339+'Видаток за видами діяльнос(4,1)'!BE339+'Видаток за видами діяльнос(4,1)'!BF339+'Видаток за видами діяльнос(4,1)'!BG339</f>
        <v>0</v>
      </c>
      <c r="AM339" s="429">
        <f t="shared" si="512"/>
        <v>0</v>
      </c>
      <c r="AN339" s="428">
        <f>'Видаток за видами діяльнос(4,1)'!BH339+'Видаток за видами діяльнос(4,1)'!BI339+'Видаток за видами діяльнос(4,1)'!BJ339+'Видаток за видами діяльнос(4,1)'!BK339</f>
        <v>0</v>
      </c>
      <c r="AO339" s="429">
        <f t="shared" si="513"/>
        <v>0</v>
      </c>
      <c r="AP339" s="428">
        <f>'Видаток за видами діяльнос(4,1)'!BL339+'Видаток за видами діяльнос(4,1)'!BM339+'Видаток за видами діяльнос(4,1)'!BN339+'Видаток за видами діяльнос(4,1)'!BO339</f>
        <v>0</v>
      </c>
      <c r="AQ339" s="429">
        <f t="shared" si="514"/>
        <v>0</v>
      </c>
      <c r="AR339" s="431">
        <f t="shared" si="515"/>
        <v>0</v>
      </c>
      <c r="AS339" s="432">
        <f t="shared" si="516"/>
        <v>0</v>
      </c>
      <c r="BF339" s="17"/>
    </row>
    <row r="340" spans="1:58" ht="12" hidden="1" outlineLevel="1" x14ac:dyDescent="0.2">
      <c r="A340" s="449">
        <f t="shared" si="494"/>
        <v>18</v>
      </c>
      <c r="B340" s="449">
        <f>B339+1</f>
        <v>8</v>
      </c>
      <c r="C340" s="369">
        <f>'Отримання майна (3)'!C340</f>
        <v>0</v>
      </c>
      <c r="D340" s="369">
        <f>'Отримання майна (3)'!D340</f>
        <v>0</v>
      </c>
      <c r="E340" s="369">
        <f>'Отримання майна (3)'!E340</f>
        <v>0</v>
      </c>
      <c r="F340" s="200">
        <f>'Отримання майна (3)'!F340</f>
        <v>0</v>
      </c>
      <c r="G340" s="369">
        <f>'Отримання майна (3)'!G340</f>
        <v>0</v>
      </c>
      <c r="H340" s="425">
        <f>'Отримання майна (3)'!H340</f>
        <v>0</v>
      </c>
      <c r="I340" s="426">
        <f t="shared" si="499"/>
        <v>0</v>
      </c>
      <c r="J340" s="427">
        <f t="shared" si="500"/>
        <v>0</v>
      </c>
      <c r="K340" s="428">
        <f>'Видаток за видами діяльнос(4,1)'!K340+'Видаток за видами діяльнос(4,1)'!L340+'Видаток за видами діяльнос(4,1)'!M340+'Видаток за видами діяльнос(4,1)'!N340</f>
        <v>0</v>
      </c>
      <c r="L340" s="429">
        <f t="shared" si="501"/>
        <v>0</v>
      </c>
      <c r="M340" s="428">
        <f>'Видаток за видами діяльнос(4,1)'!O340+'Видаток за видами діяльнос(4,1)'!P340+'Видаток за видами діяльнос(4,1)'!Q340+'Видаток за видами діяльнос(4,1)'!R340</f>
        <v>0</v>
      </c>
      <c r="N340" s="429">
        <f t="shared" si="502"/>
        <v>0</v>
      </c>
      <c r="O340" s="428">
        <f>'Видаток за видами діяльнос(4,1)'!S340+'Видаток за видами діяльнос(4,1)'!T340+'Видаток за видами діяльнос(4,1)'!U340+'Видаток за видами діяльнос(4,1)'!V340</f>
        <v>0</v>
      </c>
      <c r="P340" s="430">
        <f t="shared" si="503"/>
        <v>0</v>
      </c>
      <c r="Q340" s="431">
        <f t="shared" si="504"/>
        <v>0</v>
      </c>
      <c r="R340" s="432">
        <f t="shared" si="505"/>
        <v>0</v>
      </c>
      <c r="S340" s="433"/>
      <c r="T340" s="428">
        <f>'Видаток за видами діяльнос(4,1)'!Z340+'Видаток за видами діяльнос(4,1)'!AA340+'Видаток за видами діяльнос(4,1)'!AB340+'Видаток за видами діяльнос(4,1)'!AC340</f>
        <v>0</v>
      </c>
      <c r="U340" s="429">
        <f t="shared" si="506"/>
        <v>0</v>
      </c>
      <c r="V340" s="428">
        <f>'Видаток за видами діяльнос(4,1)'!AD340+'Видаток за видами діяльнос(4,1)'!AE340+'Видаток за видами діяльнос(4,1)'!AF340+'Видаток за видами діяльнос(4,1)'!AG340</f>
        <v>0</v>
      </c>
      <c r="W340" s="429">
        <f t="shared" si="507"/>
        <v>0</v>
      </c>
      <c r="X340" s="428">
        <f>'Видаток за видами діяльнос(4,1)'!AH340+'Видаток за видами діяльнос(4,1)'!AI340+'Видаток за видами діяльнос(4,1)'!AJ340+'Видаток за видами діяльнос(4,1)'!AK340</f>
        <v>0</v>
      </c>
      <c r="Y340" s="429">
        <f t="shared" si="508"/>
        <v>0</v>
      </c>
      <c r="Z340" s="431">
        <f t="shared" si="495"/>
        <v>0</v>
      </c>
      <c r="AA340" s="432">
        <f t="shared" si="496"/>
        <v>0</v>
      </c>
      <c r="AB340" s="433"/>
      <c r="AC340" s="428">
        <f>'Видаток за видами діяльнос(4,1)'!AO340+'Видаток за видами діяльнос(4,1)'!AP340+'Видаток за видами діяльнос(4,1)'!AQ340+'Видаток за видами діяльнос(4,1)'!AR340</f>
        <v>0</v>
      </c>
      <c r="AD340" s="429">
        <f t="shared" si="509"/>
        <v>0</v>
      </c>
      <c r="AE340" s="428">
        <f>'Видаток за видами діяльнос(4,1)'!AS340+'Видаток за видами діяльнос(4,1)'!AT340+'Видаток за видами діяльнос(4,1)'!AU340+'Видаток за видами діяльнос(4,1)'!AV340</f>
        <v>0</v>
      </c>
      <c r="AF340" s="429">
        <f t="shared" si="510"/>
        <v>0</v>
      </c>
      <c r="AG340" s="428">
        <f>'Видаток за видами діяльнос(4,1)'!AW340+'Видаток за видами діяльнос(4,1)'!AX340+'Видаток за видами діяльнос(4,1)'!AY340+'Видаток за видами діяльнос(4,1)'!AZ340</f>
        <v>0</v>
      </c>
      <c r="AH340" s="429">
        <f t="shared" si="511"/>
        <v>0</v>
      </c>
      <c r="AI340" s="431">
        <f t="shared" si="497"/>
        <v>0</v>
      </c>
      <c r="AJ340" s="432">
        <f t="shared" si="498"/>
        <v>0</v>
      </c>
      <c r="AK340" s="434"/>
      <c r="AL340" s="428">
        <f>'Видаток за видами діяльнос(4,1)'!BD340+'Видаток за видами діяльнос(4,1)'!BE340+'Видаток за видами діяльнос(4,1)'!BF340+'Видаток за видами діяльнос(4,1)'!BG340</f>
        <v>0</v>
      </c>
      <c r="AM340" s="429">
        <f t="shared" si="512"/>
        <v>0</v>
      </c>
      <c r="AN340" s="428">
        <f>'Видаток за видами діяльнос(4,1)'!BH340+'Видаток за видами діяльнос(4,1)'!BI340+'Видаток за видами діяльнос(4,1)'!BJ340+'Видаток за видами діяльнос(4,1)'!BK340</f>
        <v>0</v>
      </c>
      <c r="AO340" s="429">
        <f t="shared" si="513"/>
        <v>0</v>
      </c>
      <c r="AP340" s="428">
        <f>'Видаток за видами діяльнос(4,1)'!BL340+'Видаток за видами діяльнос(4,1)'!BM340+'Видаток за видами діяльнос(4,1)'!BN340+'Видаток за видами діяльнос(4,1)'!BO340</f>
        <v>0</v>
      </c>
      <c r="AQ340" s="429">
        <f t="shared" si="514"/>
        <v>0</v>
      </c>
      <c r="AR340" s="431">
        <f t="shared" si="515"/>
        <v>0</v>
      </c>
      <c r="AS340" s="432">
        <f t="shared" si="516"/>
        <v>0</v>
      </c>
      <c r="BF340" s="17"/>
    </row>
    <row r="341" spans="1:58" ht="12" hidden="1" outlineLevel="1" x14ac:dyDescent="0.2">
      <c r="A341" s="449">
        <f t="shared" si="494"/>
        <v>18</v>
      </c>
      <c r="B341" s="449">
        <f>B323</f>
        <v>9</v>
      </c>
      <c r="C341" s="369">
        <f>'Отримання майна (3)'!C341</f>
        <v>0</v>
      </c>
      <c r="D341" s="369">
        <f>'Отримання майна (3)'!D341</f>
        <v>0</v>
      </c>
      <c r="E341" s="369">
        <f>'Отримання майна (3)'!E341</f>
        <v>0</v>
      </c>
      <c r="F341" s="200">
        <f>'Отримання майна (3)'!F341</f>
        <v>0</v>
      </c>
      <c r="G341" s="369">
        <f>'Отримання майна (3)'!G341</f>
        <v>0</v>
      </c>
      <c r="H341" s="425">
        <f>'Отримання майна (3)'!H341</f>
        <v>0</v>
      </c>
      <c r="I341" s="426">
        <f t="shared" si="499"/>
        <v>0</v>
      </c>
      <c r="J341" s="427">
        <f t="shared" si="500"/>
        <v>0</v>
      </c>
      <c r="K341" s="428">
        <f>'Видаток за видами діяльнос(4,1)'!K341+'Видаток за видами діяльнос(4,1)'!L341+'Видаток за видами діяльнос(4,1)'!M341+'Видаток за видами діяльнос(4,1)'!N341</f>
        <v>0</v>
      </c>
      <c r="L341" s="429">
        <f t="shared" si="501"/>
        <v>0</v>
      </c>
      <c r="M341" s="428">
        <f>'Видаток за видами діяльнос(4,1)'!O341+'Видаток за видами діяльнос(4,1)'!P341+'Видаток за видами діяльнос(4,1)'!Q341+'Видаток за видами діяльнос(4,1)'!R341</f>
        <v>0</v>
      </c>
      <c r="N341" s="429">
        <f t="shared" si="502"/>
        <v>0</v>
      </c>
      <c r="O341" s="428">
        <f>'Видаток за видами діяльнос(4,1)'!S341+'Видаток за видами діяльнос(4,1)'!T341+'Видаток за видами діяльнос(4,1)'!U341+'Видаток за видами діяльнос(4,1)'!V341</f>
        <v>0</v>
      </c>
      <c r="P341" s="430">
        <f t="shared" si="503"/>
        <v>0</v>
      </c>
      <c r="Q341" s="431">
        <f t="shared" si="504"/>
        <v>0</v>
      </c>
      <c r="R341" s="432">
        <f t="shared" si="505"/>
        <v>0</v>
      </c>
      <c r="S341" s="433"/>
      <c r="T341" s="428">
        <f>'Видаток за видами діяльнос(4,1)'!Z341+'Видаток за видами діяльнос(4,1)'!AA341+'Видаток за видами діяльнос(4,1)'!AB341+'Видаток за видами діяльнос(4,1)'!AC341</f>
        <v>0</v>
      </c>
      <c r="U341" s="429">
        <f t="shared" si="506"/>
        <v>0</v>
      </c>
      <c r="V341" s="428">
        <f>'Видаток за видами діяльнос(4,1)'!AD341+'Видаток за видами діяльнос(4,1)'!AE341+'Видаток за видами діяльнос(4,1)'!AF341+'Видаток за видами діяльнос(4,1)'!AG341</f>
        <v>0</v>
      </c>
      <c r="W341" s="429">
        <f t="shared" si="507"/>
        <v>0</v>
      </c>
      <c r="X341" s="428">
        <f>'Видаток за видами діяльнос(4,1)'!AH341+'Видаток за видами діяльнос(4,1)'!AI341+'Видаток за видами діяльнос(4,1)'!AJ341+'Видаток за видами діяльнос(4,1)'!AK341</f>
        <v>0</v>
      </c>
      <c r="Y341" s="429">
        <f t="shared" si="508"/>
        <v>0</v>
      </c>
      <c r="Z341" s="431">
        <f t="shared" si="495"/>
        <v>0</v>
      </c>
      <c r="AA341" s="432">
        <f t="shared" si="496"/>
        <v>0</v>
      </c>
      <c r="AB341" s="433"/>
      <c r="AC341" s="428">
        <f>'Видаток за видами діяльнос(4,1)'!AO341+'Видаток за видами діяльнос(4,1)'!AP341+'Видаток за видами діяльнос(4,1)'!AQ341+'Видаток за видами діяльнос(4,1)'!AR341</f>
        <v>0</v>
      </c>
      <c r="AD341" s="429">
        <f t="shared" si="509"/>
        <v>0</v>
      </c>
      <c r="AE341" s="428">
        <f>'Видаток за видами діяльнос(4,1)'!AS341+'Видаток за видами діяльнос(4,1)'!AT341+'Видаток за видами діяльнос(4,1)'!AU341+'Видаток за видами діяльнос(4,1)'!AV341</f>
        <v>0</v>
      </c>
      <c r="AF341" s="429">
        <f t="shared" si="510"/>
        <v>0</v>
      </c>
      <c r="AG341" s="428">
        <f>'Видаток за видами діяльнос(4,1)'!AW341+'Видаток за видами діяльнос(4,1)'!AX341+'Видаток за видами діяльнос(4,1)'!AY341+'Видаток за видами діяльнос(4,1)'!AZ341</f>
        <v>0</v>
      </c>
      <c r="AH341" s="429">
        <f t="shared" si="511"/>
        <v>0</v>
      </c>
      <c r="AI341" s="431">
        <f t="shared" si="497"/>
        <v>0</v>
      </c>
      <c r="AJ341" s="432">
        <f t="shared" si="498"/>
        <v>0</v>
      </c>
      <c r="AK341" s="434"/>
      <c r="AL341" s="428">
        <f>'Видаток за видами діяльнос(4,1)'!BD341+'Видаток за видами діяльнос(4,1)'!BE341+'Видаток за видами діяльнос(4,1)'!BF341+'Видаток за видами діяльнос(4,1)'!BG341</f>
        <v>0</v>
      </c>
      <c r="AM341" s="429">
        <f t="shared" si="512"/>
        <v>0</v>
      </c>
      <c r="AN341" s="428">
        <f>'Видаток за видами діяльнос(4,1)'!BH341+'Видаток за видами діяльнос(4,1)'!BI341+'Видаток за видами діяльнос(4,1)'!BJ341+'Видаток за видами діяльнос(4,1)'!BK341</f>
        <v>0</v>
      </c>
      <c r="AO341" s="429">
        <f t="shared" si="513"/>
        <v>0</v>
      </c>
      <c r="AP341" s="428">
        <f>'Видаток за видами діяльнос(4,1)'!BL341+'Видаток за видами діяльнос(4,1)'!BM341+'Видаток за видами діяльнос(4,1)'!BN341+'Видаток за видами діяльнос(4,1)'!BO341</f>
        <v>0</v>
      </c>
      <c r="AQ341" s="429">
        <f t="shared" si="514"/>
        <v>0</v>
      </c>
      <c r="AR341" s="431">
        <f t="shared" si="515"/>
        <v>0</v>
      </c>
      <c r="AS341" s="432">
        <f t="shared" si="516"/>
        <v>0</v>
      </c>
      <c r="BF341" s="17"/>
    </row>
    <row r="342" spans="1:58" ht="12" hidden="1" outlineLevel="1" x14ac:dyDescent="0.2">
      <c r="A342" s="449">
        <f t="shared" si="494"/>
        <v>18</v>
      </c>
      <c r="B342" s="449">
        <f>B341+1</f>
        <v>10</v>
      </c>
      <c r="C342" s="369">
        <f>'Отримання майна (3)'!C342</f>
        <v>0</v>
      </c>
      <c r="D342" s="369">
        <f>'Отримання майна (3)'!D342</f>
        <v>0</v>
      </c>
      <c r="E342" s="369">
        <f>'Отримання майна (3)'!E342</f>
        <v>0</v>
      </c>
      <c r="F342" s="200">
        <f>'Отримання майна (3)'!F342</f>
        <v>0</v>
      </c>
      <c r="G342" s="369">
        <f>'Отримання майна (3)'!G342</f>
        <v>0</v>
      </c>
      <c r="H342" s="425">
        <f>'Отримання майна (3)'!H342</f>
        <v>0</v>
      </c>
      <c r="I342" s="426">
        <f t="shared" si="499"/>
        <v>0</v>
      </c>
      <c r="J342" s="427">
        <f t="shared" si="500"/>
        <v>0</v>
      </c>
      <c r="K342" s="428">
        <f>'Видаток за видами діяльнос(4,1)'!K342+'Видаток за видами діяльнос(4,1)'!L342+'Видаток за видами діяльнос(4,1)'!M342+'Видаток за видами діяльнос(4,1)'!N342</f>
        <v>0</v>
      </c>
      <c r="L342" s="429">
        <f t="shared" si="501"/>
        <v>0</v>
      </c>
      <c r="M342" s="428">
        <f>'Видаток за видами діяльнос(4,1)'!O342+'Видаток за видами діяльнос(4,1)'!P342+'Видаток за видами діяльнос(4,1)'!Q342+'Видаток за видами діяльнос(4,1)'!R342</f>
        <v>0</v>
      </c>
      <c r="N342" s="429">
        <f t="shared" si="502"/>
        <v>0</v>
      </c>
      <c r="O342" s="428">
        <f>'Видаток за видами діяльнос(4,1)'!S342+'Видаток за видами діяльнос(4,1)'!T342+'Видаток за видами діяльнос(4,1)'!U342+'Видаток за видами діяльнос(4,1)'!V342</f>
        <v>0</v>
      </c>
      <c r="P342" s="430">
        <f t="shared" si="503"/>
        <v>0</v>
      </c>
      <c r="Q342" s="431">
        <f t="shared" si="504"/>
        <v>0</v>
      </c>
      <c r="R342" s="432">
        <f t="shared" si="505"/>
        <v>0</v>
      </c>
      <c r="S342" s="433"/>
      <c r="T342" s="428">
        <f>'Видаток за видами діяльнос(4,1)'!Z342+'Видаток за видами діяльнос(4,1)'!AA342+'Видаток за видами діяльнос(4,1)'!AB342+'Видаток за видами діяльнос(4,1)'!AC342</f>
        <v>0</v>
      </c>
      <c r="U342" s="429">
        <f t="shared" si="506"/>
        <v>0</v>
      </c>
      <c r="V342" s="428">
        <f>'Видаток за видами діяльнос(4,1)'!AD342+'Видаток за видами діяльнос(4,1)'!AE342+'Видаток за видами діяльнос(4,1)'!AF342+'Видаток за видами діяльнос(4,1)'!AG342</f>
        <v>0</v>
      </c>
      <c r="W342" s="429">
        <f t="shared" si="507"/>
        <v>0</v>
      </c>
      <c r="X342" s="428">
        <f>'Видаток за видами діяльнос(4,1)'!AH342+'Видаток за видами діяльнос(4,1)'!AI342+'Видаток за видами діяльнос(4,1)'!AJ342+'Видаток за видами діяльнос(4,1)'!AK342</f>
        <v>0</v>
      </c>
      <c r="Y342" s="429">
        <f t="shared" si="508"/>
        <v>0</v>
      </c>
      <c r="Z342" s="431">
        <f t="shared" si="495"/>
        <v>0</v>
      </c>
      <c r="AA342" s="432">
        <f t="shared" si="496"/>
        <v>0</v>
      </c>
      <c r="AB342" s="433"/>
      <c r="AC342" s="428">
        <f>'Видаток за видами діяльнос(4,1)'!AO342+'Видаток за видами діяльнос(4,1)'!AP342+'Видаток за видами діяльнос(4,1)'!AQ342+'Видаток за видами діяльнос(4,1)'!AR342</f>
        <v>0</v>
      </c>
      <c r="AD342" s="429">
        <f t="shared" si="509"/>
        <v>0</v>
      </c>
      <c r="AE342" s="428">
        <f>'Видаток за видами діяльнос(4,1)'!AS342+'Видаток за видами діяльнос(4,1)'!AT342+'Видаток за видами діяльнос(4,1)'!AU342+'Видаток за видами діяльнос(4,1)'!AV342</f>
        <v>0</v>
      </c>
      <c r="AF342" s="429">
        <f t="shared" si="510"/>
        <v>0</v>
      </c>
      <c r="AG342" s="428">
        <f>'Видаток за видами діяльнос(4,1)'!AW342+'Видаток за видами діяльнос(4,1)'!AX342+'Видаток за видами діяльнос(4,1)'!AY342+'Видаток за видами діяльнос(4,1)'!AZ342</f>
        <v>0</v>
      </c>
      <c r="AH342" s="429">
        <f t="shared" si="511"/>
        <v>0</v>
      </c>
      <c r="AI342" s="431">
        <f t="shared" si="497"/>
        <v>0</v>
      </c>
      <c r="AJ342" s="432">
        <f t="shared" si="498"/>
        <v>0</v>
      </c>
      <c r="AK342" s="434"/>
      <c r="AL342" s="428">
        <f>'Видаток за видами діяльнос(4,1)'!BD342+'Видаток за видами діяльнос(4,1)'!BE342+'Видаток за видами діяльнос(4,1)'!BF342+'Видаток за видами діяльнос(4,1)'!BG342</f>
        <v>0</v>
      </c>
      <c r="AM342" s="429">
        <f t="shared" si="512"/>
        <v>0</v>
      </c>
      <c r="AN342" s="428">
        <f>'Видаток за видами діяльнос(4,1)'!BH342+'Видаток за видами діяльнос(4,1)'!BI342+'Видаток за видами діяльнос(4,1)'!BJ342+'Видаток за видами діяльнос(4,1)'!BK342</f>
        <v>0</v>
      </c>
      <c r="AO342" s="429">
        <f t="shared" si="513"/>
        <v>0</v>
      </c>
      <c r="AP342" s="428">
        <f>'Видаток за видами діяльнос(4,1)'!BL342+'Видаток за видами діяльнос(4,1)'!BM342+'Видаток за видами діяльнос(4,1)'!BN342+'Видаток за видами діяльнос(4,1)'!BO342</f>
        <v>0</v>
      </c>
      <c r="AQ342" s="429">
        <f t="shared" si="514"/>
        <v>0</v>
      </c>
      <c r="AR342" s="431">
        <f t="shared" si="515"/>
        <v>0</v>
      </c>
      <c r="AS342" s="432">
        <f t="shared" si="516"/>
        <v>0</v>
      </c>
      <c r="BF342" s="17"/>
    </row>
    <row r="343" spans="1:58" ht="12" hidden="1" outlineLevel="1" x14ac:dyDescent="0.2">
      <c r="A343" s="449">
        <f t="shared" si="494"/>
        <v>18</v>
      </c>
      <c r="B343" s="449">
        <f>B325</f>
        <v>11</v>
      </c>
      <c r="C343" s="369">
        <f>'Отримання майна (3)'!C343</f>
        <v>0</v>
      </c>
      <c r="D343" s="369">
        <f>'Отримання майна (3)'!D343</f>
        <v>0</v>
      </c>
      <c r="E343" s="369">
        <f>'Отримання майна (3)'!E343</f>
        <v>0</v>
      </c>
      <c r="F343" s="200">
        <f>'Отримання майна (3)'!F343</f>
        <v>0</v>
      </c>
      <c r="G343" s="369">
        <f>'Отримання майна (3)'!G343</f>
        <v>0</v>
      </c>
      <c r="H343" s="425">
        <f>'Отримання майна (3)'!H343</f>
        <v>0</v>
      </c>
      <c r="I343" s="426">
        <f t="shared" si="499"/>
        <v>0</v>
      </c>
      <c r="J343" s="427">
        <f t="shared" si="500"/>
        <v>0</v>
      </c>
      <c r="K343" s="428">
        <f>'Видаток за видами діяльнос(4,1)'!K343+'Видаток за видами діяльнос(4,1)'!L343+'Видаток за видами діяльнос(4,1)'!M343+'Видаток за видами діяльнос(4,1)'!N343</f>
        <v>0</v>
      </c>
      <c r="L343" s="429">
        <f t="shared" si="501"/>
        <v>0</v>
      </c>
      <c r="M343" s="428">
        <f>'Видаток за видами діяльнос(4,1)'!O343+'Видаток за видами діяльнос(4,1)'!P343+'Видаток за видами діяльнос(4,1)'!Q343+'Видаток за видами діяльнос(4,1)'!R343</f>
        <v>0</v>
      </c>
      <c r="N343" s="429">
        <f t="shared" si="502"/>
        <v>0</v>
      </c>
      <c r="O343" s="428">
        <f>'Видаток за видами діяльнос(4,1)'!S343+'Видаток за видами діяльнос(4,1)'!T343+'Видаток за видами діяльнос(4,1)'!U343+'Видаток за видами діяльнос(4,1)'!V343</f>
        <v>0</v>
      </c>
      <c r="P343" s="430">
        <f t="shared" si="503"/>
        <v>0</v>
      </c>
      <c r="Q343" s="431">
        <f t="shared" si="504"/>
        <v>0</v>
      </c>
      <c r="R343" s="432">
        <f t="shared" si="505"/>
        <v>0</v>
      </c>
      <c r="S343" s="433"/>
      <c r="T343" s="428">
        <f>'Видаток за видами діяльнос(4,1)'!Z343+'Видаток за видами діяльнос(4,1)'!AA343+'Видаток за видами діяльнос(4,1)'!AB343+'Видаток за видами діяльнос(4,1)'!AC343</f>
        <v>0</v>
      </c>
      <c r="U343" s="429">
        <f t="shared" si="506"/>
        <v>0</v>
      </c>
      <c r="V343" s="428">
        <f>'Видаток за видами діяльнос(4,1)'!AD343+'Видаток за видами діяльнос(4,1)'!AE343+'Видаток за видами діяльнос(4,1)'!AF343+'Видаток за видами діяльнос(4,1)'!AG343</f>
        <v>0</v>
      </c>
      <c r="W343" s="429">
        <f t="shared" si="507"/>
        <v>0</v>
      </c>
      <c r="X343" s="428">
        <f>'Видаток за видами діяльнос(4,1)'!AH343+'Видаток за видами діяльнос(4,1)'!AI343+'Видаток за видами діяльнос(4,1)'!AJ343+'Видаток за видами діяльнос(4,1)'!AK343</f>
        <v>0</v>
      </c>
      <c r="Y343" s="429">
        <f t="shared" si="508"/>
        <v>0</v>
      </c>
      <c r="Z343" s="431">
        <f t="shared" si="495"/>
        <v>0</v>
      </c>
      <c r="AA343" s="432">
        <f t="shared" si="496"/>
        <v>0</v>
      </c>
      <c r="AB343" s="433"/>
      <c r="AC343" s="428">
        <f>'Видаток за видами діяльнос(4,1)'!AO343+'Видаток за видами діяльнос(4,1)'!AP343+'Видаток за видами діяльнос(4,1)'!AQ343+'Видаток за видами діяльнос(4,1)'!AR343</f>
        <v>0</v>
      </c>
      <c r="AD343" s="429">
        <f t="shared" si="509"/>
        <v>0</v>
      </c>
      <c r="AE343" s="428">
        <f>'Видаток за видами діяльнос(4,1)'!AS343+'Видаток за видами діяльнос(4,1)'!AT343+'Видаток за видами діяльнос(4,1)'!AU343+'Видаток за видами діяльнос(4,1)'!AV343</f>
        <v>0</v>
      </c>
      <c r="AF343" s="429">
        <f t="shared" si="510"/>
        <v>0</v>
      </c>
      <c r="AG343" s="428">
        <f>'Видаток за видами діяльнос(4,1)'!AW343+'Видаток за видами діяльнос(4,1)'!AX343+'Видаток за видами діяльнос(4,1)'!AY343+'Видаток за видами діяльнос(4,1)'!AZ343</f>
        <v>0</v>
      </c>
      <c r="AH343" s="429">
        <f t="shared" si="511"/>
        <v>0</v>
      </c>
      <c r="AI343" s="431">
        <f t="shared" si="497"/>
        <v>0</v>
      </c>
      <c r="AJ343" s="432">
        <f t="shared" si="498"/>
        <v>0</v>
      </c>
      <c r="AK343" s="434"/>
      <c r="AL343" s="428">
        <f>'Видаток за видами діяльнос(4,1)'!BD343+'Видаток за видами діяльнос(4,1)'!BE343+'Видаток за видами діяльнос(4,1)'!BF343+'Видаток за видами діяльнос(4,1)'!BG343</f>
        <v>0</v>
      </c>
      <c r="AM343" s="429">
        <f t="shared" si="512"/>
        <v>0</v>
      </c>
      <c r="AN343" s="428">
        <f>'Видаток за видами діяльнос(4,1)'!BH343+'Видаток за видами діяльнос(4,1)'!BI343+'Видаток за видами діяльнос(4,1)'!BJ343+'Видаток за видами діяльнос(4,1)'!BK343</f>
        <v>0</v>
      </c>
      <c r="AO343" s="429">
        <f t="shared" si="513"/>
        <v>0</v>
      </c>
      <c r="AP343" s="428">
        <f>'Видаток за видами діяльнос(4,1)'!BL343+'Видаток за видами діяльнос(4,1)'!BM343+'Видаток за видами діяльнос(4,1)'!BN343+'Видаток за видами діяльнос(4,1)'!BO343</f>
        <v>0</v>
      </c>
      <c r="AQ343" s="429">
        <f t="shared" si="514"/>
        <v>0</v>
      </c>
      <c r="AR343" s="431">
        <f t="shared" si="515"/>
        <v>0</v>
      </c>
      <c r="AS343" s="432">
        <f t="shared" si="516"/>
        <v>0</v>
      </c>
      <c r="BF343" s="17"/>
    </row>
    <row r="344" spans="1:58" ht="12" hidden="1" outlineLevel="1" x14ac:dyDescent="0.2">
      <c r="A344" s="449">
        <f t="shared" si="494"/>
        <v>18</v>
      </c>
      <c r="B344" s="449">
        <f>B343+1</f>
        <v>12</v>
      </c>
      <c r="C344" s="369">
        <f>'Отримання майна (3)'!C344</f>
        <v>0</v>
      </c>
      <c r="D344" s="369">
        <f>'Отримання майна (3)'!D344</f>
        <v>0</v>
      </c>
      <c r="E344" s="369">
        <f>'Отримання майна (3)'!E344</f>
        <v>0</v>
      </c>
      <c r="F344" s="200">
        <f>'Отримання майна (3)'!F344</f>
        <v>0</v>
      </c>
      <c r="G344" s="369">
        <f>'Отримання майна (3)'!G344</f>
        <v>0</v>
      </c>
      <c r="H344" s="425">
        <f>'Отримання майна (3)'!H344</f>
        <v>0</v>
      </c>
      <c r="I344" s="426">
        <f t="shared" si="499"/>
        <v>0</v>
      </c>
      <c r="J344" s="427">
        <f t="shared" si="500"/>
        <v>0</v>
      </c>
      <c r="K344" s="428">
        <f>'Видаток за видами діяльнос(4,1)'!K344+'Видаток за видами діяльнос(4,1)'!L344+'Видаток за видами діяльнос(4,1)'!M344+'Видаток за видами діяльнос(4,1)'!N344</f>
        <v>0</v>
      </c>
      <c r="L344" s="429">
        <f t="shared" si="501"/>
        <v>0</v>
      </c>
      <c r="M344" s="428">
        <f>'Видаток за видами діяльнос(4,1)'!O344+'Видаток за видами діяльнос(4,1)'!P344+'Видаток за видами діяльнос(4,1)'!Q344+'Видаток за видами діяльнос(4,1)'!R344</f>
        <v>0</v>
      </c>
      <c r="N344" s="429">
        <f t="shared" si="502"/>
        <v>0</v>
      </c>
      <c r="O344" s="428">
        <f>'Видаток за видами діяльнос(4,1)'!S344+'Видаток за видами діяльнос(4,1)'!T344+'Видаток за видами діяльнос(4,1)'!U344+'Видаток за видами діяльнос(4,1)'!V344</f>
        <v>0</v>
      </c>
      <c r="P344" s="430">
        <f t="shared" si="503"/>
        <v>0</v>
      </c>
      <c r="Q344" s="431">
        <f t="shared" si="504"/>
        <v>0</v>
      </c>
      <c r="R344" s="432">
        <f t="shared" si="505"/>
        <v>0</v>
      </c>
      <c r="S344" s="433"/>
      <c r="T344" s="428">
        <f>'Видаток за видами діяльнос(4,1)'!Z344+'Видаток за видами діяльнос(4,1)'!AA344+'Видаток за видами діяльнос(4,1)'!AB344+'Видаток за видами діяльнос(4,1)'!AC344</f>
        <v>0</v>
      </c>
      <c r="U344" s="429">
        <f t="shared" si="506"/>
        <v>0</v>
      </c>
      <c r="V344" s="428">
        <f>'Видаток за видами діяльнос(4,1)'!AD344+'Видаток за видами діяльнос(4,1)'!AE344+'Видаток за видами діяльнос(4,1)'!AF344+'Видаток за видами діяльнос(4,1)'!AG344</f>
        <v>0</v>
      </c>
      <c r="W344" s="429">
        <f t="shared" si="507"/>
        <v>0</v>
      </c>
      <c r="X344" s="428">
        <f>'Видаток за видами діяльнос(4,1)'!AH344+'Видаток за видами діяльнос(4,1)'!AI344+'Видаток за видами діяльнос(4,1)'!AJ344+'Видаток за видами діяльнос(4,1)'!AK344</f>
        <v>0</v>
      </c>
      <c r="Y344" s="429">
        <f t="shared" si="508"/>
        <v>0</v>
      </c>
      <c r="Z344" s="431">
        <f t="shared" si="495"/>
        <v>0</v>
      </c>
      <c r="AA344" s="432">
        <f t="shared" si="496"/>
        <v>0</v>
      </c>
      <c r="AB344" s="433"/>
      <c r="AC344" s="428">
        <f>'Видаток за видами діяльнос(4,1)'!AO344+'Видаток за видами діяльнос(4,1)'!AP344+'Видаток за видами діяльнос(4,1)'!AQ344+'Видаток за видами діяльнос(4,1)'!AR344</f>
        <v>0</v>
      </c>
      <c r="AD344" s="429">
        <f t="shared" si="509"/>
        <v>0</v>
      </c>
      <c r="AE344" s="428">
        <f>'Видаток за видами діяльнос(4,1)'!AS344+'Видаток за видами діяльнос(4,1)'!AT344+'Видаток за видами діяльнос(4,1)'!AU344+'Видаток за видами діяльнос(4,1)'!AV344</f>
        <v>0</v>
      </c>
      <c r="AF344" s="429">
        <f t="shared" si="510"/>
        <v>0</v>
      </c>
      <c r="AG344" s="428">
        <f>'Видаток за видами діяльнос(4,1)'!AW344+'Видаток за видами діяльнос(4,1)'!AX344+'Видаток за видами діяльнос(4,1)'!AY344+'Видаток за видами діяльнос(4,1)'!AZ344</f>
        <v>0</v>
      </c>
      <c r="AH344" s="429">
        <f t="shared" si="511"/>
        <v>0</v>
      </c>
      <c r="AI344" s="431">
        <f t="shared" si="497"/>
        <v>0</v>
      </c>
      <c r="AJ344" s="432">
        <f t="shared" si="498"/>
        <v>0</v>
      </c>
      <c r="AK344" s="434"/>
      <c r="AL344" s="428">
        <f>'Видаток за видами діяльнос(4,1)'!BD344+'Видаток за видами діяльнос(4,1)'!BE344+'Видаток за видами діяльнос(4,1)'!BF344+'Видаток за видами діяльнос(4,1)'!BG344</f>
        <v>0</v>
      </c>
      <c r="AM344" s="429">
        <f t="shared" si="512"/>
        <v>0</v>
      </c>
      <c r="AN344" s="428">
        <f>'Видаток за видами діяльнос(4,1)'!BH344+'Видаток за видами діяльнос(4,1)'!BI344+'Видаток за видами діяльнос(4,1)'!BJ344+'Видаток за видами діяльнос(4,1)'!BK344</f>
        <v>0</v>
      </c>
      <c r="AO344" s="429">
        <f t="shared" si="513"/>
        <v>0</v>
      </c>
      <c r="AP344" s="428">
        <f>'Видаток за видами діяльнос(4,1)'!BL344+'Видаток за видами діяльнос(4,1)'!BM344+'Видаток за видами діяльнос(4,1)'!BN344+'Видаток за видами діяльнос(4,1)'!BO344</f>
        <v>0</v>
      </c>
      <c r="AQ344" s="429">
        <f t="shared" si="514"/>
        <v>0</v>
      </c>
      <c r="AR344" s="431">
        <f t="shared" si="515"/>
        <v>0</v>
      </c>
      <c r="AS344" s="432">
        <f t="shared" si="516"/>
        <v>0</v>
      </c>
      <c r="BF344" s="17"/>
    </row>
    <row r="345" spans="1:58" ht="12" hidden="1" outlineLevel="1" x14ac:dyDescent="0.2">
      <c r="A345" s="449">
        <f t="shared" si="494"/>
        <v>18</v>
      </c>
      <c r="B345" s="449">
        <f>B327</f>
        <v>13</v>
      </c>
      <c r="C345" s="369">
        <f>'Отримання майна (3)'!C345</f>
        <v>0</v>
      </c>
      <c r="D345" s="369">
        <f>'Отримання майна (3)'!D345</f>
        <v>0</v>
      </c>
      <c r="E345" s="369">
        <f>'Отримання майна (3)'!E345</f>
        <v>0</v>
      </c>
      <c r="F345" s="200">
        <f>'Отримання майна (3)'!F345</f>
        <v>0</v>
      </c>
      <c r="G345" s="369">
        <f>'Отримання майна (3)'!G345</f>
        <v>0</v>
      </c>
      <c r="H345" s="425">
        <f>'Отримання майна (3)'!H345</f>
        <v>0</v>
      </c>
      <c r="I345" s="426">
        <f t="shared" si="499"/>
        <v>0</v>
      </c>
      <c r="J345" s="427">
        <f t="shared" si="500"/>
        <v>0</v>
      </c>
      <c r="K345" s="428">
        <f>'Видаток за видами діяльнос(4,1)'!K345+'Видаток за видами діяльнос(4,1)'!L345+'Видаток за видами діяльнос(4,1)'!M345+'Видаток за видами діяльнос(4,1)'!N345</f>
        <v>0</v>
      </c>
      <c r="L345" s="429">
        <f t="shared" si="501"/>
        <v>0</v>
      </c>
      <c r="M345" s="428">
        <f>'Видаток за видами діяльнос(4,1)'!O345+'Видаток за видами діяльнос(4,1)'!P345+'Видаток за видами діяльнос(4,1)'!Q345+'Видаток за видами діяльнос(4,1)'!R345</f>
        <v>0</v>
      </c>
      <c r="N345" s="429">
        <f t="shared" si="502"/>
        <v>0</v>
      </c>
      <c r="O345" s="428">
        <f>'Видаток за видами діяльнос(4,1)'!S345+'Видаток за видами діяльнос(4,1)'!T345+'Видаток за видами діяльнос(4,1)'!U345+'Видаток за видами діяльнос(4,1)'!V345</f>
        <v>0</v>
      </c>
      <c r="P345" s="430">
        <f t="shared" si="503"/>
        <v>0</v>
      </c>
      <c r="Q345" s="431">
        <f t="shared" si="504"/>
        <v>0</v>
      </c>
      <c r="R345" s="432">
        <f t="shared" si="505"/>
        <v>0</v>
      </c>
      <c r="S345" s="433"/>
      <c r="T345" s="428">
        <f>'Видаток за видами діяльнос(4,1)'!Z345+'Видаток за видами діяльнос(4,1)'!AA345+'Видаток за видами діяльнос(4,1)'!AB345+'Видаток за видами діяльнос(4,1)'!AC345</f>
        <v>0</v>
      </c>
      <c r="U345" s="429">
        <f t="shared" si="506"/>
        <v>0</v>
      </c>
      <c r="V345" s="428">
        <f>'Видаток за видами діяльнос(4,1)'!AD345+'Видаток за видами діяльнос(4,1)'!AE345+'Видаток за видами діяльнос(4,1)'!AF345+'Видаток за видами діяльнос(4,1)'!AG345</f>
        <v>0</v>
      </c>
      <c r="W345" s="429">
        <f t="shared" si="507"/>
        <v>0</v>
      </c>
      <c r="X345" s="428">
        <f>'Видаток за видами діяльнос(4,1)'!AH345+'Видаток за видами діяльнос(4,1)'!AI345+'Видаток за видами діяльнос(4,1)'!AJ345+'Видаток за видами діяльнос(4,1)'!AK345</f>
        <v>0</v>
      </c>
      <c r="Y345" s="429">
        <f t="shared" si="508"/>
        <v>0</v>
      </c>
      <c r="Z345" s="431">
        <f t="shared" si="495"/>
        <v>0</v>
      </c>
      <c r="AA345" s="432">
        <f t="shared" si="496"/>
        <v>0</v>
      </c>
      <c r="AB345" s="433"/>
      <c r="AC345" s="428">
        <f>'Видаток за видами діяльнос(4,1)'!AO345+'Видаток за видами діяльнос(4,1)'!AP345+'Видаток за видами діяльнос(4,1)'!AQ345+'Видаток за видами діяльнос(4,1)'!AR345</f>
        <v>0</v>
      </c>
      <c r="AD345" s="429">
        <f t="shared" si="509"/>
        <v>0</v>
      </c>
      <c r="AE345" s="428">
        <f>'Видаток за видами діяльнос(4,1)'!AS345+'Видаток за видами діяльнос(4,1)'!AT345+'Видаток за видами діяльнос(4,1)'!AU345+'Видаток за видами діяльнос(4,1)'!AV345</f>
        <v>0</v>
      </c>
      <c r="AF345" s="429">
        <f t="shared" si="510"/>
        <v>0</v>
      </c>
      <c r="AG345" s="428">
        <f>'Видаток за видами діяльнос(4,1)'!AW345+'Видаток за видами діяльнос(4,1)'!AX345+'Видаток за видами діяльнос(4,1)'!AY345+'Видаток за видами діяльнос(4,1)'!AZ345</f>
        <v>0</v>
      </c>
      <c r="AH345" s="429">
        <f t="shared" si="511"/>
        <v>0</v>
      </c>
      <c r="AI345" s="431">
        <f t="shared" si="497"/>
        <v>0</v>
      </c>
      <c r="AJ345" s="432">
        <f t="shared" si="498"/>
        <v>0</v>
      </c>
      <c r="AK345" s="434"/>
      <c r="AL345" s="428">
        <f>'Видаток за видами діяльнос(4,1)'!BD345+'Видаток за видами діяльнос(4,1)'!BE345+'Видаток за видами діяльнос(4,1)'!BF345+'Видаток за видами діяльнос(4,1)'!BG345</f>
        <v>0</v>
      </c>
      <c r="AM345" s="429">
        <f t="shared" si="512"/>
        <v>0</v>
      </c>
      <c r="AN345" s="428">
        <f>'Видаток за видами діяльнос(4,1)'!BH345+'Видаток за видами діяльнос(4,1)'!BI345+'Видаток за видами діяльнос(4,1)'!BJ345+'Видаток за видами діяльнос(4,1)'!BK345</f>
        <v>0</v>
      </c>
      <c r="AO345" s="429">
        <f t="shared" si="513"/>
        <v>0</v>
      </c>
      <c r="AP345" s="428">
        <f>'Видаток за видами діяльнос(4,1)'!BL345+'Видаток за видами діяльнос(4,1)'!BM345+'Видаток за видами діяльнос(4,1)'!BN345+'Видаток за видами діяльнос(4,1)'!BO345</f>
        <v>0</v>
      </c>
      <c r="AQ345" s="429">
        <f t="shared" si="514"/>
        <v>0</v>
      </c>
      <c r="AR345" s="431">
        <f t="shared" si="515"/>
        <v>0</v>
      </c>
      <c r="AS345" s="432">
        <f t="shared" si="516"/>
        <v>0</v>
      </c>
      <c r="BF345" s="17"/>
    </row>
    <row r="346" spans="1:58" ht="12" hidden="1" outlineLevel="1" x14ac:dyDescent="0.2">
      <c r="A346" s="449">
        <f t="shared" si="494"/>
        <v>18</v>
      </c>
      <c r="B346" s="449">
        <f>B345+1</f>
        <v>14</v>
      </c>
      <c r="C346" s="369">
        <f>'Отримання майна (3)'!C346</f>
        <v>0</v>
      </c>
      <c r="D346" s="369">
        <f>'Отримання майна (3)'!D346</f>
        <v>0</v>
      </c>
      <c r="E346" s="369">
        <f>'Отримання майна (3)'!E346</f>
        <v>0</v>
      </c>
      <c r="F346" s="200">
        <f>'Отримання майна (3)'!F346</f>
        <v>0</v>
      </c>
      <c r="G346" s="369">
        <f>'Отримання майна (3)'!G346</f>
        <v>0</v>
      </c>
      <c r="H346" s="425">
        <f>'Отримання майна (3)'!H346</f>
        <v>0</v>
      </c>
      <c r="I346" s="426">
        <f t="shared" si="499"/>
        <v>0</v>
      </c>
      <c r="J346" s="427">
        <f t="shared" si="500"/>
        <v>0</v>
      </c>
      <c r="K346" s="428">
        <f>'Видаток за видами діяльнос(4,1)'!K346+'Видаток за видами діяльнос(4,1)'!L346+'Видаток за видами діяльнос(4,1)'!M346+'Видаток за видами діяльнос(4,1)'!N346</f>
        <v>0</v>
      </c>
      <c r="L346" s="429">
        <f t="shared" si="501"/>
        <v>0</v>
      </c>
      <c r="M346" s="428">
        <f>'Видаток за видами діяльнос(4,1)'!O346+'Видаток за видами діяльнос(4,1)'!P346+'Видаток за видами діяльнос(4,1)'!Q346+'Видаток за видами діяльнос(4,1)'!R346</f>
        <v>0</v>
      </c>
      <c r="N346" s="429">
        <f t="shared" si="502"/>
        <v>0</v>
      </c>
      <c r="O346" s="428">
        <f>'Видаток за видами діяльнос(4,1)'!S346+'Видаток за видами діяльнос(4,1)'!T346+'Видаток за видами діяльнос(4,1)'!U346+'Видаток за видами діяльнос(4,1)'!V346</f>
        <v>0</v>
      </c>
      <c r="P346" s="430">
        <f t="shared" si="503"/>
        <v>0</v>
      </c>
      <c r="Q346" s="431">
        <f t="shared" si="504"/>
        <v>0</v>
      </c>
      <c r="R346" s="432">
        <f t="shared" si="505"/>
        <v>0</v>
      </c>
      <c r="S346" s="433"/>
      <c r="T346" s="428">
        <f>'Видаток за видами діяльнос(4,1)'!Z346+'Видаток за видами діяльнос(4,1)'!AA346+'Видаток за видами діяльнос(4,1)'!AB346+'Видаток за видами діяльнос(4,1)'!AC346</f>
        <v>0</v>
      </c>
      <c r="U346" s="429">
        <f t="shared" si="506"/>
        <v>0</v>
      </c>
      <c r="V346" s="428">
        <f>'Видаток за видами діяльнос(4,1)'!AD346+'Видаток за видами діяльнос(4,1)'!AE346+'Видаток за видами діяльнос(4,1)'!AF346+'Видаток за видами діяльнос(4,1)'!AG346</f>
        <v>0</v>
      </c>
      <c r="W346" s="429">
        <f t="shared" si="507"/>
        <v>0</v>
      </c>
      <c r="X346" s="428">
        <f>'Видаток за видами діяльнос(4,1)'!AH346+'Видаток за видами діяльнос(4,1)'!AI346+'Видаток за видами діяльнос(4,1)'!AJ346+'Видаток за видами діяльнос(4,1)'!AK346</f>
        <v>0</v>
      </c>
      <c r="Y346" s="429">
        <f t="shared" si="508"/>
        <v>0</v>
      </c>
      <c r="Z346" s="431">
        <f t="shared" si="495"/>
        <v>0</v>
      </c>
      <c r="AA346" s="432">
        <f t="shared" si="496"/>
        <v>0</v>
      </c>
      <c r="AB346" s="433"/>
      <c r="AC346" s="428">
        <f>'Видаток за видами діяльнос(4,1)'!AO346+'Видаток за видами діяльнос(4,1)'!AP346+'Видаток за видами діяльнос(4,1)'!AQ346+'Видаток за видами діяльнос(4,1)'!AR346</f>
        <v>0</v>
      </c>
      <c r="AD346" s="429">
        <f t="shared" si="509"/>
        <v>0</v>
      </c>
      <c r="AE346" s="428">
        <f>'Видаток за видами діяльнос(4,1)'!AS346+'Видаток за видами діяльнос(4,1)'!AT346+'Видаток за видами діяльнос(4,1)'!AU346+'Видаток за видами діяльнос(4,1)'!AV346</f>
        <v>0</v>
      </c>
      <c r="AF346" s="429">
        <f t="shared" si="510"/>
        <v>0</v>
      </c>
      <c r="AG346" s="428">
        <f>'Видаток за видами діяльнос(4,1)'!AW346+'Видаток за видами діяльнос(4,1)'!AX346+'Видаток за видами діяльнос(4,1)'!AY346+'Видаток за видами діяльнос(4,1)'!AZ346</f>
        <v>0</v>
      </c>
      <c r="AH346" s="429">
        <f t="shared" si="511"/>
        <v>0</v>
      </c>
      <c r="AI346" s="431">
        <f t="shared" si="497"/>
        <v>0</v>
      </c>
      <c r="AJ346" s="432">
        <f t="shared" si="498"/>
        <v>0</v>
      </c>
      <c r="AK346" s="434"/>
      <c r="AL346" s="428">
        <f>'Видаток за видами діяльнос(4,1)'!BD346+'Видаток за видами діяльнос(4,1)'!BE346+'Видаток за видами діяльнос(4,1)'!BF346+'Видаток за видами діяльнос(4,1)'!BG346</f>
        <v>0</v>
      </c>
      <c r="AM346" s="429">
        <f t="shared" si="512"/>
        <v>0</v>
      </c>
      <c r="AN346" s="428">
        <f>'Видаток за видами діяльнос(4,1)'!BH346+'Видаток за видами діяльнос(4,1)'!BI346+'Видаток за видами діяльнос(4,1)'!BJ346+'Видаток за видами діяльнос(4,1)'!BK346</f>
        <v>0</v>
      </c>
      <c r="AO346" s="429">
        <f t="shared" si="513"/>
        <v>0</v>
      </c>
      <c r="AP346" s="428">
        <f>'Видаток за видами діяльнос(4,1)'!BL346+'Видаток за видами діяльнос(4,1)'!BM346+'Видаток за видами діяльнос(4,1)'!BN346+'Видаток за видами діяльнос(4,1)'!BO346</f>
        <v>0</v>
      </c>
      <c r="AQ346" s="429">
        <f t="shared" si="514"/>
        <v>0</v>
      </c>
      <c r="AR346" s="431">
        <f t="shared" si="515"/>
        <v>0</v>
      </c>
      <c r="AS346" s="432">
        <f t="shared" si="516"/>
        <v>0</v>
      </c>
      <c r="BF346" s="17"/>
    </row>
    <row r="347" spans="1:58" ht="12" hidden="1" outlineLevel="1" x14ac:dyDescent="0.2">
      <c r="A347" s="449">
        <f t="shared" si="494"/>
        <v>18</v>
      </c>
      <c r="B347" s="449">
        <f>B329</f>
        <v>15</v>
      </c>
      <c r="C347" s="369">
        <f>'Отримання майна (3)'!C347</f>
        <v>0</v>
      </c>
      <c r="D347" s="369">
        <f>'Отримання майна (3)'!D347</f>
        <v>0</v>
      </c>
      <c r="E347" s="369">
        <f>'Отримання майна (3)'!E347</f>
        <v>0</v>
      </c>
      <c r="F347" s="200">
        <f>'Отримання майна (3)'!F347</f>
        <v>0</v>
      </c>
      <c r="G347" s="369">
        <f>'Отримання майна (3)'!G347</f>
        <v>0</v>
      </c>
      <c r="H347" s="425">
        <f>'Отримання майна (3)'!H347</f>
        <v>0</v>
      </c>
      <c r="I347" s="426">
        <f t="shared" si="499"/>
        <v>0</v>
      </c>
      <c r="J347" s="427">
        <f t="shared" si="500"/>
        <v>0</v>
      </c>
      <c r="K347" s="428">
        <f>'Видаток за видами діяльнос(4,1)'!K347+'Видаток за видами діяльнос(4,1)'!L347+'Видаток за видами діяльнос(4,1)'!M347+'Видаток за видами діяльнос(4,1)'!N347</f>
        <v>0</v>
      </c>
      <c r="L347" s="429">
        <f t="shared" si="501"/>
        <v>0</v>
      </c>
      <c r="M347" s="428">
        <f>'Видаток за видами діяльнос(4,1)'!O347+'Видаток за видами діяльнос(4,1)'!P347+'Видаток за видами діяльнос(4,1)'!Q347+'Видаток за видами діяльнос(4,1)'!R347</f>
        <v>0</v>
      </c>
      <c r="N347" s="429">
        <f t="shared" si="502"/>
        <v>0</v>
      </c>
      <c r="O347" s="428">
        <f>'Видаток за видами діяльнос(4,1)'!S347+'Видаток за видами діяльнос(4,1)'!T347+'Видаток за видами діяльнос(4,1)'!U347+'Видаток за видами діяльнос(4,1)'!V347</f>
        <v>0</v>
      </c>
      <c r="P347" s="430">
        <f t="shared" si="503"/>
        <v>0</v>
      </c>
      <c r="Q347" s="431">
        <f t="shared" si="504"/>
        <v>0</v>
      </c>
      <c r="R347" s="432">
        <f t="shared" si="505"/>
        <v>0</v>
      </c>
      <c r="S347" s="433"/>
      <c r="T347" s="428">
        <f>'Видаток за видами діяльнос(4,1)'!Z347+'Видаток за видами діяльнос(4,1)'!AA347+'Видаток за видами діяльнос(4,1)'!AB347+'Видаток за видами діяльнос(4,1)'!AC347</f>
        <v>0</v>
      </c>
      <c r="U347" s="429">
        <f t="shared" si="506"/>
        <v>0</v>
      </c>
      <c r="V347" s="428">
        <f>'Видаток за видами діяльнос(4,1)'!AD347+'Видаток за видами діяльнос(4,1)'!AE347+'Видаток за видами діяльнос(4,1)'!AF347+'Видаток за видами діяльнос(4,1)'!AG347</f>
        <v>0</v>
      </c>
      <c r="W347" s="429">
        <f t="shared" si="507"/>
        <v>0</v>
      </c>
      <c r="X347" s="428">
        <f>'Видаток за видами діяльнос(4,1)'!AH347+'Видаток за видами діяльнос(4,1)'!AI347+'Видаток за видами діяльнос(4,1)'!AJ347+'Видаток за видами діяльнос(4,1)'!AK347</f>
        <v>0</v>
      </c>
      <c r="Y347" s="429">
        <f t="shared" si="508"/>
        <v>0</v>
      </c>
      <c r="Z347" s="431">
        <f t="shared" si="495"/>
        <v>0</v>
      </c>
      <c r="AA347" s="432">
        <f t="shared" si="496"/>
        <v>0</v>
      </c>
      <c r="AB347" s="433"/>
      <c r="AC347" s="428">
        <f>'Видаток за видами діяльнос(4,1)'!AO347+'Видаток за видами діяльнос(4,1)'!AP347+'Видаток за видами діяльнос(4,1)'!AQ347+'Видаток за видами діяльнос(4,1)'!AR347</f>
        <v>0</v>
      </c>
      <c r="AD347" s="429">
        <f t="shared" si="509"/>
        <v>0</v>
      </c>
      <c r="AE347" s="428">
        <f>'Видаток за видами діяльнос(4,1)'!AS347+'Видаток за видами діяльнос(4,1)'!AT347+'Видаток за видами діяльнос(4,1)'!AU347+'Видаток за видами діяльнос(4,1)'!AV347</f>
        <v>0</v>
      </c>
      <c r="AF347" s="429">
        <f t="shared" si="510"/>
        <v>0</v>
      </c>
      <c r="AG347" s="428">
        <f>'Видаток за видами діяльнос(4,1)'!AW347+'Видаток за видами діяльнос(4,1)'!AX347+'Видаток за видами діяльнос(4,1)'!AY347+'Видаток за видами діяльнос(4,1)'!AZ347</f>
        <v>0</v>
      </c>
      <c r="AH347" s="429">
        <f t="shared" si="511"/>
        <v>0</v>
      </c>
      <c r="AI347" s="431">
        <f t="shared" si="497"/>
        <v>0</v>
      </c>
      <c r="AJ347" s="432">
        <f t="shared" si="498"/>
        <v>0</v>
      </c>
      <c r="AK347" s="434"/>
      <c r="AL347" s="428">
        <f>'Видаток за видами діяльнос(4,1)'!BD347+'Видаток за видами діяльнос(4,1)'!BE347+'Видаток за видами діяльнос(4,1)'!BF347+'Видаток за видами діяльнос(4,1)'!BG347</f>
        <v>0</v>
      </c>
      <c r="AM347" s="429">
        <f t="shared" si="512"/>
        <v>0</v>
      </c>
      <c r="AN347" s="428">
        <f>'Видаток за видами діяльнос(4,1)'!BH347+'Видаток за видами діяльнос(4,1)'!BI347+'Видаток за видами діяльнос(4,1)'!BJ347+'Видаток за видами діяльнос(4,1)'!BK347</f>
        <v>0</v>
      </c>
      <c r="AO347" s="429">
        <f t="shared" si="513"/>
        <v>0</v>
      </c>
      <c r="AP347" s="428">
        <f>'Видаток за видами діяльнос(4,1)'!BL347+'Видаток за видами діяльнос(4,1)'!BM347+'Видаток за видами діяльнос(4,1)'!BN347+'Видаток за видами діяльнос(4,1)'!BO347</f>
        <v>0</v>
      </c>
      <c r="AQ347" s="429">
        <f t="shared" si="514"/>
        <v>0</v>
      </c>
      <c r="AR347" s="431">
        <f t="shared" si="515"/>
        <v>0</v>
      </c>
      <c r="AS347" s="432">
        <f t="shared" si="516"/>
        <v>0</v>
      </c>
      <c r="BF347" s="17"/>
    </row>
    <row r="348" spans="1:58" s="17" customFormat="1" ht="12.75" collapsed="1" x14ac:dyDescent="0.2">
      <c r="A348" s="436" t="s">
        <v>117</v>
      </c>
      <c r="B348" s="437" t="s">
        <v>117</v>
      </c>
      <c r="C348" s="438" t="s">
        <v>118</v>
      </c>
      <c r="D348" s="439"/>
      <c r="E348" s="448"/>
      <c r="F348" s="448"/>
      <c r="G348" s="440"/>
      <c r="H348" s="300" t="e">
        <f>'Отримання майна (3)'!H348</f>
        <v>#DIV/0!</v>
      </c>
      <c r="I348" s="441">
        <f t="shared" ref="I348:R348" si="517">SUM(I333:I347)</f>
        <v>0</v>
      </c>
      <c r="J348" s="442">
        <f t="shared" si="517"/>
        <v>0</v>
      </c>
      <c r="K348" s="441">
        <f t="shared" si="517"/>
        <v>0</v>
      </c>
      <c r="L348" s="442">
        <f t="shared" si="517"/>
        <v>0</v>
      </c>
      <c r="M348" s="441">
        <f t="shared" si="517"/>
        <v>0</v>
      </c>
      <c r="N348" s="442">
        <f t="shared" si="517"/>
        <v>0</v>
      </c>
      <c r="O348" s="441">
        <f t="shared" si="517"/>
        <v>0</v>
      </c>
      <c r="P348" s="442">
        <f t="shared" si="517"/>
        <v>0</v>
      </c>
      <c r="Q348" s="441">
        <f t="shared" si="517"/>
        <v>0</v>
      </c>
      <c r="R348" s="442">
        <f t="shared" si="517"/>
        <v>0</v>
      </c>
      <c r="S348" s="443"/>
      <c r="T348" s="441">
        <f t="shared" ref="T348:AA348" si="518">SUM(T333:T347)</f>
        <v>0</v>
      </c>
      <c r="U348" s="442">
        <f t="shared" si="518"/>
        <v>0</v>
      </c>
      <c r="V348" s="441">
        <f t="shared" si="518"/>
        <v>0</v>
      </c>
      <c r="W348" s="442">
        <f t="shared" si="518"/>
        <v>0</v>
      </c>
      <c r="X348" s="441">
        <f t="shared" si="518"/>
        <v>0</v>
      </c>
      <c r="Y348" s="442">
        <f t="shared" si="518"/>
        <v>0</v>
      </c>
      <c r="Z348" s="441">
        <f t="shared" si="518"/>
        <v>0</v>
      </c>
      <c r="AA348" s="442">
        <f t="shared" si="518"/>
        <v>0</v>
      </c>
      <c r="AB348" s="443"/>
      <c r="AC348" s="441">
        <f t="shared" ref="AC348:AJ348" si="519">SUM(AC333:AC347)</f>
        <v>0</v>
      </c>
      <c r="AD348" s="442">
        <f t="shared" si="519"/>
        <v>0</v>
      </c>
      <c r="AE348" s="441">
        <f t="shared" si="519"/>
        <v>0</v>
      </c>
      <c r="AF348" s="442">
        <f t="shared" si="519"/>
        <v>0</v>
      </c>
      <c r="AG348" s="441">
        <f t="shared" si="519"/>
        <v>0</v>
      </c>
      <c r="AH348" s="442">
        <f t="shared" si="519"/>
        <v>0</v>
      </c>
      <c r="AI348" s="441">
        <f t="shared" si="519"/>
        <v>0</v>
      </c>
      <c r="AJ348" s="442">
        <f t="shared" si="519"/>
        <v>0</v>
      </c>
      <c r="AK348" s="443"/>
      <c r="AL348" s="441">
        <f t="shared" ref="AL348:AS348" si="520">SUM(AL333:AL347)</f>
        <v>0</v>
      </c>
      <c r="AM348" s="442">
        <f t="shared" si="520"/>
        <v>0</v>
      </c>
      <c r="AN348" s="441">
        <f t="shared" si="520"/>
        <v>0</v>
      </c>
      <c r="AO348" s="442">
        <f t="shared" si="520"/>
        <v>0</v>
      </c>
      <c r="AP348" s="441">
        <f t="shared" si="520"/>
        <v>0</v>
      </c>
      <c r="AQ348" s="442">
        <f t="shared" si="520"/>
        <v>0</v>
      </c>
      <c r="AR348" s="441">
        <f t="shared" si="520"/>
        <v>0</v>
      </c>
      <c r="AS348" s="442">
        <f t="shared" si="520"/>
        <v>0</v>
      </c>
      <c r="BC348" s="7"/>
      <c r="BF348" s="7"/>
    </row>
    <row r="349" spans="1:58" s="394" customFormat="1" ht="13.5" customHeight="1" x14ac:dyDescent="0.2">
      <c r="A349" s="419">
        <v>0</v>
      </c>
      <c r="B349" s="419">
        <v>0</v>
      </c>
      <c r="C349" s="419">
        <v>0</v>
      </c>
      <c r="D349" s="419">
        <v>0</v>
      </c>
      <c r="E349" s="419">
        <v>0</v>
      </c>
      <c r="F349" s="419"/>
      <c r="G349" s="419">
        <v>0</v>
      </c>
      <c r="H349" s="419">
        <v>0</v>
      </c>
      <c r="I349" s="419">
        <v>0</v>
      </c>
      <c r="J349" s="419">
        <v>0</v>
      </c>
      <c r="K349" s="419">
        <v>0</v>
      </c>
      <c r="L349" s="419">
        <v>0</v>
      </c>
      <c r="M349" s="419">
        <v>0</v>
      </c>
      <c r="N349" s="419">
        <v>0</v>
      </c>
      <c r="O349" s="419">
        <v>0</v>
      </c>
      <c r="P349" s="419">
        <v>0</v>
      </c>
      <c r="Q349" s="419">
        <v>0</v>
      </c>
      <c r="R349" s="419">
        <v>0</v>
      </c>
      <c r="S349" s="419">
        <v>0</v>
      </c>
      <c r="T349" s="419">
        <v>0</v>
      </c>
      <c r="U349" s="419">
        <v>0</v>
      </c>
      <c r="V349" s="419">
        <v>0</v>
      </c>
      <c r="W349" s="419">
        <v>0</v>
      </c>
      <c r="X349" s="419">
        <v>0</v>
      </c>
      <c r="Y349" s="419">
        <v>0</v>
      </c>
      <c r="Z349" s="419">
        <v>0</v>
      </c>
      <c r="AA349" s="419">
        <v>0</v>
      </c>
      <c r="AB349" s="419">
        <v>0</v>
      </c>
      <c r="AC349" s="419">
        <v>0</v>
      </c>
      <c r="AD349" s="419">
        <v>0</v>
      </c>
      <c r="AE349" s="419">
        <v>0</v>
      </c>
      <c r="AF349" s="419">
        <v>0</v>
      </c>
      <c r="AG349" s="419">
        <v>0</v>
      </c>
      <c r="AH349" s="419">
        <v>0</v>
      </c>
      <c r="AI349" s="419">
        <v>0</v>
      </c>
      <c r="AJ349" s="419">
        <v>0</v>
      </c>
      <c r="AK349" s="419">
        <v>0</v>
      </c>
      <c r="AL349" s="419">
        <v>0</v>
      </c>
      <c r="AM349" s="419">
        <v>0</v>
      </c>
      <c r="AN349" s="419">
        <v>0</v>
      </c>
      <c r="AO349" s="419">
        <v>0</v>
      </c>
      <c r="AP349" s="419">
        <v>0</v>
      </c>
      <c r="AQ349" s="419">
        <v>0</v>
      </c>
      <c r="AR349" s="419">
        <v>0</v>
      </c>
      <c r="AS349" s="419">
        <v>0</v>
      </c>
    </row>
    <row r="350" spans="1:58" s="17" customFormat="1" ht="12.75" x14ac:dyDescent="0.2">
      <c r="A350" s="447" t="s">
        <v>119</v>
      </c>
      <c r="B350" s="445" t="s">
        <v>119</v>
      </c>
      <c r="C350" s="452" t="s">
        <v>120</v>
      </c>
      <c r="D350" s="189"/>
      <c r="E350" s="198"/>
      <c r="F350" s="198"/>
      <c r="G350" s="190"/>
      <c r="H350" s="154"/>
      <c r="I350" s="155"/>
      <c r="J350" s="156"/>
      <c r="K350" s="155"/>
      <c r="L350" s="156"/>
      <c r="M350" s="155"/>
      <c r="N350" s="156"/>
      <c r="O350" s="155"/>
      <c r="P350" s="156"/>
      <c r="Q350" s="155"/>
      <c r="R350" s="156"/>
      <c r="S350" s="367"/>
      <c r="T350" s="155"/>
      <c r="U350" s="156"/>
      <c r="V350" s="155"/>
      <c r="W350" s="156"/>
      <c r="X350" s="155"/>
      <c r="Y350" s="156"/>
      <c r="Z350" s="155"/>
      <c r="AA350" s="156"/>
      <c r="AB350" s="367"/>
      <c r="AC350" s="155"/>
      <c r="AD350" s="156"/>
      <c r="AE350" s="155"/>
      <c r="AF350" s="156"/>
      <c r="AG350" s="155"/>
      <c r="AH350" s="156"/>
      <c r="AI350" s="155"/>
      <c r="AJ350" s="156"/>
      <c r="AK350" s="367"/>
      <c r="AL350" s="155"/>
      <c r="AM350" s="156"/>
      <c r="AN350" s="155"/>
      <c r="AO350" s="156"/>
      <c r="AP350" s="155"/>
      <c r="AQ350" s="156"/>
      <c r="AR350" s="155"/>
      <c r="AS350" s="156"/>
      <c r="BC350" s="7"/>
    </row>
    <row r="351" spans="1:58" ht="12" hidden="1" outlineLevel="1" x14ac:dyDescent="0.2">
      <c r="A351" s="449">
        <f t="shared" ref="A351:A366" si="521">A333+1</f>
        <v>19</v>
      </c>
      <c r="B351" s="449">
        <v>1</v>
      </c>
      <c r="C351" s="369">
        <f>'Отримання майна (3)'!C351</f>
        <v>0</v>
      </c>
      <c r="D351" s="369">
        <f>'Отримання майна (3)'!D351</f>
        <v>0</v>
      </c>
      <c r="E351" s="369">
        <f>'Отримання майна (3)'!E351</f>
        <v>0</v>
      </c>
      <c r="F351" s="200">
        <f>'Отримання майна (3)'!F351</f>
        <v>0</v>
      </c>
      <c r="G351" s="369">
        <f>'Отримання майна (3)'!G351</f>
        <v>0</v>
      </c>
      <c r="H351" s="425">
        <f>'Отримання майна (3)'!H351</f>
        <v>0</v>
      </c>
      <c r="I351" s="426">
        <f t="shared" ref="I351:J357" si="522">SUM(K351,M351,O351,T351,V351,X351,AC351,AE351,AG351,AL351,AN351,AP351)</f>
        <v>0</v>
      </c>
      <c r="J351" s="427">
        <f t="shared" si="522"/>
        <v>0</v>
      </c>
      <c r="K351" s="428">
        <f>'Видаток за видами діяльнос(4,1)'!K351+'Видаток за видами діяльнос(4,1)'!L351+'Видаток за видами діяльнос(4,1)'!M351+'Видаток за видами діяльнос(4,1)'!N351</f>
        <v>0</v>
      </c>
      <c r="L351" s="429">
        <f>K351*$H351</f>
        <v>0</v>
      </c>
      <c r="M351" s="428">
        <f>'Видаток за видами діяльнос(4,1)'!O351+'Видаток за видами діяльнос(4,1)'!P351+'Видаток за видами діяльнос(4,1)'!Q351+'Видаток за видами діяльнос(4,1)'!R351</f>
        <v>0</v>
      </c>
      <c r="N351" s="429">
        <f>M351*$H351</f>
        <v>0</v>
      </c>
      <c r="O351" s="428">
        <f>'Видаток за видами діяльнос(4,1)'!S351+'Видаток за видами діяльнос(4,1)'!T351+'Видаток за видами діяльнос(4,1)'!U351+'Видаток за видами діяльнос(4,1)'!V351</f>
        <v>0</v>
      </c>
      <c r="P351" s="430">
        <f>O351*$H351</f>
        <v>0</v>
      </c>
      <c r="Q351" s="431">
        <f t="shared" ref="Q351:R357" si="523">K351+M351+O351</f>
        <v>0</v>
      </c>
      <c r="R351" s="432">
        <f t="shared" si="523"/>
        <v>0</v>
      </c>
      <c r="S351" s="433"/>
      <c r="T351" s="428">
        <f>'Видаток за видами діяльнос(4,1)'!Z351+'Видаток за видами діяльнос(4,1)'!AA351+'Видаток за видами діяльнос(4,1)'!AB351+'Видаток за видами діяльнос(4,1)'!AC351</f>
        <v>0</v>
      </c>
      <c r="U351" s="429">
        <f>T351*$H351</f>
        <v>0</v>
      </c>
      <c r="V351" s="428">
        <f>'Видаток за видами діяльнос(4,1)'!AD351+'Видаток за видами діяльнос(4,1)'!AE351+'Видаток за видами діяльнос(4,1)'!AF351+'Видаток за видами діяльнос(4,1)'!AG351</f>
        <v>0</v>
      </c>
      <c r="W351" s="429">
        <f>V351*$H351</f>
        <v>0</v>
      </c>
      <c r="X351" s="428">
        <f>'Видаток за видами діяльнос(4,1)'!AH351+'Видаток за видами діяльнос(4,1)'!AI351+'Видаток за видами діяльнос(4,1)'!AJ351+'Видаток за видами діяльнос(4,1)'!AK351</f>
        <v>0</v>
      </c>
      <c r="Y351" s="429">
        <f>X351*$H351</f>
        <v>0</v>
      </c>
      <c r="Z351" s="431">
        <f t="shared" ref="Z351:Z357" si="524">T351+V351+X351</f>
        <v>0</v>
      </c>
      <c r="AA351" s="432">
        <f t="shared" ref="AA351:AA357" si="525">U351+W351+Y351</f>
        <v>0</v>
      </c>
      <c r="AB351" s="433"/>
      <c r="AC351" s="428">
        <f>'Видаток за видами діяльнос(4,1)'!AO351+'Видаток за видами діяльнос(4,1)'!AP351+'Видаток за видами діяльнос(4,1)'!AQ351+'Видаток за видами діяльнос(4,1)'!AR351</f>
        <v>0</v>
      </c>
      <c r="AD351" s="429">
        <f>AC351*$H351</f>
        <v>0</v>
      </c>
      <c r="AE351" s="428">
        <f>'Видаток за видами діяльнос(4,1)'!AS351+'Видаток за видами діяльнос(4,1)'!AT351+'Видаток за видами діяльнос(4,1)'!AU351+'Видаток за видами діяльнос(4,1)'!AV351</f>
        <v>0</v>
      </c>
      <c r="AF351" s="429">
        <f>AE351*$H351</f>
        <v>0</v>
      </c>
      <c r="AG351" s="428">
        <f>'Видаток за видами діяльнос(4,1)'!AW351+'Видаток за видами діяльнос(4,1)'!AX351+'Видаток за видами діяльнос(4,1)'!AY351+'Видаток за видами діяльнос(4,1)'!AZ351</f>
        <v>0</v>
      </c>
      <c r="AH351" s="429">
        <f>AG351*$H351</f>
        <v>0</v>
      </c>
      <c r="AI351" s="431">
        <f t="shared" ref="AI351:AI357" si="526">AC351+AE351+AG351</f>
        <v>0</v>
      </c>
      <c r="AJ351" s="432">
        <f t="shared" ref="AJ351:AJ357" si="527">AD351+AF351+AH351</f>
        <v>0</v>
      </c>
      <c r="AK351" s="434"/>
      <c r="AL351" s="428">
        <f>'Видаток за видами діяльнос(4,1)'!BD351+'Видаток за видами діяльнос(4,1)'!BE351+'Видаток за видами діяльнос(4,1)'!BF351+'Видаток за видами діяльнос(4,1)'!BG351</f>
        <v>0</v>
      </c>
      <c r="AM351" s="429">
        <f>AL351*$H351</f>
        <v>0</v>
      </c>
      <c r="AN351" s="428">
        <f>'Видаток за видами діяльнос(4,1)'!BH351+'Видаток за видами діяльнос(4,1)'!BI351+'Видаток за видами діяльнос(4,1)'!BJ351+'Видаток за видами діяльнос(4,1)'!BK351</f>
        <v>0</v>
      </c>
      <c r="AO351" s="429">
        <f>AN351*$H351</f>
        <v>0</v>
      </c>
      <c r="AP351" s="428">
        <f>'Видаток за видами діяльнос(4,1)'!BL351+'Видаток за видами діяльнос(4,1)'!BM351+'Видаток за видами діяльнос(4,1)'!BN351+'Видаток за видами діяльнос(4,1)'!BO351</f>
        <v>0</v>
      </c>
      <c r="AQ351" s="429">
        <f>AP351*$H351</f>
        <v>0</v>
      </c>
      <c r="AR351" s="431">
        <f t="shared" ref="AR351:AS357" si="528">AL351+AN351+AP351</f>
        <v>0</v>
      </c>
      <c r="AS351" s="432">
        <f t="shared" si="528"/>
        <v>0</v>
      </c>
      <c r="BF351" s="17"/>
    </row>
    <row r="352" spans="1:58" ht="12" hidden="1" outlineLevel="1" x14ac:dyDescent="0.2">
      <c r="A352" s="449">
        <f t="shared" si="521"/>
        <v>19</v>
      </c>
      <c r="B352" s="449">
        <v>2</v>
      </c>
      <c r="C352" s="369">
        <f>'Отримання майна (3)'!C352</f>
        <v>0</v>
      </c>
      <c r="D352" s="369">
        <f>'Отримання майна (3)'!D352</f>
        <v>0</v>
      </c>
      <c r="E352" s="369">
        <f>'Отримання майна (3)'!E352</f>
        <v>0</v>
      </c>
      <c r="F352" s="200">
        <f>'Отримання майна (3)'!F352</f>
        <v>0</v>
      </c>
      <c r="G352" s="369">
        <f>'Отримання майна (3)'!G352</f>
        <v>0</v>
      </c>
      <c r="H352" s="425">
        <f>'Отримання майна (3)'!H352</f>
        <v>0</v>
      </c>
      <c r="I352" s="426">
        <f t="shared" si="522"/>
        <v>0</v>
      </c>
      <c r="J352" s="427">
        <f t="shared" si="522"/>
        <v>0</v>
      </c>
      <c r="K352" s="428">
        <f>'Видаток за видами діяльнос(4,1)'!K352+'Видаток за видами діяльнос(4,1)'!L352+'Видаток за видами діяльнос(4,1)'!M352+'Видаток за видами діяльнос(4,1)'!N352</f>
        <v>0</v>
      </c>
      <c r="L352" s="429">
        <f t="shared" ref="L352:L375" si="529">K352*$H352</f>
        <v>0</v>
      </c>
      <c r="M352" s="428">
        <f>'Видаток за видами діяльнос(4,1)'!O352+'Видаток за видами діяльнос(4,1)'!P352+'Видаток за видами діяльнос(4,1)'!Q352+'Видаток за видами діяльнос(4,1)'!R352</f>
        <v>0</v>
      </c>
      <c r="N352" s="429">
        <f t="shared" ref="N352:N375" si="530">M352*$H352</f>
        <v>0</v>
      </c>
      <c r="O352" s="428">
        <f>'Видаток за видами діяльнос(4,1)'!S352+'Видаток за видами діяльнос(4,1)'!T352+'Видаток за видами діяльнос(4,1)'!U352+'Видаток за видами діяльнос(4,1)'!V352</f>
        <v>0</v>
      </c>
      <c r="P352" s="430">
        <f t="shared" ref="P352:P375" si="531">O352*$H352</f>
        <v>0</v>
      </c>
      <c r="Q352" s="431">
        <f t="shared" si="523"/>
        <v>0</v>
      </c>
      <c r="R352" s="432">
        <f t="shared" si="523"/>
        <v>0</v>
      </c>
      <c r="S352" s="433"/>
      <c r="T352" s="428">
        <f>'Видаток за видами діяльнос(4,1)'!Z352+'Видаток за видами діяльнос(4,1)'!AA352+'Видаток за видами діяльнос(4,1)'!AB352+'Видаток за видами діяльнос(4,1)'!AC352</f>
        <v>0</v>
      </c>
      <c r="U352" s="429">
        <f t="shared" ref="U352:U375" si="532">T352*$H352</f>
        <v>0</v>
      </c>
      <c r="V352" s="428">
        <f>'Видаток за видами діяльнос(4,1)'!AD352+'Видаток за видами діяльнос(4,1)'!AE352+'Видаток за видами діяльнос(4,1)'!AF352+'Видаток за видами діяльнос(4,1)'!AG352</f>
        <v>0</v>
      </c>
      <c r="W352" s="429">
        <f t="shared" ref="W352:W375" si="533">V352*$H352</f>
        <v>0</v>
      </c>
      <c r="X352" s="428">
        <f>'Видаток за видами діяльнос(4,1)'!AH352+'Видаток за видами діяльнос(4,1)'!AI352+'Видаток за видами діяльнос(4,1)'!AJ352+'Видаток за видами діяльнос(4,1)'!AK352</f>
        <v>0</v>
      </c>
      <c r="Y352" s="429">
        <f t="shared" ref="Y352:Y375" si="534">X352*$H352</f>
        <v>0</v>
      </c>
      <c r="Z352" s="431">
        <f t="shared" si="524"/>
        <v>0</v>
      </c>
      <c r="AA352" s="432">
        <f t="shared" si="525"/>
        <v>0</v>
      </c>
      <c r="AB352" s="433"/>
      <c r="AC352" s="428">
        <f>'Видаток за видами діяльнос(4,1)'!AO352+'Видаток за видами діяльнос(4,1)'!AP352+'Видаток за видами діяльнос(4,1)'!AQ352+'Видаток за видами діяльнос(4,1)'!AR352</f>
        <v>0</v>
      </c>
      <c r="AD352" s="429">
        <f t="shared" ref="AD352:AD375" si="535">AC352*$H352</f>
        <v>0</v>
      </c>
      <c r="AE352" s="428">
        <f>'Видаток за видами діяльнос(4,1)'!AS352+'Видаток за видами діяльнос(4,1)'!AT352+'Видаток за видами діяльнос(4,1)'!AU352+'Видаток за видами діяльнос(4,1)'!AV352</f>
        <v>0</v>
      </c>
      <c r="AF352" s="429">
        <f t="shared" ref="AF352:AF375" si="536">AE352*$H352</f>
        <v>0</v>
      </c>
      <c r="AG352" s="428">
        <f>'Видаток за видами діяльнос(4,1)'!AW352+'Видаток за видами діяльнос(4,1)'!AX352+'Видаток за видами діяльнос(4,1)'!AY352+'Видаток за видами діяльнос(4,1)'!AZ352</f>
        <v>0</v>
      </c>
      <c r="AH352" s="429">
        <f t="shared" ref="AH352:AH375" si="537">AG352*$H352</f>
        <v>0</v>
      </c>
      <c r="AI352" s="431">
        <f t="shared" si="526"/>
        <v>0</v>
      </c>
      <c r="AJ352" s="432">
        <f t="shared" si="527"/>
        <v>0</v>
      </c>
      <c r="AK352" s="434"/>
      <c r="AL352" s="428">
        <f>'Видаток за видами діяльнос(4,1)'!BD352+'Видаток за видами діяльнос(4,1)'!BE352+'Видаток за видами діяльнос(4,1)'!BF352+'Видаток за видами діяльнос(4,1)'!BG352</f>
        <v>0</v>
      </c>
      <c r="AM352" s="429">
        <f t="shared" ref="AM352:AM375" si="538">AL352*$H352</f>
        <v>0</v>
      </c>
      <c r="AN352" s="428">
        <f>'Видаток за видами діяльнос(4,1)'!BH352+'Видаток за видами діяльнос(4,1)'!BI352+'Видаток за видами діяльнос(4,1)'!BJ352+'Видаток за видами діяльнос(4,1)'!BK352</f>
        <v>0</v>
      </c>
      <c r="AO352" s="429">
        <f t="shared" ref="AO352:AO375" si="539">AN352*$H352</f>
        <v>0</v>
      </c>
      <c r="AP352" s="428">
        <f>'Видаток за видами діяльнос(4,1)'!BL352+'Видаток за видами діяльнос(4,1)'!BM352+'Видаток за видами діяльнос(4,1)'!BN352+'Видаток за видами діяльнос(4,1)'!BO352</f>
        <v>0</v>
      </c>
      <c r="AQ352" s="429">
        <f t="shared" ref="AQ352:AQ375" si="540">AP352*$H352</f>
        <v>0</v>
      </c>
      <c r="AR352" s="431">
        <f t="shared" si="528"/>
        <v>0</v>
      </c>
      <c r="AS352" s="432">
        <f t="shared" si="528"/>
        <v>0</v>
      </c>
      <c r="BF352" s="17"/>
    </row>
    <row r="353" spans="1:58" ht="12" hidden="1" outlineLevel="1" x14ac:dyDescent="0.2">
      <c r="A353" s="449">
        <f t="shared" si="521"/>
        <v>19</v>
      </c>
      <c r="B353" s="449">
        <v>3</v>
      </c>
      <c r="C353" s="369">
        <f>'Отримання майна (3)'!C353</f>
        <v>0</v>
      </c>
      <c r="D353" s="369">
        <f>'Отримання майна (3)'!D353</f>
        <v>0</v>
      </c>
      <c r="E353" s="369">
        <f>'Отримання майна (3)'!E353</f>
        <v>0</v>
      </c>
      <c r="F353" s="200">
        <f>'Отримання майна (3)'!F353</f>
        <v>0</v>
      </c>
      <c r="G353" s="369">
        <f>'Отримання майна (3)'!G353</f>
        <v>0</v>
      </c>
      <c r="H353" s="425">
        <f>'Отримання майна (3)'!H353</f>
        <v>0</v>
      </c>
      <c r="I353" s="426">
        <f t="shared" si="522"/>
        <v>0</v>
      </c>
      <c r="J353" s="427">
        <f t="shared" si="522"/>
        <v>0</v>
      </c>
      <c r="K353" s="428">
        <f>'Видаток за видами діяльнос(4,1)'!K353+'Видаток за видами діяльнос(4,1)'!L353+'Видаток за видами діяльнос(4,1)'!M353+'Видаток за видами діяльнос(4,1)'!N353</f>
        <v>0</v>
      </c>
      <c r="L353" s="429">
        <f t="shared" si="529"/>
        <v>0</v>
      </c>
      <c r="M353" s="428">
        <f>'Видаток за видами діяльнос(4,1)'!O353+'Видаток за видами діяльнос(4,1)'!P353+'Видаток за видами діяльнос(4,1)'!Q353+'Видаток за видами діяльнос(4,1)'!R353</f>
        <v>0</v>
      </c>
      <c r="N353" s="429">
        <f t="shared" si="530"/>
        <v>0</v>
      </c>
      <c r="O353" s="428">
        <f>'Видаток за видами діяльнос(4,1)'!S353+'Видаток за видами діяльнос(4,1)'!T353+'Видаток за видами діяльнос(4,1)'!U353+'Видаток за видами діяльнос(4,1)'!V353</f>
        <v>0</v>
      </c>
      <c r="P353" s="430">
        <f t="shared" si="531"/>
        <v>0</v>
      </c>
      <c r="Q353" s="431">
        <f t="shared" si="523"/>
        <v>0</v>
      </c>
      <c r="R353" s="432">
        <f t="shared" si="523"/>
        <v>0</v>
      </c>
      <c r="S353" s="433"/>
      <c r="T353" s="428">
        <f>'Видаток за видами діяльнос(4,1)'!Z353+'Видаток за видами діяльнос(4,1)'!AA353+'Видаток за видами діяльнос(4,1)'!AB353+'Видаток за видами діяльнос(4,1)'!AC353</f>
        <v>0</v>
      </c>
      <c r="U353" s="429">
        <f t="shared" si="532"/>
        <v>0</v>
      </c>
      <c r="V353" s="428">
        <f>'Видаток за видами діяльнос(4,1)'!AD353+'Видаток за видами діяльнос(4,1)'!AE353+'Видаток за видами діяльнос(4,1)'!AF353+'Видаток за видами діяльнос(4,1)'!AG353</f>
        <v>0</v>
      </c>
      <c r="W353" s="429">
        <f t="shared" si="533"/>
        <v>0</v>
      </c>
      <c r="X353" s="428">
        <f>'Видаток за видами діяльнос(4,1)'!AH353+'Видаток за видами діяльнос(4,1)'!AI353+'Видаток за видами діяльнос(4,1)'!AJ353+'Видаток за видами діяльнос(4,1)'!AK353</f>
        <v>0</v>
      </c>
      <c r="Y353" s="429">
        <f t="shared" si="534"/>
        <v>0</v>
      </c>
      <c r="Z353" s="431">
        <f t="shared" si="524"/>
        <v>0</v>
      </c>
      <c r="AA353" s="432">
        <f t="shared" si="525"/>
        <v>0</v>
      </c>
      <c r="AB353" s="433"/>
      <c r="AC353" s="428">
        <f>'Видаток за видами діяльнос(4,1)'!AO353+'Видаток за видами діяльнос(4,1)'!AP353+'Видаток за видами діяльнос(4,1)'!AQ353+'Видаток за видами діяльнос(4,1)'!AR353</f>
        <v>0</v>
      </c>
      <c r="AD353" s="429">
        <f t="shared" si="535"/>
        <v>0</v>
      </c>
      <c r="AE353" s="428">
        <f>'Видаток за видами діяльнос(4,1)'!AS353+'Видаток за видами діяльнос(4,1)'!AT353+'Видаток за видами діяльнос(4,1)'!AU353+'Видаток за видами діяльнос(4,1)'!AV353</f>
        <v>0</v>
      </c>
      <c r="AF353" s="429">
        <f t="shared" si="536"/>
        <v>0</v>
      </c>
      <c r="AG353" s="428">
        <f>'Видаток за видами діяльнос(4,1)'!AW353+'Видаток за видами діяльнос(4,1)'!AX353+'Видаток за видами діяльнос(4,1)'!AY353+'Видаток за видами діяльнос(4,1)'!AZ353</f>
        <v>0</v>
      </c>
      <c r="AH353" s="429">
        <f t="shared" si="537"/>
        <v>0</v>
      </c>
      <c r="AI353" s="431">
        <f t="shared" si="526"/>
        <v>0</v>
      </c>
      <c r="AJ353" s="432">
        <f t="shared" si="527"/>
        <v>0</v>
      </c>
      <c r="AK353" s="434"/>
      <c r="AL353" s="428">
        <f>'Видаток за видами діяльнос(4,1)'!BD353+'Видаток за видами діяльнос(4,1)'!BE353+'Видаток за видами діяльнос(4,1)'!BF353+'Видаток за видами діяльнос(4,1)'!BG353</f>
        <v>0</v>
      </c>
      <c r="AM353" s="429">
        <f t="shared" si="538"/>
        <v>0</v>
      </c>
      <c r="AN353" s="428">
        <f>'Видаток за видами діяльнос(4,1)'!BH353+'Видаток за видами діяльнос(4,1)'!BI353+'Видаток за видами діяльнос(4,1)'!BJ353+'Видаток за видами діяльнос(4,1)'!BK353</f>
        <v>0</v>
      </c>
      <c r="AO353" s="429">
        <f t="shared" si="539"/>
        <v>0</v>
      </c>
      <c r="AP353" s="428">
        <f>'Видаток за видами діяльнос(4,1)'!BL353+'Видаток за видами діяльнос(4,1)'!BM353+'Видаток за видами діяльнос(4,1)'!BN353+'Видаток за видами діяльнос(4,1)'!BO353</f>
        <v>0</v>
      </c>
      <c r="AQ353" s="429">
        <f t="shared" si="540"/>
        <v>0</v>
      </c>
      <c r="AR353" s="431">
        <f t="shared" si="528"/>
        <v>0</v>
      </c>
      <c r="AS353" s="432">
        <f t="shared" si="528"/>
        <v>0</v>
      </c>
      <c r="BF353" s="17"/>
    </row>
    <row r="354" spans="1:58" ht="12" hidden="1" outlineLevel="1" x14ac:dyDescent="0.2">
      <c r="A354" s="449">
        <f t="shared" si="521"/>
        <v>19</v>
      </c>
      <c r="B354" s="449">
        <v>4</v>
      </c>
      <c r="C354" s="369">
        <f>'Отримання майна (3)'!C354</f>
        <v>0</v>
      </c>
      <c r="D354" s="369">
        <f>'Отримання майна (3)'!D354</f>
        <v>0</v>
      </c>
      <c r="E354" s="369">
        <f>'Отримання майна (3)'!E354</f>
        <v>0</v>
      </c>
      <c r="F354" s="200">
        <f>'Отримання майна (3)'!F354</f>
        <v>0</v>
      </c>
      <c r="G354" s="369">
        <f>'Отримання майна (3)'!G354</f>
        <v>0</v>
      </c>
      <c r="H354" s="425">
        <f>'Отримання майна (3)'!H354</f>
        <v>0</v>
      </c>
      <c r="I354" s="426">
        <f t="shared" si="522"/>
        <v>0</v>
      </c>
      <c r="J354" s="427">
        <f t="shared" si="522"/>
        <v>0</v>
      </c>
      <c r="K354" s="428">
        <f>'Видаток за видами діяльнос(4,1)'!K354+'Видаток за видами діяльнос(4,1)'!L354+'Видаток за видами діяльнос(4,1)'!M354+'Видаток за видами діяльнос(4,1)'!N354</f>
        <v>0</v>
      </c>
      <c r="L354" s="429">
        <f t="shared" si="529"/>
        <v>0</v>
      </c>
      <c r="M354" s="428">
        <f>'Видаток за видами діяльнос(4,1)'!O354+'Видаток за видами діяльнос(4,1)'!P354+'Видаток за видами діяльнос(4,1)'!Q354+'Видаток за видами діяльнос(4,1)'!R354</f>
        <v>0</v>
      </c>
      <c r="N354" s="429">
        <f t="shared" si="530"/>
        <v>0</v>
      </c>
      <c r="O354" s="428">
        <f>'Видаток за видами діяльнос(4,1)'!S354+'Видаток за видами діяльнос(4,1)'!T354+'Видаток за видами діяльнос(4,1)'!U354+'Видаток за видами діяльнос(4,1)'!V354</f>
        <v>0</v>
      </c>
      <c r="P354" s="430">
        <f t="shared" si="531"/>
        <v>0</v>
      </c>
      <c r="Q354" s="431">
        <f t="shared" si="523"/>
        <v>0</v>
      </c>
      <c r="R354" s="432">
        <f t="shared" si="523"/>
        <v>0</v>
      </c>
      <c r="S354" s="433"/>
      <c r="T354" s="428">
        <f>'Видаток за видами діяльнос(4,1)'!Z354+'Видаток за видами діяльнос(4,1)'!AA354+'Видаток за видами діяльнос(4,1)'!AB354+'Видаток за видами діяльнос(4,1)'!AC354</f>
        <v>0</v>
      </c>
      <c r="U354" s="429">
        <f t="shared" si="532"/>
        <v>0</v>
      </c>
      <c r="V354" s="428">
        <f>'Видаток за видами діяльнос(4,1)'!AD354+'Видаток за видами діяльнос(4,1)'!AE354+'Видаток за видами діяльнос(4,1)'!AF354+'Видаток за видами діяльнос(4,1)'!AG354</f>
        <v>0</v>
      </c>
      <c r="W354" s="429">
        <f t="shared" si="533"/>
        <v>0</v>
      </c>
      <c r="X354" s="428">
        <f>'Видаток за видами діяльнос(4,1)'!AH354+'Видаток за видами діяльнос(4,1)'!AI354+'Видаток за видами діяльнос(4,1)'!AJ354+'Видаток за видами діяльнос(4,1)'!AK354</f>
        <v>0</v>
      </c>
      <c r="Y354" s="429">
        <f t="shared" si="534"/>
        <v>0</v>
      </c>
      <c r="Z354" s="431">
        <f t="shared" si="524"/>
        <v>0</v>
      </c>
      <c r="AA354" s="432">
        <f t="shared" si="525"/>
        <v>0</v>
      </c>
      <c r="AB354" s="433"/>
      <c r="AC354" s="428">
        <f>'Видаток за видами діяльнос(4,1)'!AO354+'Видаток за видами діяльнос(4,1)'!AP354+'Видаток за видами діяльнос(4,1)'!AQ354+'Видаток за видами діяльнос(4,1)'!AR354</f>
        <v>0</v>
      </c>
      <c r="AD354" s="429">
        <f t="shared" si="535"/>
        <v>0</v>
      </c>
      <c r="AE354" s="428">
        <f>'Видаток за видами діяльнос(4,1)'!AS354+'Видаток за видами діяльнос(4,1)'!AT354+'Видаток за видами діяльнос(4,1)'!AU354+'Видаток за видами діяльнос(4,1)'!AV354</f>
        <v>0</v>
      </c>
      <c r="AF354" s="429">
        <f t="shared" si="536"/>
        <v>0</v>
      </c>
      <c r="AG354" s="428">
        <f>'Видаток за видами діяльнос(4,1)'!AW354+'Видаток за видами діяльнос(4,1)'!AX354+'Видаток за видами діяльнос(4,1)'!AY354+'Видаток за видами діяльнос(4,1)'!AZ354</f>
        <v>0</v>
      </c>
      <c r="AH354" s="429">
        <f t="shared" si="537"/>
        <v>0</v>
      </c>
      <c r="AI354" s="431">
        <f t="shared" si="526"/>
        <v>0</v>
      </c>
      <c r="AJ354" s="432">
        <f t="shared" si="527"/>
        <v>0</v>
      </c>
      <c r="AK354" s="434"/>
      <c r="AL354" s="428">
        <f>'Видаток за видами діяльнос(4,1)'!BD354+'Видаток за видами діяльнос(4,1)'!BE354+'Видаток за видами діяльнос(4,1)'!BF354+'Видаток за видами діяльнос(4,1)'!BG354</f>
        <v>0</v>
      </c>
      <c r="AM354" s="429">
        <f t="shared" si="538"/>
        <v>0</v>
      </c>
      <c r="AN354" s="428">
        <f>'Видаток за видами діяльнос(4,1)'!BH354+'Видаток за видами діяльнос(4,1)'!BI354+'Видаток за видами діяльнос(4,1)'!BJ354+'Видаток за видами діяльнос(4,1)'!BK354</f>
        <v>0</v>
      </c>
      <c r="AO354" s="429">
        <f t="shared" si="539"/>
        <v>0</v>
      </c>
      <c r="AP354" s="428">
        <f>'Видаток за видами діяльнос(4,1)'!BL354+'Видаток за видами діяльнос(4,1)'!BM354+'Видаток за видами діяльнос(4,1)'!BN354+'Видаток за видами діяльнос(4,1)'!BO354</f>
        <v>0</v>
      </c>
      <c r="AQ354" s="429">
        <f t="shared" si="540"/>
        <v>0</v>
      </c>
      <c r="AR354" s="431">
        <f t="shared" si="528"/>
        <v>0</v>
      </c>
      <c r="AS354" s="432">
        <f t="shared" si="528"/>
        <v>0</v>
      </c>
      <c r="BF354" s="17"/>
    </row>
    <row r="355" spans="1:58" ht="12" hidden="1" outlineLevel="1" x14ac:dyDescent="0.2">
      <c r="A355" s="449">
        <f t="shared" si="521"/>
        <v>19</v>
      </c>
      <c r="B355" s="449">
        <v>5</v>
      </c>
      <c r="C355" s="369">
        <f>'Отримання майна (3)'!C355</f>
        <v>0</v>
      </c>
      <c r="D355" s="369">
        <f>'Отримання майна (3)'!D355</f>
        <v>0</v>
      </c>
      <c r="E355" s="369">
        <f>'Отримання майна (3)'!E355</f>
        <v>0</v>
      </c>
      <c r="F355" s="200">
        <f>'Отримання майна (3)'!F355</f>
        <v>0</v>
      </c>
      <c r="G355" s="369">
        <f>'Отримання майна (3)'!G355</f>
        <v>0</v>
      </c>
      <c r="H355" s="425">
        <f>'Отримання майна (3)'!H355</f>
        <v>0</v>
      </c>
      <c r="I355" s="426">
        <f t="shared" si="522"/>
        <v>0</v>
      </c>
      <c r="J355" s="427">
        <f t="shared" si="522"/>
        <v>0</v>
      </c>
      <c r="K355" s="428">
        <f>'Видаток за видами діяльнос(4,1)'!K355+'Видаток за видами діяльнос(4,1)'!L355+'Видаток за видами діяльнос(4,1)'!M355+'Видаток за видами діяльнос(4,1)'!N355</f>
        <v>0</v>
      </c>
      <c r="L355" s="429">
        <f t="shared" si="529"/>
        <v>0</v>
      </c>
      <c r="M355" s="428">
        <f>'Видаток за видами діяльнос(4,1)'!O355+'Видаток за видами діяльнос(4,1)'!P355+'Видаток за видами діяльнос(4,1)'!Q355+'Видаток за видами діяльнос(4,1)'!R355</f>
        <v>0</v>
      </c>
      <c r="N355" s="429">
        <f t="shared" si="530"/>
        <v>0</v>
      </c>
      <c r="O355" s="428">
        <f>'Видаток за видами діяльнос(4,1)'!S355+'Видаток за видами діяльнос(4,1)'!T355+'Видаток за видами діяльнос(4,1)'!U355+'Видаток за видами діяльнос(4,1)'!V355</f>
        <v>0</v>
      </c>
      <c r="P355" s="430">
        <f t="shared" si="531"/>
        <v>0</v>
      </c>
      <c r="Q355" s="431">
        <f t="shared" si="523"/>
        <v>0</v>
      </c>
      <c r="R355" s="432">
        <f t="shared" si="523"/>
        <v>0</v>
      </c>
      <c r="S355" s="433"/>
      <c r="T355" s="428">
        <f>'Видаток за видами діяльнос(4,1)'!Z355+'Видаток за видами діяльнос(4,1)'!AA355+'Видаток за видами діяльнос(4,1)'!AB355+'Видаток за видами діяльнос(4,1)'!AC355</f>
        <v>0</v>
      </c>
      <c r="U355" s="429">
        <f t="shared" si="532"/>
        <v>0</v>
      </c>
      <c r="V355" s="428">
        <f>'Видаток за видами діяльнос(4,1)'!AD355+'Видаток за видами діяльнос(4,1)'!AE355+'Видаток за видами діяльнос(4,1)'!AF355+'Видаток за видами діяльнос(4,1)'!AG355</f>
        <v>0</v>
      </c>
      <c r="W355" s="429">
        <f t="shared" si="533"/>
        <v>0</v>
      </c>
      <c r="X355" s="428">
        <f>'Видаток за видами діяльнос(4,1)'!AH355+'Видаток за видами діяльнос(4,1)'!AI355+'Видаток за видами діяльнос(4,1)'!AJ355+'Видаток за видами діяльнос(4,1)'!AK355</f>
        <v>0</v>
      </c>
      <c r="Y355" s="429">
        <f t="shared" si="534"/>
        <v>0</v>
      </c>
      <c r="Z355" s="431">
        <f t="shared" si="524"/>
        <v>0</v>
      </c>
      <c r="AA355" s="432">
        <f t="shared" si="525"/>
        <v>0</v>
      </c>
      <c r="AB355" s="433"/>
      <c r="AC355" s="428">
        <f>'Видаток за видами діяльнос(4,1)'!AO355+'Видаток за видами діяльнос(4,1)'!AP355+'Видаток за видами діяльнос(4,1)'!AQ355+'Видаток за видами діяльнос(4,1)'!AR355</f>
        <v>0</v>
      </c>
      <c r="AD355" s="429">
        <f t="shared" si="535"/>
        <v>0</v>
      </c>
      <c r="AE355" s="428">
        <f>'Видаток за видами діяльнос(4,1)'!AS355+'Видаток за видами діяльнос(4,1)'!AT355+'Видаток за видами діяльнос(4,1)'!AU355+'Видаток за видами діяльнос(4,1)'!AV355</f>
        <v>0</v>
      </c>
      <c r="AF355" s="429">
        <f t="shared" si="536"/>
        <v>0</v>
      </c>
      <c r="AG355" s="428">
        <f>'Видаток за видами діяльнос(4,1)'!AW355+'Видаток за видами діяльнос(4,1)'!AX355+'Видаток за видами діяльнос(4,1)'!AY355+'Видаток за видами діяльнос(4,1)'!AZ355</f>
        <v>0</v>
      </c>
      <c r="AH355" s="429">
        <f t="shared" si="537"/>
        <v>0</v>
      </c>
      <c r="AI355" s="431">
        <f t="shared" si="526"/>
        <v>0</v>
      </c>
      <c r="AJ355" s="432">
        <f t="shared" si="527"/>
        <v>0</v>
      </c>
      <c r="AK355" s="434"/>
      <c r="AL355" s="428">
        <f>'Видаток за видами діяльнос(4,1)'!BD355+'Видаток за видами діяльнос(4,1)'!BE355+'Видаток за видами діяльнос(4,1)'!BF355+'Видаток за видами діяльнос(4,1)'!BG355</f>
        <v>0</v>
      </c>
      <c r="AM355" s="429">
        <f t="shared" si="538"/>
        <v>0</v>
      </c>
      <c r="AN355" s="428">
        <f>'Видаток за видами діяльнос(4,1)'!BH355+'Видаток за видами діяльнос(4,1)'!BI355+'Видаток за видами діяльнос(4,1)'!BJ355+'Видаток за видами діяльнос(4,1)'!BK355</f>
        <v>0</v>
      </c>
      <c r="AO355" s="429">
        <f t="shared" si="539"/>
        <v>0</v>
      </c>
      <c r="AP355" s="428">
        <f>'Видаток за видами діяльнос(4,1)'!BL355+'Видаток за видами діяльнос(4,1)'!BM355+'Видаток за видами діяльнос(4,1)'!BN355+'Видаток за видами діяльнос(4,1)'!BO355</f>
        <v>0</v>
      </c>
      <c r="AQ355" s="429">
        <f t="shared" si="540"/>
        <v>0</v>
      </c>
      <c r="AR355" s="431">
        <f t="shared" si="528"/>
        <v>0</v>
      </c>
      <c r="AS355" s="432">
        <f t="shared" si="528"/>
        <v>0</v>
      </c>
      <c r="BF355" s="17"/>
    </row>
    <row r="356" spans="1:58" ht="12" hidden="1" outlineLevel="1" x14ac:dyDescent="0.2">
      <c r="A356" s="449">
        <f t="shared" si="521"/>
        <v>19</v>
      </c>
      <c r="B356" s="449">
        <v>6</v>
      </c>
      <c r="C356" s="369">
        <f>'Отримання майна (3)'!C356</f>
        <v>0</v>
      </c>
      <c r="D356" s="369">
        <f>'Отримання майна (3)'!D356</f>
        <v>0</v>
      </c>
      <c r="E356" s="369">
        <f>'Отримання майна (3)'!E356</f>
        <v>0</v>
      </c>
      <c r="F356" s="200">
        <f>'Отримання майна (3)'!F356</f>
        <v>0</v>
      </c>
      <c r="G356" s="369">
        <f>'Отримання майна (3)'!G356</f>
        <v>0</v>
      </c>
      <c r="H356" s="425">
        <f>'Отримання майна (3)'!H356</f>
        <v>0</v>
      </c>
      <c r="I356" s="426">
        <f t="shared" si="522"/>
        <v>0</v>
      </c>
      <c r="J356" s="427">
        <f t="shared" si="522"/>
        <v>0</v>
      </c>
      <c r="K356" s="428">
        <f>'Видаток за видами діяльнос(4,1)'!K356+'Видаток за видами діяльнос(4,1)'!L356+'Видаток за видами діяльнос(4,1)'!M356+'Видаток за видами діяльнос(4,1)'!N356</f>
        <v>0</v>
      </c>
      <c r="L356" s="429">
        <f t="shared" si="529"/>
        <v>0</v>
      </c>
      <c r="M356" s="428">
        <f>'Видаток за видами діяльнос(4,1)'!O356+'Видаток за видами діяльнос(4,1)'!P356+'Видаток за видами діяльнос(4,1)'!Q356+'Видаток за видами діяльнос(4,1)'!R356</f>
        <v>0</v>
      </c>
      <c r="N356" s="429">
        <f t="shared" si="530"/>
        <v>0</v>
      </c>
      <c r="O356" s="428">
        <f>'Видаток за видами діяльнос(4,1)'!S356+'Видаток за видами діяльнос(4,1)'!T356+'Видаток за видами діяльнос(4,1)'!U356+'Видаток за видами діяльнос(4,1)'!V356</f>
        <v>0</v>
      </c>
      <c r="P356" s="430">
        <f t="shared" si="531"/>
        <v>0</v>
      </c>
      <c r="Q356" s="431">
        <f t="shared" si="523"/>
        <v>0</v>
      </c>
      <c r="R356" s="432">
        <f t="shared" si="523"/>
        <v>0</v>
      </c>
      <c r="S356" s="433"/>
      <c r="T356" s="428">
        <f>'Видаток за видами діяльнос(4,1)'!Z356+'Видаток за видами діяльнос(4,1)'!AA356+'Видаток за видами діяльнос(4,1)'!AB356+'Видаток за видами діяльнос(4,1)'!AC356</f>
        <v>0</v>
      </c>
      <c r="U356" s="429">
        <f t="shared" si="532"/>
        <v>0</v>
      </c>
      <c r="V356" s="428">
        <f>'Видаток за видами діяльнос(4,1)'!AD356+'Видаток за видами діяльнос(4,1)'!AE356+'Видаток за видами діяльнос(4,1)'!AF356+'Видаток за видами діяльнос(4,1)'!AG356</f>
        <v>0</v>
      </c>
      <c r="W356" s="429">
        <f t="shared" si="533"/>
        <v>0</v>
      </c>
      <c r="X356" s="428">
        <f>'Видаток за видами діяльнос(4,1)'!AH356+'Видаток за видами діяльнос(4,1)'!AI356+'Видаток за видами діяльнос(4,1)'!AJ356+'Видаток за видами діяльнос(4,1)'!AK356</f>
        <v>0</v>
      </c>
      <c r="Y356" s="429">
        <f t="shared" si="534"/>
        <v>0</v>
      </c>
      <c r="Z356" s="431">
        <f t="shared" si="524"/>
        <v>0</v>
      </c>
      <c r="AA356" s="432">
        <f t="shared" si="525"/>
        <v>0</v>
      </c>
      <c r="AB356" s="433"/>
      <c r="AC356" s="428">
        <f>'Видаток за видами діяльнос(4,1)'!AO356+'Видаток за видами діяльнос(4,1)'!AP356+'Видаток за видами діяльнос(4,1)'!AQ356+'Видаток за видами діяльнос(4,1)'!AR356</f>
        <v>0</v>
      </c>
      <c r="AD356" s="429">
        <f t="shared" si="535"/>
        <v>0</v>
      </c>
      <c r="AE356" s="428">
        <f>'Видаток за видами діяльнос(4,1)'!AS356+'Видаток за видами діяльнос(4,1)'!AT356+'Видаток за видами діяльнос(4,1)'!AU356+'Видаток за видами діяльнос(4,1)'!AV356</f>
        <v>0</v>
      </c>
      <c r="AF356" s="429">
        <f t="shared" si="536"/>
        <v>0</v>
      </c>
      <c r="AG356" s="428">
        <f>'Видаток за видами діяльнос(4,1)'!AW356+'Видаток за видами діяльнос(4,1)'!AX356+'Видаток за видами діяльнос(4,1)'!AY356+'Видаток за видами діяльнос(4,1)'!AZ356</f>
        <v>0</v>
      </c>
      <c r="AH356" s="429">
        <f t="shared" si="537"/>
        <v>0</v>
      </c>
      <c r="AI356" s="431">
        <f t="shared" si="526"/>
        <v>0</v>
      </c>
      <c r="AJ356" s="432">
        <f t="shared" si="527"/>
        <v>0</v>
      </c>
      <c r="AK356" s="434"/>
      <c r="AL356" s="428">
        <f>'Видаток за видами діяльнос(4,1)'!BD356+'Видаток за видами діяльнос(4,1)'!BE356+'Видаток за видами діяльнос(4,1)'!BF356+'Видаток за видами діяльнос(4,1)'!BG356</f>
        <v>0</v>
      </c>
      <c r="AM356" s="429">
        <f t="shared" si="538"/>
        <v>0</v>
      </c>
      <c r="AN356" s="428">
        <f>'Видаток за видами діяльнос(4,1)'!BH356+'Видаток за видами діяльнос(4,1)'!BI356+'Видаток за видами діяльнос(4,1)'!BJ356+'Видаток за видами діяльнос(4,1)'!BK356</f>
        <v>0</v>
      </c>
      <c r="AO356" s="429">
        <f t="shared" si="539"/>
        <v>0</v>
      </c>
      <c r="AP356" s="428">
        <f>'Видаток за видами діяльнос(4,1)'!BL356+'Видаток за видами діяльнос(4,1)'!BM356+'Видаток за видами діяльнос(4,1)'!BN356+'Видаток за видами діяльнос(4,1)'!BO356</f>
        <v>0</v>
      </c>
      <c r="AQ356" s="429">
        <f t="shared" si="540"/>
        <v>0</v>
      </c>
      <c r="AR356" s="431">
        <f t="shared" si="528"/>
        <v>0</v>
      </c>
      <c r="AS356" s="432">
        <f t="shared" si="528"/>
        <v>0</v>
      </c>
      <c r="BF356" s="17"/>
    </row>
    <row r="357" spans="1:58" ht="12" hidden="1" outlineLevel="1" x14ac:dyDescent="0.2">
      <c r="A357" s="449">
        <f t="shared" si="521"/>
        <v>19</v>
      </c>
      <c r="B357" s="449">
        <v>7</v>
      </c>
      <c r="C357" s="369">
        <f>'Отримання майна (3)'!C357</f>
        <v>0</v>
      </c>
      <c r="D357" s="369">
        <f>'Отримання майна (3)'!D357</f>
        <v>0</v>
      </c>
      <c r="E357" s="369">
        <f>'Отримання майна (3)'!E357</f>
        <v>0</v>
      </c>
      <c r="F357" s="200">
        <f>'Отримання майна (3)'!F357</f>
        <v>0</v>
      </c>
      <c r="G357" s="369">
        <f>'Отримання майна (3)'!G357</f>
        <v>0</v>
      </c>
      <c r="H357" s="425">
        <f>'Отримання майна (3)'!H357</f>
        <v>0</v>
      </c>
      <c r="I357" s="426">
        <f t="shared" si="522"/>
        <v>0</v>
      </c>
      <c r="J357" s="427">
        <f t="shared" si="522"/>
        <v>0</v>
      </c>
      <c r="K357" s="428">
        <f>'Видаток за видами діяльнос(4,1)'!K357+'Видаток за видами діяльнос(4,1)'!L357+'Видаток за видами діяльнос(4,1)'!M357+'Видаток за видами діяльнос(4,1)'!N357</f>
        <v>0</v>
      </c>
      <c r="L357" s="429">
        <f t="shared" si="529"/>
        <v>0</v>
      </c>
      <c r="M357" s="428">
        <f>'Видаток за видами діяльнос(4,1)'!O357+'Видаток за видами діяльнос(4,1)'!P357+'Видаток за видами діяльнос(4,1)'!Q357+'Видаток за видами діяльнос(4,1)'!R357</f>
        <v>0</v>
      </c>
      <c r="N357" s="429">
        <f t="shared" si="530"/>
        <v>0</v>
      </c>
      <c r="O357" s="428">
        <f>'Видаток за видами діяльнос(4,1)'!S357+'Видаток за видами діяльнос(4,1)'!T357+'Видаток за видами діяльнос(4,1)'!U357+'Видаток за видами діяльнос(4,1)'!V357</f>
        <v>0</v>
      </c>
      <c r="P357" s="430">
        <f t="shared" si="531"/>
        <v>0</v>
      </c>
      <c r="Q357" s="431">
        <f t="shared" si="523"/>
        <v>0</v>
      </c>
      <c r="R357" s="432">
        <f t="shared" si="523"/>
        <v>0</v>
      </c>
      <c r="S357" s="433"/>
      <c r="T357" s="428">
        <f>'Видаток за видами діяльнос(4,1)'!Z357+'Видаток за видами діяльнос(4,1)'!AA357+'Видаток за видами діяльнос(4,1)'!AB357+'Видаток за видами діяльнос(4,1)'!AC357</f>
        <v>0</v>
      </c>
      <c r="U357" s="429">
        <f t="shared" si="532"/>
        <v>0</v>
      </c>
      <c r="V357" s="428">
        <f>'Видаток за видами діяльнос(4,1)'!AD357+'Видаток за видами діяльнос(4,1)'!AE357+'Видаток за видами діяльнос(4,1)'!AF357+'Видаток за видами діяльнос(4,1)'!AG357</f>
        <v>0</v>
      </c>
      <c r="W357" s="429">
        <f t="shared" si="533"/>
        <v>0</v>
      </c>
      <c r="X357" s="428">
        <f>'Видаток за видами діяльнос(4,1)'!AH357+'Видаток за видами діяльнос(4,1)'!AI357+'Видаток за видами діяльнос(4,1)'!AJ357+'Видаток за видами діяльнос(4,1)'!AK357</f>
        <v>0</v>
      </c>
      <c r="Y357" s="429">
        <f t="shared" si="534"/>
        <v>0</v>
      </c>
      <c r="Z357" s="431">
        <f t="shared" si="524"/>
        <v>0</v>
      </c>
      <c r="AA357" s="432">
        <f t="shared" si="525"/>
        <v>0</v>
      </c>
      <c r="AB357" s="433"/>
      <c r="AC357" s="428">
        <f>'Видаток за видами діяльнос(4,1)'!AO357+'Видаток за видами діяльнос(4,1)'!AP357+'Видаток за видами діяльнос(4,1)'!AQ357+'Видаток за видами діяльнос(4,1)'!AR357</f>
        <v>0</v>
      </c>
      <c r="AD357" s="429">
        <f t="shared" si="535"/>
        <v>0</v>
      </c>
      <c r="AE357" s="428">
        <f>'Видаток за видами діяльнос(4,1)'!AS357+'Видаток за видами діяльнос(4,1)'!AT357+'Видаток за видами діяльнос(4,1)'!AU357+'Видаток за видами діяльнос(4,1)'!AV357</f>
        <v>0</v>
      </c>
      <c r="AF357" s="429">
        <f t="shared" si="536"/>
        <v>0</v>
      </c>
      <c r="AG357" s="428">
        <f>'Видаток за видами діяльнос(4,1)'!AW357+'Видаток за видами діяльнос(4,1)'!AX357+'Видаток за видами діяльнос(4,1)'!AY357+'Видаток за видами діяльнос(4,1)'!AZ357</f>
        <v>0</v>
      </c>
      <c r="AH357" s="429">
        <f t="shared" si="537"/>
        <v>0</v>
      </c>
      <c r="AI357" s="431">
        <f t="shared" si="526"/>
        <v>0</v>
      </c>
      <c r="AJ357" s="432">
        <f t="shared" si="527"/>
        <v>0</v>
      </c>
      <c r="AK357" s="434"/>
      <c r="AL357" s="428">
        <f>'Видаток за видами діяльнос(4,1)'!BD357+'Видаток за видами діяльнос(4,1)'!BE357+'Видаток за видами діяльнос(4,1)'!BF357+'Видаток за видами діяльнос(4,1)'!BG357</f>
        <v>0</v>
      </c>
      <c r="AM357" s="429">
        <f t="shared" si="538"/>
        <v>0</v>
      </c>
      <c r="AN357" s="428">
        <f>'Видаток за видами діяльнос(4,1)'!BH357+'Видаток за видами діяльнос(4,1)'!BI357+'Видаток за видами діяльнос(4,1)'!BJ357+'Видаток за видами діяльнос(4,1)'!BK357</f>
        <v>0</v>
      </c>
      <c r="AO357" s="429">
        <f t="shared" si="539"/>
        <v>0</v>
      </c>
      <c r="AP357" s="428">
        <f>'Видаток за видами діяльнос(4,1)'!BL357+'Видаток за видами діяльнос(4,1)'!BM357+'Видаток за видами діяльнос(4,1)'!BN357+'Видаток за видами діяльнос(4,1)'!BO357</f>
        <v>0</v>
      </c>
      <c r="AQ357" s="429">
        <f t="shared" si="540"/>
        <v>0</v>
      </c>
      <c r="AR357" s="431">
        <f t="shared" si="528"/>
        <v>0</v>
      </c>
      <c r="AS357" s="432">
        <f t="shared" si="528"/>
        <v>0</v>
      </c>
      <c r="BF357" s="17"/>
    </row>
    <row r="358" spans="1:58" ht="12" hidden="1" outlineLevel="1" x14ac:dyDescent="0.2">
      <c r="A358" s="449">
        <f t="shared" si="521"/>
        <v>19</v>
      </c>
      <c r="B358" s="449">
        <v>8</v>
      </c>
      <c r="C358" s="369">
        <f>'Отримання майна (3)'!C358</f>
        <v>0</v>
      </c>
      <c r="D358" s="369">
        <f>'Отримання майна (3)'!D358</f>
        <v>0</v>
      </c>
      <c r="E358" s="369">
        <f>'Отримання майна (3)'!E358</f>
        <v>0</v>
      </c>
      <c r="F358" s="200">
        <f>'Отримання майна (3)'!F358</f>
        <v>0</v>
      </c>
      <c r="G358" s="369">
        <f>'Отримання майна (3)'!G358</f>
        <v>0</v>
      </c>
      <c r="H358" s="425">
        <f>'Отримання майна (3)'!H358</f>
        <v>0</v>
      </c>
      <c r="I358" s="426">
        <f t="shared" ref="I358:I375" si="541">SUM(K358,M358,O358,T358,V358,X358,AC358,AE358,AG358,AL358,AN358,AP358)</f>
        <v>0</v>
      </c>
      <c r="J358" s="427">
        <f t="shared" ref="J358:J375" si="542">SUM(L358,N358,P358,U358,W358,Y358,AD358,AF358,AH358,AM358,AO358,AQ358)</f>
        <v>0</v>
      </c>
      <c r="K358" s="428">
        <f>'Видаток за видами діяльнос(4,1)'!K358+'Видаток за видами діяльнос(4,1)'!L358+'Видаток за видами діяльнос(4,1)'!M358+'Видаток за видами діяльнос(4,1)'!N358</f>
        <v>0</v>
      </c>
      <c r="L358" s="429">
        <f t="shared" si="529"/>
        <v>0</v>
      </c>
      <c r="M358" s="428">
        <f>'Видаток за видами діяльнос(4,1)'!O358+'Видаток за видами діяльнос(4,1)'!P358+'Видаток за видами діяльнос(4,1)'!Q358+'Видаток за видами діяльнос(4,1)'!R358</f>
        <v>0</v>
      </c>
      <c r="N358" s="429">
        <f t="shared" si="530"/>
        <v>0</v>
      </c>
      <c r="O358" s="428">
        <f>'Видаток за видами діяльнос(4,1)'!S358+'Видаток за видами діяльнос(4,1)'!T358+'Видаток за видами діяльнос(4,1)'!U358+'Видаток за видами діяльнос(4,1)'!V358</f>
        <v>0</v>
      </c>
      <c r="P358" s="430">
        <f t="shared" si="531"/>
        <v>0</v>
      </c>
      <c r="Q358" s="431">
        <f t="shared" ref="Q358:Q375" si="543">K358+M358+O358</f>
        <v>0</v>
      </c>
      <c r="R358" s="432">
        <f t="shared" ref="R358:R375" si="544">L358+N358+P358</f>
        <v>0</v>
      </c>
      <c r="S358" s="433"/>
      <c r="T358" s="428">
        <f>'Видаток за видами діяльнос(4,1)'!Z358+'Видаток за видами діяльнос(4,1)'!AA358+'Видаток за видами діяльнос(4,1)'!AB358+'Видаток за видами діяльнос(4,1)'!AC358</f>
        <v>0</v>
      </c>
      <c r="U358" s="429">
        <f t="shared" si="532"/>
        <v>0</v>
      </c>
      <c r="V358" s="428">
        <f>'Видаток за видами діяльнос(4,1)'!AD358+'Видаток за видами діяльнос(4,1)'!AE358+'Видаток за видами діяльнос(4,1)'!AF358+'Видаток за видами діяльнос(4,1)'!AG358</f>
        <v>0</v>
      </c>
      <c r="W358" s="429">
        <f t="shared" si="533"/>
        <v>0</v>
      </c>
      <c r="X358" s="428">
        <f>'Видаток за видами діяльнос(4,1)'!AH358+'Видаток за видами діяльнос(4,1)'!AI358+'Видаток за видами діяльнос(4,1)'!AJ358+'Видаток за видами діяльнос(4,1)'!AK358</f>
        <v>0</v>
      </c>
      <c r="Y358" s="429">
        <f t="shared" si="534"/>
        <v>0</v>
      </c>
      <c r="Z358" s="431">
        <f t="shared" ref="Z358:Z375" si="545">T358+V358+X358</f>
        <v>0</v>
      </c>
      <c r="AA358" s="432">
        <f t="shared" ref="AA358:AA375" si="546">U358+W358+Y358</f>
        <v>0</v>
      </c>
      <c r="AB358" s="433"/>
      <c r="AC358" s="428">
        <f>'Видаток за видами діяльнос(4,1)'!AO358+'Видаток за видами діяльнос(4,1)'!AP358+'Видаток за видами діяльнос(4,1)'!AQ358+'Видаток за видами діяльнос(4,1)'!AR358</f>
        <v>0</v>
      </c>
      <c r="AD358" s="429">
        <f t="shared" si="535"/>
        <v>0</v>
      </c>
      <c r="AE358" s="428">
        <f>'Видаток за видами діяльнос(4,1)'!AS358+'Видаток за видами діяльнос(4,1)'!AT358+'Видаток за видами діяльнос(4,1)'!AU358+'Видаток за видами діяльнос(4,1)'!AV358</f>
        <v>0</v>
      </c>
      <c r="AF358" s="429">
        <f t="shared" si="536"/>
        <v>0</v>
      </c>
      <c r="AG358" s="428">
        <f>'Видаток за видами діяльнос(4,1)'!AW358+'Видаток за видами діяльнос(4,1)'!AX358+'Видаток за видами діяльнос(4,1)'!AY358+'Видаток за видами діяльнос(4,1)'!AZ358</f>
        <v>0</v>
      </c>
      <c r="AH358" s="429">
        <f t="shared" si="537"/>
        <v>0</v>
      </c>
      <c r="AI358" s="431">
        <f t="shared" ref="AI358:AI375" si="547">AC358+AE358+AG358</f>
        <v>0</v>
      </c>
      <c r="AJ358" s="432">
        <f t="shared" ref="AJ358:AJ375" si="548">AD358+AF358+AH358</f>
        <v>0</v>
      </c>
      <c r="AK358" s="434"/>
      <c r="AL358" s="428">
        <f>'Видаток за видами діяльнос(4,1)'!BD358+'Видаток за видами діяльнос(4,1)'!BE358+'Видаток за видами діяльнос(4,1)'!BF358+'Видаток за видами діяльнос(4,1)'!BG358</f>
        <v>0</v>
      </c>
      <c r="AM358" s="429">
        <f t="shared" si="538"/>
        <v>0</v>
      </c>
      <c r="AN358" s="428">
        <f>'Видаток за видами діяльнос(4,1)'!BH358+'Видаток за видами діяльнос(4,1)'!BI358+'Видаток за видами діяльнос(4,1)'!BJ358+'Видаток за видами діяльнос(4,1)'!BK358</f>
        <v>0</v>
      </c>
      <c r="AO358" s="429">
        <f t="shared" si="539"/>
        <v>0</v>
      </c>
      <c r="AP358" s="428">
        <f>'Видаток за видами діяльнос(4,1)'!BL358+'Видаток за видами діяльнос(4,1)'!BM358+'Видаток за видами діяльнос(4,1)'!BN358+'Видаток за видами діяльнос(4,1)'!BO358</f>
        <v>0</v>
      </c>
      <c r="AQ358" s="429">
        <f t="shared" si="540"/>
        <v>0</v>
      </c>
      <c r="AR358" s="431">
        <f t="shared" ref="AR358:AR375" si="549">AL358+AN358+AP358</f>
        <v>0</v>
      </c>
      <c r="AS358" s="432">
        <f t="shared" ref="AS358:AS375" si="550">AM358+AO358+AQ358</f>
        <v>0</v>
      </c>
      <c r="BF358" s="17"/>
    </row>
    <row r="359" spans="1:58" ht="12" hidden="1" outlineLevel="1" x14ac:dyDescent="0.2">
      <c r="A359" s="449">
        <f t="shared" si="521"/>
        <v>19</v>
      </c>
      <c r="B359" s="449">
        <v>9</v>
      </c>
      <c r="C359" s="369">
        <f>'Отримання майна (3)'!C359</f>
        <v>0</v>
      </c>
      <c r="D359" s="369">
        <f>'Отримання майна (3)'!D359</f>
        <v>0</v>
      </c>
      <c r="E359" s="369">
        <f>'Отримання майна (3)'!E359</f>
        <v>0</v>
      </c>
      <c r="F359" s="200">
        <f>'Отримання майна (3)'!F359</f>
        <v>0</v>
      </c>
      <c r="G359" s="369">
        <f>'Отримання майна (3)'!G359</f>
        <v>0</v>
      </c>
      <c r="H359" s="425">
        <f>'Отримання майна (3)'!H359</f>
        <v>0</v>
      </c>
      <c r="I359" s="426">
        <f t="shared" si="541"/>
        <v>0</v>
      </c>
      <c r="J359" s="427">
        <f t="shared" si="542"/>
        <v>0</v>
      </c>
      <c r="K359" s="428">
        <f>'Видаток за видами діяльнос(4,1)'!K359+'Видаток за видами діяльнос(4,1)'!L359+'Видаток за видами діяльнос(4,1)'!M359+'Видаток за видами діяльнос(4,1)'!N359</f>
        <v>0</v>
      </c>
      <c r="L359" s="429">
        <f t="shared" si="529"/>
        <v>0</v>
      </c>
      <c r="M359" s="428">
        <f>'Видаток за видами діяльнос(4,1)'!O359+'Видаток за видами діяльнос(4,1)'!P359+'Видаток за видами діяльнос(4,1)'!Q359+'Видаток за видами діяльнос(4,1)'!R359</f>
        <v>0</v>
      </c>
      <c r="N359" s="429">
        <f t="shared" si="530"/>
        <v>0</v>
      </c>
      <c r="O359" s="428">
        <f>'Видаток за видами діяльнос(4,1)'!S359+'Видаток за видами діяльнос(4,1)'!T359+'Видаток за видами діяльнос(4,1)'!U359+'Видаток за видами діяльнос(4,1)'!V359</f>
        <v>0</v>
      </c>
      <c r="P359" s="430">
        <f t="shared" si="531"/>
        <v>0</v>
      </c>
      <c r="Q359" s="431">
        <f t="shared" si="543"/>
        <v>0</v>
      </c>
      <c r="R359" s="432">
        <f t="shared" si="544"/>
        <v>0</v>
      </c>
      <c r="S359" s="433"/>
      <c r="T359" s="428">
        <f>'Видаток за видами діяльнос(4,1)'!Z359+'Видаток за видами діяльнос(4,1)'!AA359+'Видаток за видами діяльнос(4,1)'!AB359+'Видаток за видами діяльнос(4,1)'!AC359</f>
        <v>0</v>
      </c>
      <c r="U359" s="429">
        <f t="shared" si="532"/>
        <v>0</v>
      </c>
      <c r="V359" s="428">
        <f>'Видаток за видами діяльнос(4,1)'!AD359+'Видаток за видами діяльнос(4,1)'!AE359+'Видаток за видами діяльнос(4,1)'!AF359+'Видаток за видами діяльнос(4,1)'!AG359</f>
        <v>0</v>
      </c>
      <c r="W359" s="429">
        <f t="shared" si="533"/>
        <v>0</v>
      </c>
      <c r="X359" s="428">
        <f>'Видаток за видами діяльнос(4,1)'!AH359+'Видаток за видами діяльнос(4,1)'!AI359+'Видаток за видами діяльнос(4,1)'!AJ359+'Видаток за видами діяльнос(4,1)'!AK359</f>
        <v>0</v>
      </c>
      <c r="Y359" s="429">
        <f t="shared" si="534"/>
        <v>0</v>
      </c>
      <c r="Z359" s="431">
        <f t="shared" si="545"/>
        <v>0</v>
      </c>
      <c r="AA359" s="432">
        <f t="shared" si="546"/>
        <v>0</v>
      </c>
      <c r="AB359" s="433"/>
      <c r="AC359" s="428">
        <f>'Видаток за видами діяльнос(4,1)'!AO359+'Видаток за видами діяльнос(4,1)'!AP359+'Видаток за видами діяльнос(4,1)'!AQ359+'Видаток за видами діяльнос(4,1)'!AR359</f>
        <v>0</v>
      </c>
      <c r="AD359" s="429">
        <f t="shared" si="535"/>
        <v>0</v>
      </c>
      <c r="AE359" s="428">
        <f>'Видаток за видами діяльнос(4,1)'!AS359+'Видаток за видами діяльнос(4,1)'!AT359+'Видаток за видами діяльнос(4,1)'!AU359+'Видаток за видами діяльнос(4,1)'!AV359</f>
        <v>0</v>
      </c>
      <c r="AF359" s="429">
        <f t="shared" si="536"/>
        <v>0</v>
      </c>
      <c r="AG359" s="428">
        <f>'Видаток за видами діяльнос(4,1)'!AW359+'Видаток за видами діяльнос(4,1)'!AX359+'Видаток за видами діяльнос(4,1)'!AY359+'Видаток за видами діяльнос(4,1)'!AZ359</f>
        <v>0</v>
      </c>
      <c r="AH359" s="429">
        <f t="shared" si="537"/>
        <v>0</v>
      </c>
      <c r="AI359" s="431">
        <f t="shared" si="547"/>
        <v>0</v>
      </c>
      <c r="AJ359" s="432">
        <f t="shared" si="548"/>
        <v>0</v>
      </c>
      <c r="AK359" s="434"/>
      <c r="AL359" s="428">
        <f>'Видаток за видами діяльнос(4,1)'!BD359+'Видаток за видами діяльнос(4,1)'!BE359+'Видаток за видами діяльнос(4,1)'!BF359+'Видаток за видами діяльнос(4,1)'!BG359</f>
        <v>0</v>
      </c>
      <c r="AM359" s="429">
        <f t="shared" si="538"/>
        <v>0</v>
      </c>
      <c r="AN359" s="428">
        <f>'Видаток за видами діяльнос(4,1)'!BH359+'Видаток за видами діяльнос(4,1)'!BI359+'Видаток за видами діяльнос(4,1)'!BJ359+'Видаток за видами діяльнос(4,1)'!BK359</f>
        <v>0</v>
      </c>
      <c r="AO359" s="429">
        <f t="shared" si="539"/>
        <v>0</v>
      </c>
      <c r="AP359" s="428">
        <f>'Видаток за видами діяльнос(4,1)'!BL359+'Видаток за видами діяльнос(4,1)'!BM359+'Видаток за видами діяльнос(4,1)'!BN359+'Видаток за видами діяльнос(4,1)'!BO359</f>
        <v>0</v>
      </c>
      <c r="AQ359" s="429">
        <f t="shared" si="540"/>
        <v>0</v>
      </c>
      <c r="AR359" s="431">
        <f t="shared" si="549"/>
        <v>0</v>
      </c>
      <c r="AS359" s="432">
        <f t="shared" si="550"/>
        <v>0</v>
      </c>
      <c r="BF359" s="17"/>
    </row>
    <row r="360" spans="1:58" ht="12" hidden="1" outlineLevel="1" x14ac:dyDescent="0.2">
      <c r="A360" s="449">
        <f t="shared" si="521"/>
        <v>19</v>
      </c>
      <c r="B360" s="449">
        <v>10</v>
      </c>
      <c r="C360" s="369">
        <f>'Отримання майна (3)'!C360</f>
        <v>0</v>
      </c>
      <c r="D360" s="369">
        <f>'Отримання майна (3)'!D360</f>
        <v>0</v>
      </c>
      <c r="E360" s="369">
        <f>'Отримання майна (3)'!E360</f>
        <v>0</v>
      </c>
      <c r="F360" s="200">
        <f>'Отримання майна (3)'!F360</f>
        <v>0</v>
      </c>
      <c r="G360" s="369">
        <f>'Отримання майна (3)'!G360</f>
        <v>0</v>
      </c>
      <c r="H360" s="425">
        <f>'Отримання майна (3)'!H360</f>
        <v>0</v>
      </c>
      <c r="I360" s="426">
        <f t="shared" si="541"/>
        <v>0</v>
      </c>
      <c r="J360" s="427">
        <f t="shared" si="542"/>
        <v>0</v>
      </c>
      <c r="K360" s="428">
        <f>'Видаток за видами діяльнос(4,1)'!K360+'Видаток за видами діяльнос(4,1)'!L360+'Видаток за видами діяльнос(4,1)'!M360+'Видаток за видами діяльнос(4,1)'!N360</f>
        <v>0</v>
      </c>
      <c r="L360" s="429">
        <f t="shared" si="529"/>
        <v>0</v>
      </c>
      <c r="M360" s="428">
        <f>'Видаток за видами діяльнос(4,1)'!O360+'Видаток за видами діяльнос(4,1)'!P360+'Видаток за видами діяльнос(4,1)'!Q360+'Видаток за видами діяльнос(4,1)'!R360</f>
        <v>0</v>
      </c>
      <c r="N360" s="429">
        <f t="shared" si="530"/>
        <v>0</v>
      </c>
      <c r="O360" s="428">
        <f>'Видаток за видами діяльнос(4,1)'!S360+'Видаток за видами діяльнос(4,1)'!T360+'Видаток за видами діяльнос(4,1)'!U360+'Видаток за видами діяльнос(4,1)'!V360</f>
        <v>0</v>
      </c>
      <c r="P360" s="430">
        <f t="shared" si="531"/>
        <v>0</v>
      </c>
      <c r="Q360" s="431">
        <f t="shared" si="543"/>
        <v>0</v>
      </c>
      <c r="R360" s="432">
        <f t="shared" si="544"/>
        <v>0</v>
      </c>
      <c r="S360" s="433"/>
      <c r="T360" s="428">
        <f>'Видаток за видами діяльнос(4,1)'!Z360+'Видаток за видами діяльнос(4,1)'!AA360+'Видаток за видами діяльнос(4,1)'!AB360+'Видаток за видами діяльнос(4,1)'!AC360</f>
        <v>0</v>
      </c>
      <c r="U360" s="429">
        <f t="shared" si="532"/>
        <v>0</v>
      </c>
      <c r="V360" s="428">
        <f>'Видаток за видами діяльнос(4,1)'!AD360+'Видаток за видами діяльнос(4,1)'!AE360+'Видаток за видами діяльнос(4,1)'!AF360+'Видаток за видами діяльнос(4,1)'!AG360</f>
        <v>0</v>
      </c>
      <c r="W360" s="429">
        <f t="shared" si="533"/>
        <v>0</v>
      </c>
      <c r="X360" s="428">
        <f>'Видаток за видами діяльнос(4,1)'!AH360+'Видаток за видами діяльнос(4,1)'!AI360+'Видаток за видами діяльнос(4,1)'!AJ360+'Видаток за видами діяльнос(4,1)'!AK360</f>
        <v>0</v>
      </c>
      <c r="Y360" s="429">
        <f t="shared" si="534"/>
        <v>0</v>
      </c>
      <c r="Z360" s="431">
        <f t="shared" si="545"/>
        <v>0</v>
      </c>
      <c r="AA360" s="432">
        <f t="shared" si="546"/>
        <v>0</v>
      </c>
      <c r="AB360" s="433"/>
      <c r="AC360" s="428">
        <f>'Видаток за видами діяльнос(4,1)'!AO360+'Видаток за видами діяльнос(4,1)'!AP360+'Видаток за видами діяльнос(4,1)'!AQ360+'Видаток за видами діяльнос(4,1)'!AR360</f>
        <v>0</v>
      </c>
      <c r="AD360" s="429">
        <f t="shared" si="535"/>
        <v>0</v>
      </c>
      <c r="AE360" s="428">
        <f>'Видаток за видами діяльнос(4,1)'!AS360+'Видаток за видами діяльнос(4,1)'!AT360+'Видаток за видами діяльнос(4,1)'!AU360+'Видаток за видами діяльнос(4,1)'!AV360</f>
        <v>0</v>
      </c>
      <c r="AF360" s="429">
        <f t="shared" si="536"/>
        <v>0</v>
      </c>
      <c r="AG360" s="428">
        <f>'Видаток за видами діяльнос(4,1)'!AW360+'Видаток за видами діяльнос(4,1)'!AX360+'Видаток за видами діяльнос(4,1)'!AY360+'Видаток за видами діяльнос(4,1)'!AZ360</f>
        <v>0</v>
      </c>
      <c r="AH360" s="429">
        <f t="shared" si="537"/>
        <v>0</v>
      </c>
      <c r="AI360" s="431">
        <f t="shared" si="547"/>
        <v>0</v>
      </c>
      <c r="AJ360" s="432">
        <f t="shared" si="548"/>
        <v>0</v>
      </c>
      <c r="AK360" s="434"/>
      <c r="AL360" s="428">
        <f>'Видаток за видами діяльнос(4,1)'!BD360+'Видаток за видами діяльнос(4,1)'!BE360+'Видаток за видами діяльнос(4,1)'!BF360+'Видаток за видами діяльнос(4,1)'!BG360</f>
        <v>0</v>
      </c>
      <c r="AM360" s="429">
        <f t="shared" si="538"/>
        <v>0</v>
      </c>
      <c r="AN360" s="428">
        <f>'Видаток за видами діяльнос(4,1)'!BH360+'Видаток за видами діяльнос(4,1)'!BI360+'Видаток за видами діяльнос(4,1)'!BJ360+'Видаток за видами діяльнос(4,1)'!BK360</f>
        <v>0</v>
      </c>
      <c r="AO360" s="429">
        <f t="shared" si="539"/>
        <v>0</v>
      </c>
      <c r="AP360" s="428">
        <f>'Видаток за видами діяльнос(4,1)'!BL360+'Видаток за видами діяльнос(4,1)'!BM360+'Видаток за видами діяльнос(4,1)'!BN360+'Видаток за видами діяльнос(4,1)'!BO360</f>
        <v>0</v>
      </c>
      <c r="AQ360" s="429">
        <f t="shared" si="540"/>
        <v>0</v>
      </c>
      <c r="AR360" s="431">
        <f t="shared" si="549"/>
        <v>0</v>
      </c>
      <c r="AS360" s="432">
        <f t="shared" si="550"/>
        <v>0</v>
      </c>
      <c r="BF360" s="17"/>
    </row>
    <row r="361" spans="1:58" ht="12" hidden="1" outlineLevel="1" x14ac:dyDescent="0.2">
      <c r="A361" s="449">
        <f t="shared" si="521"/>
        <v>19</v>
      </c>
      <c r="B361" s="449">
        <v>11</v>
      </c>
      <c r="C361" s="369">
        <f>'Отримання майна (3)'!C361</f>
        <v>0</v>
      </c>
      <c r="D361" s="369">
        <f>'Отримання майна (3)'!D361</f>
        <v>0</v>
      </c>
      <c r="E361" s="369">
        <f>'Отримання майна (3)'!E361</f>
        <v>0</v>
      </c>
      <c r="F361" s="200">
        <f>'Отримання майна (3)'!F361</f>
        <v>0</v>
      </c>
      <c r="G361" s="369">
        <f>'Отримання майна (3)'!G361</f>
        <v>0</v>
      </c>
      <c r="H361" s="425">
        <f>'Отримання майна (3)'!H361</f>
        <v>0</v>
      </c>
      <c r="I361" s="426">
        <f t="shared" si="541"/>
        <v>0</v>
      </c>
      <c r="J361" s="427">
        <f t="shared" si="542"/>
        <v>0</v>
      </c>
      <c r="K361" s="428">
        <f>'Видаток за видами діяльнос(4,1)'!K361+'Видаток за видами діяльнос(4,1)'!L361+'Видаток за видами діяльнос(4,1)'!M361+'Видаток за видами діяльнос(4,1)'!N361</f>
        <v>0</v>
      </c>
      <c r="L361" s="429">
        <f t="shared" si="529"/>
        <v>0</v>
      </c>
      <c r="M361" s="428">
        <f>'Видаток за видами діяльнос(4,1)'!O361+'Видаток за видами діяльнос(4,1)'!P361+'Видаток за видами діяльнос(4,1)'!Q361+'Видаток за видами діяльнос(4,1)'!R361</f>
        <v>0</v>
      </c>
      <c r="N361" s="429">
        <f t="shared" si="530"/>
        <v>0</v>
      </c>
      <c r="O361" s="428">
        <f>'Видаток за видами діяльнос(4,1)'!S361+'Видаток за видами діяльнос(4,1)'!T361+'Видаток за видами діяльнос(4,1)'!U361+'Видаток за видами діяльнос(4,1)'!V361</f>
        <v>0</v>
      </c>
      <c r="P361" s="430">
        <f t="shared" si="531"/>
        <v>0</v>
      </c>
      <c r="Q361" s="431">
        <f t="shared" si="543"/>
        <v>0</v>
      </c>
      <c r="R361" s="432">
        <f t="shared" si="544"/>
        <v>0</v>
      </c>
      <c r="S361" s="433"/>
      <c r="T361" s="428">
        <f>'Видаток за видами діяльнос(4,1)'!Z361+'Видаток за видами діяльнос(4,1)'!AA361+'Видаток за видами діяльнос(4,1)'!AB361+'Видаток за видами діяльнос(4,1)'!AC361</f>
        <v>0</v>
      </c>
      <c r="U361" s="429">
        <f t="shared" si="532"/>
        <v>0</v>
      </c>
      <c r="V361" s="428">
        <f>'Видаток за видами діяльнос(4,1)'!AD361+'Видаток за видами діяльнос(4,1)'!AE361+'Видаток за видами діяльнос(4,1)'!AF361+'Видаток за видами діяльнос(4,1)'!AG361</f>
        <v>0</v>
      </c>
      <c r="W361" s="429">
        <f t="shared" si="533"/>
        <v>0</v>
      </c>
      <c r="X361" s="428">
        <f>'Видаток за видами діяльнос(4,1)'!AH361+'Видаток за видами діяльнос(4,1)'!AI361+'Видаток за видами діяльнос(4,1)'!AJ361+'Видаток за видами діяльнос(4,1)'!AK361</f>
        <v>0</v>
      </c>
      <c r="Y361" s="429">
        <f t="shared" si="534"/>
        <v>0</v>
      </c>
      <c r="Z361" s="431">
        <f t="shared" si="545"/>
        <v>0</v>
      </c>
      <c r="AA361" s="432">
        <f t="shared" si="546"/>
        <v>0</v>
      </c>
      <c r="AB361" s="433"/>
      <c r="AC361" s="428">
        <f>'Видаток за видами діяльнос(4,1)'!AO361+'Видаток за видами діяльнос(4,1)'!AP361+'Видаток за видами діяльнос(4,1)'!AQ361+'Видаток за видами діяльнос(4,1)'!AR361</f>
        <v>0</v>
      </c>
      <c r="AD361" s="429">
        <f t="shared" si="535"/>
        <v>0</v>
      </c>
      <c r="AE361" s="428">
        <f>'Видаток за видами діяльнос(4,1)'!AS361+'Видаток за видами діяльнос(4,1)'!AT361+'Видаток за видами діяльнос(4,1)'!AU361+'Видаток за видами діяльнос(4,1)'!AV361</f>
        <v>0</v>
      </c>
      <c r="AF361" s="429">
        <f t="shared" si="536"/>
        <v>0</v>
      </c>
      <c r="AG361" s="428">
        <f>'Видаток за видами діяльнос(4,1)'!AW361+'Видаток за видами діяльнос(4,1)'!AX361+'Видаток за видами діяльнос(4,1)'!AY361+'Видаток за видами діяльнос(4,1)'!AZ361</f>
        <v>0</v>
      </c>
      <c r="AH361" s="429">
        <f t="shared" si="537"/>
        <v>0</v>
      </c>
      <c r="AI361" s="431">
        <f t="shared" si="547"/>
        <v>0</v>
      </c>
      <c r="AJ361" s="432">
        <f t="shared" si="548"/>
        <v>0</v>
      </c>
      <c r="AK361" s="434"/>
      <c r="AL361" s="428">
        <f>'Видаток за видами діяльнос(4,1)'!BD361+'Видаток за видами діяльнос(4,1)'!BE361+'Видаток за видами діяльнос(4,1)'!BF361+'Видаток за видами діяльнос(4,1)'!BG361</f>
        <v>0</v>
      </c>
      <c r="AM361" s="429">
        <f t="shared" si="538"/>
        <v>0</v>
      </c>
      <c r="AN361" s="428">
        <f>'Видаток за видами діяльнос(4,1)'!BH361+'Видаток за видами діяльнос(4,1)'!BI361+'Видаток за видами діяльнос(4,1)'!BJ361+'Видаток за видами діяльнос(4,1)'!BK361</f>
        <v>0</v>
      </c>
      <c r="AO361" s="429">
        <f t="shared" si="539"/>
        <v>0</v>
      </c>
      <c r="AP361" s="428">
        <f>'Видаток за видами діяльнос(4,1)'!BL361+'Видаток за видами діяльнос(4,1)'!BM361+'Видаток за видами діяльнос(4,1)'!BN361+'Видаток за видами діяльнос(4,1)'!BO361</f>
        <v>0</v>
      </c>
      <c r="AQ361" s="429">
        <f t="shared" si="540"/>
        <v>0</v>
      </c>
      <c r="AR361" s="431">
        <f t="shared" si="549"/>
        <v>0</v>
      </c>
      <c r="AS361" s="432">
        <f t="shared" si="550"/>
        <v>0</v>
      </c>
      <c r="BF361" s="17"/>
    </row>
    <row r="362" spans="1:58" ht="12" hidden="1" outlineLevel="1" x14ac:dyDescent="0.2">
      <c r="A362" s="449">
        <f t="shared" si="521"/>
        <v>19</v>
      </c>
      <c r="B362" s="449">
        <v>12</v>
      </c>
      <c r="C362" s="369">
        <f>'Отримання майна (3)'!C362</f>
        <v>0</v>
      </c>
      <c r="D362" s="369">
        <f>'Отримання майна (3)'!D362</f>
        <v>0</v>
      </c>
      <c r="E362" s="369">
        <f>'Отримання майна (3)'!E362</f>
        <v>0</v>
      </c>
      <c r="F362" s="200">
        <f>'Отримання майна (3)'!F362</f>
        <v>0</v>
      </c>
      <c r="G362" s="369">
        <f>'Отримання майна (3)'!G362</f>
        <v>0</v>
      </c>
      <c r="H362" s="425">
        <f>'Отримання майна (3)'!H362</f>
        <v>0</v>
      </c>
      <c r="I362" s="426">
        <f t="shared" si="541"/>
        <v>0</v>
      </c>
      <c r="J362" s="427">
        <f t="shared" si="542"/>
        <v>0</v>
      </c>
      <c r="K362" s="428">
        <f>'Видаток за видами діяльнос(4,1)'!K362+'Видаток за видами діяльнос(4,1)'!L362+'Видаток за видами діяльнос(4,1)'!M362+'Видаток за видами діяльнос(4,1)'!N362</f>
        <v>0</v>
      </c>
      <c r="L362" s="429">
        <f t="shared" si="529"/>
        <v>0</v>
      </c>
      <c r="M362" s="428">
        <f>'Видаток за видами діяльнос(4,1)'!O362+'Видаток за видами діяльнос(4,1)'!P362+'Видаток за видами діяльнос(4,1)'!Q362+'Видаток за видами діяльнос(4,1)'!R362</f>
        <v>0</v>
      </c>
      <c r="N362" s="429">
        <f t="shared" si="530"/>
        <v>0</v>
      </c>
      <c r="O362" s="428">
        <f>'Видаток за видами діяльнос(4,1)'!S362+'Видаток за видами діяльнос(4,1)'!T362+'Видаток за видами діяльнос(4,1)'!U362+'Видаток за видами діяльнос(4,1)'!V362</f>
        <v>0</v>
      </c>
      <c r="P362" s="430">
        <f t="shared" si="531"/>
        <v>0</v>
      </c>
      <c r="Q362" s="431">
        <f t="shared" si="543"/>
        <v>0</v>
      </c>
      <c r="R362" s="432">
        <f t="shared" si="544"/>
        <v>0</v>
      </c>
      <c r="S362" s="433"/>
      <c r="T362" s="428">
        <f>'Видаток за видами діяльнос(4,1)'!Z362+'Видаток за видами діяльнос(4,1)'!AA362+'Видаток за видами діяльнос(4,1)'!AB362+'Видаток за видами діяльнос(4,1)'!AC362</f>
        <v>0</v>
      </c>
      <c r="U362" s="429">
        <f t="shared" si="532"/>
        <v>0</v>
      </c>
      <c r="V362" s="428">
        <f>'Видаток за видами діяльнос(4,1)'!AD362+'Видаток за видами діяльнос(4,1)'!AE362+'Видаток за видами діяльнос(4,1)'!AF362+'Видаток за видами діяльнос(4,1)'!AG362</f>
        <v>0</v>
      </c>
      <c r="W362" s="429">
        <f t="shared" si="533"/>
        <v>0</v>
      </c>
      <c r="X362" s="428">
        <f>'Видаток за видами діяльнос(4,1)'!AH362+'Видаток за видами діяльнос(4,1)'!AI362+'Видаток за видами діяльнос(4,1)'!AJ362+'Видаток за видами діяльнос(4,1)'!AK362</f>
        <v>0</v>
      </c>
      <c r="Y362" s="429">
        <f t="shared" si="534"/>
        <v>0</v>
      </c>
      <c r="Z362" s="431">
        <f t="shared" si="545"/>
        <v>0</v>
      </c>
      <c r="AA362" s="432">
        <f t="shared" si="546"/>
        <v>0</v>
      </c>
      <c r="AB362" s="433"/>
      <c r="AC362" s="428">
        <f>'Видаток за видами діяльнос(4,1)'!AO362+'Видаток за видами діяльнос(4,1)'!AP362+'Видаток за видами діяльнос(4,1)'!AQ362+'Видаток за видами діяльнос(4,1)'!AR362</f>
        <v>0</v>
      </c>
      <c r="AD362" s="429">
        <f t="shared" si="535"/>
        <v>0</v>
      </c>
      <c r="AE362" s="428">
        <f>'Видаток за видами діяльнос(4,1)'!AS362+'Видаток за видами діяльнос(4,1)'!AT362+'Видаток за видами діяльнос(4,1)'!AU362+'Видаток за видами діяльнос(4,1)'!AV362</f>
        <v>0</v>
      </c>
      <c r="AF362" s="429">
        <f t="shared" si="536"/>
        <v>0</v>
      </c>
      <c r="AG362" s="428">
        <f>'Видаток за видами діяльнос(4,1)'!AW362+'Видаток за видами діяльнос(4,1)'!AX362+'Видаток за видами діяльнос(4,1)'!AY362+'Видаток за видами діяльнос(4,1)'!AZ362</f>
        <v>0</v>
      </c>
      <c r="AH362" s="429">
        <f t="shared" si="537"/>
        <v>0</v>
      </c>
      <c r="AI362" s="431">
        <f t="shared" si="547"/>
        <v>0</v>
      </c>
      <c r="AJ362" s="432">
        <f t="shared" si="548"/>
        <v>0</v>
      </c>
      <c r="AK362" s="434"/>
      <c r="AL362" s="428">
        <f>'Видаток за видами діяльнос(4,1)'!BD362+'Видаток за видами діяльнос(4,1)'!BE362+'Видаток за видами діяльнос(4,1)'!BF362+'Видаток за видами діяльнос(4,1)'!BG362</f>
        <v>0</v>
      </c>
      <c r="AM362" s="429">
        <f t="shared" si="538"/>
        <v>0</v>
      </c>
      <c r="AN362" s="428">
        <f>'Видаток за видами діяльнос(4,1)'!BH362+'Видаток за видами діяльнос(4,1)'!BI362+'Видаток за видами діяльнос(4,1)'!BJ362+'Видаток за видами діяльнос(4,1)'!BK362</f>
        <v>0</v>
      </c>
      <c r="AO362" s="429">
        <f t="shared" si="539"/>
        <v>0</v>
      </c>
      <c r="AP362" s="428">
        <f>'Видаток за видами діяльнос(4,1)'!BL362+'Видаток за видами діяльнос(4,1)'!BM362+'Видаток за видами діяльнос(4,1)'!BN362+'Видаток за видами діяльнос(4,1)'!BO362</f>
        <v>0</v>
      </c>
      <c r="AQ362" s="429">
        <f t="shared" si="540"/>
        <v>0</v>
      </c>
      <c r="AR362" s="431">
        <f t="shared" si="549"/>
        <v>0</v>
      </c>
      <c r="AS362" s="432">
        <f t="shared" si="550"/>
        <v>0</v>
      </c>
      <c r="BF362" s="17"/>
    </row>
    <row r="363" spans="1:58" ht="12" hidden="1" outlineLevel="1" x14ac:dyDescent="0.2">
      <c r="A363" s="449">
        <f t="shared" si="521"/>
        <v>19</v>
      </c>
      <c r="B363" s="449">
        <v>13</v>
      </c>
      <c r="C363" s="369">
        <f>'Отримання майна (3)'!C363</f>
        <v>0</v>
      </c>
      <c r="D363" s="369">
        <f>'Отримання майна (3)'!D363</f>
        <v>0</v>
      </c>
      <c r="E363" s="369">
        <f>'Отримання майна (3)'!E363</f>
        <v>0</v>
      </c>
      <c r="F363" s="200">
        <f>'Отримання майна (3)'!F363</f>
        <v>0</v>
      </c>
      <c r="G363" s="369">
        <f>'Отримання майна (3)'!G363</f>
        <v>0</v>
      </c>
      <c r="H363" s="425">
        <f>'Отримання майна (3)'!H363</f>
        <v>0</v>
      </c>
      <c r="I363" s="426">
        <f t="shared" si="541"/>
        <v>0</v>
      </c>
      <c r="J363" s="427">
        <f t="shared" si="542"/>
        <v>0</v>
      </c>
      <c r="K363" s="428">
        <f>'Видаток за видами діяльнос(4,1)'!K363+'Видаток за видами діяльнос(4,1)'!L363+'Видаток за видами діяльнос(4,1)'!M363+'Видаток за видами діяльнос(4,1)'!N363</f>
        <v>0</v>
      </c>
      <c r="L363" s="429">
        <f t="shared" si="529"/>
        <v>0</v>
      </c>
      <c r="M363" s="428">
        <f>'Видаток за видами діяльнос(4,1)'!O363+'Видаток за видами діяльнос(4,1)'!P363+'Видаток за видами діяльнос(4,1)'!Q363+'Видаток за видами діяльнос(4,1)'!R363</f>
        <v>0</v>
      </c>
      <c r="N363" s="429">
        <f t="shared" si="530"/>
        <v>0</v>
      </c>
      <c r="O363" s="428">
        <f>'Видаток за видами діяльнос(4,1)'!S363+'Видаток за видами діяльнос(4,1)'!T363+'Видаток за видами діяльнос(4,1)'!U363+'Видаток за видами діяльнос(4,1)'!V363</f>
        <v>0</v>
      </c>
      <c r="P363" s="430">
        <f t="shared" si="531"/>
        <v>0</v>
      </c>
      <c r="Q363" s="431">
        <f t="shared" si="543"/>
        <v>0</v>
      </c>
      <c r="R363" s="432">
        <f t="shared" si="544"/>
        <v>0</v>
      </c>
      <c r="S363" s="433"/>
      <c r="T363" s="428">
        <f>'Видаток за видами діяльнос(4,1)'!Z363+'Видаток за видами діяльнос(4,1)'!AA363+'Видаток за видами діяльнос(4,1)'!AB363+'Видаток за видами діяльнос(4,1)'!AC363</f>
        <v>0</v>
      </c>
      <c r="U363" s="429">
        <f t="shared" si="532"/>
        <v>0</v>
      </c>
      <c r="V363" s="428">
        <f>'Видаток за видами діяльнос(4,1)'!AD363+'Видаток за видами діяльнос(4,1)'!AE363+'Видаток за видами діяльнос(4,1)'!AF363+'Видаток за видами діяльнос(4,1)'!AG363</f>
        <v>0</v>
      </c>
      <c r="W363" s="429">
        <f t="shared" si="533"/>
        <v>0</v>
      </c>
      <c r="X363" s="428">
        <f>'Видаток за видами діяльнос(4,1)'!AH363+'Видаток за видами діяльнос(4,1)'!AI363+'Видаток за видами діяльнос(4,1)'!AJ363+'Видаток за видами діяльнос(4,1)'!AK363</f>
        <v>0</v>
      </c>
      <c r="Y363" s="429">
        <f t="shared" si="534"/>
        <v>0</v>
      </c>
      <c r="Z363" s="431">
        <f t="shared" si="545"/>
        <v>0</v>
      </c>
      <c r="AA363" s="432">
        <f t="shared" si="546"/>
        <v>0</v>
      </c>
      <c r="AB363" s="433"/>
      <c r="AC363" s="428">
        <f>'Видаток за видами діяльнос(4,1)'!AO363+'Видаток за видами діяльнос(4,1)'!AP363+'Видаток за видами діяльнос(4,1)'!AQ363+'Видаток за видами діяльнос(4,1)'!AR363</f>
        <v>0</v>
      </c>
      <c r="AD363" s="429">
        <f t="shared" si="535"/>
        <v>0</v>
      </c>
      <c r="AE363" s="428">
        <f>'Видаток за видами діяльнос(4,1)'!AS363+'Видаток за видами діяльнос(4,1)'!AT363+'Видаток за видами діяльнос(4,1)'!AU363+'Видаток за видами діяльнос(4,1)'!AV363</f>
        <v>0</v>
      </c>
      <c r="AF363" s="429">
        <f t="shared" si="536"/>
        <v>0</v>
      </c>
      <c r="AG363" s="428">
        <f>'Видаток за видами діяльнос(4,1)'!AW363+'Видаток за видами діяльнос(4,1)'!AX363+'Видаток за видами діяльнос(4,1)'!AY363+'Видаток за видами діяльнос(4,1)'!AZ363</f>
        <v>0</v>
      </c>
      <c r="AH363" s="429">
        <f t="shared" si="537"/>
        <v>0</v>
      </c>
      <c r="AI363" s="431">
        <f t="shared" si="547"/>
        <v>0</v>
      </c>
      <c r="AJ363" s="432">
        <f t="shared" si="548"/>
        <v>0</v>
      </c>
      <c r="AK363" s="434"/>
      <c r="AL363" s="428">
        <f>'Видаток за видами діяльнос(4,1)'!BD363+'Видаток за видами діяльнос(4,1)'!BE363+'Видаток за видами діяльнос(4,1)'!BF363+'Видаток за видами діяльнос(4,1)'!BG363</f>
        <v>0</v>
      </c>
      <c r="AM363" s="429">
        <f t="shared" si="538"/>
        <v>0</v>
      </c>
      <c r="AN363" s="428">
        <f>'Видаток за видами діяльнос(4,1)'!BH363+'Видаток за видами діяльнос(4,1)'!BI363+'Видаток за видами діяльнос(4,1)'!BJ363+'Видаток за видами діяльнос(4,1)'!BK363</f>
        <v>0</v>
      </c>
      <c r="AO363" s="429">
        <f t="shared" si="539"/>
        <v>0</v>
      </c>
      <c r="AP363" s="428">
        <f>'Видаток за видами діяльнос(4,1)'!BL363+'Видаток за видами діяльнос(4,1)'!BM363+'Видаток за видами діяльнос(4,1)'!BN363+'Видаток за видами діяльнос(4,1)'!BO363</f>
        <v>0</v>
      </c>
      <c r="AQ363" s="429">
        <f t="shared" si="540"/>
        <v>0</v>
      </c>
      <c r="AR363" s="431">
        <f t="shared" si="549"/>
        <v>0</v>
      </c>
      <c r="AS363" s="432">
        <f t="shared" si="550"/>
        <v>0</v>
      </c>
      <c r="BF363" s="17"/>
    </row>
    <row r="364" spans="1:58" ht="12" hidden="1" outlineLevel="1" x14ac:dyDescent="0.2">
      <c r="A364" s="449">
        <f t="shared" si="521"/>
        <v>19</v>
      </c>
      <c r="B364" s="449">
        <v>14</v>
      </c>
      <c r="C364" s="369">
        <f>'Отримання майна (3)'!C364</f>
        <v>0</v>
      </c>
      <c r="D364" s="369">
        <f>'Отримання майна (3)'!D364</f>
        <v>0</v>
      </c>
      <c r="E364" s="369">
        <f>'Отримання майна (3)'!E364</f>
        <v>0</v>
      </c>
      <c r="F364" s="200">
        <f>'Отримання майна (3)'!F364</f>
        <v>0</v>
      </c>
      <c r="G364" s="369">
        <f>'Отримання майна (3)'!G364</f>
        <v>0</v>
      </c>
      <c r="H364" s="425">
        <f>'Отримання майна (3)'!H364</f>
        <v>0</v>
      </c>
      <c r="I364" s="426">
        <f t="shared" si="541"/>
        <v>0</v>
      </c>
      <c r="J364" s="427">
        <f t="shared" si="542"/>
        <v>0</v>
      </c>
      <c r="K364" s="428">
        <f>'Видаток за видами діяльнос(4,1)'!K364+'Видаток за видами діяльнос(4,1)'!L364+'Видаток за видами діяльнос(4,1)'!M364+'Видаток за видами діяльнос(4,1)'!N364</f>
        <v>0</v>
      </c>
      <c r="L364" s="429">
        <f t="shared" si="529"/>
        <v>0</v>
      </c>
      <c r="M364" s="428">
        <f>'Видаток за видами діяльнос(4,1)'!O364+'Видаток за видами діяльнос(4,1)'!P364+'Видаток за видами діяльнос(4,1)'!Q364+'Видаток за видами діяльнос(4,1)'!R364</f>
        <v>0</v>
      </c>
      <c r="N364" s="429">
        <f t="shared" si="530"/>
        <v>0</v>
      </c>
      <c r="O364" s="428">
        <f>'Видаток за видами діяльнос(4,1)'!S364+'Видаток за видами діяльнос(4,1)'!T364+'Видаток за видами діяльнос(4,1)'!U364+'Видаток за видами діяльнос(4,1)'!V364</f>
        <v>0</v>
      </c>
      <c r="P364" s="430">
        <f t="shared" si="531"/>
        <v>0</v>
      </c>
      <c r="Q364" s="431">
        <f t="shared" si="543"/>
        <v>0</v>
      </c>
      <c r="R364" s="432">
        <f t="shared" si="544"/>
        <v>0</v>
      </c>
      <c r="S364" s="433"/>
      <c r="T364" s="428">
        <f>'Видаток за видами діяльнос(4,1)'!Z364+'Видаток за видами діяльнос(4,1)'!AA364+'Видаток за видами діяльнос(4,1)'!AB364+'Видаток за видами діяльнос(4,1)'!AC364</f>
        <v>0</v>
      </c>
      <c r="U364" s="429">
        <f t="shared" si="532"/>
        <v>0</v>
      </c>
      <c r="V364" s="428">
        <f>'Видаток за видами діяльнос(4,1)'!AD364+'Видаток за видами діяльнос(4,1)'!AE364+'Видаток за видами діяльнос(4,1)'!AF364+'Видаток за видами діяльнос(4,1)'!AG364</f>
        <v>0</v>
      </c>
      <c r="W364" s="429">
        <f t="shared" si="533"/>
        <v>0</v>
      </c>
      <c r="X364" s="428">
        <f>'Видаток за видами діяльнос(4,1)'!AH364+'Видаток за видами діяльнос(4,1)'!AI364+'Видаток за видами діяльнос(4,1)'!AJ364+'Видаток за видами діяльнос(4,1)'!AK364</f>
        <v>0</v>
      </c>
      <c r="Y364" s="429">
        <f t="shared" si="534"/>
        <v>0</v>
      </c>
      <c r="Z364" s="431">
        <f t="shared" si="545"/>
        <v>0</v>
      </c>
      <c r="AA364" s="432">
        <f t="shared" si="546"/>
        <v>0</v>
      </c>
      <c r="AB364" s="433"/>
      <c r="AC364" s="428">
        <f>'Видаток за видами діяльнос(4,1)'!AO364+'Видаток за видами діяльнос(4,1)'!AP364+'Видаток за видами діяльнос(4,1)'!AQ364+'Видаток за видами діяльнос(4,1)'!AR364</f>
        <v>0</v>
      </c>
      <c r="AD364" s="429">
        <f t="shared" si="535"/>
        <v>0</v>
      </c>
      <c r="AE364" s="428">
        <f>'Видаток за видами діяльнос(4,1)'!AS364+'Видаток за видами діяльнос(4,1)'!AT364+'Видаток за видами діяльнос(4,1)'!AU364+'Видаток за видами діяльнос(4,1)'!AV364</f>
        <v>0</v>
      </c>
      <c r="AF364" s="429">
        <f t="shared" si="536"/>
        <v>0</v>
      </c>
      <c r="AG364" s="428">
        <f>'Видаток за видами діяльнос(4,1)'!AW364+'Видаток за видами діяльнос(4,1)'!AX364+'Видаток за видами діяльнос(4,1)'!AY364+'Видаток за видами діяльнос(4,1)'!AZ364</f>
        <v>0</v>
      </c>
      <c r="AH364" s="429">
        <f t="shared" si="537"/>
        <v>0</v>
      </c>
      <c r="AI364" s="431">
        <f t="shared" si="547"/>
        <v>0</v>
      </c>
      <c r="AJ364" s="432">
        <f t="shared" si="548"/>
        <v>0</v>
      </c>
      <c r="AK364" s="434"/>
      <c r="AL364" s="428">
        <f>'Видаток за видами діяльнос(4,1)'!BD364+'Видаток за видами діяльнос(4,1)'!BE364+'Видаток за видами діяльнос(4,1)'!BF364+'Видаток за видами діяльнос(4,1)'!BG364</f>
        <v>0</v>
      </c>
      <c r="AM364" s="429">
        <f t="shared" si="538"/>
        <v>0</v>
      </c>
      <c r="AN364" s="428">
        <f>'Видаток за видами діяльнос(4,1)'!BH364+'Видаток за видами діяльнос(4,1)'!BI364+'Видаток за видами діяльнос(4,1)'!BJ364+'Видаток за видами діяльнос(4,1)'!BK364</f>
        <v>0</v>
      </c>
      <c r="AO364" s="429">
        <f t="shared" si="539"/>
        <v>0</v>
      </c>
      <c r="AP364" s="428">
        <f>'Видаток за видами діяльнос(4,1)'!BL364+'Видаток за видами діяльнос(4,1)'!BM364+'Видаток за видами діяльнос(4,1)'!BN364+'Видаток за видами діяльнос(4,1)'!BO364</f>
        <v>0</v>
      </c>
      <c r="AQ364" s="429">
        <f t="shared" si="540"/>
        <v>0</v>
      </c>
      <c r="AR364" s="431">
        <f t="shared" si="549"/>
        <v>0</v>
      </c>
      <c r="AS364" s="432">
        <f t="shared" si="550"/>
        <v>0</v>
      </c>
      <c r="BF364" s="17"/>
    </row>
    <row r="365" spans="1:58" ht="12" hidden="1" outlineLevel="1" x14ac:dyDescent="0.2">
      <c r="A365" s="449">
        <f t="shared" si="521"/>
        <v>19</v>
      </c>
      <c r="B365" s="449">
        <v>15</v>
      </c>
      <c r="C365" s="369">
        <f>'Отримання майна (3)'!C365</f>
        <v>0</v>
      </c>
      <c r="D365" s="369">
        <f>'Отримання майна (3)'!D365</f>
        <v>0</v>
      </c>
      <c r="E365" s="369">
        <f>'Отримання майна (3)'!E365</f>
        <v>0</v>
      </c>
      <c r="F365" s="200">
        <f>'Отримання майна (3)'!F365</f>
        <v>0</v>
      </c>
      <c r="G365" s="369">
        <f>'Отримання майна (3)'!G365</f>
        <v>0</v>
      </c>
      <c r="H365" s="425">
        <f>'Отримання майна (3)'!H365</f>
        <v>0</v>
      </c>
      <c r="I365" s="426">
        <f t="shared" si="541"/>
        <v>0</v>
      </c>
      <c r="J365" s="427">
        <f t="shared" si="542"/>
        <v>0</v>
      </c>
      <c r="K365" s="428">
        <f>'Видаток за видами діяльнос(4,1)'!K365+'Видаток за видами діяльнос(4,1)'!L365+'Видаток за видами діяльнос(4,1)'!M365+'Видаток за видами діяльнос(4,1)'!N365</f>
        <v>0</v>
      </c>
      <c r="L365" s="429">
        <f t="shared" si="529"/>
        <v>0</v>
      </c>
      <c r="M365" s="428">
        <f>'Видаток за видами діяльнос(4,1)'!O365+'Видаток за видами діяльнос(4,1)'!P365+'Видаток за видами діяльнос(4,1)'!Q365+'Видаток за видами діяльнос(4,1)'!R365</f>
        <v>0</v>
      </c>
      <c r="N365" s="429">
        <f t="shared" si="530"/>
        <v>0</v>
      </c>
      <c r="O365" s="428">
        <f>'Видаток за видами діяльнос(4,1)'!S365+'Видаток за видами діяльнос(4,1)'!T365+'Видаток за видами діяльнос(4,1)'!U365+'Видаток за видами діяльнос(4,1)'!V365</f>
        <v>0</v>
      </c>
      <c r="P365" s="430">
        <f t="shared" si="531"/>
        <v>0</v>
      </c>
      <c r="Q365" s="431">
        <f t="shared" si="543"/>
        <v>0</v>
      </c>
      <c r="R365" s="432">
        <f t="shared" si="544"/>
        <v>0</v>
      </c>
      <c r="S365" s="433"/>
      <c r="T365" s="428">
        <f>'Видаток за видами діяльнос(4,1)'!Z365+'Видаток за видами діяльнос(4,1)'!AA365+'Видаток за видами діяльнос(4,1)'!AB365+'Видаток за видами діяльнос(4,1)'!AC365</f>
        <v>0</v>
      </c>
      <c r="U365" s="429">
        <f t="shared" si="532"/>
        <v>0</v>
      </c>
      <c r="V365" s="428">
        <f>'Видаток за видами діяльнос(4,1)'!AD365+'Видаток за видами діяльнос(4,1)'!AE365+'Видаток за видами діяльнос(4,1)'!AF365+'Видаток за видами діяльнос(4,1)'!AG365</f>
        <v>0</v>
      </c>
      <c r="W365" s="429">
        <f t="shared" si="533"/>
        <v>0</v>
      </c>
      <c r="X365" s="428">
        <f>'Видаток за видами діяльнос(4,1)'!AH365+'Видаток за видами діяльнос(4,1)'!AI365+'Видаток за видами діяльнос(4,1)'!AJ365+'Видаток за видами діяльнос(4,1)'!AK365</f>
        <v>0</v>
      </c>
      <c r="Y365" s="429">
        <f t="shared" si="534"/>
        <v>0</v>
      </c>
      <c r="Z365" s="431">
        <f t="shared" si="545"/>
        <v>0</v>
      </c>
      <c r="AA365" s="432">
        <f t="shared" si="546"/>
        <v>0</v>
      </c>
      <c r="AB365" s="433"/>
      <c r="AC365" s="428">
        <f>'Видаток за видами діяльнос(4,1)'!AO365+'Видаток за видами діяльнос(4,1)'!AP365+'Видаток за видами діяльнос(4,1)'!AQ365+'Видаток за видами діяльнос(4,1)'!AR365</f>
        <v>0</v>
      </c>
      <c r="AD365" s="429">
        <f t="shared" si="535"/>
        <v>0</v>
      </c>
      <c r="AE365" s="428">
        <f>'Видаток за видами діяльнос(4,1)'!AS365+'Видаток за видами діяльнос(4,1)'!AT365+'Видаток за видами діяльнос(4,1)'!AU365+'Видаток за видами діяльнос(4,1)'!AV365</f>
        <v>0</v>
      </c>
      <c r="AF365" s="429">
        <f t="shared" si="536"/>
        <v>0</v>
      </c>
      <c r="AG365" s="428">
        <f>'Видаток за видами діяльнос(4,1)'!AW365+'Видаток за видами діяльнос(4,1)'!AX365+'Видаток за видами діяльнос(4,1)'!AY365+'Видаток за видами діяльнос(4,1)'!AZ365</f>
        <v>0</v>
      </c>
      <c r="AH365" s="429">
        <f t="shared" si="537"/>
        <v>0</v>
      </c>
      <c r="AI365" s="431">
        <f t="shared" si="547"/>
        <v>0</v>
      </c>
      <c r="AJ365" s="432">
        <f t="shared" si="548"/>
        <v>0</v>
      </c>
      <c r="AK365" s="434"/>
      <c r="AL365" s="428">
        <f>'Видаток за видами діяльнос(4,1)'!BD365+'Видаток за видами діяльнос(4,1)'!BE365+'Видаток за видами діяльнос(4,1)'!BF365+'Видаток за видами діяльнос(4,1)'!BG365</f>
        <v>0</v>
      </c>
      <c r="AM365" s="429">
        <f t="shared" si="538"/>
        <v>0</v>
      </c>
      <c r="AN365" s="428">
        <f>'Видаток за видами діяльнос(4,1)'!BH365+'Видаток за видами діяльнос(4,1)'!BI365+'Видаток за видами діяльнос(4,1)'!BJ365+'Видаток за видами діяльнос(4,1)'!BK365</f>
        <v>0</v>
      </c>
      <c r="AO365" s="429">
        <f t="shared" si="539"/>
        <v>0</v>
      </c>
      <c r="AP365" s="428">
        <f>'Видаток за видами діяльнос(4,1)'!BL365+'Видаток за видами діяльнос(4,1)'!BM365+'Видаток за видами діяльнос(4,1)'!BN365+'Видаток за видами діяльнос(4,1)'!BO365</f>
        <v>0</v>
      </c>
      <c r="AQ365" s="429">
        <f t="shared" si="540"/>
        <v>0</v>
      </c>
      <c r="AR365" s="431">
        <f t="shared" si="549"/>
        <v>0</v>
      </c>
      <c r="AS365" s="432">
        <f t="shared" si="550"/>
        <v>0</v>
      </c>
      <c r="BF365" s="17"/>
    </row>
    <row r="366" spans="1:58" ht="12" hidden="1" outlineLevel="1" x14ac:dyDescent="0.2">
      <c r="A366" s="449">
        <f t="shared" si="521"/>
        <v>19</v>
      </c>
      <c r="B366" s="449">
        <v>16</v>
      </c>
      <c r="C366" s="369">
        <f>'Отримання майна (3)'!C366</f>
        <v>0</v>
      </c>
      <c r="D366" s="369">
        <f>'Отримання майна (3)'!D366</f>
        <v>0</v>
      </c>
      <c r="E366" s="369">
        <f>'Отримання майна (3)'!E366</f>
        <v>0</v>
      </c>
      <c r="F366" s="200">
        <f>'Отримання майна (3)'!F366</f>
        <v>0</v>
      </c>
      <c r="G366" s="369">
        <f>'Отримання майна (3)'!G366</f>
        <v>0</v>
      </c>
      <c r="H366" s="425">
        <f>'Отримання майна (3)'!H366</f>
        <v>0</v>
      </c>
      <c r="I366" s="426">
        <f t="shared" si="541"/>
        <v>0</v>
      </c>
      <c r="J366" s="427">
        <f t="shared" si="542"/>
        <v>0</v>
      </c>
      <c r="K366" s="428">
        <f>'Видаток за видами діяльнос(4,1)'!K366+'Видаток за видами діяльнос(4,1)'!L366+'Видаток за видами діяльнос(4,1)'!M366+'Видаток за видами діяльнос(4,1)'!N366</f>
        <v>0</v>
      </c>
      <c r="L366" s="429">
        <f t="shared" si="529"/>
        <v>0</v>
      </c>
      <c r="M366" s="428">
        <f>'Видаток за видами діяльнос(4,1)'!O366+'Видаток за видами діяльнос(4,1)'!P366+'Видаток за видами діяльнос(4,1)'!Q366+'Видаток за видами діяльнос(4,1)'!R366</f>
        <v>0</v>
      </c>
      <c r="N366" s="429">
        <f t="shared" si="530"/>
        <v>0</v>
      </c>
      <c r="O366" s="428">
        <f>'Видаток за видами діяльнос(4,1)'!S366+'Видаток за видами діяльнос(4,1)'!T366+'Видаток за видами діяльнос(4,1)'!U366+'Видаток за видами діяльнос(4,1)'!V366</f>
        <v>0</v>
      </c>
      <c r="P366" s="430">
        <f t="shared" si="531"/>
        <v>0</v>
      </c>
      <c r="Q366" s="431">
        <f t="shared" si="543"/>
        <v>0</v>
      </c>
      <c r="R366" s="432">
        <f t="shared" si="544"/>
        <v>0</v>
      </c>
      <c r="S366" s="433"/>
      <c r="T366" s="428">
        <f>'Видаток за видами діяльнос(4,1)'!Z366+'Видаток за видами діяльнос(4,1)'!AA366+'Видаток за видами діяльнос(4,1)'!AB366+'Видаток за видами діяльнос(4,1)'!AC366</f>
        <v>0</v>
      </c>
      <c r="U366" s="429">
        <f t="shared" si="532"/>
        <v>0</v>
      </c>
      <c r="V366" s="428">
        <f>'Видаток за видами діяльнос(4,1)'!AD366+'Видаток за видами діяльнос(4,1)'!AE366+'Видаток за видами діяльнос(4,1)'!AF366+'Видаток за видами діяльнос(4,1)'!AG366</f>
        <v>0</v>
      </c>
      <c r="W366" s="429">
        <f t="shared" si="533"/>
        <v>0</v>
      </c>
      <c r="X366" s="428">
        <f>'Видаток за видами діяльнос(4,1)'!AH366+'Видаток за видами діяльнос(4,1)'!AI366+'Видаток за видами діяльнос(4,1)'!AJ366+'Видаток за видами діяльнос(4,1)'!AK366</f>
        <v>0</v>
      </c>
      <c r="Y366" s="429">
        <f t="shared" si="534"/>
        <v>0</v>
      </c>
      <c r="Z366" s="431">
        <f t="shared" si="545"/>
        <v>0</v>
      </c>
      <c r="AA366" s="432">
        <f t="shared" si="546"/>
        <v>0</v>
      </c>
      <c r="AB366" s="433"/>
      <c r="AC366" s="428">
        <f>'Видаток за видами діяльнос(4,1)'!AO366+'Видаток за видами діяльнос(4,1)'!AP366+'Видаток за видами діяльнос(4,1)'!AQ366+'Видаток за видами діяльнос(4,1)'!AR366</f>
        <v>0</v>
      </c>
      <c r="AD366" s="429">
        <f t="shared" si="535"/>
        <v>0</v>
      </c>
      <c r="AE366" s="428">
        <f>'Видаток за видами діяльнос(4,1)'!AS366+'Видаток за видами діяльнос(4,1)'!AT366+'Видаток за видами діяльнос(4,1)'!AU366+'Видаток за видами діяльнос(4,1)'!AV366</f>
        <v>0</v>
      </c>
      <c r="AF366" s="429">
        <f t="shared" si="536"/>
        <v>0</v>
      </c>
      <c r="AG366" s="428">
        <f>'Видаток за видами діяльнос(4,1)'!AW366+'Видаток за видами діяльнос(4,1)'!AX366+'Видаток за видами діяльнос(4,1)'!AY366+'Видаток за видами діяльнос(4,1)'!AZ366</f>
        <v>0</v>
      </c>
      <c r="AH366" s="429">
        <f t="shared" si="537"/>
        <v>0</v>
      </c>
      <c r="AI366" s="431">
        <f t="shared" si="547"/>
        <v>0</v>
      </c>
      <c r="AJ366" s="432">
        <f t="shared" si="548"/>
        <v>0</v>
      </c>
      <c r="AK366" s="434"/>
      <c r="AL366" s="428">
        <f>'Видаток за видами діяльнос(4,1)'!BD366+'Видаток за видами діяльнос(4,1)'!BE366+'Видаток за видами діяльнос(4,1)'!BF366+'Видаток за видами діяльнос(4,1)'!BG366</f>
        <v>0</v>
      </c>
      <c r="AM366" s="429">
        <f t="shared" si="538"/>
        <v>0</v>
      </c>
      <c r="AN366" s="428">
        <f>'Видаток за видами діяльнос(4,1)'!BH366+'Видаток за видами діяльнос(4,1)'!BI366+'Видаток за видами діяльнос(4,1)'!BJ366+'Видаток за видами діяльнос(4,1)'!BK366</f>
        <v>0</v>
      </c>
      <c r="AO366" s="429">
        <f t="shared" si="539"/>
        <v>0</v>
      </c>
      <c r="AP366" s="428">
        <f>'Видаток за видами діяльнос(4,1)'!BL366+'Видаток за видами діяльнос(4,1)'!BM366+'Видаток за видами діяльнос(4,1)'!BN366+'Видаток за видами діяльнос(4,1)'!BO366</f>
        <v>0</v>
      </c>
      <c r="AQ366" s="429">
        <f t="shared" si="540"/>
        <v>0</v>
      </c>
      <c r="AR366" s="431">
        <f t="shared" si="549"/>
        <v>0</v>
      </c>
      <c r="AS366" s="432">
        <f t="shared" si="550"/>
        <v>0</v>
      </c>
      <c r="BF366" s="17"/>
    </row>
    <row r="367" spans="1:58" ht="12" hidden="1" outlineLevel="1" x14ac:dyDescent="0.2">
      <c r="A367" s="449">
        <v>19</v>
      </c>
      <c r="B367" s="449">
        <v>17</v>
      </c>
      <c r="C367" s="369">
        <f>'Отримання майна (3)'!C367</f>
        <v>0</v>
      </c>
      <c r="D367" s="369">
        <f>'Отримання майна (3)'!D367</f>
        <v>0</v>
      </c>
      <c r="E367" s="369">
        <f>'Отримання майна (3)'!E367</f>
        <v>0</v>
      </c>
      <c r="F367" s="200">
        <f>'Отримання майна (3)'!F367</f>
        <v>0</v>
      </c>
      <c r="G367" s="369">
        <f>'Отримання майна (3)'!G367</f>
        <v>0</v>
      </c>
      <c r="H367" s="425">
        <f>'Отримання майна (3)'!H367</f>
        <v>0</v>
      </c>
      <c r="I367" s="426">
        <f t="shared" si="541"/>
        <v>0</v>
      </c>
      <c r="J367" s="427">
        <f t="shared" si="542"/>
        <v>0</v>
      </c>
      <c r="K367" s="428">
        <f>'Видаток за видами діяльнос(4,1)'!K367+'Видаток за видами діяльнос(4,1)'!L367+'Видаток за видами діяльнос(4,1)'!M367+'Видаток за видами діяльнос(4,1)'!N367</f>
        <v>0</v>
      </c>
      <c r="L367" s="429">
        <f t="shared" si="529"/>
        <v>0</v>
      </c>
      <c r="M367" s="428">
        <f>'Видаток за видами діяльнос(4,1)'!O367+'Видаток за видами діяльнос(4,1)'!P367+'Видаток за видами діяльнос(4,1)'!Q367+'Видаток за видами діяльнос(4,1)'!R367</f>
        <v>0</v>
      </c>
      <c r="N367" s="429">
        <f t="shared" si="530"/>
        <v>0</v>
      </c>
      <c r="O367" s="428">
        <f>'Видаток за видами діяльнос(4,1)'!S367+'Видаток за видами діяльнос(4,1)'!T367+'Видаток за видами діяльнос(4,1)'!U367+'Видаток за видами діяльнос(4,1)'!V367</f>
        <v>0</v>
      </c>
      <c r="P367" s="430">
        <f t="shared" si="531"/>
        <v>0</v>
      </c>
      <c r="Q367" s="431">
        <f t="shared" si="543"/>
        <v>0</v>
      </c>
      <c r="R367" s="432">
        <f t="shared" si="544"/>
        <v>0</v>
      </c>
      <c r="S367" s="433"/>
      <c r="T367" s="428">
        <f>'Видаток за видами діяльнос(4,1)'!Z367+'Видаток за видами діяльнос(4,1)'!AA367+'Видаток за видами діяльнос(4,1)'!AB367+'Видаток за видами діяльнос(4,1)'!AC367</f>
        <v>0</v>
      </c>
      <c r="U367" s="429">
        <f t="shared" si="532"/>
        <v>0</v>
      </c>
      <c r="V367" s="428">
        <f>'Видаток за видами діяльнос(4,1)'!AD367+'Видаток за видами діяльнос(4,1)'!AE367+'Видаток за видами діяльнос(4,1)'!AF367+'Видаток за видами діяльнос(4,1)'!AG367</f>
        <v>0</v>
      </c>
      <c r="W367" s="429">
        <f t="shared" si="533"/>
        <v>0</v>
      </c>
      <c r="X367" s="428">
        <f>'Видаток за видами діяльнос(4,1)'!AH367+'Видаток за видами діяльнос(4,1)'!AI367+'Видаток за видами діяльнос(4,1)'!AJ367+'Видаток за видами діяльнос(4,1)'!AK367</f>
        <v>0</v>
      </c>
      <c r="Y367" s="429">
        <f t="shared" si="534"/>
        <v>0</v>
      </c>
      <c r="Z367" s="431">
        <f t="shared" si="545"/>
        <v>0</v>
      </c>
      <c r="AA367" s="432">
        <f t="shared" si="546"/>
        <v>0</v>
      </c>
      <c r="AB367" s="433"/>
      <c r="AC367" s="428">
        <f>'Видаток за видами діяльнос(4,1)'!AO367+'Видаток за видами діяльнос(4,1)'!AP367+'Видаток за видами діяльнос(4,1)'!AQ367+'Видаток за видами діяльнос(4,1)'!AR367</f>
        <v>0</v>
      </c>
      <c r="AD367" s="429">
        <f t="shared" si="535"/>
        <v>0</v>
      </c>
      <c r="AE367" s="428">
        <f>'Видаток за видами діяльнос(4,1)'!AS367+'Видаток за видами діяльнос(4,1)'!AT367+'Видаток за видами діяльнос(4,1)'!AU367+'Видаток за видами діяльнос(4,1)'!AV367</f>
        <v>0</v>
      </c>
      <c r="AF367" s="429">
        <f t="shared" si="536"/>
        <v>0</v>
      </c>
      <c r="AG367" s="428">
        <f>'Видаток за видами діяльнос(4,1)'!AW367+'Видаток за видами діяльнос(4,1)'!AX367+'Видаток за видами діяльнос(4,1)'!AY367+'Видаток за видами діяльнос(4,1)'!AZ367</f>
        <v>0</v>
      </c>
      <c r="AH367" s="429">
        <f t="shared" si="537"/>
        <v>0</v>
      </c>
      <c r="AI367" s="431">
        <f t="shared" si="547"/>
        <v>0</v>
      </c>
      <c r="AJ367" s="432">
        <f t="shared" si="548"/>
        <v>0</v>
      </c>
      <c r="AK367" s="434"/>
      <c r="AL367" s="428">
        <f>'Видаток за видами діяльнос(4,1)'!BD367+'Видаток за видами діяльнос(4,1)'!BE367+'Видаток за видами діяльнос(4,1)'!BF367+'Видаток за видами діяльнос(4,1)'!BG367</f>
        <v>0</v>
      </c>
      <c r="AM367" s="429">
        <f t="shared" si="538"/>
        <v>0</v>
      </c>
      <c r="AN367" s="428">
        <f>'Видаток за видами діяльнос(4,1)'!BH367+'Видаток за видами діяльнос(4,1)'!BI367+'Видаток за видами діяльнос(4,1)'!BJ367+'Видаток за видами діяльнос(4,1)'!BK367</f>
        <v>0</v>
      </c>
      <c r="AO367" s="429">
        <f t="shared" si="539"/>
        <v>0</v>
      </c>
      <c r="AP367" s="428">
        <f>'Видаток за видами діяльнос(4,1)'!BL367+'Видаток за видами діяльнос(4,1)'!BM367+'Видаток за видами діяльнос(4,1)'!BN367+'Видаток за видами діяльнос(4,1)'!BO367</f>
        <v>0</v>
      </c>
      <c r="AQ367" s="429">
        <f t="shared" si="540"/>
        <v>0</v>
      </c>
      <c r="AR367" s="431">
        <f t="shared" si="549"/>
        <v>0</v>
      </c>
      <c r="AS367" s="432">
        <f t="shared" si="550"/>
        <v>0</v>
      </c>
      <c r="BF367" s="17"/>
    </row>
    <row r="368" spans="1:58" ht="12" hidden="1" outlineLevel="1" x14ac:dyDescent="0.2">
      <c r="A368" s="449">
        <v>19</v>
      </c>
      <c r="B368" s="449">
        <v>18</v>
      </c>
      <c r="C368" s="369">
        <f>'Отримання майна (3)'!C368</f>
        <v>0</v>
      </c>
      <c r="D368" s="369">
        <f>'Отримання майна (3)'!D368</f>
        <v>0</v>
      </c>
      <c r="E368" s="369">
        <f>'Отримання майна (3)'!E368</f>
        <v>0</v>
      </c>
      <c r="F368" s="200">
        <f>'Отримання майна (3)'!F368</f>
        <v>0</v>
      </c>
      <c r="G368" s="369">
        <f>'Отримання майна (3)'!G368</f>
        <v>0</v>
      </c>
      <c r="H368" s="425">
        <f>'Отримання майна (3)'!H368</f>
        <v>0</v>
      </c>
      <c r="I368" s="426">
        <f t="shared" si="541"/>
        <v>0</v>
      </c>
      <c r="J368" s="427">
        <f t="shared" si="542"/>
        <v>0</v>
      </c>
      <c r="K368" s="428">
        <f>'Видаток за видами діяльнос(4,1)'!K368+'Видаток за видами діяльнос(4,1)'!L368+'Видаток за видами діяльнос(4,1)'!M368+'Видаток за видами діяльнос(4,1)'!N368</f>
        <v>0</v>
      </c>
      <c r="L368" s="429">
        <f t="shared" si="529"/>
        <v>0</v>
      </c>
      <c r="M368" s="428">
        <f>'Видаток за видами діяльнос(4,1)'!O368+'Видаток за видами діяльнос(4,1)'!P368+'Видаток за видами діяльнос(4,1)'!Q368+'Видаток за видами діяльнос(4,1)'!R368</f>
        <v>0</v>
      </c>
      <c r="N368" s="429">
        <f t="shared" si="530"/>
        <v>0</v>
      </c>
      <c r="O368" s="428">
        <f>'Видаток за видами діяльнос(4,1)'!S368+'Видаток за видами діяльнос(4,1)'!T368+'Видаток за видами діяльнос(4,1)'!U368+'Видаток за видами діяльнос(4,1)'!V368</f>
        <v>0</v>
      </c>
      <c r="P368" s="430">
        <f t="shared" si="531"/>
        <v>0</v>
      </c>
      <c r="Q368" s="431">
        <f t="shared" si="543"/>
        <v>0</v>
      </c>
      <c r="R368" s="432">
        <f t="shared" si="544"/>
        <v>0</v>
      </c>
      <c r="S368" s="433"/>
      <c r="T368" s="428">
        <f>'Видаток за видами діяльнос(4,1)'!Z368+'Видаток за видами діяльнос(4,1)'!AA368+'Видаток за видами діяльнос(4,1)'!AB368+'Видаток за видами діяльнос(4,1)'!AC368</f>
        <v>0</v>
      </c>
      <c r="U368" s="429">
        <f t="shared" si="532"/>
        <v>0</v>
      </c>
      <c r="V368" s="428">
        <f>'Видаток за видами діяльнос(4,1)'!AD368+'Видаток за видами діяльнос(4,1)'!AE368+'Видаток за видами діяльнос(4,1)'!AF368+'Видаток за видами діяльнос(4,1)'!AG368</f>
        <v>0</v>
      </c>
      <c r="W368" s="429">
        <f t="shared" si="533"/>
        <v>0</v>
      </c>
      <c r="X368" s="428">
        <f>'Видаток за видами діяльнос(4,1)'!AH368+'Видаток за видами діяльнос(4,1)'!AI368+'Видаток за видами діяльнос(4,1)'!AJ368+'Видаток за видами діяльнос(4,1)'!AK368</f>
        <v>0</v>
      </c>
      <c r="Y368" s="429">
        <f t="shared" si="534"/>
        <v>0</v>
      </c>
      <c r="Z368" s="431">
        <f t="shared" si="545"/>
        <v>0</v>
      </c>
      <c r="AA368" s="432">
        <f t="shared" si="546"/>
        <v>0</v>
      </c>
      <c r="AB368" s="433"/>
      <c r="AC368" s="428">
        <f>'Видаток за видами діяльнос(4,1)'!AO368+'Видаток за видами діяльнос(4,1)'!AP368+'Видаток за видами діяльнос(4,1)'!AQ368+'Видаток за видами діяльнос(4,1)'!AR368</f>
        <v>0</v>
      </c>
      <c r="AD368" s="429">
        <f t="shared" si="535"/>
        <v>0</v>
      </c>
      <c r="AE368" s="428">
        <f>'Видаток за видами діяльнос(4,1)'!AS368+'Видаток за видами діяльнос(4,1)'!AT368+'Видаток за видами діяльнос(4,1)'!AU368+'Видаток за видами діяльнос(4,1)'!AV368</f>
        <v>0</v>
      </c>
      <c r="AF368" s="429">
        <f t="shared" si="536"/>
        <v>0</v>
      </c>
      <c r="AG368" s="428">
        <f>'Видаток за видами діяльнос(4,1)'!AW368+'Видаток за видами діяльнос(4,1)'!AX368+'Видаток за видами діяльнос(4,1)'!AY368+'Видаток за видами діяльнос(4,1)'!AZ368</f>
        <v>0</v>
      </c>
      <c r="AH368" s="429">
        <f t="shared" si="537"/>
        <v>0</v>
      </c>
      <c r="AI368" s="431">
        <f t="shared" si="547"/>
        <v>0</v>
      </c>
      <c r="AJ368" s="432">
        <f t="shared" si="548"/>
        <v>0</v>
      </c>
      <c r="AK368" s="434"/>
      <c r="AL368" s="428">
        <f>'Видаток за видами діяльнос(4,1)'!BD368+'Видаток за видами діяльнос(4,1)'!BE368+'Видаток за видами діяльнос(4,1)'!BF368+'Видаток за видами діяльнос(4,1)'!BG368</f>
        <v>0</v>
      </c>
      <c r="AM368" s="429">
        <f t="shared" si="538"/>
        <v>0</v>
      </c>
      <c r="AN368" s="428">
        <f>'Видаток за видами діяльнос(4,1)'!BH368+'Видаток за видами діяльнос(4,1)'!BI368+'Видаток за видами діяльнос(4,1)'!BJ368+'Видаток за видами діяльнос(4,1)'!BK368</f>
        <v>0</v>
      </c>
      <c r="AO368" s="429">
        <f t="shared" si="539"/>
        <v>0</v>
      </c>
      <c r="AP368" s="428">
        <f>'Видаток за видами діяльнос(4,1)'!BL368+'Видаток за видами діяльнос(4,1)'!BM368+'Видаток за видами діяльнос(4,1)'!BN368+'Видаток за видами діяльнос(4,1)'!BO368</f>
        <v>0</v>
      </c>
      <c r="AQ368" s="429">
        <f t="shared" si="540"/>
        <v>0</v>
      </c>
      <c r="AR368" s="431">
        <f t="shared" si="549"/>
        <v>0</v>
      </c>
      <c r="AS368" s="432">
        <f t="shared" si="550"/>
        <v>0</v>
      </c>
      <c r="BF368" s="17"/>
    </row>
    <row r="369" spans="1:58" ht="12" hidden="1" outlineLevel="1" x14ac:dyDescent="0.2">
      <c r="A369" s="449">
        <v>19</v>
      </c>
      <c r="B369" s="449">
        <v>19</v>
      </c>
      <c r="C369" s="369">
        <f>'Отримання майна (3)'!C369</f>
        <v>0</v>
      </c>
      <c r="D369" s="369">
        <f>'Отримання майна (3)'!D369</f>
        <v>0</v>
      </c>
      <c r="E369" s="369">
        <f>'Отримання майна (3)'!E369</f>
        <v>0</v>
      </c>
      <c r="F369" s="200">
        <f>'Отримання майна (3)'!F369</f>
        <v>0</v>
      </c>
      <c r="G369" s="369">
        <f>'Отримання майна (3)'!G369</f>
        <v>0</v>
      </c>
      <c r="H369" s="425">
        <f>'Отримання майна (3)'!H369</f>
        <v>0</v>
      </c>
      <c r="I369" s="426">
        <f t="shared" si="541"/>
        <v>0</v>
      </c>
      <c r="J369" s="427">
        <f t="shared" si="542"/>
        <v>0</v>
      </c>
      <c r="K369" s="428">
        <f>'Видаток за видами діяльнос(4,1)'!K369+'Видаток за видами діяльнос(4,1)'!L369+'Видаток за видами діяльнос(4,1)'!M369+'Видаток за видами діяльнос(4,1)'!N369</f>
        <v>0</v>
      </c>
      <c r="L369" s="429">
        <f t="shared" si="529"/>
        <v>0</v>
      </c>
      <c r="M369" s="428">
        <f>'Видаток за видами діяльнос(4,1)'!O369+'Видаток за видами діяльнос(4,1)'!P369+'Видаток за видами діяльнос(4,1)'!Q369+'Видаток за видами діяльнос(4,1)'!R369</f>
        <v>0</v>
      </c>
      <c r="N369" s="429">
        <f t="shared" si="530"/>
        <v>0</v>
      </c>
      <c r="O369" s="428">
        <f>'Видаток за видами діяльнос(4,1)'!S369+'Видаток за видами діяльнос(4,1)'!T369+'Видаток за видами діяльнос(4,1)'!U369+'Видаток за видами діяльнос(4,1)'!V369</f>
        <v>0</v>
      </c>
      <c r="P369" s="430">
        <f t="shared" si="531"/>
        <v>0</v>
      </c>
      <c r="Q369" s="431">
        <f t="shared" si="543"/>
        <v>0</v>
      </c>
      <c r="R369" s="432">
        <f t="shared" si="544"/>
        <v>0</v>
      </c>
      <c r="S369" s="433"/>
      <c r="T369" s="428">
        <f>'Видаток за видами діяльнос(4,1)'!Z369+'Видаток за видами діяльнос(4,1)'!AA369+'Видаток за видами діяльнос(4,1)'!AB369+'Видаток за видами діяльнос(4,1)'!AC369</f>
        <v>0</v>
      </c>
      <c r="U369" s="429">
        <f t="shared" si="532"/>
        <v>0</v>
      </c>
      <c r="V369" s="428">
        <f>'Видаток за видами діяльнос(4,1)'!AD369+'Видаток за видами діяльнос(4,1)'!AE369+'Видаток за видами діяльнос(4,1)'!AF369+'Видаток за видами діяльнос(4,1)'!AG369</f>
        <v>0</v>
      </c>
      <c r="W369" s="429">
        <f t="shared" si="533"/>
        <v>0</v>
      </c>
      <c r="X369" s="428">
        <f>'Видаток за видами діяльнос(4,1)'!AH369+'Видаток за видами діяльнос(4,1)'!AI369+'Видаток за видами діяльнос(4,1)'!AJ369+'Видаток за видами діяльнос(4,1)'!AK369</f>
        <v>0</v>
      </c>
      <c r="Y369" s="429">
        <f t="shared" si="534"/>
        <v>0</v>
      </c>
      <c r="Z369" s="431">
        <f t="shared" si="545"/>
        <v>0</v>
      </c>
      <c r="AA369" s="432">
        <f t="shared" si="546"/>
        <v>0</v>
      </c>
      <c r="AB369" s="433"/>
      <c r="AC369" s="428">
        <f>'Видаток за видами діяльнос(4,1)'!AO369+'Видаток за видами діяльнос(4,1)'!AP369+'Видаток за видами діяльнос(4,1)'!AQ369+'Видаток за видами діяльнос(4,1)'!AR369</f>
        <v>0</v>
      </c>
      <c r="AD369" s="429">
        <f t="shared" si="535"/>
        <v>0</v>
      </c>
      <c r="AE369" s="428">
        <f>'Видаток за видами діяльнос(4,1)'!AS369+'Видаток за видами діяльнос(4,1)'!AT369+'Видаток за видами діяльнос(4,1)'!AU369+'Видаток за видами діяльнос(4,1)'!AV369</f>
        <v>0</v>
      </c>
      <c r="AF369" s="429">
        <f t="shared" si="536"/>
        <v>0</v>
      </c>
      <c r="AG369" s="428">
        <f>'Видаток за видами діяльнос(4,1)'!AW369+'Видаток за видами діяльнос(4,1)'!AX369+'Видаток за видами діяльнос(4,1)'!AY369+'Видаток за видами діяльнос(4,1)'!AZ369</f>
        <v>0</v>
      </c>
      <c r="AH369" s="429">
        <f t="shared" si="537"/>
        <v>0</v>
      </c>
      <c r="AI369" s="431">
        <f t="shared" si="547"/>
        <v>0</v>
      </c>
      <c r="AJ369" s="432">
        <f t="shared" si="548"/>
        <v>0</v>
      </c>
      <c r="AK369" s="434"/>
      <c r="AL369" s="428">
        <f>'Видаток за видами діяльнос(4,1)'!BD369+'Видаток за видами діяльнос(4,1)'!BE369+'Видаток за видами діяльнос(4,1)'!BF369+'Видаток за видами діяльнос(4,1)'!BG369</f>
        <v>0</v>
      </c>
      <c r="AM369" s="429">
        <f t="shared" si="538"/>
        <v>0</v>
      </c>
      <c r="AN369" s="428">
        <f>'Видаток за видами діяльнос(4,1)'!BH369+'Видаток за видами діяльнос(4,1)'!BI369+'Видаток за видами діяльнос(4,1)'!BJ369+'Видаток за видами діяльнос(4,1)'!BK369</f>
        <v>0</v>
      </c>
      <c r="AO369" s="429">
        <f t="shared" si="539"/>
        <v>0</v>
      </c>
      <c r="AP369" s="428">
        <f>'Видаток за видами діяльнос(4,1)'!BL369+'Видаток за видами діяльнос(4,1)'!BM369+'Видаток за видами діяльнос(4,1)'!BN369+'Видаток за видами діяльнос(4,1)'!BO369</f>
        <v>0</v>
      </c>
      <c r="AQ369" s="429">
        <f t="shared" si="540"/>
        <v>0</v>
      </c>
      <c r="AR369" s="431">
        <f t="shared" si="549"/>
        <v>0</v>
      </c>
      <c r="AS369" s="432">
        <f t="shared" si="550"/>
        <v>0</v>
      </c>
      <c r="BF369" s="17"/>
    </row>
    <row r="370" spans="1:58" ht="12" hidden="1" outlineLevel="1" x14ac:dyDescent="0.2">
      <c r="A370" s="449">
        <v>19</v>
      </c>
      <c r="B370" s="449">
        <v>20</v>
      </c>
      <c r="C370" s="369">
        <f>'Отримання майна (3)'!C370</f>
        <v>0</v>
      </c>
      <c r="D370" s="369">
        <f>'Отримання майна (3)'!D370</f>
        <v>0</v>
      </c>
      <c r="E370" s="369">
        <f>'Отримання майна (3)'!E370</f>
        <v>0</v>
      </c>
      <c r="F370" s="200">
        <f>'Отримання майна (3)'!F370</f>
        <v>0</v>
      </c>
      <c r="G370" s="369">
        <f>'Отримання майна (3)'!G370</f>
        <v>0</v>
      </c>
      <c r="H370" s="425">
        <f>'Отримання майна (3)'!H370</f>
        <v>0</v>
      </c>
      <c r="I370" s="426">
        <f t="shared" si="541"/>
        <v>0</v>
      </c>
      <c r="J370" s="427">
        <f t="shared" si="542"/>
        <v>0</v>
      </c>
      <c r="K370" s="428">
        <f>'Видаток за видами діяльнос(4,1)'!K370+'Видаток за видами діяльнос(4,1)'!L370+'Видаток за видами діяльнос(4,1)'!M370+'Видаток за видами діяльнос(4,1)'!N370</f>
        <v>0</v>
      </c>
      <c r="L370" s="429">
        <f t="shared" si="529"/>
        <v>0</v>
      </c>
      <c r="M370" s="428">
        <f>'Видаток за видами діяльнос(4,1)'!O370+'Видаток за видами діяльнос(4,1)'!P370+'Видаток за видами діяльнос(4,1)'!Q370+'Видаток за видами діяльнос(4,1)'!R370</f>
        <v>0</v>
      </c>
      <c r="N370" s="429">
        <f t="shared" si="530"/>
        <v>0</v>
      </c>
      <c r="O370" s="428">
        <f>'Видаток за видами діяльнос(4,1)'!S370+'Видаток за видами діяльнос(4,1)'!T370+'Видаток за видами діяльнос(4,1)'!U370+'Видаток за видами діяльнос(4,1)'!V370</f>
        <v>0</v>
      </c>
      <c r="P370" s="430">
        <f t="shared" si="531"/>
        <v>0</v>
      </c>
      <c r="Q370" s="431">
        <f t="shared" si="543"/>
        <v>0</v>
      </c>
      <c r="R370" s="432">
        <f t="shared" si="544"/>
        <v>0</v>
      </c>
      <c r="S370" s="433"/>
      <c r="T370" s="428">
        <f>'Видаток за видами діяльнос(4,1)'!Z370+'Видаток за видами діяльнос(4,1)'!AA370+'Видаток за видами діяльнос(4,1)'!AB370+'Видаток за видами діяльнос(4,1)'!AC370</f>
        <v>0</v>
      </c>
      <c r="U370" s="429">
        <f t="shared" si="532"/>
        <v>0</v>
      </c>
      <c r="V370" s="428">
        <f>'Видаток за видами діяльнос(4,1)'!AD370+'Видаток за видами діяльнос(4,1)'!AE370+'Видаток за видами діяльнос(4,1)'!AF370+'Видаток за видами діяльнос(4,1)'!AG370</f>
        <v>0</v>
      </c>
      <c r="W370" s="429">
        <f t="shared" si="533"/>
        <v>0</v>
      </c>
      <c r="X370" s="428">
        <f>'Видаток за видами діяльнос(4,1)'!AH370+'Видаток за видами діяльнос(4,1)'!AI370+'Видаток за видами діяльнос(4,1)'!AJ370+'Видаток за видами діяльнос(4,1)'!AK370</f>
        <v>0</v>
      </c>
      <c r="Y370" s="429">
        <f t="shared" si="534"/>
        <v>0</v>
      </c>
      <c r="Z370" s="431">
        <f t="shared" si="545"/>
        <v>0</v>
      </c>
      <c r="AA370" s="432">
        <f t="shared" si="546"/>
        <v>0</v>
      </c>
      <c r="AB370" s="433"/>
      <c r="AC370" s="428">
        <f>'Видаток за видами діяльнос(4,1)'!AO370+'Видаток за видами діяльнос(4,1)'!AP370+'Видаток за видами діяльнос(4,1)'!AQ370+'Видаток за видами діяльнос(4,1)'!AR370</f>
        <v>0</v>
      </c>
      <c r="AD370" s="429">
        <f t="shared" si="535"/>
        <v>0</v>
      </c>
      <c r="AE370" s="428">
        <f>'Видаток за видами діяльнос(4,1)'!AS370+'Видаток за видами діяльнос(4,1)'!AT370+'Видаток за видами діяльнос(4,1)'!AU370+'Видаток за видами діяльнос(4,1)'!AV370</f>
        <v>0</v>
      </c>
      <c r="AF370" s="429">
        <f t="shared" si="536"/>
        <v>0</v>
      </c>
      <c r="AG370" s="428">
        <f>'Видаток за видами діяльнос(4,1)'!AW370+'Видаток за видами діяльнос(4,1)'!AX370+'Видаток за видами діяльнос(4,1)'!AY370+'Видаток за видами діяльнос(4,1)'!AZ370</f>
        <v>0</v>
      </c>
      <c r="AH370" s="429">
        <f t="shared" si="537"/>
        <v>0</v>
      </c>
      <c r="AI370" s="431">
        <f t="shared" si="547"/>
        <v>0</v>
      </c>
      <c r="AJ370" s="432">
        <f t="shared" si="548"/>
        <v>0</v>
      </c>
      <c r="AK370" s="434"/>
      <c r="AL370" s="428">
        <f>'Видаток за видами діяльнос(4,1)'!BD370+'Видаток за видами діяльнос(4,1)'!BE370+'Видаток за видами діяльнос(4,1)'!BF370+'Видаток за видами діяльнос(4,1)'!BG370</f>
        <v>0</v>
      </c>
      <c r="AM370" s="429">
        <f t="shared" si="538"/>
        <v>0</v>
      </c>
      <c r="AN370" s="428">
        <f>'Видаток за видами діяльнос(4,1)'!BH370+'Видаток за видами діяльнос(4,1)'!BI370+'Видаток за видами діяльнос(4,1)'!BJ370+'Видаток за видами діяльнос(4,1)'!BK370</f>
        <v>0</v>
      </c>
      <c r="AO370" s="429">
        <f t="shared" si="539"/>
        <v>0</v>
      </c>
      <c r="AP370" s="428">
        <f>'Видаток за видами діяльнос(4,1)'!BL370+'Видаток за видами діяльнос(4,1)'!BM370+'Видаток за видами діяльнос(4,1)'!BN370+'Видаток за видами діяльнос(4,1)'!BO370</f>
        <v>0</v>
      </c>
      <c r="AQ370" s="429">
        <f t="shared" si="540"/>
        <v>0</v>
      </c>
      <c r="AR370" s="431">
        <f t="shared" si="549"/>
        <v>0</v>
      </c>
      <c r="AS370" s="432">
        <f t="shared" si="550"/>
        <v>0</v>
      </c>
      <c r="BF370" s="17"/>
    </row>
    <row r="371" spans="1:58" ht="12" hidden="1" outlineLevel="1" x14ac:dyDescent="0.2">
      <c r="A371" s="449">
        <v>19</v>
      </c>
      <c r="B371" s="449">
        <v>21</v>
      </c>
      <c r="C371" s="369">
        <f>'Отримання майна (3)'!C371</f>
        <v>0</v>
      </c>
      <c r="D371" s="369">
        <f>'Отримання майна (3)'!D371</f>
        <v>0</v>
      </c>
      <c r="E371" s="369">
        <f>'Отримання майна (3)'!E371</f>
        <v>0</v>
      </c>
      <c r="F371" s="200">
        <f>'Отримання майна (3)'!F371</f>
        <v>0</v>
      </c>
      <c r="G371" s="369">
        <f>'Отримання майна (3)'!G371</f>
        <v>0</v>
      </c>
      <c r="H371" s="425">
        <f>'Отримання майна (3)'!H371</f>
        <v>0</v>
      </c>
      <c r="I371" s="426">
        <f t="shared" si="541"/>
        <v>0</v>
      </c>
      <c r="J371" s="427">
        <f t="shared" si="542"/>
        <v>0</v>
      </c>
      <c r="K371" s="428">
        <f>'Видаток за видами діяльнос(4,1)'!K371+'Видаток за видами діяльнос(4,1)'!L371+'Видаток за видами діяльнос(4,1)'!M371+'Видаток за видами діяльнос(4,1)'!N371</f>
        <v>0</v>
      </c>
      <c r="L371" s="429">
        <f t="shared" si="529"/>
        <v>0</v>
      </c>
      <c r="M371" s="428">
        <f>'Видаток за видами діяльнос(4,1)'!O371+'Видаток за видами діяльнос(4,1)'!P371+'Видаток за видами діяльнос(4,1)'!Q371+'Видаток за видами діяльнос(4,1)'!R371</f>
        <v>0</v>
      </c>
      <c r="N371" s="429">
        <f t="shared" si="530"/>
        <v>0</v>
      </c>
      <c r="O371" s="428">
        <f>'Видаток за видами діяльнос(4,1)'!S371+'Видаток за видами діяльнос(4,1)'!T371+'Видаток за видами діяльнос(4,1)'!U371+'Видаток за видами діяльнос(4,1)'!V371</f>
        <v>0</v>
      </c>
      <c r="P371" s="430">
        <f t="shared" si="531"/>
        <v>0</v>
      </c>
      <c r="Q371" s="431">
        <f t="shared" si="543"/>
        <v>0</v>
      </c>
      <c r="R371" s="432">
        <f t="shared" si="544"/>
        <v>0</v>
      </c>
      <c r="S371" s="433"/>
      <c r="T371" s="428">
        <f>'Видаток за видами діяльнос(4,1)'!Z371+'Видаток за видами діяльнос(4,1)'!AA371+'Видаток за видами діяльнос(4,1)'!AB371+'Видаток за видами діяльнос(4,1)'!AC371</f>
        <v>0</v>
      </c>
      <c r="U371" s="429">
        <f t="shared" si="532"/>
        <v>0</v>
      </c>
      <c r="V371" s="428">
        <f>'Видаток за видами діяльнос(4,1)'!AD371+'Видаток за видами діяльнос(4,1)'!AE371+'Видаток за видами діяльнос(4,1)'!AF371+'Видаток за видами діяльнос(4,1)'!AG371</f>
        <v>0</v>
      </c>
      <c r="W371" s="429">
        <f t="shared" si="533"/>
        <v>0</v>
      </c>
      <c r="X371" s="428">
        <f>'Видаток за видами діяльнос(4,1)'!AH371+'Видаток за видами діяльнос(4,1)'!AI371+'Видаток за видами діяльнос(4,1)'!AJ371+'Видаток за видами діяльнос(4,1)'!AK371</f>
        <v>0</v>
      </c>
      <c r="Y371" s="429">
        <f t="shared" si="534"/>
        <v>0</v>
      </c>
      <c r="Z371" s="431">
        <f t="shared" si="545"/>
        <v>0</v>
      </c>
      <c r="AA371" s="432">
        <f t="shared" si="546"/>
        <v>0</v>
      </c>
      <c r="AB371" s="433"/>
      <c r="AC371" s="428">
        <f>'Видаток за видами діяльнос(4,1)'!AO371+'Видаток за видами діяльнос(4,1)'!AP371+'Видаток за видами діяльнос(4,1)'!AQ371+'Видаток за видами діяльнос(4,1)'!AR371</f>
        <v>0</v>
      </c>
      <c r="AD371" s="429">
        <f t="shared" si="535"/>
        <v>0</v>
      </c>
      <c r="AE371" s="428">
        <f>'Видаток за видами діяльнос(4,1)'!AS371+'Видаток за видами діяльнос(4,1)'!AT371+'Видаток за видами діяльнос(4,1)'!AU371+'Видаток за видами діяльнос(4,1)'!AV371</f>
        <v>0</v>
      </c>
      <c r="AF371" s="429">
        <f t="shared" si="536"/>
        <v>0</v>
      </c>
      <c r="AG371" s="428">
        <f>'Видаток за видами діяльнос(4,1)'!AW371+'Видаток за видами діяльнос(4,1)'!AX371+'Видаток за видами діяльнос(4,1)'!AY371+'Видаток за видами діяльнос(4,1)'!AZ371</f>
        <v>0</v>
      </c>
      <c r="AH371" s="429">
        <f t="shared" si="537"/>
        <v>0</v>
      </c>
      <c r="AI371" s="431">
        <f t="shared" si="547"/>
        <v>0</v>
      </c>
      <c r="AJ371" s="432">
        <f t="shared" si="548"/>
        <v>0</v>
      </c>
      <c r="AK371" s="434"/>
      <c r="AL371" s="428">
        <f>'Видаток за видами діяльнос(4,1)'!BD371+'Видаток за видами діяльнос(4,1)'!BE371+'Видаток за видами діяльнос(4,1)'!BF371+'Видаток за видами діяльнос(4,1)'!BG371</f>
        <v>0</v>
      </c>
      <c r="AM371" s="429">
        <f t="shared" si="538"/>
        <v>0</v>
      </c>
      <c r="AN371" s="428">
        <f>'Видаток за видами діяльнос(4,1)'!BH371+'Видаток за видами діяльнос(4,1)'!BI371+'Видаток за видами діяльнос(4,1)'!BJ371+'Видаток за видами діяльнос(4,1)'!BK371</f>
        <v>0</v>
      </c>
      <c r="AO371" s="429">
        <f t="shared" si="539"/>
        <v>0</v>
      </c>
      <c r="AP371" s="428">
        <f>'Видаток за видами діяльнос(4,1)'!BL371+'Видаток за видами діяльнос(4,1)'!BM371+'Видаток за видами діяльнос(4,1)'!BN371+'Видаток за видами діяльнос(4,1)'!BO371</f>
        <v>0</v>
      </c>
      <c r="AQ371" s="429">
        <f t="shared" si="540"/>
        <v>0</v>
      </c>
      <c r="AR371" s="431">
        <f t="shared" si="549"/>
        <v>0</v>
      </c>
      <c r="AS371" s="432">
        <f t="shared" si="550"/>
        <v>0</v>
      </c>
      <c r="BF371" s="17"/>
    </row>
    <row r="372" spans="1:58" ht="12" hidden="1" outlineLevel="1" x14ac:dyDescent="0.2">
      <c r="A372" s="449">
        <v>19</v>
      </c>
      <c r="B372" s="449">
        <v>22</v>
      </c>
      <c r="C372" s="369">
        <f>'Отримання майна (3)'!C372</f>
        <v>0</v>
      </c>
      <c r="D372" s="369">
        <f>'Отримання майна (3)'!D372</f>
        <v>0</v>
      </c>
      <c r="E372" s="369">
        <f>'Отримання майна (3)'!E372</f>
        <v>0</v>
      </c>
      <c r="F372" s="200">
        <f>'Отримання майна (3)'!F372</f>
        <v>0</v>
      </c>
      <c r="G372" s="369">
        <f>'Отримання майна (3)'!G372</f>
        <v>0</v>
      </c>
      <c r="H372" s="425">
        <f>'Отримання майна (3)'!H372</f>
        <v>0</v>
      </c>
      <c r="I372" s="426">
        <f t="shared" si="541"/>
        <v>0</v>
      </c>
      <c r="J372" s="427">
        <f t="shared" si="542"/>
        <v>0</v>
      </c>
      <c r="K372" s="428">
        <f>'Видаток за видами діяльнос(4,1)'!K372+'Видаток за видами діяльнос(4,1)'!L372+'Видаток за видами діяльнос(4,1)'!M372+'Видаток за видами діяльнос(4,1)'!N372</f>
        <v>0</v>
      </c>
      <c r="L372" s="429">
        <f t="shared" si="529"/>
        <v>0</v>
      </c>
      <c r="M372" s="428">
        <f>'Видаток за видами діяльнос(4,1)'!O372+'Видаток за видами діяльнос(4,1)'!P372+'Видаток за видами діяльнос(4,1)'!Q372+'Видаток за видами діяльнос(4,1)'!R372</f>
        <v>0</v>
      </c>
      <c r="N372" s="429">
        <f t="shared" si="530"/>
        <v>0</v>
      </c>
      <c r="O372" s="428">
        <f>'Видаток за видами діяльнос(4,1)'!S372+'Видаток за видами діяльнос(4,1)'!T372+'Видаток за видами діяльнос(4,1)'!U372+'Видаток за видами діяльнос(4,1)'!V372</f>
        <v>0</v>
      </c>
      <c r="P372" s="430">
        <f t="shared" si="531"/>
        <v>0</v>
      </c>
      <c r="Q372" s="431">
        <f t="shared" si="543"/>
        <v>0</v>
      </c>
      <c r="R372" s="432">
        <f t="shared" si="544"/>
        <v>0</v>
      </c>
      <c r="S372" s="433"/>
      <c r="T372" s="428">
        <f>'Видаток за видами діяльнос(4,1)'!Z372+'Видаток за видами діяльнос(4,1)'!AA372+'Видаток за видами діяльнос(4,1)'!AB372+'Видаток за видами діяльнос(4,1)'!AC372</f>
        <v>0</v>
      </c>
      <c r="U372" s="429">
        <f t="shared" si="532"/>
        <v>0</v>
      </c>
      <c r="V372" s="428">
        <f>'Видаток за видами діяльнос(4,1)'!AD372+'Видаток за видами діяльнос(4,1)'!AE372+'Видаток за видами діяльнос(4,1)'!AF372+'Видаток за видами діяльнос(4,1)'!AG372</f>
        <v>0</v>
      </c>
      <c r="W372" s="429">
        <f t="shared" si="533"/>
        <v>0</v>
      </c>
      <c r="X372" s="428">
        <f>'Видаток за видами діяльнос(4,1)'!AH372+'Видаток за видами діяльнос(4,1)'!AI372+'Видаток за видами діяльнос(4,1)'!AJ372+'Видаток за видами діяльнос(4,1)'!AK372</f>
        <v>0</v>
      </c>
      <c r="Y372" s="429">
        <f t="shared" si="534"/>
        <v>0</v>
      </c>
      <c r="Z372" s="431">
        <f t="shared" si="545"/>
        <v>0</v>
      </c>
      <c r="AA372" s="432">
        <f t="shared" si="546"/>
        <v>0</v>
      </c>
      <c r="AB372" s="433"/>
      <c r="AC372" s="428">
        <f>'Видаток за видами діяльнос(4,1)'!AO372+'Видаток за видами діяльнос(4,1)'!AP372+'Видаток за видами діяльнос(4,1)'!AQ372+'Видаток за видами діяльнос(4,1)'!AR372</f>
        <v>0</v>
      </c>
      <c r="AD372" s="429">
        <f t="shared" si="535"/>
        <v>0</v>
      </c>
      <c r="AE372" s="428">
        <f>'Видаток за видами діяльнос(4,1)'!AS372+'Видаток за видами діяльнос(4,1)'!AT372+'Видаток за видами діяльнос(4,1)'!AU372+'Видаток за видами діяльнос(4,1)'!AV372</f>
        <v>0</v>
      </c>
      <c r="AF372" s="429">
        <f t="shared" si="536"/>
        <v>0</v>
      </c>
      <c r="AG372" s="428">
        <f>'Видаток за видами діяльнос(4,1)'!AW372+'Видаток за видами діяльнос(4,1)'!AX372+'Видаток за видами діяльнос(4,1)'!AY372+'Видаток за видами діяльнос(4,1)'!AZ372</f>
        <v>0</v>
      </c>
      <c r="AH372" s="429">
        <f t="shared" si="537"/>
        <v>0</v>
      </c>
      <c r="AI372" s="431">
        <f t="shared" si="547"/>
        <v>0</v>
      </c>
      <c r="AJ372" s="432">
        <f t="shared" si="548"/>
        <v>0</v>
      </c>
      <c r="AK372" s="434"/>
      <c r="AL372" s="428">
        <f>'Видаток за видами діяльнос(4,1)'!BD372+'Видаток за видами діяльнос(4,1)'!BE372+'Видаток за видами діяльнос(4,1)'!BF372+'Видаток за видами діяльнос(4,1)'!BG372</f>
        <v>0</v>
      </c>
      <c r="AM372" s="429">
        <f t="shared" si="538"/>
        <v>0</v>
      </c>
      <c r="AN372" s="428">
        <f>'Видаток за видами діяльнос(4,1)'!BH372+'Видаток за видами діяльнос(4,1)'!BI372+'Видаток за видами діяльнос(4,1)'!BJ372+'Видаток за видами діяльнос(4,1)'!BK372</f>
        <v>0</v>
      </c>
      <c r="AO372" s="429">
        <f t="shared" si="539"/>
        <v>0</v>
      </c>
      <c r="AP372" s="428">
        <f>'Видаток за видами діяльнос(4,1)'!BL372+'Видаток за видами діяльнос(4,1)'!BM372+'Видаток за видами діяльнос(4,1)'!BN372+'Видаток за видами діяльнос(4,1)'!BO372</f>
        <v>0</v>
      </c>
      <c r="AQ372" s="429">
        <f t="shared" si="540"/>
        <v>0</v>
      </c>
      <c r="AR372" s="431">
        <f t="shared" si="549"/>
        <v>0</v>
      </c>
      <c r="AS372" s="432">
        <f t="shared" si="550"/>
        <v>0</v>
      </c>
      <c r="BF372" s="17"/>
    </row>
    <row r="373" spans="1:58" ht="12" hidden="1" outlineLevel="1" x14ac:dyDescent="0.2">
      <c r="A373" s="449">
        <v>19</v>
      </c>
      <c r="B373" s="449">
        <v>23</v>
      </c>
      <c r="C373" s="369">
        <f>'Отримання майна (3)'!C373</f>
        <v>0</v>
      </c>
      <c r="D373" s="369">
        <f>'Отримання майна (3)'!D373</f>
        <v>0</v>
      </c>
      <c r="E373" s="369">
        <f>'Отримання майна (3)'!E373</f>
        <v>0</v>
      </c>
      <c r="F373" s="200">
        <f>'Отримання майна (3)'!F373</f>
        <v>0</v>
      </c>
      <c r="G373" s="369">
        <f>'Отримання майна (3)'!G373</f>
        <v>0</v>
      </c>
      <c r="H373" s="425">
        <f>'Отримання майна (3)'!H373</f>
        <v>0</v>
      </c>
      <c r="I373" s="426">
        <f t="shared" si="541"/>
        <v>0</v>
      </c>
      <c r="J373" s="427">
        <f t="shared" si="542"/>
        <v>0</v>
      </c>
      <c r="K373" s="428">
        <f>'Видаток за видами діяльнос(4,1)'!K373+'Видаток за видами діяльнос(4,1)'!L373+'Видаток за видами діяльнос(4,1)'!M373+'Видаток за видами діяльнос(4,1)'!N373</f>
        <v>0</v>
      </c>
      <c r="L373" s="429">
        <f t="shared" si="529"/>
        <v>0</v>
      </c>
      <c r="M373" s="428">
        <f>'Видаток за видами діяльнос(4,1)'!O373+'Видаток за видами діяльнос(4,1)'!P373+'Видаток за видами діяльнос(4,1)'!Q373+'Видаток за видами діяльнос(4,1)'!R373</f>
        <v>0</v>
      </c>
      <c r="N373" s="429">
        <f t="shared" si="530"/>
        <v>0</v>
      </c>
      <c r="O373" s="428">
        <f>'Видаток за видами діяльнос(4,1)'!S373+'Видаток за видами діяльнос(4,1)'!T373+'Видаток за видами діяльнос(4,1)'!U373+'Видаток за видами діяльнос(4,1)'!V373</f>
        <v>0</v>
      </c>
      <c r="P373" s="430">
        <f t="shared" si="531"/>
        <v>0</v>
      </c>
      <c r="Q373" s="431">
        <f t="shared" si="543"/>
        <v>0</v>
      </c>
      <c r="R373" s="432">
        <f t="shared" si="544"/>
        <v>0</v>
      </c>
      <c r="S373" s="433"/>
      <c r="T373" s="428">
        <f>'Видаток за видами діяльнос(4,1)'!Z373+'Видаток за видами діяльнос(4,1)'!AA373+'Видаток за видами діяльнос(4,1)'!AB373+'Видаток за видами діяльнос(4,1)'!AC373</f>
        <v>0</v>
      </c>
      <c r="U373" s="429">
        <f t="shared" si="532"/>
        <v>0</v>
      </c>
      <c r="V373" s="428">
        <f>'Видаток за видами діяльнос(4,1)'!AD373+'Видаток за видами діяльнос(4,1)'!AE373+'Видаток за видами діяльнос(4,1)'!AF373+'Видаток за видами діяльнос(4,1)'!AG373</f>
        <v>0</v>
      </c>
      <c r="W373" s="429">
        <f t="shared" si="533"/>
        <v>0</v>
      </c>
      <c r="X373" s="428">
        <f>'Видаток за видами діяльнос(4,1)'!AH373+'Видаток за видами діяльнос(4,1)'!AI373+'Видаток за видами діяльнос(4,1)'!AJ373+'Видаток за видами діяльнос(4,1)'!AK373</f>
        <v>0</v>
      </c>
      <c r="Y373" s="429">
        <f t="shared" si="534"/>
        <v>0</v>
      </c>
      <c r="Z373" s="431">
        <f t="shared" si="545"/>
        <v>0</v>
      </c>
      <c r="AA373" s="432">
        <f t="shared" si="546"/>
        <v>0</v>
      </c>
      <c r="AB373" s="433"/>
      <c r="AC373" s="428">
        <f>'Видаток за видами діяльнос(4,1)'!AO373+'Видаток за видами діяльнос(4,1)'!AP373+'Видаток за видами діяльнос(4,1)'!AQ373+'Видаток за видами діяльнос(4,1)'!AR373</f>
        <v>0</v>
      </c>
      <c r="AD373" s="429">
        <f t="shared" si="535"/>
        <v>0</v>
      </c>
      <c r="AE373" s="428">
        <f>'Видаток за видами діяльнос(4,1)'!AS373+'Видаток за видами діяльнос(4,1)'!AT373+'Видаток за видами діяльнос(4,1)'!AU373+'Видаток за видами діяльнос(4,1)'!AV373</f>
        <v>0</v>
      </c>
      <c r="AF373" s="429">
        <f t="shared" si="536"/>
        <v>0</v>
      </c>
      <c r="AG373" s="428">
        <f>'Видаток за видами діяльнос(4,1)'!AW373+'Видаток за видами діяльнос(4,1)'!AX373+'Видаток за видами діяльнос(4,1)'!AY373+'Видаток за видами діяльнос(4,1)'!AZ373</f>
        <v>0</v>
      </c>
      <c r="AH373" s="429">
        <f t="shared" si="537"/>
        <v>0</v>
      </c>
      <c r="AI373" s="431">
        <f t="shared" si="547"/>
        <v>0</v>
      </c>
      <c r="AJ373" s="432">
        <f t="shared" si="548"/>
        <v>0</v>
      </c>
      <c r="AK373" s="434"/>
      <c r="AL373" s="428">
        <f>'Видаток за видами діяльнос(4,1)'!BD373+'Видаток за видами діяльнос(4,1)'!BE373+'Видаток за видами діяльнос(4,1)'!BF373+'Видаток за видами діяльнос(4,1)'!BG373</f>
        <v>0</v>
      </c>
      <c r="AM373" s="429">
        <f t="shared" si="538"/>
        <v>0</v>
      </c>
      <c r="AN373" s="428">
        <f>'Видаток за видами діяльнос(4,1)'!BH373+'Видаток за видами діяльнос(4,1)'!BI373+'Видаток за видами діяльнос(4,1)'!BJ373+'Видаток за видами діяльнос(4,1)'!BK373</f>
        <v>0</v>
      </c>
      <c r="AO373" s="429">
        <f t="shared" si="539"/>
        <v>0</v>
      </c>
      <c r="AP373" s="428">
        <f>'Видаток за видами діяльнос(4,1)'!BL373+'Видаток за видами діяльнос(4,1)'!BM373+'Видаток за видами діяльнос(4,1)'!BN373+'Видаток за видами діяльнос(4,1)'!BO373</f>
        <v>0</v>
      </c>
      <c r="AQ373" s="429">
        <f t="shared" si="540"/>
        <v>0</v>
      </c>
      <c r="AR373" s="431">
        <f t="shared" si="549"/>
        <v>0</v>
      </c>
      <c r="AS373" s="432">
        <f t="shared" si="550"/>
        <v>0</v>
      </c>
      <c r="BF373" s="17"/>
    </row>
    <row r="374" spans="1:58" ht="12" hidden="1" outlineLevel="1" x14ac:dyDescent="0.2">
      <c r="A374" s="449">
        <v>19</v>
      </c>
      <c r="B374" s="449">
        <v>24</v>
      </c>
      <c r="C374" s="369">
        <f>'Отримання майна (3)'!C374</f>
        <v>0</v>
      </c>
      <c r="D374" s="369">
        <f>'Отримання майна (3)'!D374</f>
        <v>0</v>
      </c>
      <c r="E374" s="369">
        <f>'Отримання майна (3)'!E374</f>
        <v>0</v>
      </c>
      <c r="F374" s="200">
        <f>'Отримання майна (3)'!F374</f>
        <v>0</v>
      </c>
      <c r="G374" s="369">
        <f>'Отримання майна (3)'!G374</f>
        <v>0</v>
      </c>
      <c r="H374" s="425">
        <f>'Отримання майна (3)'!H374</f>
        <v>0</v>
      </c>
      <c r="I374" s="426">
        <f t="shared" si="541"/>
        <v>0</v>
      </c>
      <c r="J374" s="427">
        <f t="shared" si="542"/>
        <v>0</v>
      </c>
      <c r="K374" s="428">
        <f>'Видаток за видами діяльнос(4,1)'!K374+'Видаток за видами діяльнос(4,1)'!L374+'Видаток за видами діяльнос(4,1)'!M374+'Видаток за видами діяльнос(4,1)'!N374</f>
        <v>0</v>
      </c>
      <c r="L374" s="429">
        <f t="shared" si="529"/>
        <v>0</v>
      </c>
      <c r="M374" s="428">
        <f>'Видаток за видами діяльнос(4,1)'!O374+'Видаток за видами діяльнос(4,1)'!P374+'Видаток за видами діяльнос(4,1)'!Q374+'Видаток за видами діяльнос(4,1)'!R374</f>
        <v>0</v>
      </c>
      <c r="N374" s="429">
        <f t="shared" si="530"/>
        <v>0</v>
      </c>
      <c r="O374" s="428">
        <f>'Видаток за видами діяльнос(4,1)'!S374+'Видаток за видами діяльнос(4,1)'!T374+'Видаток за видами діяльнос(4,1)'!U374+'Видаток за видами діяльнос(4,1)'!V374</f>
        <v>0</v>
      </c>
      <c r="P374" s="430">
        <f t="shared" si="531"/>
        <v>0</v>
      </c>
      <c r="Q374" s="431">
        <f t="shared" si="543"/>
        <v>0</v>
      </c>
      <c r="R374" s="432">
        <f t="shared" si="544"/>
        <v>0</v>
      </c>
      <c r="S374" s="433"/>
      <c r="T374" s="428">
        <f>'Видаток за видами діяльнос(4,1)'!Z374+'Видаток за видами діяльнос(4,1)'!AA374+'Видаток за видами діяльнос(4,1)'!AB374+'Видаток за видами діяльнос(4,1)'!AC374</f>
        <v>0</v>
      </c>
      <c r="U374" s="429">
        <f t="shared" si="532"/>
        <v>0</v>
      </c>
      <c r="V374" s="428">
        <f>'Видаток за видами діяльнос(4,1)'!AD374+'Видаток за видами діяльнос(4,1)'!AE374+'Видаток за видами діяльнос(4,1)'!AF374+'Видаток за видами діяльнос(4,1)'!AG374</f>
        <v>0</v>
      </c>
      <c r="W374" s="429">
        <f t="shared" si="533"/>
        <v>0</v>
      </c>
      <c r="X374" s="428">
        <f>'Видаток за видами діяльнос(4,1)'!AH374+'Видаток за видами діяльнос(4,1)'!AI374+'Видаток за видами діяльнос(4,1)'!AJ374+'Видаток за видами діяльнос(4,1)'!AK374</f>
        <v>0</v>
      </c>
      <c r="Y374" s="429">
        <f t="shared" si="534"/>
        <v>0</v>
      </c>
      <c r="Z374" s="431">
        <f t="shared" si="545"/>
        <v>0</v>
      </c>
      <c r="AA374" s="432">
        <f t="shared" si="546"/>
        <v>0</v>
      </c>
      <c r="AB374" s="433"/>
      <c r="AC374" s="428">
        <f>'Видаток за видами діяльнос(4,1)'!AO374+'Видаток за видами діяльнос(4,1)'!AP374+'Видаток за видами діяльнос(4,1)'!AQ374+'Видаток за видами діяльнос(4,1)'!AR374</f>
        <v>0</v>
      </c>
      <c r="AD374" s="429">
        <f t="shared" si="535"/>
        <v>0</v>
      </c>
      <c r="AE374" s="428">
        <f>'Видаток за видами діяльнос(4,1)'!AS374+'Видаток за видами діяльнос(4,1)'!AT374+'Видаток за видами діяльнос(4,1)'!AU374+'Видаток за видами діяльнос(4,1)'!AV374</f>
        <v>0</v>
      </c>
      <c r="AF374" s="429">
        <f t="shared" si="536"/>
        <v>0</v>
      </c>
      <c r="AG374" s="428">
        <f>'Видаток за видами діяльнос(4,1)'!AW374+'Видаток за видами діяльнос(4,1)'!AX374+'Видаток за видами діяльнос(4,1)'!AY374+'Видаток за видами діяльнос(4,1)'!AZ374</f>
        <v>0</v>
      </c>
      <c r="AH374" s="429">
        <f t="shared" si="537"/>
        <v>0</v>
      </c>
      <c r="AI374" s="431">
        <f t="shared" si="547"/>
        <v>0</v>
      </c>
      <c r="AJ374" s="432">
        <f t="shared" si="548"/>
        <v>0</v>
      </c>
      <c r="AK374" s="434"/>
      <c r="AL374" s="428">
        <f>'Видаток за видами діяльнос(4,1)'!BD374+'Видаток за видами діяльнос(4,1)'!BE374+'Видаток за видами діяльнос(4,1)'!BF374+'Видаток за видами діяльнос(4,1)'!BG374</f>
        <v>0</v>
      </c>
      <c r="AM374" s="429">
        <f t="shared" si="538"/>
        <v>0</v>
      </c>
      <c r="AN374" s="428">
        <f>'Видаток за видами діяльнос(4,1)'!BH374+'Видаток за видами діяльнос(4,1)'!BI374+'Видаток за видами діяльнос(4,1)'!BJ374+'Видаток за видами діяльнос(4,1)'!BK374</f>
        <v>0</v>
      </c>
      <c r="AO374" s="429">
        <f t="shared" si="539"/>
        <v>0</v>
      </c>
      <c r="AP374" s="428">
        <f>'Видаток за видами діяльнос(4,1)'!BL374+'Видаток за видами діяльнос(4,1)'!BM374+'Видаток за видами діяльнос(4,1)'!BN374+'Видаток за видами діяльнос(4,1)'!BO374</f>
        <v>0</v>
      </c>
      <c r="AQ374" s="429">
        <f t="shared" si="540"/>
        <v>0</v>
      </c>
      <c r="AR374" s="431">
        <f t="shared" si="549"/>
        <v>0</v>
      </c>
      <c r="AS374" s="432">
        <f t="shared" si="550"/>
        <v>0</v>
      </c>
    </row>
    <row r="375" spans="1:58" ht="12" hidden="1" outlineLevel="1" x14ac:dyDescent="0.2">
      <c r="A375" s="449">
        <v>19</v>
      </c>
      <c r="B375" s="449">
        <v>25</v>
      </c>
      <c r="C375" s="369">
        <f>'Отримання майна (3)'!C375</f>
        <v>0</v>
      </c>
      <c r="D375" s="369">
        <f>'Отримання майна (3)'!D375</f>
        <v>0</v>
      </c>
      <c r="E375" s="369">
        <f>'Отримання майна (3)'!E375</f>
        <v>0</v>
      </c>
      <c r="F375" s="200">
        <f>'Отримання майна (3)'!F375</f>
        <v>0</v>
      </c>
      <c r="G375" s="369">
        <f>'Отримання майна (3)'!G375</f>
        <v>0</v>
      </c>
      <c r="H375" s="425">
        <f>'Отримання майна (3)'!H375</f>
        <v>0</v>
      </c>
      <c r="I375" s="426">
        <f t="shared" si="541"/>
        <v>0</v>
      </c>
      <c r="J375" s="427">
        <f t="shared" si="542"/>
        <v>0</v>
      </c>
      <c r="K375" s="428">
        <f>'Видаток за видами діяльнос(4,1)'!K375+'Видаток за видами діяльнос(4,1)'!L375+'Видаток за видами діяльнос(4,1)'!M375+'Видаток за видами діяльнос(4,1)'!N375</f>
        <v>0</v>
      </c>
      <c r="L375" s="429">
        <f t="shared" si="529"/>
        <v>0</v>
      </c>
      <c r="M375" s="428">
        <f>'Видаток за видами діяльнос(4,1)'!O375+'Видаток за видами діяльнос(4,1)'!P375+'Видаток за видами діяльнос(4,1)'!Q375+'Видаток за видами діяльнос(4,1)'!R375</f>
        <v>0</v>
      </c>
      <c r="N375" s="429">
        <f t="shared" si="530"/>
        <v>0</v>
      </c>
      <c r="O375" s="428">
        <f>'Видаток за видами діяльнос(4,1)'!S375+'Видаток за видами діяльнос(4,1)'!T375+'Видаток за видами діяльнос(4,1)'!U375+'Видаток за видами діяльнос(4,1)'!V375</f>
        <v>0</v>
      </c>
      <c r="P375" s="430">
        <f t="shared" si="531"/>
        <v>0</v>
      </c>
      <c r="Q375" s="431">
        <f t="shared" si="543"/>
        <v>0</v>
      </c>
      <c r="R375" s="432">
        <f t="shared" si="544"/>
        <v>0</v>
      </c>
      <c r="S375" s="433"/>
      <c r="T375" s="428">
        <f>'Видаток за видами діяльнос(4,1)'!Z375+'Видаток за видами діяльнос(4,1)'!AA375+'Видаток за видами діяльнос(4,1)'!AB375+'Видаток за видами діяльнос(4,1)'!AC375</f>
        <v>0</v>
      </c>
      <c r="U375" s="429">
        <f t="shared" si="532"/>
        <v>0</v>
      </c>
      <c r="V375" s="428">
        <f>'Видаток за видами діяльнос(4,1)'!AD375+'Видаток за видами діяльнос(4,1)'!AE375+'Видаток за видами діяльнос(4,1)'!AF375+'Видаток за видами діяльнос(4,1)'!AG375</f>
        <v>0</v>
      </c>
      <c r="W375" s="429">
        <f t="shared" si="533"/>
        <v>0</v>
      </c>
      <c r="X375" s="428">
        <f>'Видаток за видами діяльнос(4,1)'!AH375+'Видаток за видами діяльнос(4,1)'!AI375+'Видаток за видами діяльнос(4,1)'!AJ375+'Видаток за видами діяльнос(4,1)'!AK375</f>
        <v>0</v>
      </c>
      <c r="Y375" s="429">
        <f t="shared" si="534"/>
        <v>0</v>
      </c>
      <c r="Z375" s="431">
        <f t="shared" si="545"/>
        <v>0</v>
      </c>
      <c r="AA375" s="432">
        <f t="shared" si="546"/>
        <v>0</v>
      </c>
      <c r="AB375" s="433"/>
      <c r="AC375" s="428">
        <f>'Видаток за видами діяльнос(4,1)'!AO375+'Видаток за видами діяльнос(4,1)'!AP375+'Видаток за видами діяльнос(4,1)'!AQ375+'Видаток за видами діяльнос(4,1)'!AR375</f>
        <v>0</v>
      </c>
      <c r="AD375" s="429">
        <f t="shared" si="535"/>
        <v>0</v>
      </c>
      <c r="AE375" s="428">
        <f>'Видаток за видами діяльнос(4,1)'!AS375+'Видаток за видами діяльнос(4,1)'!AT375+'Видаток за видами діяльнос(4,1)'!AU375+'Видаток за видами діяльнос(4,1)'!AV375</f>
        <v>0</v>
      </c>
      <c r="AF375" s="429">
        <f t="shared" si="536"/>
        <v>0</v>
      </c>
      <c r="AG375" s="428">
        <f>'Видаток за видами діяльнос(4,1)'!AW375+'Видаток за видами діяльнос(4,1)'!AX375+'Видаток за видами діяльнос(4,1)'!AY375+'Видаток за видами діяльнос(4,1)'!AZ375</f>
        <v>0</v>
      </c>
      <c r="AH375" s="429">
        <f t="shared" si="537"/>
        <v>0</v>
      </c>
      <c r="AI375" s="431">
        <f t="shared" si="547"/>
        <v>0</v>
      </c>
      <c r="AJ375" s="432">
        <f t="shared" si="548"/>
        <v>0</v>
      </c>
      <c r="AK375" s="434"/>
      <c r="AL375" s="428">
        <f>'Видаток за видами діяльнос(4,1)'!BD375+'Видаток за видами діяльнос(4,1)'!BE375+'Видаток за видами діяльнос(4,1)'!BF375+'Видаток за видами діяльнос(4,1)'!BG375</f>
        <v>0</v>
      </c>
      <c r="AM375" s="429">
        <f t="shared" si="538"/>
        <v>0</v>
      </c>
      <c r="AN375" s="428">
        <f>'Видаток за видами діяльнос(4,1)'!BH375+'Видаток за видами діяльнос(4,1)'!BI375+'Видаток за видами діяльнос(4,1)'!BJ375+'Видаток за видами діяльнос(4,1)'!BK375</f>
        <v>0</v>
      </c>
      <c r="AO375" s="429">
        <f t="shared" si="539"/>
        <v>0</v>
      </c>
      <c r="AP375" s="428">
        <f>'Видаток за видами діяльнос(4,1)'!BL375+'Видаток за видами діяльнос(4,1)'!BM375+'Видаток за видами діяльнос(4,1)'!BN375+'Видаток за видами діяльнос(4,1)'!BO375</f>
        <v>0</v>
      </c>
      <c r="AQ375" s="429">
        <f t="shared" si="540"/>
        <v>0</v>
      </c>
      <c r="AR375" s="431">
        <f t="shared" si="549"/>
        <v>0</v>
      </c>
      <c r="AS375" s="432">
        <f t="shared" si="550"/>
        <v>0</v>
      </c>
    </row>
    <row r="376" spans="1:58" s="17" customFormat="1" ht="15" customHeight="1" collapsed="1" x14ac:dyDescent="0.2">
      <c r="A376" s="436" t="s">
        <v>119</v>
      </c>
      <c r="B376" s="437" t="s">
        <v>121</v>
      </c>
      <c r="C376" s="438" t="s">
        <v>122</v>
      </c>
      <c r="D376" s="439"/>
      <c r="E376" s="448"/>
      <c r="F376" s="448"/>
      <c r="G376" s="440"/>
      <c r="H376" s="300" t="e">
        <f>'Отримання майна (3)'!H376</f>
        <v>#DIV/0!</v>
      </c>
      <c r="I376" s="441">
        <f t="shared" ref="I376:R376" si="551">SUM(I351:I375)</f>
        <v>0</v>
      </c>
      <c r="J376" s="442">
        <f t="shared" si="551"/>
        <v>0</v>
      </c>
      <c r="K376" s="441">
        <f t="shared" si="551"/>
        <v>0</v>
      </c>
      <c r="L376" s="442">
        <f t="shared" si="551"/>
        <v>0</v>
      </c>
      <c r="M376" s="441">
        <f t="shared" si="551"/>
        <v>0</v>
      </c>
      <c r="N376" s="442">
        <f t="shared" si="551"/>
        <v>0</v>
      </c>
      <c r="O376" s="441">
        <f t="shared" si="551"/>
        <v>0</v>
      </c>
      <c r="P376" s="442">
        <f t="shared" si="551"/>
        <v>0</v>
      </c>
      <c r="Q376" s="441">
        <f t="shared" si="551"/>
        <v>0</v>
      </c>
      <c r="R376" s="442">
        <f t="shared" si="551"/>
        <v>0</v>
      </c>
      <c r="S376" s="443"/>
      <c r="T376" s="441">
        <f t="shared" ref="T376:AA376" si="552">SUM(T351:T375)</f>
        <v>0</v>
      </c>
      <c r="U376" s="442">
        <f t="shared" si="552"/>
        <v>0</v>
      </c>
      <c r="V376" s="441">
        <f t="shared" si="552"/>
        <v>0</v>
      </c>
      <c r="W376" s="442">
        <f t="shared" si="552"/>
        <v>0</v>
      </c>
      <c r="X376" s="441">
        <f t="shared" si="552"/>
        <v>0</v>
      </c>
      <c r="Y376" s="442">
        <f t="shared" si="552"/>
        <v>0</v>
      </c>
      <c r="Z376" s="441">
        <f t="shared" si="552"/>
        <v>0</v>
      </c>
      <c r="AA376" s="442">
        <f t="shared" si="552"/>
        <v>0</v>
      </c>
      <c r="AB376" s="443"/>
      <c r="AC376" s="441">
        <f t="shared" ref="AC376:AJ376" si="553">SUM(AC351:AC375)</f>
        <v>0</v>
      </c>
      <c r="AD376" s="442">
        <f t="shared" si="553"/>
        <v>0</v>
      </c>
      <c r="AE376" s="441">
        <f t="shared" si="553"/>
        <v>0</v>
      </c>
      <c r="AF376" s="442">
        <f t="shared" si="553"/>
        <v>0</v>
      </c>
      <c r="AG376" s="441">
        <f t="shared" si="553"/>
        <v>0</v>
      </c>
      <c r="AH376" s="442">
        <f t="shared" si="553"/>
        <v>0</v>
      </c>
      <c r="AI376" s="441">
        <f t="shared" si="553"/>
        <v>0</v>
      </c>
      <c r="AJ376" s="442">
        <f t="shared" si="553"/>
        <v>0</v>
      </c>
      <c r="AK376" s="443"/>
      <c r="AL376" s="441">
        <f t="shared" ref="AL376:AS376" si="554">SUM(AL351:AL375)</f>
        <v>0</v>
      </c>
      <c r="AM376" s="442">
        <f t="shared" si="554"/>
        <v>0</v>
      </c>
      <c r="AN376" s="441">
        <f t="shared" si="554"/>
        <v>0</v>
      </c>
      <c r="AO376" s="442">
        <f t="shared" si="554"/>
        <v>0</v>
      </c>
      <c r="AP376" s="441">
        <f t="shared" si="554"/>
        <v>0</v>
      </c>
      <c r="AQ376" s="442">
        <f t="shared" si="554"/>
        <v>0</v>
      </c>
      <c r="AR376" s="441">
        <f t="shared" si="554"/>
        <v>0</v>
      </c>
      <c r="AS376" s="442">
        <f t="shared" si="554"/>
        <v>0</v>
      </c>
      <c r="BC376" s="7"/>
      <c r="BF376" s="7"/>
    </row>
    <row r="377" spans="1:58" s="394" customFormat="1" ht="9" customHeight="1" x14ac:dyDescent="0.2">
      <c r="A377" s="419">
        <v>0</v>
      </c>
      <c r="B377" s="419">
        <v>0</v>
      </c>
      <c r="C377" s="419">
        <v>0</v>
      </c>
      <c r="D377" s="419">
        <v>0</v>
      </c>
      <c r="E377" s="419">
        <v>0</v>
      </c>
      <c r="F377" s="419"/>
      <c r="G377" s="419">
        <v>0</v>
      </c>
      <c r="H377" s="419">
        <v>0</v>
      </c>
      <c r="I377" s="419">
        <v>0</v>
      </c>
      <c r="J377" s="419">
        <v>0</v>
      </c>
      <c r="K377" s="419">
        <v>0</v>
      </c>
      <c r="L377" s="419">
        <v>0</v>
      </c>
      <c r="M377" s="419">
        <v>0</v>
      </c>
      <c r="N377" s="419">
        <v>0</v>
      </c>
      <c r="O377" s="419">
        <v>0</v>
      </c>
      <c r="P377" s="419">
        <v>0</v>
      </c>
      <c r="Q377" s="419">
        <v>0</v>
      </c>
      <c r="R377" s="419">
        <v>0</v>
      </c>
      <c r="S377" s="419"/>
      <c r="T377" s="419">
        <v>0</v>
      </c>
      <c r="U377" s="419">
        <v>0</v>
      </c>
      <c r="V377" s="419">
        <v>0</v>
      </c>
      <c r="W377" s="419">
        <v>0</v>
      </c>
      <c r="X377" s="419">
        <v>0</v>
      </c>
      <c r="Y377" s="419">
        <v>0</v>
      </c>
      <c r="Z377" s="419">
        <v>0</v>
      </c>
      <c r="AA377" s="419">
        <v>0</v>
      </c>
      <c r="AB377" s="419"/>
      <c r="AC377" s="419">
        <v>0</v>
      </c>
      <c r="AD377" s="419">
        <v>0</v>
      </c>
      <c r="AE377" s="419">
        <v>0</v>
      </c>
      <c r="AF377" s="419">
        <v>0</v>
      </c>
      <c r="AG377" s="419">
        <v>0</v>
      </c>
      <c r="AH377" s="419">
        <v>0</v>
      </c>
      <c r="AI377" s="419">
        <v>0</v>
      </c>
      <c r="AJ377" s="419">
        <v>0</v>
      </c>
      <c r="AK377" s="419"/>
      <c r="AL377" s="419">
        <v>0</v>
      </c>
      <c r="AM377" s="419">
        <v>0</v>
      </c>
      <c r="AN377" s="419">
        <v>0</v>
      </c>
      <c r="AO377" s="419">
        <v>0</v>
      </c>
      <c r="AP377" s="419">
        <v>0</v>
      </c>
      <c r="AQ377" s="419">
        <v>0</v>
      </c>
      <c r="AR377" s="419">
        <v>0</v>
      </c>
      <c r="AS377" s="419">
        <v>0</v>
      </c>
    </row>
    <row r="378" spans="1:58" s="17" customFormat="1" ht="21.75" customHeight="1" x14ac:dyDescent="0.2">
      <c r="A378" s="436" t="s">
        <v>123</v>
      </c>
      <c r="B378" s="436" t="s">
        <v>123</v>
      </c>
      <c r="C378" s="438" t="s">
        <v>123</v>
      </c>
      <c r="D378" s="453"/>
      <c r="E378" s="454"/>
      <c r="F378" s="454"/>
      <c r="G378" s="455"/>
      <c r="H378" s="451"/>
      <c r="I378" s="207">
        <f>I27+I45+I63+I81+I99+I117+I135+I168+I186+I204+I222+I240+I258+I276+I294+I312+I330+I348+I376</f>
        <v>0</v>
      </c>
      <c r="J378" s="208">
        <f>J27+J45+J63+J81+J99+J117+J135+J168+J186+J204+J222+J240+J258+J276+J294+J312+J330+J348+J376</f>
        <v>0</v>
      </c>
      <c r="K378" s="207">
        <f t="shared" ref="K378:AS378" si="555">K27+K45+K63+K81+K99+K117+K135+K168+K186+K204+K222+K240+K258+K276+K294+K312+K330+K348+K376</f>
        <v>0</v>
      </c>
      <c r="L378" s="208">
        <f>L27+L45+L63+L81+L99+L117+L135+L168+L186+L204+L222+L240+L258+L276+L294+L312+L330+L348+L376</f>
        <v>0</v>
      </c>
      <c r="M378" s="207">
        <f t="shared" si="555"/>
        <v>0</v>
      </c>
      <c r="N378" s="208">
        <f t="shared" si="555"/>
        <v>0</v>
      </c>
      <c r="O378" s="207">
        <f t="shared" si="555"/>
        <v>0</v>
      </c>
      <c r="P378" s="208">
        <f t="shared" si="555"/>
        <v>0</v>
      </c>
      <c r="Q378" s="207">
        <f t="shared" si="555"/>
        <v>0</v>
      </c>
      <c r="R378" s="208">
        <f t="shared" si="555"/>
        <v>0</v>
      </c>
      <c r="S378" s="456"/>
      <c r="T378" s="207">
        <f t="shared" si="555"/>
        <v>0</v>
      </c>
      <c r="U378" s="208">
        <f t="shared" si="555"/>
        <v>0</v>
      </c>
      <c r="V378" s="207">
        <f t="shared" si="555"/>
        <v>0</v>
      </c>
      <c r="W378" s="208">
        <f t="shared" si="555"/>
        <v>0</v>
      </c>
      <c r="X378" s="207">
        <f t="shared" si="555"/>
        <v>0</v>
      </c>
      <c r="Y378" s="208">
        <f t="shared" si="555"/>
        <v>0</v>
      </c>
      <c r="Z378" s="207">
        <f t="shared" si="555"/>
        <v>0</v>
      </c>
      <c r="AA378" s="208">
        <f t="shared" si="555"/>
        <v>0</v>
      </c>
      <c r="AB378" s="456"/>
      <c r="AC378" s="207">
        <f t="shared" si="555"/>
        <v>0</v>
      </c>
      <c r="AD378" s="208">
        <f t="shared" si="555"/>
        <v>0</v>
      </c>
      <c r="AE378" s="207">
        <f t="shared" si="555"/>
        <v>0</v>
      </c>
      <c r="AF378" s="208">
        <f t="shared" si="555"/>
        <v>0</v>
      </c>
      <c r="AG378" s="207">
        <f t="shared" si="555"/>
        <v>0</v>
      </c>
      <c r="AH378" s="208">
        <f t="shared" si="555"/>
        <v>0</v>
      </c>
      <c r="AI378" s="207">
        <f t="shared" si="555"/>
        <v>0</v>
      </c>
      <c r="AJ378" s="208">
        <f t="shared" si="555"/>
        <v>0</v>
      </c>
      <c r="AK378" s="456"/>
      <c r="AL378" s="207">
        <f t="shared" si="555"/>
        <v>0</v>
      </c>
      <c r="AM378" s="208">
        <f t="shared" si="555"/>
        <v>0</v>
      </c>
      <c r="AN378" s="207">
        <f t="shared" si="555"/>
        <v>0</v>
      </c>
      <c r="AO378" s="208">
        <f t="shared" si="555"/>
        <v>0</v>
      </c>
      <c r="AP378" s="207">
        <f t="shared" si="555"/>
        <v>0</v>
      </c>
      <c r="AQ378" s="208">
        <f t="shared" si="555"/>
        <v>0</v>
      </c>
      <c r="AR378" s="207">
        <f t="shared" si="555"/>
        <v>0</v>
      </c>
      <c r="AS378" s="208">
        <f t="shared" si="555"/>
        <v>0</v>
      </c>
      <c r="BC378" s="7"/>
    </row>
    <row r="380" spans="1:58" ht="12" x14ac:dyDescent="0.2">
      <c r="C380" s="27"/>
      <c r="D380" s="27"/>
      <c r="E380" s="27"/>
      <c r="F380" s="27"/>
      <c r="G380" s="27"/>
      <c r="H380" s="27"/>
    </row>
    <row r="381" spans="1:58" ht="12" x14ac:dyDescent="0.2">
      <c r="C381" s="27"/>
      <c r="D381" s="27"/>
      <c r="E381" s="27"/>
      <c r="F381" s="27"/>
      <c r="G381" s="27"/>
      <c r="H381" s="27"/>
    </row>
    <row r="382" spans="1:58" ht="12" x14ac:dyDescent="0.2">
      <c r="C382" s="26"/>
      <c r="D382" s="26"/>
      <c r="E382" s="26"/>
      <c r="F382" s="26"/>
      <c r="G382" s="26"/>
      <c r="H382" s="213"/>
    </row>
    <row r="383" spans="1:58" ht="12" x14ac:dyDescent="0.2">
      <c r="C383" s="27"/>
      <c r="D383" s="27"/>
      <c r="E383" s="27"/>
      <c r="F383" s="27"/>
      <c r="G383" s="27"/>
      <c r="H383" s="27"/>
    </row>
    <row r="384" spans="1:58" ht="12" x14ac:dyDescent="0.2">
      <c r="C384" s="27"/>
      <c r="D384" s="27"/>
      <c r="E384" s="27"/>
      <c r="F384" s="27"/>
      <c r="G384" s="27"/>
      <c r="H384" s="27"/>
    </row>
    <row r="385" spans="3:8" ht="12" x14ac:dyDescent="0.2">
      <c r="C385" s="26"/>
      <c r="D385" s="26"/>
      <c r="E385" s="26"/>
      <c r="F385" s="26"/>
      <c r="G385" s="26"/>
      <c r="H385" s="213"/>
    </row>
    <row r="386" spans="3:8" ht="12" x14ac:dyDescent="0.2">
      <c r="C386" s="26"/>
      <c r="D386" s="26"/>
      <c r="E386" s="26"/>
      <c r="F386" s="26"/>
      <c r="G386" s="26"/>
      <c r="H386" s="213"/>
    </row>
    <row r="387" spans="3:8" ht="12" x14ac:dyDescent="0.2">
      <c r="C387" s="27"/>
      <c r="D387" s="26"/>
      <c r="E387" s="26"/>
      <c r="F387" s="26"/>
      <c r="G387" s="26"/>
      <c r="H387" s="213"/>
    </row>
    <row r="388" spans="3:8" ht="12" x14ac:dyDescent="0.2">
      <c r="C388" s="26"/>
      <c r="D388" s="26"/>
      <c r="E388" s="26"/>
      <c r="F388" s="26"/>
      <c r="G388" s="26"/>
      <c r="H388" s="213"/>
    </row>
    <row r="389" spans="3:8" ht="12" x14ac:dyDescent="0.2">
      <c r="C389" s="27"/>
      <c r="D389" s="27"/>
      <c r="E389" s="27"/>
      <c r="F389" s="27"/>
      <c r="G389" s="27"/>
      <c r="H389" s="27"/>
    </row>
    <row r="390" spans="3:8" ht="12" x14ac:dyDescent="0.2">
      <c r="C390" s="35"/>
      <c r="D390" s="35"/>
      <c r="E390" s="35"/>
      <c r="F390" s="35"/>
      <c r="G390" s="35"/>
      <c r="H390" s="27"/>
    </row>
    <row r="391" spans="3:8" ht="12" x14ac:dyDescent="0.2">
      <c r="C391" s="26"/>
      <c r="D391" s="26"/>
      <c r="E391" s="26"/>
      <c r="F391" s="26"/>
      <c r="G391" s="26"/>
      <c r="H391" s="27"/>
    </row>
    <row r="392" spans="3:8" ht="12" x14ac:dyDescent="0.2">
      <c r="C392" s="26"/>
      <c r="D392" s="26"/>
      <c r="E392" s="26"/>
      <c r="F392" s="26"/>
      <c r="G392" s="26"/>
      <c r="H392" s="27"/>
    </row>
    <row r="393" spans="3:8" ht="12" x14ac:dyDescent="0.2">
      <c r="C393" s="792"/>
      <c r="D393" s="792"/>
      <c r="E393" s="792"/>
      <c r="F393" s="792"/>
      <c r="G393" s="792"/>
      <c r="H393" s="792"/>
    </row>
  </sheetData>
  <sheetProtection selectLockedCells="1" selectUnlockedCells="1"/>
  <autoFilter ref="A9:AQ378"/>
  <mergeCells count="34">
    <mergeCell ref="AR7:AS7"/>
    <mergeCell ref="C393:H393"/>
    <mergeCell ref="AE7:AF7"/>
    <mergeCell ref="AG7:AH7"/>
    <mergeCell ref="AI7:AJ7"/>
    <mergeCell ref="AL7:AM7"/>
    <mergeCell ref="AN7:AO7"/>
    <mergeCell ref="AP7:AQ7"/>
    <mergeCell ref="Q7:R7"/>
    <mergeCell ref="T7:U7"/>
    <mergeCell ref="X7:Y7"/>
    <mergeCell ref="Z7:AA7"/>
    <mergeCell ref="AC7:AD7"/>
    <mergeCell ref="H6:H8"/>
    <mergeCell ref="I6:J6"/>
    <mergeCell ref="K6:R6"/>
    <mergeCell ref="T6:AA6"/>
    <mergeCell ref="AC6:AJ6"/>
    <mergeCell ref="AL6:AS6"/>
    <mergeCell ref="I7:J7"/>
    <mergeCell ref="K7:L7"/>
    <mergeCell ref="M7:N7"/>
    <mergeCell ref="O7:P7"/>
    <mergeCell ref="C1:AQ1"/>
    <mergeCell ref="D2:H2"/>
    <mergeCell ref="D3:H3"/>
    <mergeCell ref="D4:H4"/>
    <mergeCell ref="V7:W7"/>
    <mergeCell ref="A6:B8"/>
    <mergeCell ref="C6:C8"/>
    <mergeCell ref="D6:D8"/>
    <mergeCell ref="E6:E8"/>
    <mergeCell ref="F6:F8"/>
    <mergeCell ref="G6:G8"/>
  </mergeCells>
  <pageMargins left="0.15763888888888888" right="0.19652777777777777" top="0.59027777777777768" bottom="0.51180555555555551" header="0.51180555555555551" footer="0.51180555555555551"/>
  <pageSetup paperSize="9" scale="30" firstPageNumber="0" fitToHeight="15" orientation="landscape" horizontalDpi="300" verticalDpi="300" r:id="rId1"/>
  <headerFooter alignWithMargins="0">
    <oddHeader>&amp;RДодаток № 4.3 до Грантової угоди № 00-GF-11 від 01 жовтня 2010 року</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pageSetUpPr fitToPage="1"/>
  </sheetPr>
  <dimension ref="A1:BQ389"/>
  <sheetViews>
    <sheetView view="pageBreakPreview" zoomScale="85" zoomScaleNormal="100" zoomScaleSheetLayoutView="85" workbookViewId="0">
      <pane xSplit="5" ySplit="9" topLeftCell="F10" activePane="bottomRight" state="frozen"/>
      <selection pane="topRight" activeCell="F1" sqref="F1"/>
      <selection pane="bottomLeft" activeCell="A10" sqref="A10"/>
      <selection pane="bottomRight" activeCell="M13" sqref="M13"/>
    </sheetView>
  </sheetViews>
  <sheetFormatPr defaultRowHeight="11.25" outlineLevelRow="1" outlineLevelCol="1" x14ac:dyDescent="0.2"/>
  <cols>
    <col min="1" max="1" width="3" style="7" customWidth="1"/>
    <col min="2" max="2" width="3.5703125" style="7" customWidth="1"/>
    <col min="3" max="3" width="23.5703125" style="391" customWidth="1"/>
    <col min="4" max="6" width="18.85546875" style="391" customWidth="1"/>
    <col min="7" max="7" width="17.42578125" style="391" customWidth="1"/>
    <col min="8" max="8" width="11.85546875" style="391" customWidth="1"/>
    <col min="9" max="9" width="12" style="392" customWidth="1"/>
    <col min="10" max="10" width="12.5703125" style="392" customWidth="1"/>
    <col min="11" max="11" width="12" style="392" customWidth="1" outlineLevel="1"/>
    <col min="12" max="12" width="12.5703125" style="392" customWidth="1" outlineLevel="1"/>
    <col min="13" max="13" width="12" style="392" customWidth="1" outlineLevel="1"/>
    <col min="14" max="14" width="12.5703125" style="392" customWidth="1" outlineLevel="1"/>
    <col min="15" max="15" width="10.42578125" style="392" customWidth="1" outlineLevel="1"/>
    <col min="16" max="18" width="12.5703125" style="392" customWidth="1" outlineLevel="1"/>
    <col min="19" max="19" width="3.28515625" style="393" customWidth="1"/>
    <col min="20" max="27" width="9.140625" style="392" customWidth="1" outlineLevel="1"/>
    <col min="28" max="28" width="2.5703125" style="393" customWidth="1"/>
    <col min="29" max="36" width="9.140625" style="392" customWidth="1" outlineLevel="1"/>
    <col min="37" max="37" width="2.42578125" style="393" customWidth="1"/>
    <col min="38" max="45" width="9.140625" style="392" customWidth="1" outlineLevel="1"/>
    <col min="46" max="46" width="2.5703125" style="7" customWidth="1"/>
    <col min="47" max="47" width="14" style="7" customWidth="1"/>
    <col min="48" max="54" width="9.140625" style="7"/>
    <col min="55" max="55" width="23.5703125" style="7" customWidth="1"/>
    <col min="56" max="60" width="9.140625" style="7"/>
    <col min="61" max="61" width="2.140625" style="7" customWidth="1"/>
    <col min="62" max="62" width="5.85546875" style="7" customWidth="1"/>
    <col min="63" max="16384" width="9.140625" style="7"/>
  </cols>
  <sheetData>
    <row r="1" spans="1:69" ht="18" customHeight="1" x14ac:dyDescent="0.2">
      <c r="C1" s="789" t="s">
        <v>153</v>
      </c>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395"/>
      <c r="AS1" s="395"/>
      <c r="AT1" s="9"/>
      <c r="AU1" s="9"/>
    </row>
    <row r="2" spans="1:69" s="398" customFormat="1" ht="25.5" customHeight="1" x14ac:dyDescent="0.2">
      <c r="C2" s="41" t="s">
        <v>7</v>
      </c>
      <c r="D2" s="755">
        <f>'Отримання майна (3)'!D2:H2</f>
        <v>0</v>
      </c>
      <c r="E2" s="755"/>
      <c r="F2" s="755"/>
      <c r="G2" s="755"/>
      <c r="H2" s="755"/>
      <c r="I2" s="457"/>
      <c r="J2" s="457"/>
      <c r="K2" s="457"/>
      <c r="L2" s="457"/>
      <c r="M2" s="457"/>
      <c r="N2" s="457"/>
      <c r="O2" s="457"/>
      <c r="P2" s="457"/>
      <c r="Q2" s="457"/>
      <c r="R2" s="457"/>
      <c r="S2" s="397"/>
      <c r="T2" s="457"/>
      <c r="U2" s="457"/>
      <c r="V2" s="457"/>
      <c r="W2" s="457"/>
      <c r="X2" s="457"/>
      <c r="Y2" s="457"/>
      <c r="Z2" s="457"/>
      <c r="AA2" s="457"/>
      <c r="AB2" s="397"/>
      <c r="AC2" s="457"/>
      <c r="AD2" s="457"/>
      <c r="AE2" s="457"/>
      <c r="AF2" s="457"/>
      <c r="AG2" s="457"/>
      <c r="AH2" s="457"/>
      <c r="AI2" s="457"/>
      <c r="AJ2" s="457"/>
      <c r="AK2" s="397"/>
      <c r="AL2" s="457"/>
      <c r="AM2" s="457"/>
      <c r="AN2" s="457"/>
      <c r="AO2" s="457"/>
      <c r="AP2" s="457"/>
      <c r="AQ2" s="457"/>
      <c r="AR2" s="457"/>
      <c r="AS2" s="457"/>
    </row>
    <row r="3" spans="1:69" s="398" customFormat="1" ht="27.75" customHeight="1" x14ac:dyDescent="0.2">
      <c r="C3" s="41" t="s">
        <v>8</v>
      </c>
      <c r="D3" s="755">
        <f>'Отримання майна (3)'!D3:H3</f>
        <v>0</v>
      </c>
      <c r="E3" s="755"/>
      <c r="F3" s="755"/>
      <c r="G3" s="755"/>
      <c r="H3" s="755"/>
      <c r="I3" s="457"/>
      <c r="J3" s="457"/>
      <c r="K3" s="457"/>
      <c r="L3" s="457"/>
      <c r="M3" s="457"/>
      <c r="N3" s="457"/>
      <c r="O3" s="457"/>
      <c r="P3" s="457"/>
      <c r="Q3" s="457"/>
      <c r="R3" s="457"/>
      <c r="S3" s="397"/>
      <c r="T3" s="457"/>
      <c r="U3" s="457"/>
      <c r="V3" s="457"/>
      <c r="W3" s="457"/>
      <c r="X3" s="457"/>
      <c r="Y3" s="457"/>
      <c r="Z3" s="457"/>
      <c r="AA3" s="457"/>
      <c r="AB3" s="397"/>
      <c r="AC3" s="457"/>
      <c r="AD3" s="457"/>
      <c r="AE3" s="457"/>
      <c r="AF3" s="457"/>
      <c r="AG3" s="457"/>
      <c r="AH3" s="457"/>
      <c r="AI3" s="457"/>
      <c r="AJ3" s="457"/>
      <c r="AK3" s="397"/>
      <c r="AL3" s="457"/>
      <c r="AM3" s="457"/>
      <c r="AN3" s="457"/>
      <c r="AO3" s="457"/>
      <c r="AP3" s="457"/>
      <c r="AQ3" s="457"/>
      <c r="AR3" s="457"/>
      <c r="AS3" s="457"/>
    </row>
    <row r="4" spans="1:69" s="398" customFormat="1" ht="27.75" customHeight="1" x14ac:dyDescent="0.2">
      <c r="C4" s="41" t="str">
        <f>'Титул (мед товари) (0)'!F6</f>
        <v>Період звітування:</v>
      </c>
      <c r="D4" s="793">
        <f>'Титул (мед товари) (0)'!H6</f>
        <v>0</v>
      </c>
      <c r="E4" s="793"/>
      <c r="F4" s="793"/>
      <c r="G4" s="793"/>
      <c r="H4" s="793"/>
      <c r="I4" s="457"/>
      <c r="J4" s="457"/>
      <c r="K4" s="457"/>
      <c r="L4" s="457"/>
      <c r="M4" s="457"/>
      <c r="N4" s="457"/>
      <c r="O4" s="457"/>
      <c r="P4" s="457"/>
      <c r="Q4" s="457"/>
      <c r="R4" s="457"/>
      <c r="S4" s="397"/>
      <c r="T4" s="457"/>
      <c r="U4" s="457"/>
      <c r="V4" s="457"/>
      <c r="W4" s="457"/>
      <c r="X4" s="457"/>
      <c r="Y4" s="457"/>
      <c r="Z4" s="457"/>
      <c r="AA4" s="457"/>
      <c r="AB4" s="397"/>
      <c r="AC4" s="457"/>
      <c r="AD4" s="457"/>
      <c r="AE4" s="457"/>
      <c r="AF4" s="457"/>
      <c r="AG4" s="457"/>
      <c r="AH4" s="457"/>
      <c r="AI4" s="457"/>
      <c r="AJ4" s="457"/>
      <c r="AK4" s="397"/>
      <c r="AL4" s="457"/>
      <c r="AM4" s="457"/>
      <c r="AN4" s="457"/>
      <c r="AO4" s="457"/>
      <c r="AP4" s="457"/>
      <c r="AQ4" s="457"/>
      <c r="AR4" s="457"/>
      <c r="AS4" s="457"/>
    </row>
    <row r="5" spans="1:69" s="398" customFormat="1" ht="17.25" customHeight="1" x14ac:dyDescent="0.2">
      <c r="C5" s="457" t="s">
        <v>154</v>
      </c>
      <c r="D5" s="457"/>
      <c r="E5" s="457"/>
      <c r="F5" s="457"/>
      <c r="G5" s="457"/>
      <c r="H5" s="457"/>
      <c r="I5" s="457"/>
      <c r="J5" s="457"/>
      <c r="K5" s="457"/>
      <c r="L5" s="457"/>
      <c r="M5" s="457"/>
      <c r="N5" s="457"/>
      <c r="O5" s="457"/>
      <c r="P5" s="457"/>
      <c r="Q5" s="457"/>
      <c r="R5" s="457"/>
      <c r="S5" s="397"/>
      <c r="T5" s="457"/>
      <c r="U5" s="457"/>
      <c r="V5" s="457"/>
      <c r="W5" s="457"/>
      <c r="X5" s="457"/>
      <c r="Y5" s="457"/>
      <c r="Z5" s="457"/>
      <c r="AA5" s="457"/>
      <c r="AB5" s="397"/>
      <c r="AC5" s="457"/>
      <c r="AD5" s="457"/>
      <c r="AE5" s="457"/>
      <c r="AF5" s="457"/>
      <c r="AG5" s="457"/>
      <c r="AH5" s="457"/>
      <c r="AI5" s="457"/>
      <c r="AJ5" s="457"/>
      <c r="AK5" s="397"/>
      <c r="AL5" s="457"/>
      <c r="AM5" s="457"/>
      <c r="AN5" s="457"/>
      <c r="AO5" s="457"/>
      <c r="AP5" s="457"/>
      <c r="AQ5" s="457"/>
      <c r="AR5" s="457"/>
      <c r="AS5" s="457"/>
    </row>
    <row r="6" spans="1:69" s="13" customFormat="1" ht="45.75" customHeight="1" x14ac:dyDescent="0.2">
      <c r="A6" s="784" t="s">
        <v>22</v>
      </c>
      <c r="B6" s="784"/>
      <c r="C6" s="785" t="s">
        <v>23</v>
      </c>
      <c r="D6" s="776" t="s">
        <v>56</v>
      </c>
      <c r="E6" s="786" t="s">
        <v>155</v>
      </c>
      <c r="F6" s="776" t="s">
        <v>57</v>
      </c>
      <c r="G6" s="787" t="s">
        <v>58</v>
      </c>
      <c r="H6" s="790" t="s">
        <v>59</v>
      </c>
      <c r="I6" s="784" t="s">
        <v>156</v>
      </c>
      <c r="J6" s="784"/>
      <c r="K6" s="788" t="s">
        <v>157</v>
      </c>
      <c r="L6" s="788"/>
      <c r="M6" s="788"/>
      <c r="N6" s="788"/>
      <c r="O6" s="788"/>
      <c r="P6" s="788"/>
      <c r="Q6" s="788"/>
      <c r="R6" s="788"/>
      <c r="S6" s="399"/>
      <c r="T6" s="788" t="s">
        <v>157</v>
      </c>
      <c r="U6" s="788"/>
      <c r="V6" s="788"/>
      <c r="W6" s="788"/>
      <c r="X6" s="788"/>
      <c r="Y6" s="788"/>
      <c r="Z6" s="788"/>
      <c r="AA6" s="788"/>
      <c r="AB6" s="399"/>
      <c r="AC6" s="788" t="s">
        <v>157</v>
      </c>
      <c r="AD6" s="788"/>
      <c r="AE6" s="788"/>
      <c r="AF6" s="788"/>
      <c r="AG6" s="788"/>
      <c r="AH6" s="788"/>
      <c r="AI6" s="788"/>
      <c r="AJ6" s="788"/>
      <c r="AK6" s="399"/>
      <c r="AL6" s="788" t="s">
        <v>157</v>
      </c>
      <c r="AM6" s="788"/>
      <c r="AN6" s="788"/>
      <c r="AO6" s="788"/>
      <c r="AP6" s="788"/>
      <c r="AQ6" s="788"/>
      <c r="AR6" s="788"/>
      <c r="AS6" s="788"/>
      <c r="BA6" s="45"/>
      <c r="BB6" s="45"/>
      <c r="BC6" s="45"/>
      <c r="BD6" s="45"/>
      <c r="BE6" s="45"/>
      <c r="BF6" s="45"/>
      <c r="BG6" s="45"/>
      <c r="BH6" s="45"/>
    </row>
    <row r="7" spans="1:69" s="13" customFormat="1" ht="33" customHeight="1" x14ac:dyDescent="0.2">
      <c r="A7" s="784"/>
      <c r="B7" s="784"/>
      <c r="C7" s="785"/>
      <c r="D7" s="776"/>
      <c r="E7" s="786"/>
      <c r="F7" s="776"/>
      <c r="G7" s="787"/>
      <c r="H7" s="790"/>
      <c r="I7" s="762" t="s">
        <v>202</v>
      </c>
      <c r="J7" s="762"/>
      <c r="K7" s="780" t="s">
        <v>211</v>
      </c>
      <c r="L7" s="780"/>
      <c r="M7" s="773" t="s">
        <v>212</v>
      </c>
      <c r="N7" s="773"/>
      <c r="O7" s="773" t="s">
        <v>213</v>
      </c>
      <c r="P7" s="773"/>
      <c r="Q7" s="773" t="s">
        <v>131</v>
      </c>
      <c r="R7" s="773"/>
      <c r="S7" s="237"/>
      <c r="T7" s="773" t="s">
        <v>214</v>
      </c>
      <c r="U7" s="773"/>
      <c r="V7" s="773" t="s">
        <v>215</v>
      </c>
      <c r="W7" s="773"/>
      <c r="X7" s="773" t="s">
        <v>216</v>
      </c>
      <c r="Y7" s="773"/>
      <c r="Z7" s="773" t="s">
        <v>132</v>
      </c>
      <c r="AA7" s="773"/>
      <c r="AB7" s="237"/>
      <c r="AC7" s="773" t="s">
        <v>217</v>
      </c>
      <c r="AD7" s="773"/>
      <c r="AE7" s="773" t="s">
        <v>218</v>
      </c>
      <c r="AF7" s="773"/>
      <c r="AG7" s="773" t="s">
        <v>219</v>
      </c>
      <c r="AH7" s="773"/>
      <c r="AI7" s="773" t="s">
        <v>133</v>
      </c>
      <c r="AJ7" s="773"/>
      <c r="AK7" s="238"/>
      <c r="AL7" s="773" t="s">
        <v>220</v>
      </c>
      <c r="AM7" s="773"/>
      <c r="AN7" s="773" t="s">
        <v>221</v>
      </c>
      <c r="AO7" s="773"/>
      <c r="AP7" s="773" t="s">
        <v>222</v>
      </c>
      <c r="AQ7" s="773"/>
      <c r="AR7" s="773" t="s">
        <v>134</v>
      </c>
      <c r="AS7" s="773"/>
      <c r="BA7" s="45"/>
      <c r="BB7" s="45"/>
      <c r="BC7" s="28"/>
      <c r="BD7" s="28"/>
      <c r="BE7" s="28"/>
      <c r="BF7" s="28"/>
      <c r="BG7" s="28"/>
      <c r="BH7" s="28"/>
      <c r="BI7"/>
    </row>
    <row r="8" spans="1:69" s="15" customFormat="1" ht="33.75" customHeight="1" x14ac:dyDescent="0.25">
      <c r="A8" s="784"/>
      <c r="B8" s="784"/>
      <c r="C8" s="785"/>
      <c r="D8" s="776"/>
      <c r="E8" s="786"/>
      <c r="F8" s="776"/>
      <c r="G8" s="787"/>
      <c r="H8" s="790"/>
      <c r="I8" s="402" t="s">
        <v>60</v>
      </c>
      <c r="J8" s="403" t="s">
        <v>61</v>
      </c>
      <c r="K8" s="402" t="s">
        <v>60</v>
      </c>
      <c r="L8" s="403" t="s">
        <v>61</v>
      </c>
      <c r="M8" s="402" t="s">
        <v>60</v>
      </c>
      <c r="N8" s="403" t="s">
        <v>61</v>
      </c>
      <c r="O8" s="402" t="s">
        <v>60</v>
      </c>
      <c r="P8" s="403" t="s">
        <v>61</v>
      </c>
      <c r="Q8" s="402" t="s">
        <v>60</v>
      </c>
      <c r="R8" s="403" t="s">
        <v>61</v>
      </c>
      <c r="S8" s="404"/>
      <c r="T8" s="402" t="s">
        <v>60</v>
      </c>
      <c r="U8" s="403" t="s">
        <v>61</v>
      </c>
      <c r="V8" s="402" t="s">
        <v>60</v>
      </c>
      <c r="W8" s="403" t="s">
        <v>61</v>
      </c>
      <c r="X8" s="402" t="s">
        <v>60</v>
      </c>
      <c r="Y8" s="403" t="s">
        <v>61</v>
      </c>
      <c r="Z8" s="402" t="s">
        <v>60</v>
      </c>
      <c r="AA8" s="403" t="s">
        <v>61</v>
      </c>
      <c r="AB8" s="404"/>
      <c r="AC8" s="402" t="s">
        <v>60</v>
      </c>
      <c r="AD8" s="403" t="s">
        <v>61</v>
      </c>
      <c r="AE8" s="402" t="s">
        <v>60</v>
      </c>
      <c r="AF8" s="403" t="s">
        <v>61</v>
      </c>
      <c r="AG8" s="402" t="s">
        <v>60</v>
      </c>
      <c r="AH8" s="403" t="s">
        <v>61</v>
      </c>
      <c r="AI8" s="402" t="s">
        <v>60</v>
      </c>
      <c r="AJ8" s="403" t="s">
        <v>61</v>
      </c>
      <c r="AK8" s="404"/>
      <c r="AL8" s="402" t="s">
        <v>60</v>
      </c>
      <c r="AM8" s="403" t="s">
        <v>61</v>
      </c>
      <c r="AN8" s="402" t="s">
        <v>60</v>
      </c>
      <c r="AO8" s="403" t="s">
        <v>61</v>
      </c>
      <c r="AP8" s="402" t="s">
        <v>60</v>
      </c>
      <c r="AQ8" s="403" t="s">
        <v>61</v>
      </c>
      <c r="AR8" s="402" t="s">
        <v>60</v>
      </c>
      <c r="AS8" s="403" t="s">
        <v>61</v>
      </c>
      <c r="BA8" s="398"/>
      <c r="BB8" s="398"/>
      <c r="BC8" s="458"/>
      <c r="BD8" s="28"/>
      <c r="BE8" s="28"/>
      <c r="BF8" s="28"/>
      <c r="BG8" s="28"/>
      <c r="BH8" s="28"/>
      <c r="BI8" s="459"/>
    </row>
    <row r="9" spans="1:69" s="17" customFormat="1" ht="13.5" customHeight="1" x14ac:dyDescent="0.25">
      <c r="A9" s="408"/>
      <c r="B9" s="409"/>
      <c r="C9" s="410" t="s">
        <v>23</v>
      </c>
      <c r="D9" s="411" t="s">
        <v>62</v>
      </c>
      <c r="E9" s="413" t="s">
        <v>155</v>
      </c>
      <c r="F9" s="133" t="s">
        <v>57</v>
      </c>
      <c r="G9" s="413" t="s">
        <v>58</v>
      </c>
      <c r="H9" s="414"/>
      <c r="I9" s="415"/>
      <c r="J9" s="416"/>
      <c r="K9" s="415"/>
      <c r="L9" s="416"/>
      <c r="M9" s="415"/>
      <c r="N9" s="416"/>
      <c r="O9" s="415"/>
      <c r="P9" s="416"/>
      <c r="Q9" s="417"/>
      <c r="R9" s="417"/>
      <c r="S9" s="418"/>
      <c r="T9" s="415"/>
      <c r="U9" s="416"/>
      <c r="V9" s="415"/>
      <c r="W9" s="416"/>
      <c r="X9" s="415"/>
      <c r="Y9" s="416"/>
      <c r="Z9" s="417"/>
      <c r="AA9" s="417"/>
      <c r="AB9" s="418"/>
      <c r="AC9" s="415"/>
      <c r="AD9" s="416"/>
      <c r="AE9" s="415"/>
      <c r="AF9" s="416"/>
      <c r="AG9" s="415"/>
      <c r="AH9" s="416"/>
      <c r="AI9" s="417"/>
      <c r="AJ9" s="417"/>
      <c r="AK9" s="418"/>
      <c r="AL9" s="415"/>
      <c r="AM9" s="416"/>
      <c r="AN9" s="415"/>
      <c r="AO9" s="416"/>
      <c r="AP9" s="415"/>
      <c r="AQ9" s="416"/>
      <c r="AR9" s="417"/>
      <c r="AS9" s="417"/>
      <c r="BA9" s="39"/>
      <c r="BB9" s="39"/>
      <c r="BC9" s="458"/>
      <c r="BD9" s="28"/>
      <c r="BE9" s="28"/>
      <c r="BF9" s="28"/>
      <c r="BG9" s="28"/>
      <c r="BH9" s="28"/>
      <c r="BI9" s="459"/>
    </row>
    <row r="10" spans="1:69" s="394" customFormat="1" ht="9" customHeight="1" x14ac:dyDescent="0.2">
      <c r="A10" s="419">
        <v>0</v>
      </c>
      <c r="B10" s="419">
        <v>0</v>
      </c>
      <c r="C10" s="419">
        <v>0</v>
      </c>
      <c r="D10" s="419">
        <v>0</v>
      </c>
      <c r="E10" s="419">
        <v>0</v>
      </c>
      <c r="F10" s="419"/>
      <c r="G10" s="419">
        <v>0</v>
      </c>
      <c r="H10" s="419">
        <v>0</v>
      </c>
      <c r="I10" s="419">
        <v>0</v>
      </c>
      <c r="J10" s="419">
        <v>0</v>
      </c>
      <c r="K10" s="419">
        <v>0</v>
      </c>
      <c r="L10" s="419">
        <v>0</v>
      </c>
      <c r="M10" s="419">
        <v>0</v>
      </c>
      <c r="N10" s="419">
        <v>0</v>
      </c>
      <c r="O10" s="419">
        <v>0</v>
      </c>
      <c r="P10" s="419">
        <v>0</v>
      </c>
      <c r="Q10" s="419">
        <v>0</v>
      </c>
      <c r="R10" s="419">
        <v>0</v>
      </c>
      <c r="S10" s="419"/>
      <c r="T10" s="419">
        <v>0</v>
      </c>
      <c r="U10" s="419">
        <v>0</v>
      </c>
      <c r="V10" s="419">
        <v>0</v>
      </c>
      <c r="W10" s="419">
        <v>0</v>
      </c>
      <c r="X10" s="419">
        <v>0</v>
      </c>
      <c r="Y10" s="419">
        <v>0</v>
      </c>
      <c r="Z10" s="419">
        <v>0</v>
      </c>
      <c r="AA10" s="419">
        <v>0</v>
      </c>
      <c r="AB10" s="419"/>
      <c r="AC10" s="419">
        <v>0</v>
      </c>
      <c r="AD10" s="419">
        <v>0</v>
      </c>
      <c r="AE10" s="419">
        <v>0</v>
      </c>
      <c r="AF10" s="419">
        <v>0</v>
      </c>
      <c r="AG10" s="419">
        <v>0</v>
      </c>
      <c r="AH10" s="419">
        <v>0</v>
      </c>
      <c r="AI10" s="419">
        <v>0</v>
      </c>
      <c r="AJ10" s="419">
        <v>0</v>
      </c>
      <c r="AK10" s="419"/>
      <c r="AL10" s="419">
        <v>0</v>
      </c>
      <c r="AM10" s="419">
        <v>0</v>
      </c>
      <c r="AN10" s="419">
        <v>0</v>
      </c>
      <c r="AO10" s="419">
        <v>0</v>
      </c>
      <c r="AP10" s="419">
        <v>0</v>
      </c>
      <c r="AQ10" s="419">
        <v>0</v>
      </c>
      <c r="AR10" s="419">
        <v>0</v>
      </c>
      <c r="AS10" s="419">
        <v>0</v>
      </c>
      <c r="BA10" s="39"/>
      <c r="BB10" s="39"/>
      <c r="BC10" s="39"/>
      <c r="BD10" s="39"/>
      <c r="BE10" s="39"/>
      <c r="BF10" s="39"/>
      <c r="BG10" s="39"/>
      <c r="BH10" s="39"/>
    </row>
    <row r="11" spans="1:69" s="17" customFormat="1" ht="15" customHeight="1" x14ac:dyDescent="0.2">
      <c r="A11" s="421" t="s">
        <v>63</v>
      </c>
      <c r="B11" s="421" t="s">
        <v>63</v>
      </c>
      <c r="C11" s="422" t="s">
        <v>64</v>
      </c>
      <c r="D11" s="151">
        <v>0</v>
      </c>
      <c r="E11" s="151">
        <v>0</v>
      </c>
      <c r="F11" s="151"/>
      <c r="G11" s="151">
        <v>0</v>
      </c>
      <c r="H11" s="154"/>
      <c r="I11" s="155"/>
      <c r="J11" s="156"/>
      <c r="K11" s="155"/>
      <c r="L11" s="156"/>
      <c r="M11" s="155"/>
      <c r="N11" s="156"/>
      <c r="O11" s="155"/>
      <c r="P11" s="193"/>
      <c r="Q11" s="423"/>
      <c r="R11" s="423"/>
      <c r="S11" s="367"/>
      <c r="T11" s="155"/>
      <c r="U11" s="156"/>
      <c r="V11" s="155"/>
      <c r="W11" s="156"/>
      <c r="X11" s="155"/>
      <c r="Y11" s="156"/>
      <c r="Z11" s="423"/>
      <c r="AA11" s="423"/>
      <c r="AB11" s="367"/>
      <c r="AC11" s="155"/>
      <c r="AD11" s="156"/>
      <c r="AE11" s="155"/>
      <c r="AF11" s="156"/>
      <c r="AG11" s="155"/>
      <c r="AH11" s="156"/>
      <c r="AI11" s="423"/>
      <c r="AJ11" s="423"/>
      <c r="AK11" s="157"/>
      <c r="AL11" s="155"/>
      <c r="AM11" s="156"/>
      <c r="AN11" s="155"/>
      <c r="AO11" s="156"/>
      <c r="AP11" s="155"/>
      <c r="AQ11" s="156"/>
      <c r="AR11" s="423"/>
      <c r="AS11" s="423"/>
      <c r="BA11" s="39"/>
      <c r="BB11" s="39"/>
      <c r="BC11" s="458"/>
      <c r="BD11" s="28"/>
      <c r="BE11" s="28"/>
      <c r="BF11" s="28"/>
      <c r="BG11" s="28"/>
      <c r="BH11" s="28"/>
      <c r="BI11"/>
    </row>
    <row r="12" spans="1:69" s="17" customFormat="1" ht="17.25" hidden="1" customHeight="1" outlineLevel="1" x14ac:dyDescent="0.2">
      <c r="A12" s="424">
        <v>1</v>
      </c>
      <c r="B12" s="424">
        <v>1</v>
      </c>
      <c r="C12" s="369">
        <f>'Отримання майна (3)'!C12</f>
        <v>0</v>
      </c>
      <c r="D12" s="369">
        <f>'Отримання майна (3)'!D12</f>
        <v>0</v>
      </c>
      <c r="E12" s="369">
        <f>'Отримання майна (3)'!E12</f>
        <v>0</v>
      </c>
      <c r="F12" s="200"/>
      <c r="G12" s="369">
        <f>'Отримання майна (3)'!G12</f>
        <v>0</v>
      </c>
      <c r="H12" s="377">
        <f>'Отримання майна (3)'!H12</f>
        <v>1</v>
      </c>
      <c r="I12" s="538">
        <f t="shared" ref="I12:J14" si="0">SUM(K12,M12,O12,T12,V12,X12,AC12,AE12,AG12,AL12,AN12,AP12)</f>
        <v>0</v>
      </c>
      <c r="J12" s="539">
        <f t="shared" si="0"/>
        <v>0</v>
      </c>
      <c r="K12" s="538"/>
      <c r="L12" s="540">
        <f t="shared" ref="L12:L26" si="1">K12*$H12</f>
        <v>0</v>
      </c>
      <c r="M12" s="538"/>
      <c r="N12" s="540">
        <f t="shared" ref="N12:N26" si="2">M12*$H12</f>
        <v>0</v>
      </c>
      <c r="O12" s="538"/>
      <c r="P12" s="541">
        <f t="shared" ref="P12:P26" si="3">O12*$H12</f>
        <v>0</v>
      </c>
      <c r="Q12" s="651">
        <f t="shared" ref="Q12:R14" si="4">K12+M12+O12</f>
        <v>0</v>
      </c>
      <c r="R12" s="650">
        <f t="shared" si="4"/>
        <v>0</v>
      </c>
      <c r="S12" s="433"/>
      <c r="T12" s="428"/>
      <c r="U12" s="429">
        <f t="shared" ref="U12:U26" si="5">T12*$H12</f>
        <v>0</v>
      </c>
      <c r="V12" s="428"/>
      <c r="W12" s="429">
        <f t="shared" ref="W12:W26" si="6">V12*$H12</f>
        <v>0</v>
      </c>
      <c r="X12" s="428"/>
      <c r="Y12" s="429">
        <f t="shared" ref="Y12:Y26" si="7">X12*$H12</f>
        <v>0</v>
      </c>
      <c r="Z12" s="431">
        <f t="shared" ref="Z12:AA14" si="8">T12+V12+X12</f>
        <v>0</v>
      </c>
      <c r="AA12" s="432">
        <f t="shared" si="8"/>
        <v>0</v>
      </c>
      <c r="AB12" s="433"/>
      <c r="AC12" s="428"/>
      <c r="AD12" s="429">
        <f t="shared" ref="AD12:AD26" si="9">AC12*$H12</f>
        <v>0</v>
      </c>
      <c r="AE12" s="428"/>
      <c r="AF12" s="429">
        <f t="shared" ref="AF12:AF26" si="10">AE12*$H12</f>
        <v>0</v>
      </c>
      <c r="AG12" s="428"/>
      <c r="AH12" s="429">
        <f t="shared" ref="AH12:AH26" si="11">AG12*$H12</f>
        <v>0</v>
      </c>
      <c r="AI12" s="431">
        <f t="shared" ref="AI12:AJ14" si="12">AC12+AE12+AG12</f>
        <v>0</v>
      </c>
      <c r="AJ12" s="432">
        <f t="shared" si="12"/>
        <v>0</v>
      </c>
      <c r="AK12" s="434"/>
      <c r="AL12" s="428"/>
      <c r="AM12" s="429">
        <f t="shared" ref="AM12:AM26" si="13">AL12*$H12</f>
        <v>0</v>
      </c>
      <c r="AN12" s="428"/>
      <c r="AO12" s="429">
        <f t="shared" ref="AO12:AO26" si="14">AN12*$H12</f>
        <v>0</v>
      </c>
      <c r="AP12" s="428"/>
      <c r="AQ12" s="429">
        <f t="shared" ref="AQ12:AQ26" si="15">AP12*$H12</f>
        <v>0</v>
      </c>
      <c r="AR12" s="431">
        <f t="shared" ref="AR12:AS14" si="16">AL12+AN12+AP12</f>
        <v>0</v>
      </c>
      <c r="AS12" s="432">
        <f t="shared" si="16"/>
        <v>0</v>
      </c>
      <c r="BA12" s="39"/>
      <c r="BB12" s="39"/>
      <c r="BC12" s="458"/>
      <c r="BD12" s="28"/>
      <c r="BE12" s="28"/>
      <c r="BF12" s="28"/>
      <c r="BG12" s="28"/>
      <c r="BH12" s="28"/>
      <c r="BI12"/>
    </row>
    <row r="13" spans="1:69" s="17" customFormat="1" ht="17.25" hidden="1" customHeight="1" outlineLevel="1" x14ac:dyDescent="0.2">
      <c r="A13" s="424">
        <v>1</v>
      </c>
      <c r="B13" s="424">
        <f>B12+1</f>
        <v>2</v>
      </c>
      <c r="C13" s="162">
        <f>'Отримання майна (3)'!C13</f>
        <v>0</v>
      </c>
      <c r="D13" s="162">
        <f>'Отримання майна (3)'!D13</f>
        <v>0</v>
      </c>
      <c r="E13" s="162">
        <f>'Отримання майна (3)'!E13</f>
        <v>0</v>
      </c>
      <c r="F13" s="200">
        <f>'Отримання майна (3)'!F13</f>
        <v>0</v>
      </c>
      <c r="G13" s="162">
        <f>'Отримання майна (3)'!G13</f>
        <v>0</v>
      </c>
      <c r="H13" s="460">
        <f>'Отримання майна (3)'!H13</f>
        <v>1</v>
      </c>
      <c r="I13" s="426">
        <f t="shared" si="0"/>
        <v>0</v>
      </c>
      <c r="J13" s="427">
        <f t="shared" si="0"/>
        <v>0</v>
      </c>
      <c r="K13" s="428"/>
      <c r="L13" s="429">
        <f t="shared" si="1"/>
        <v>0</v>
      </c>
      <c r="M13" s="428"/>
      <c r="N13" s="429">
        <f t="shared" si="2"/>
        <v>0</v>
      </c>
      <c r="O13" s="428"/>
      <c r="P13" s="430">
        <f t="shared" si="3"/>
        <v>0</v>
      </c>
      <c r="Q13" s="431">
        <f t="shared" si="4"/>
        <v>0</v>
      </c>
      <c r="R13" s="432">
        <f t="shared" si="4"/>
        <v>0</v>
      </c>
      <c r="S13" s="433"/>
      <c r="T13" s="428"/>
      <c r="U13" s="429">
        <f t="shared" si="5"/>
        <v>0</v>
      </c>
      <c r="V13" s="428"/>
      <c r="W13" s="429">
        <f t="shared" si="6"/>
        <v>0</v>
      </c>
      <c r="X13" s="428"/>
      <c r="Y13" s="429">
        <f t="shared" si="7"/>
        <v>0</v>
      </c>
      <c r="Z13" s="431">
        <f t="shared" si="8"/>
        <v>0</v>
      </c>
      <c r="AA13" s="432">
        <f t="shared" si="8"/>
        <v>0</v>
      </c>
      <c r="AB13" s="433"/>
      <c r="AC13" s="428"/>
      <c r="AD13" s="429">
        <f t="shared" si="9"/>
        <v>0</v>
      </c>
      <c r="AE13" s="428"/>
      <c r="AF13" s="429">
        <f t="shared" si="10"/>
        <v>0</v>
      </c>
      <c r="AG13" s="428"/>
      <c r="AH13" s="429">
        <f t="shared" si="11"/>
        <v>0</v>
      </c>
      <c r="AI13" s="431">
        <f t="shared" si="12"/>
        <v>0</v>
      </c>
      <c r="AJ13" s="432">
        <f t="shared" si="12"/>
        <v>0</v>
      </c>
      <c r="AK13" s="434"/>
      <c r="AL13" s="428"/>
      <c r="AM13" s="429">
        <f t="shared" si="13"/>
        <v>0</v>
      </c>
      <c r="AN13" s="428"/>
      <c r="AO13" s="429">
        <f t="shared" si="14"/>
        <v>0</v>
      </c>
      <c r="AP13" s="428"/>
      <c r="AQ13" s="429">
        <f t="shared" si="15"/>
        <v>0</v>
      </c>
      <c r="AR13" s="431">
        <f t="shared" si="16"/>
        <v>0</v>
      </c>
      <c r="AS13" s="432">
        <f t="shared" si="16"/>
        <v>0</v>
      </c>
      <c r="BA13" s="39"/>
      <c r="BB13" s="39"/>
      <c r="BC13" s="458"/>
      <c r="BD13" s="28"/>
      <c r="BE13" s="28"/>
      <c r="BF13" s="28"/>
      <c r="BG13" s="28"/>
      <c r="BH13" s="28"/>
      <c r="BI13"/>
      <c r="BQ13" s="435" t="s">
        <v>135</v>
      </c>
    </row>
    <row r="14" spans="1:69" s="17" customFormat="1" ht="12.75" hidden="1" outlineLevel="1" x14ac:dyDescent="0.2">
      <c r="A14" s="424">
        <v>1</v>
      </c>
      <c r="B14" s="424">
        <f t="shared" ref="B14:B26" si="17">B13+1</f>
        <v>3</v>
      </c>
      <c r="C14" s="162">
        <f>'Отримання майна (3)'!C14</f>
        <v>0</v>
      </c>
      <c r="D14" s="162">
        <f>'Отримання майна (3)'!D14</f>
        <v>0</v>
      </c>
      <c r="E14" s="162">
        <f>'Отримання майна (3)'!E14</f>
        <v>0</v>
      </c>
      <c r="F14" s="200">
        <f>'Отримання майна (3)'!F14</f>
        <v>0</v>
      </c>
      <c r="G14" s="162">
        <f>'Отримання майна (3)'!G14</f>
        <v>0</v>
      </c>
      <c r="H14" s="460">
        <f>'Отримання майна (3)'!H14</f>
        <v>0</v>
      </c>
      <c r="I14" s="426">
        <f t="shared" si="0"/>
        <v>0</v>
      </c>
      <c r="J14" s="427">
        <f t="shared" si="0"/>
        <v>0</v>
      </c>
      <c r="K14" s="428"/>
      <c r="L14" s="429">
        <f t="shared" si="1"/>
        <v>0</v>
      </c>
      <c r="M14" s="428"/>
      <c r="N14" s="429">
        <f t="shared" si="2"/>
        <v>0</v>
      </c>
      <c r="O14" s="428"/>
      <c r="P14" s="430">
        <f t="shared" si="3"/>
        <v>0</v>
      </c>
      <c r="Q14" s="431">
        <f t="shared" si="4"/>
        <v>0</v>
      </c>
      <c r="R14" s="432">
        <f t="shared" si="4"/>
        <v>0</v>
      </c>
      <c r="S14" s="433"/>
      <c r="T14" s="428"/>
      <c r="U14" s="429">
        <f t="shared" si="5"/>
        <v>0</v>
      </c>
      <c r="V14" s="428"/>
      <c r="W14" s="429">
        <f t="shared" si="6"/>
        <v>0</v>
      </c>
      <c r="X14" s="428"/>
      <c r="Y14" s="429">
        <f t="shared" si="7"/>
        <v>0</v>
      </c>
      <c r="Z14" s="431">
        <f t="shared" si="8"/>
        <v>0</v>
      </c>
      <c r="AA14" s="432">
        <f t="shared" si="8"/>
        <v>0</v>
      </c>
      <c r="AB14" s="433"/>
      <c r="AC14" s="428"/>
      <c r="AD14" s="429">
        <f t="shared" si="9"/>
        <v>0</v>
      </c>
      <c r="AE14" s="428"/>
      <c r="AF14" s="429">
        <f t="shared" si="10"/>
        <v>0</v>
      </c>
      <c r="AG14" s="428"/>
      <c r="AH14" s="429">
        <f t="shared" si="11"/>
        <v>0</v>
      </c>
      <c r="AI14" s="431">
        <f t="shared" si="12"/>
        <v>0</v>
      </c>
      <c r="AJ14" s="432">
        <f t="shared" si="12"/>
        <v>0</v>
      </c>
      <c r="AK14" s="434"/>
      <c r="AL14" s="428"/>
      <c r="AM14" s="429">
        <f t="shared" si="13"/>
        <v>0</v>
      </c>
      <c r="AN14" s="428"/>
      <c r="AO14" s="429">
        <f t="shared" si="14"/>
        <v>0</v>
      </c>
      <c r="AP14" s="428"/>
      <c r="AQ14" s="429">
        <f t="shared" si="15"/>
        <v>0</v>
      </c>
      <c r="AR14" s="431">
        <f t="shared" si="16"/>
        <v>0</v>
      </c>
      <c r="AS14" s="432">
        <f t="shared" si="16"/>
        <v>0</v>
      </c>
      <c r="BA14" s="39"/>
      <c r="BB14" s="39"/>
      <c r="BC14" s="458"/>
      <c r="BD14" s="28"/>
      <c r="BE14" s="28"/>
      <c r="BF14" s="28"/>
      <c r="BG14" s="28"/>
      <c r="BH14" s="28"/>
      <c r="BI14"/>
      <c r="BQ14" s="435" t="s">
        <v>136</v>
      </c>
    </row>
    <row r="15" spans="1:69" s="17" customFormat="1" ht="12.75" hidden="1" outlineLevel="1" x14ac:dyDescent="0.2">
      <c r="A15" s="424">
        <v>1</v>
      </c>
      <c r="B15" s="424">
        <f t="shared" si="17"/>
        <v>4</v>
      </c>
      <c r="C15" s="162">
        <f>'Отримання майна (3)'!C15</f>
        <v>0</v>
      </c>
      <c r="D15" s="162">
        <f>'Отримання майна (3)'!D15</f>
        <v>0</v>
      </c>
      <c r="E15" s="162">
        <f>'Отримання майна (3)'!E15</f>
        <v>0</v>
      </c>
      <c r="F15" s="200">
        <f>'Отримання майна (3)'!F15</f>
        <v>0</v>
      </c>
      <c r="G15" s="162">
        <f>'Отримання майна (3)'!G15</f>
        <v>0</v>
      </c>
      <c r="H15" s="460">
        <f>'Отримання майна (3)'!H15</f>
        <v>0</v>
      </c>
      <c r="I15" s="426">
        <f t="shared" ref="I15:I26" si="18">SUM(K15,M15,O15,T15,V15,X15,AC15,AE15,AG15,AL15,AN15,AP15)</f>
        <v>0</v>
      </c>
      <c r="J15" s="427">
        <f t="shared" ref="J15:J26" si="19">SUM(L15,N15,P15,U15,W15,Y15,AD15,AF15,AH15,AM15,AO15,AQ15)</f>
        <v>0</v>
      </c>
      <c r="K15" s="428"/>
      <c r="L15" s="429">
        <f t="shared" si="1"/>
        <v>0</v>
      </c>
      <c r="M15" s="428"/>
      <c r="N15" s="429">
        <f t="shared" si="2"/>
        <v>0</v>
      </c>
      <c r="O15" s="428"/>
      <c r="P15" s="430">
        <f t="shared" si="3"/>
        <v>0</v>
      </c>
      <c r="Q15" s="431">
        <f t="shared" ref="Q15:Q26" si="20">K15+M15+O15</f>
        <v>0</v>
      </c>
      <c r="R15" s="432">
        <f t="shared" ref="R15:R26" si="21">L15+N15+P15</f>
        <v>0</v>
      </c>
      <c r="S15" s="433"/>
      <c r="T15" s="428"/>
      <c r="U15" s="429">
        <f t="shared" si="5"/>
        <v>0</v>
      </c>
      <c r="V15" s="428"/>
      <c r="W15" s="429">
        <f t="shared" si="6"/>
        <v>0</v>
      </c>
      <c r="X15" s="428"/>
      <c r="Y15" s="429">
        <f t="shared" si="7"/>
        <v>0</v>
      </c>
      <c r="Z15" s="431">
        <f t="shared" ref="Z15:Z26" si="22">T15+V15+X15</f>
        <v>0</v>
      </c>
      <c r="AA15" s="432">
        <f t="shared" ref="AA15:AA26" si="23">U15+W15+Y15</f>
        <v>0</v>
      </c>
      <c r="AB15" s="433"/>
      <c r="AC15" s="428"/>
      <c r="AD15" s="429">
        <f t="shared" si="9"/>
        <v>0</v>
      </c>
      <c r="AE15" s="428"/>
      <c r="AF15" s="429">
        <f t="shared" si="10"/>
        <v>0</v>
      </c>
      <c r="AG15" s="428"/>
      <c r="AH15" s="429">
        <f t="shared" si="11"/>
        <v>0</v>
      </c>
      <c r="AI15" s="431">
        <f t="shared" ref="AI15:AI26" si="24">AC15+AE15+AG15</f>
        <v>0</v>
      </c>
      <c r="AJ15" s="432">
        <f t="shared" ref="AJ15:AJ26" si="25">AD15+AF15+AH15</f>
        <v>0</v>
      </c>
      <c r="AK15" s="434"/>
      <c r="AL15" s="428"/>
      <c r="AM15" s="429">
        <f t="shared" si="13"/>
        <v>0</v>
      </c>
      <c r="AN15" s="428"/>
      <c r="AO15" s="429">
        <f t="shared" si="14"/>
        <v>0</v>
      </c>
      <c r="AP15" s="428"/>
      <c r="AQ15" s="429">
        <f t="shared" si="15"/>
        <v>0</v>
      </c>
      <c r="AR15" s="431">
        <f t="shared" ref="AR15:AR26" si="26">AL15+AN15+AP15</f>
        <v>0</v>
      </c>
      <c r="AS15" s="432">
        <f t="shared" ref="AS15:AS26" si="27">AM15+AO15+AQ15</f>
        <v>0</v>
      </c>
      <c r="BA15" s="39"/>
      <c r="BB15" s="39"/>
      <c r="BC15" s="458"/>
      <c r="BD15" s="28"/>
      <c r="BE15" s="28"/>
      <c r="BF15" s="28"/>
      <c r="BG15" s="28"/>
      <c r="BH15" s="28"/>
      <c r="BI15"/>
      <c r="BQ15" s="435"/>
    </row>
    <row r="16" spans="1:69" s="17" customFormat="1" ht="12.75" hidden="1" outlineLevel="1" x14ac:dyDescent="0.2">
      <c r="A16" s="424">
        <v>1</v>
      </c>
      <c r="B16" s="424">
        <f t="shared" si="17"/>
        <v>5</v>
      </c>
      <c r="C16" s="162">
        <f>'Отримання майна (3)'!C16</f>
        <v>0</v>
      </c>
      <c r="D16" s="162">
        <f>'Отримання майна (3)'!D16</f>
        <v>0</v>
      </c>
      <c r="E16" s="162">
        <f>'Отримання майна (3)'!E16</f>
        <v>0</v>
      </c>
      <c r="F16" s="200">
        <f>'Отримання майна (3)'!F16</f>
        <v>0</v>
      </c>
      <c r="G16" s="162">
        <f>'Отримання майна (3)'!G16</f>
        <v>0</v>
      </c>
      <c r="H16" s="460">
        <f>'Отримання майна (3)'!H16</f>
        <v>0</v>
      </c>
      <c r="I16" s="426">
        <f t="shared" si="18"/>
        <v>0</v>
      </c>
      <c r="J16" s="427">
        <f t="shared" si="19"/>
        <v>0</v>
      </c>
      <c r="K16" s="428"/>
      <c r="L16" s="429">
        <f t="shared" si="1"/>
        <v>0</v>
      </c>
      <c r="M16" s="428"/>
      <c r="N16" s="429">
        <f t="shared" si="2"/>
        <v>0</v>
      </c>
      <c r="O16" s="428"/>
      <c r="P16" s="430">
        <f t="shared" si="3"/>
        <v>0</v>
      </c>
      <c r="Q16" s="431">
        <f t="shared" si="20"/>
        <v>0</v>
      </c>
      <c r="R16" s="432">
        <f t="shared" si="21"/>
        <v>0</v>
      </c>
      <c r="S16" s="433"/>
      <c r="T16" s="428"/>
      <c r="U16" s="429">
        <f t="shared" si="5"/>
        <v>0</v>
      </c>
      <c r="V16" s="428"/>
      <c r="W16" s="429">
        <f t="shared" si="6"/>
        <v>0</v>
      </c>
      <c r="X16" s="428"/>
      <c r="Y16" s="429">
        <f t="shared" si="7"/>
        <v>0</v>
      </c>
      <c r="Z16" s="431">
        <f t="shared" si="22"/>
        <v>0</v>
      </c>
      <c r="AA16" s="432">
        <f t="shared" si="23"/>
        <v>0</v>
      </c>
      <c r="AB16" s="433"/>
      <c r="AC16" s="428"/>
      <c r="AD16" s="429">
        <f t="shared" si="9"/>
        <v>0</v>
      </c>
      <c r="AE16" s="428"/>
      <c r="AF16" s="429">
        <f t="shared" si="10"/>
        <v>0</v>
      </c>
      <c r="AG16" s="428"/>
      <c r="AH16" s="429">
        <f t="shared" si="11"/>
        <v>0</v>
      </c>
      <c r="AI16" s="431">
        <f t="shared" si="24"/>
        <v>0</v>
      </c>
      <c r="AJ16" s="432">
        <f t="shared" si="25"/>
        <v>0</v>
      </c>
      <c r="AK16" s="434"/>
      <c r="AL16" s="428"/>
      <c r="AM16" s="429">
        <f t="shared" si="13"/>
        <v>0</v>
      </c>
      <c r="AN16" s="428"/>
      <c r="AO16" s="429">
        <f t="shared" si="14"/>
        <v>0</v>
      </c>
      <c r="AP16" s="428"/>
      <c r="AQ16" s="429">
        <f t="shared" si="15"/>
        <v>0</v>
      </c>
      <c r="AR16" s="431">
        <f t="shared" si="26"/>
        <v>0</v>
      </c>
      <c r="AS16" s="432">
        <f t="shared" si="27"/>
        <v>0</v>
      </c>
      <c r="BA16" s="39"/>
      <c r="BB16" s="39"/>
      <c r="BC16" s="458"/>
      <c r="BD16" s="28"/>
      <c r="BE16" s="28"/>
      <c r="BF16" s="28"/>
      <c r="BG16" s="28"/>
      <c r="BH16" s="28"/>
      <c r="BI16"/>
      <c r="BQ16" s="435"/>
    </row>
    <row r="17" spans="1:69" s="17" customFormat="1" ht="12.75" hidden="1" outlineLevel="1" x14ac:dyDescent="0.2">
      <c r="A17" s="424">
        <v>1</v>
      </c>
      <c r="B17" s="424">
        <f t="shared" si="17"/>
        <v>6</v>
      </c>
      <c r="C17" s="162">
        <f>'Отримання майна (3)'!C17</f>
        <v>0</v>
      </c>
      <c r="D17" s="162">
        <f>'Отримання майна (3)'!D17</f>
        <v>0</v>
      </c>
      <c r="E17" s="162">
        <f>'Отримання майна (3)'!E17</f>
        <v>0</v>
      </c>
      <c r="F17" s="200">
        <f>'Отримання майна (3)'!F17</f>
        <v>0</v>
      </c>
      <c r="G17" s="162">
        <f>'Отримання майна (3)'!G17</f>
        <v>0</v>
      </c>
      <c r="H17" s="460">
        <f>'Отримання майна (3)'!H17</f>
        <v>0</v>
      </c>
      <c r="I17" s="426">
        <f t="shared" si="18"/>
        <v>0</v>
      </c>
      <c r="J17" s="427">
        <f t="shared" si="19"/>
        <v>0</v>
      </c>
      <c r="K17" s="428"/>
      <c r="L17" s="429">
        <f t="shared" si="1"/>
        <v>0</v>
      </c>
      <c r="M17" s="428"/>
      <c r="N17" s="429">
        <f t="shared" si="2"/>
        <v>0</v>
      </c>
      <c r="O17" s="428"/>
      <c r="P17" s="430">
        <f t="shared" si="3"/>
        <v>0</v>
      </c>
      <c r="Q17" s="431">
        <f t="shared" si="20"/>
        <v>0</v>
      </c>
      <c r="R17" s="432">
        <f t="shared" si="21"/>
        <v>0</v>
      </c>
      <c r="S17" s="433"/>
      <c r="T17" s="428"/>
      <c r="U17" s="429">
        <f t="shared" si="5"/>
        <v>0</v>
      </c>
      <c r="V17" s="428"/>
      <c r="W17" s="429">
        <f t="shared" si="6"/>
        <v>0</v>
      </c>
      <c r="X17" s="428"/>
      <c r="Y17" s="429">
        <f t="shared" si="7"/>
        <v>0</v>
      </c>
      <c r="Z17" s="431">
        <f t="shared" si="22"/>
        <v>0</v>
      </c>
      <c r="AA17" s="432">
        <f t="shared" si="23"/>
        <v>0</v>
      </c>
      <c r="AB17" s="433"/>
      <c r="AC17" s="428"/>
      <c r="AD17" s="429">
        <f t="shared" si="9"/>
        <v>0</v>
      </c>
      <c r="AE17" s="428"/>
      <c r="AF17" s="429">
        <f t="shared" si="10"/>
        <v>0</v>
      </c>
      <c r="AG17" s="428"/>
      <c r="AH17" s="429">
        <f t="shared" si="11"/>
        <v>0</v>
      </c>
      <c r="AI17" s="431">
        <f t="shared" si="24"/>
        <v>0</v>
      </c>
      <c r="AJ17" s="432">
        <f t="shared" si="25"/>
        <v>0</v>
      </c>
      <c r="AK17" s="434"/>
      <c r="AL17" s="428"/>
      <c r="AM17" s="429">
        <f t="shared" si="13"/>
        <v>0</v>
      </c>
      <c r="AN17" s="428"/>
      <c r="AO17" s="429">
        <f t="shared" si="14"/>
        <v>0</v>
      </c>
      <c r="AP17" s="428"/>
      <c r="AQ17" s="429">
        <f t="shared" si="15"/>
        <v>0</v>
      </c>
      <c r="AR17" s="431">
        <f t="shared" si="26"/>
        <v>0</v>
      </c>
      <c r="AS17" s="432">
        <f t="shared" si="27"/>
        <v>0</v>
      </c>
      <c r="BA17" s="39"/>
      <c r="BB17" s="39"/>
      <c r="BC17" s="458"/>
      <c r="BD17" s="28"/>
      <c r="BE17" s="28"/>
      <c r="BF17" s="28"/>
      <c r="BG17" s="28"/>
      <c r="BH17" s="28"/>
      <c r="BI17"/>
      <c r="BQ17" s="435"/>
    </row>
    <row r="18" spans="1:69" s="17" customFormat="1" ht="12.75" hidden="1" outlineLevel="1" x14ac:dyDescent="0.2">
      <c r="A18" s="424">
        <v>1</v>
      </c>
      <c r="B18" s="424">
        <f t="shared" si="17"/>
        <v>7</v>
      </c>
      <c r="C18" s="162">
        <f>'Отримання майна (3)'!C18</f>
        <v>0</v>
      </c>
      <c r="D18" s="162">
        <f>'Отримання майна (3)'!D18</f>
        <v>0</v>
      </c>
      <c r="E18" s="162">
        <f>'Отримання майна (3)'!E18</f>
        <v>0</v>
      </c>
      <c r="F18" s="200">
        <f>'Отримання майна (3)'!F18</f>
        <v>0</v>
      </c>
      <c r="G18" s="162">
        <f>'Отримання майна (3)'!G18</f>
        <v>0</v>
      </c>
      <c r="H18" s="460">
        <f>'Отримання майна (3)'!H18</f>
        <v>0</v>
      </c>
      <c r="I18" s="426">
        <f t="shared" si="18"/>
        <v>0</v>
      </c>
      <c r="J18" s="427">
        <f t="shared" si="19"/>
        <v>0</v>
      </c>
      <c r="K18" s="428"/>
      <c r="L18" s="429">
        <f t="shared" si="1"/>
        <v>0</v>
      </c>
      <c r="M18" s="428"/>
      <c r="N18" s="429">
        <f t="shared" si="2"/>
        <v>0</v>
      </c>
      <c r="O18" s="428"/>
      <c r="P18" s="430">
        <f t="shared" si="3"/>
        <v>0</v>
      </c>
      <c r="Q18" s="431">
        <f t="shared" si="20"/>
        <v>0</v>
      </c>
      <c r="R18" s="432">
        <f t="shared" si="21"/>
        <v>0</v>
      </c>
      <c r="S18" s="433"/>
      <c r="T18" s="428"/>
      <c r="U18" s="429">
        <f t="shared" si="5"/>
        <v>0</v>
      </c>
      <c r="V18" s="428"/>
      <c r="W18" s="429">
        <f t="shared" si="6"/>
        <v>0</v>
      </c>
      <c r="X18" s="428"/>
      <c r="Y18" s="429">
        <f t="shared" si="7"/>
        <v>0</v>
      </c>
      <c r="Z18" s="431">
        <f t="shared" si="22"/>
        <v>0</v>
      </c>
      <c r="AA18" s="432">
        <f t="shared" si="23"/>
        <v>0</v>
      </c>
      <c r="AB18" s="433"/>
      <c r="AC18" s="428"/>
      <c r="AD18" s="429">
        <f t="shared" si="9"/>
        <v>0</v>
      </c>
      <c r="AE18" s="428"/>
      <c r="AF18" s="429">
        <f t="shared" si="10"/>
        <v>0</v>
      </c>
      <c r="AG18" s="428"/>
      <c r="AH18" s="429">
        <f t="shared" si="11"/>
        <v>0</v>
      </c>
      <c r="AI18" s="431">
        <f t="shared" si="24"/>
        <v>0</v>
      </c>
      <c r="AJ18" s="432">
        <f t="shared" si="25"/>
        <v>0</v>
      </c>
      <c r="AK18" s="434"/>
      <c r="AL18" s="428"/>
      <c r="AM18" s="429">
        <f t="shared" si="13"/>
        <v>0</v>
      </c>
      <c r="AN18" s="428"/>
      <c r="AO18" s="429">
        <f t="shared" si="14"/>
        <v>0</v>
      </c>
      <c r="AP18" s="428"/>
      <c r="AQ18" s="429">
        <f t="shared" si="15"/>
        <v>0</v>
      </c>
      <c r="AR18" s="431">
        <f t="shared" si="26"/>
        <v>0</v>
      </c>
      <c r="AS18" s="432">
        <f t="shared" si="27"/>
        <v>0</v>
      </c>
      <c r="BA18" s="39"/>
      <c r="BB18" s="39"/>
      <c r="BC18" s="458"/>
      <c r="BD18" s="28"/>
      <c r="BE18" s="28"/>
      <c r="BF18" s="28"/>
      <c r="BG18" s="28"/>
      <c r="BH18" s="28"/>
      <c r="BI18"/>
      <c r="BQ18" s="435"/>
    </row>
    <row r="19" spans="1:69" s="17" customFormat="1" ht="12.75" hidden="1" outlineLevel="1" x14ac:dyDescent="0.2">
      <c r="A19" s="424">
        <v>1</v>
      </c>
      <c r="B19" s="424">
        <f t="shared" si="17"/>
        <v>8</v>
      </c>
      <c r="C19" s="162">
        <f>'Отримання майна (3)'!C19</f>
        <v>0</v>
      </c>
      <c r="D19" s="162">
        <f>'Отримання майна (3)'!D19</f>
        <v>0</v>
      </c>
      <c r="E19" s="162">
        <f>'Отримання майна (3)'!E19</f>
        <v>0</v>
      </c>
      <c r="F19" s="200">
        <f>'Отримання майна (3)'!F19</f>
        <v>0</v>
      </c>
      <c r="G19" s="162">
        <f>'Отримання майна (3)'!G19</f>
        <v>0</v>
      </c>
      <c r="H19" s="460">
        <f>'Отримання майна (3)'!H19</f>
        <v>0</v>
      </c>
      <c r="I19" s="426">
        <f t="shared" si="18"/>
        <v>0</v>
      </c>
      <c r="J19" s="427">
        <f t="shared" si="19"/>
        <v>0</v>
      </c>
      <c r="K19" s="428"/>
      <c r="L19" s="429">
        <f t="shared" si="1"/>
        <v>0</v>
      </c>
      <c r="M19" s="428"/>
      <c r="N19" s="429">
        <f t="shared" si="2"/>
        <v>0</v>
      </c>
      <c r="O19" s="428"/>
      <c r="P19" s="430">
        <f t="shared" si="3"/>
        <v>0</v>
      </c>
      <c r="Q19" s="431">
        <f t="shared" si="20"/>
        <v>0</v>
      </c>
      <c r="R19" s="432">
        <f t="shared" si="21"/>
        <v>0</v>
      </c>
      <c r="S19" s="433"/>
      <c r="T19" s="428"/>
      <c r="U19" s="429">
        <f t="shared" si="5"/>
        <v>0</v>
      </c>
      <c r="V19" s="428"/>
      <c r="W19" s="429">
        <f t="shared" si="6"/>
        <v>0</v>
      </c>
      <c r="X19" s="428"/>
      <c r="Y19" s="429">
        <f t="shared" si="7"/>
        <v>0</v>
      </c>
      <c r="Z19" s="431">
        <f t="shared" si="22"/>
        <v>0</v>
      </c>
      <c r="AA19" s="432">
        <f t="shared" si="23"/>
        <v>0</v>
      </c>
      <c r="AB19" s="433"/>
      <c r="AC19" s="428"/>
      <c r="AD19" s="429">
        <f t="shared" si="9"/>
        <v>0</v>
      </c>
      <c r="AE19" s="428"/>
      <c r="AF19" s="429">
        <f t="shared" si="10"/>
        <v>0</v>
      </c>
      <c r="AG19" s="428"/>
      <c r="AH19" s="429">
        <f t="shared" si="11"/>
        <v>0</v>
      </c>
      <c r="AI19" s="431">
        <f t="shared" si="24"/>
        <v>0</v>
      </c>
      <c r="AJ19" s="432">
        <f t="shared" si="25"/>
        <v>0</v>
      </c>
      <c r="AK19" s="434"/>
      <c r="AL19" s="428"/>
      <c r="AM19" s="429">
        <f t="shared" si="13"/>
        <v>0</v>
      </c>
      <c r="AN19" s="428"/>
      <c r="AO19" s="429">
        <f t="shared" si="14"/>
        <v>0</v>
      </c>
      <c r="AP19" s="428"/>
      <c r="AQ19" s="429">
        <f t="shared" si="15"/>
        <v>0</v>
      </c>
      <c r="AR19" s="431">
        <f t="shared" si="26"/>
        <v>0</v>
      </c>
      <c r="AS19" s="432">
        <f t="shared" si="27"/>
        <v>0</v>
      </c>
      <c r="BA19" s="39"/>
      <c r="BB19" s="39"/>
      <c r="BC19" s="458"/>
      <c r="BD19" s="28"/>
      <c r="BE19" s="28"/>
      <c r="BF19" s="28"/>
      <c r="BG19" s="28"/>
      <c r="BH19" s="28"/>
      <c r="BI19"/>
      <c r="BQ19" s="435"/>
    </row>
    <row r="20" spans="1:69" s="17" customFormat="1" ht="12.75" hidden="1" outlineLevel="1" x14ac:dyDescent="0.2">
      <c r="A20" s="424">
        <v>1</v>
      </c>
      <c r="B20" s="424">
        <f t="shared" si="17"/>
        <v>9</v>
      </c>
      <c r="C20" s="162">
        <f>'Отримання майна (3)'!C20</f>
        <v>0</v>
      </c>
      <c r="D20" s="162">
        <f>'Отримання майна (3)'!D20</f>
        <v>0</v>
      </c>
      <c r="E20" s="162">
        <f>'Отримання майна (3)'!E20</f>
        <v>0</v>
      </c>
      <c r="F20" s="200">
        <f>'Отримання майна (3)'!F20</f>
        <v>0</v>
      </c>
      <c r="G20" s="162">
        <f>'Отримання майна (3)'!G20</f>
        <v>0</v>
      </c>
      <c r="H20" s="460">
        <f>'Отримання майна (3)'!H20</f>
        <v>0</v>
      </c>
      <c r="I20" s="426">
        <f t="shared" si="18"/>
        <v>0</v>
      </c>
      <c r="J20" s="427">
        <f t="shared" si="19"/>
        <v>0</v>
      </c>
      <c r="K20" s="428"/>
      <c r="L20" s="429">
        <f t="shared" si="1"/>
        <v>0</v>
      </c>
      <c r="M20" s="428"/>
      <c r="N20" s="429">
        <f t="shared" si="2"/>
        <v>0</v>
      </c>
      <c r="O20" s="428"/>
      <c r="P20" s="430">
        <f t="shared" si="3"/>
        <v>0</v>
      </c>
      <c r="Q20" s="431">
        <f t="shared" si="20"/>
        <v>0</v>
      </c>
      <c r="R20" s="432">
        <f t="shared" si="21"/>
        <v>0</v>
      </c>
      <c r="S20" s="433"/>
      <c r="T20" s="428"/>
      <c r="U20" s="429">
        <f t="shared" si="5"/>
        <v>0</v>
      </c>
      <c r="V20" s="428"/>
      <c r="W20" s="429">
        <f t="shared" si="6"/>
        <v>0</v>
      </c>
      <c r="X20" s="428"/>
      <c r="Y20" s="429">
        <f t="shared" si="7"/>
        <v>0</v>
      </c>
      <c r="Z20" s="431">
        <f t="shared" si="22"/>
        <v>0</v>
      </c>
      <c r="AA20" s="432">
        <f t="shared" si="23"/>
        <v>0</v>
      </c>
      <c r="AB20" s="433"/>
      <c r="AC20" s="428"/>
      <c r="AD20" s="429">
        <f t="shared" si="9"/>
        <v>0</v>
      </c>
      <c r="AE20" s="428"/>
      <c r="AF20" s="429">
        <f t="shared" si="10"/>
        <v>0</v>
      </c>
      <c r="AG20" s="428"/>
      <c r="AH20" s="429">
        <f t="shared" si="11"/>
        <v>0</v>
      </c>
      <c r="AI20" s="431">
        <f t="shared" si="24"/>
        <v>0</v>
      </c>
      <c r="AJ20" s="432">
        <f t="shared" si="25"/>
        <v>0</v>
      </c>
      <c r="AK20" s="434"/>
      <c r="AL20" s="428"/>
      <c r="AM20" s="429">
        <f t="shared" si="13"/>
        <v>0</v>
      </c>
      <c r="AN20" s="428"/>
      <c r="AO20" s="429">
        <f t="shared" si="14"/>
        <v>0</v>
      </c>
      <c r="AP20" s="428"/>
      <c r="AQ20" s="429">
        <f t="shared" si="15"/>
        <v>0</v>
      </c>
      <c r="AR20" s="431">
        <f t="shared" si="26"/>
        <v>0</v>
      </c>
      <c r="AS20" s="432">
        <f t="shared" si="27"/>
        <v>0</v>
      </c>
      <c r="BA20" s="39"/>
      <c r="BB20" s="39"/>
      <c r="BC20" s="458"/>
      <c r="BD20" s="28"/>
      <c r="BE20" s="28"/>
      <c r="BF20" s="28"/>
      <c r="BG20" s="28"/>
      <c r="BH20" s="28"/>
      <c r="BI20"/>
      <c r="BQ20" s="435"/>
    </row>
    <row r="21" spans="1:69" s="17" customFormat="1" ht="12.75" hidden="1" outlineLevel="1" x14ac:dyDescent="0.2">
      <c r="A21" s="424">
        <v>1</v>
      </c>
      <c r="B21" s="424">
        <f t="shared" si="17"/>
        <v>10</v>
      </c>
      <c r="C21" s="162">
        <f>'Отримання майна (3)'!C21</f>
        <v>0</v>
      </c>
      <c r="D21" s="162">
        <f>'Отримання майна (3)'!D21</f>
        <v>0</v>
      </c>
      <c r="E21" s="162">
        <f>'Отримання майна (3)'!E21</f>
        <v>0</v>
      </c>
      <c r="F21" s="200">
        <f>'Отримання майна (3)'!F21</f>
        <v>0</v>
      </c>
      <c r="G21" s="162">
        <f>'Отримання майна (3)'!G21</f>
        <v>0</v>
      </c>
      <c r="H21" s="460">
        <f>'Отримання майна (3)'!H21</f>
        <v>0</v>
      </c>
      <c r="I21" s="426">
        <f t="shared" si="18"/>
        <v>0</v>
      </c>
      <c r="J21" s="427">
        <f t="shared" si="19"/>
        <v>0</v>
      </c>
      <c r="K21" s="428"/>
      <c r="L21" s="429">
        <f t="shared" si="1"/>
        <v>0</v>
      </c>
      <c r="M21" s="428"/>
      <c r="N21" s="429">
        <f t="shared" si="2"/>
        <v>0</v>
      </c>
      <c r="O21" s="428"/>
      <c r="P21" s="430">
        <f t="shared" si="3"/>
        <v>0</v>
      </c>
      <c r="Q21" s="431">
        <f t="shared" si="20"/>
        <v>0</v>
      </c>
      <c r="R21" s="432">
        <f t="shared" si="21"/>
        <v>0</v>
      </c>
      <c r="S21" s="433"/>
      <c r="T21" s="428"/>
      <c r="U21" s="429">
        <f t="shared" si="5"/>
        <v>0</v>
      </c>
      <c r="V21" s="428"/>
      <c r="W21" s="429">
        <f t="shared" si="6"/>
        <v>0</v>
      </c>
      <c r="X21" s="428"/>
      <c r="Y21" s="429">
        <f t="shared" si="7"/>
        <v>0</v>
      </c>
      <c r="Z21" s="431">
        <f t="shared" si="22"/>
        <v>0</v>
      </c>
      <c r="AA21" s="432">
        <f t="shared" si="23"/>
        <v>0</v>
      </c>
      <c r="AB21" s="433"/>
      <c r="AC21" s="428"/>
      <c r="AD21" s="429">
        <f t="shared" si="9"/>
        <v>0</v>
      </c>
      <c r="AE21" s="428"/>
      <c r="AF21" s="429">
        <f t="shared" si="10"/>
        <v>0</v>
      </c>
      <c r="AG21" s="428"/>
      <c r="AH21" s="429">
        <f t="shared" si="11"/>
        <v>0</v>
      </c>
      <c r="AI21" s="431">
        <f t="shared" si="24"/>
        <v>0</v>
      </c>
      <c r="AJ21" s="432">
        <f t="shared" si="25"/>
        <v>0</v>
      </c>
      <c r="AK21" s="434"/>
      <c r="AL21" s="428"/>
      <c r="AM21" s="429">
        <f t="shared" si="13"/>
        <v>0</v>
      </c>
      <c r="AN21" s="428"/>
      <c r="AO21" s="429">
        <f t="shared" si="14"/>
        <v>0</v>
      </c>
      <c r="AP21" s="428"/>
      <c r="AQ21" s="429">
        <f t="shared" si="15"/>
        <v>0</v>
      </c>
      <c r="AR21" s="431">
        <f t="shared" si="26"/>
        <v>0</v>
      </c>
      <c r="AS21" s="432">
        <f t="shared" si="27"/>
        <v>0</v>
      </c>
      <c r="BA21" s="39"/>
      <c r="BB21" s="39"/>
      <c r="BC21" s="458"/>
      <c r="BD21" s="28"/>
      <c r="BE21" s="28"/>
      <c r="BF21" s="28"/>
      <c r="BG21" s="28"/>
      <c r="BH21" s="28"/>
      <c r="BI21"/>
      <c r="BQ21" s="435"/>
    </row>
    <row r="22" spans="1:69" s="17" customFormat="1" ht="12.75" hidden="1" outlineLevel="1" x14ac:dyDescent="0.2">
      <c r="A22" s="424">
        <v>1</v>
      </c>
      <c r="B22" s="424">
        <f t="shared" si="17"/>
        <v>11</v>
      </c>
      <c r="C22" s="162">
        <f>'Отримання майна (3)'!C22</f>
        <v>0</v>
      </c>
      <c r="D22" s="162">
        <f>'Отримання майна (3)'!D22</f>
        <v>0</v>
      </c>
      <c r="E22" s="162">
        <f>'Отримання майна (3)'!E22</f>
        <v>0</v>
      </c>
      <c r="F22" s="200">
        <f>'Отримання майна (3)'!F22</f>
        <v>0</v>
      </c>
      <c r="G22" s="162">
        <f>'Отримання майна (3)'!G22</f>
        <v>0</v>
      </c>
      <c r="H22" s="460">
        <f>'Отримання майна (3)'!H22</f>
        <v>0</v>
      </c>
      <c r="I22" s="426">
        <f t="shared" si="18"/>
        <v>0</v>
      </c>
      <c r="J22" s="427">
        <f t="shared" si="19"/>
        <v>0</v>
      </c>
      <c r="K22" s="428"/>
      <c r="L22" s="429">
        <f t="shared" si="1"/>
        <v>0</v>
      </c>
      <c r="M22" s="428"/>
      <c r="N22" s="429">
        <f t="shared" si="2"/>
        <v>0</v>
      </c>
      <c r="O22" s="428"/>
      <c r="P22" s="430">
        <f t="shared" si="3"/>
        <v>0</v>
      </c>
      <c r="Q22" s="431">
        <f t="shared" si="20"/>
        <v>0</v>
      </c>
      <c r="R22" s="432">
        <f t="shared" si="21"/>
        <v>0</v>
      </c>
      <c r="S22" s="433"/>
      <c r="T22" s="428"/>
      <c r="U22" s="429">
        <f t="shared" si="5"/>
        <v>0</v>
      </c>
      <c r="V22" s="428"/>
      <c r="W22" s="429">
        <f t="shared" si="6"/>
        <v>0</v>
      </c>
      <c r="X22" s="428"/>
      <c r="Y22" s="429">
        <f t="shared" si="7"/>
        <v>0</v>
      </c>
      <c r="Z22" s="431">
        <f t="shared" si="22"/>
        <v>0</v>
      </c>
      <c r="AA22" s="432">
        <f t="shared" si="23"/>
        <v>0</v>
      </c>
      <c r="AB22" s="433"/>
      <c r="AC22" s="428"/>
      <c r="AD22" s="429">
        <f t="shared" si="9"/>
        <v>0</v>
      </c>
      <c r="AE22" s="428"/>
      <c r="AF22" s="429">
        <f t="shared" si="10"/>
        <v>0</v>
      </c>
      <c r="AG22" s="428"/>
      <c r="AH22" s="429">
        <f t="shared" si="11"/>
        <v>0</v>
      </c>
      <c r="AI22" s="431">
        <f t="shared" si="24"/>
        <v>0</v>
      </c>
      <c r="AJ22" s="432">
        <f t="shared" si="25"/>
        <v>0</v>
      </c>
      <c r="AK22" s="434"/>
      <c r="AL22" s="428"/>
      <c r="AM22" s="429">
        <f t="shared" si="13"/>
        <v>0</v>
      </c>
      <c r="AN22" s="428"/>
      <c r="AO22" s="429">
        <f t="shared" si="14"/>
        <v>0</v>
      </c>
      <c r="AP22" s="428"/>
      <c r="AQ22" s="429">
        <f t="shared" si="15"/>
        <v>0</v>
      </c>
      <c r="AR22" s="431">
        <f t="shared" si="26"/>
        <v>0</v>
      </c>
      <c r="AS22" s="432">
        <f t="shared" si="27"/>
        <v>0</v>
      </c>
      <c r="BA22" s="39"/>
      <c r="BB22" s="39"/>
      <c r="BC22" s="458"/>
      <c r="BD22" s="28"/>
      <c r="BE22" s="28"/>
      <c r="BF22" s="28"/>
      <c r="BG22" s="28"/>
      <c r="BH22" s="28"/>
      <c r="BI22"/>
      <c r="BQ22" s="435"/>
    </row>
    <row r="23" spans="1:69" s="17" customFormat="1" ht="12.75" hidden="1" outlineLevel="1" x14ac:dyDescent="0.2">
      <c r="A23" s="424">
        <v>1</v>
      </c>
      <c r="B23" s="424">
        <f t="shared" si="17"/>
        <v>12</v>
      </c>
      <c r="C23" s="162">
        <f>'Отримання майна (3)'!C23</f>
        <v>0</v>
      </c>
      <c r="D23" s="162">
        <f>'Отримання майна (3)'!D23</f>
        <v>0</v>
      </c>
      <c r="E23" s="162">
        <f>'Отримання майна (3)'!E23</f>
        <v>0</v>
      </c>
      <c r="F23" s="200">
        <f>'Отримання майна (3)'!F23</f>
        <v>0</v>
      </c>
      <c r="G23" s="162">
        <f>'Отримання майна (3)'!G23</f>
        <v>0</v>
      </c>
      <c r="H23" s="460">
        <f>'Отримання майна (3)'!H23</f>
        <v>0</v>
      </c>
      <c r="I23" s="426">
        <f t="shared" si="18"/>
        <v>0</v>
      </c>
      <c r="J23" s="427">
        <f t="shared" si="19"/>
        <v>0</v>
      </c>
      <c r="K23" s="428"/>
      <c r="L23" s="429">
        <f t="shared" si="1"/>
        <v>0</v>
      </c>
      <c r="M23" s="428"/>
      <c r="N23" s="429">
        <f t="shared" si="2"/>
        <v>0</v>
      </c>
      <c r="O23" s="428"/>
      <c r="P23" s="430">
        <f t="shared" si="3"/>
        <v>0</v>
      </c>
      <c r="Q23" s="431">
        <f t="shared" si="20"/>
        <v>0</v>
      </c>
      <c r="R23" s="432">
        <f t="shared" si="21"/>
        <v>0</v>
      </c>
      <c r="S23" s="433"/>
      <c r="T23" s="428"/>
      <c r="U23" s="429">
        <f t="shared" si="5"/>
        <v>0</v>
      </c>
      <c r="V23" s="428"/>
      <c r="W23" s="429">
        <f t="shared" si="6"/>
        <v>0</v>
      </c>
      <c r="X23" s="428"/>
      <c r="Y23" s="429">
        <f t="shared" si="7"/>
        <v>0</v>
      </c>
      <c r="Z23" s="431">
        <f t="shared" si="22"/>
        <v>0</v>
      </c>
      <c r="AA23" s="432">
        <f t="shared" si="23"/>
        <v>0</v>
      </c>
      <c r="AB23" s="433"/>
      <c r="AC23" s="428"/>
      <c r="AD23" s="429">
        <f t="shared" si="9"/>
        <v>0</v>
      </c>
      <c r="AE23" s="428"/>
      <c r="AF23" s="429">
        <f t="shared" si="10"/>
        <v>0</v>
      </c>
      <c r="AG23" s="428"/>
      <c r="AH23" s="429">
        <f t="shared" si="11"/>
        <v>0</v>
      </c>
      <c r="AI23" s="431">
        <f t="shared" si="24"/>
        <v>0</v>
      </c>
      <c r="AJ23" s="432">
        <f t="shared" si="25"/>
        <v>0</v>
      </c>
      <c r="AK23" s="434"/>
      <c r="AL23" s="428"/>
      <c r="AM23" s="429">
        <f t="shared" si="13"/>
        <v>0</v>
      </c>
      <c r="AN23" s="428"/>
      <c r="AO23" s="429">
        <f t="shared" si="14"/>
        <v>0</v>
      </c>
      <c r="AP23" s="428"/>
      <c r="AQ23" s="429">
        <f t="shared" si="15"/>
        <v>0</v>
      </c>
      <c r="AR23" s="431">
        <f t="shared" si="26"/>
        <v>0</v>
      </c>
      <c r="AS23" s="432">
        <f t="shared" si="27"/>
        <v>0</v>
      </c>
      <c r="BA23" s="39"/>
      <c r="BB23" s="39"/>
      <c r="BC23" s="458"/>
      <c r="BD23" s="28"/>
      <c r="BE23" s="28"/>
      <c r="BF23" s="28"/>
      <c r="BG23" s="28"/>
      <c r="BH23" s="28"/>
      <c r="BI23"/>
      <c r="BQ23" s="435"/>
    </row>
    <row r="24" spans="1:69" s="17" customFormat="1" ht="12.75" hidden="1" outlineLevel="1" x14ac:dyDescent="0.2">
      <c r="A24" s="424">
        <v>1</v>
      </c>
      <c r="B24" s="424">
        <f t="shared" si="17"/>
        <v>13</v>
      </c>
      <c r="C24" s="162">
        <f>'Отримання майна (3)'!C24</f>
        <v>0</v>
      </c>
      <c r="D24" s="162">
        <f>'Отримання майна (3)'!D24</f>
        <v>0</v>
      </c>
      <c r="E24" s="162">
        <f>'Отримання майна (3)'!E24</f>
        <v>0</v>
      </c>
      <c r="F24" s="200">
        <f>'Отримання майна (3)'!F24</f>
        <v>0</v>
      </c>
      <c r="G24" s="162">
        <f>'Отримання майна (3)'!G24</f>
        <v>0</v>
      </c>
      <c r="H24" s="460">
        <f>'Отримання майна (3)'!H24</f>
        <v>0</v>
      </c>
      <c r="I24" s="426">
        <f t="shared" si="18"/>
        <v>0</v>
      </c>
      <c r="J24" s="427">
        <f t="shared" si="19"/>
        <v>0</v>
      </c>
      <c r="K24" s="428"/>
      <c r="L24" s="429">
        <f t="shared" si="1"/>
        <v>0</v>
      </c>
      <c r="M24" s="428"/>
      <c r="N24" s="429">
        <f t="shared" si="2"/>
        <v>0</v>
      </c>
      <c r="O24" s="428"/>
      <c r="P24" s="430">
        <f t="shared" si="3"/>
        <v>0</v>
      </c>
      <c r="Q24" s="431">
        <f t="shared" si="20"/>
        <v>0</v>
      </c>
      <c r="R24" s="432">
        <f t="shared" si="21"/>
        <v>0</v>
      </c>
      <c r="S24" s="433"/>
      <c r="T24" s="428"/>
      <c r="U24" s="429">
        <f t="shared" si="5"/>
        <v>0</v>
      </c>
      <c r="V24" s="428"/>
      <c r="W24" s="429">
        <f t="shared" si="6"/>
        <v>0</v>
      </c>
      <c r="X24" s="428"/>
      <c r="Y24" s="429">
        <f t="shared" si="7"/>
        <v>0</v>
      </c>
      <c r="Z24" s="431">
        <f t="shared" si="22"/>
        <v>0</v>
      </c>
      <c r="AA24" s="432">
        <f t="shared" si="23"/>
        <v>0</v>
      </c>
      <c r="AB24" s="433"/>
      <c r="AC24" s="428"/>
      <c r="AD24" s="429">
        <f t="shared" si="9"/>
        <v>0</v>
      </c>
      <c r="AE24" s="428"/>
      <c r="AF24" s="429">
        <f t="shared" si="10"/>
        <v>0</v>
      </c>
      <c r="AG24" s="428"/>
      <c r="AH24" s="429">
        <f t="shared" si="11"/>
        <v>0</v>
      </c>
      <c r="AI24" s="431">
        <f t="shared" si="24"/>
        <v>0</v>
      </c>
      <c r="AJ24" s="432">
        <f t="shared" si="25"/>
        <v>0</v>
      </c>
      <c r="AK24" s="434"/>
      <c r="AL24" s="428"/>
      <c r="AM24" s="429">
        <f t="shared" si="13"/>
        <v>0</v>
      </c>
      <c r="AN24" s="428"/>
      <c r="AO24" s="429">
        <f t="shared" si="14"/>
        <v>0</v>
      </c>
      <c r="AP24" s="428"/>
      <c r="AQ24" s="429">
        <f t="shared" si="15"/>
        <v>0</v>
      </c>
      <c r="AR24" s="431">
        <f t="shared" si="26"/>
        <v>0</v>
      </c>
      <c r="AS24" s="432">
        <f t="shared" si="27"/>
        <v>0</v>
      </c>
      <c r="BA24" s="39"/>
      <c r="BB24" s="39"/>
      <c r="BC24" s="458"/>
      <c r="BD24" s="28"/>
      <c r="BE24" s="28"/>
      <c r="BF24" s="28"/>
      <c r="BG24" s="28"/>
      <c r="BH24" s="28"/>
      <c r="BI24"/>
      <c r="BQ24" s="435"/>
    </row>
    <row r="25" spans="1:69" s="17" customFormat="1" ht="12.75" hidden="1" outlineLevel="1" x14ac:dyDescent="0.2">
      <c r="A25" s="424">
        <v>1</v>
      </c>
      <c r="B25" s="424">
        <f t="shared" si="17"/>
        <v>14</v>
      </c>
      <c r="C25" s="162">
        <f>'Отримання майна (3)'!C25</f>
        <v>0</v>
      </c>
      <c r="D25" s="162">
        <f>'Отримання майна (3)'!D25</f>
        <v>0</v>
      </c>
      <c r="E25" s="162">
        <f>'Отримання майна (3)'!E25</f>
        <v>0</v>
      </c>
      <c r="F25" s="200">
        <f>'Отримання майна (3)'!F25</f>
        <v>0</v>
      </c>
      <c r="G25" s="162">
        <f>'Отримання майна (3)'!G25</f>
        <v>0</v>
      </c>
      <c r="H25" s="460">
        <f>'Отримання майна (3)'!H25</f>
        <v>0</v>
      </c>
      <c r="I25" s="426">
        <f t="shared" si="18"/>
        <v>0</v>
      </c>
      <c r="J25" s="427">
        <f t="shared" si="19"/>
        <v>0</v>
      </c>
      <c r="K25" s="428"/>
      <c r="L25" s="429">
        <f t="shared" si="1"/>
        <v>0</v>
      </c>
      <c r="M25" s="428"/>
      <c r="N25" s="429">
        <f t="shared" si="2"/>
        <v>0</v>
      </c>
      <c r="O25" s="428"/>
      <c r="P25" s="430">
        <f t="shared" si="3"/>
        <v>0</v>
      </c>
      <c r="Q25" s="431">
        <f t="shared" si="20"/>
        <v>0</v>
      </c>
      <c r="R25" s="432">
        <f t="shared" si="21"/>
        <v>0</v>
      </c>
      <c r="S25" s="433"/>
      <c r="T25" s="428"/>
      <c r="U25" s="429">
        <f t="shared" si="5"/>
        <v>0</v>
      </c>
      <c r="V25" s="428"/>
      <c r="W25" s="429">
        <f t="shared" si="6"/>
        <v>0</v>
      </c>
      <c r="X25" s="428"/>
      <c r="Y25" s="429">
        <f t="shared" si="7"/>
        <v>0</v>
      </c>
      <c r="Z25" s="431">
        <f t="shared" si="22"/>
        <v>0</v>
      </c>
      <c r="AA25" s="432">
        <f t="shared" si="23"/>
        <v>0</v>
      </c>
      <c r="AB25" s="433"/>
      <c r="AC25" s="428"/>
      <c r="AD25" s="429">
        <f t="shared" si="9"/>
        <v>0</v>
      </c>
      <c r="AE25" s="428"/>
      <c r="AF25" s="429">
        <f t="shared" si="10"/>
        <v>0</v>
      </c>
      <c r="AG25" s="428"/>
      <c r="AH25" s="429">
        <f t="shared" si="11"/>
        <v>0</v>
      </c>
      <c r="AI25" s="431">
        <f t="shared" si="24"/>
        <v>0</v>
      </c>
      <c r="AJ25" s="432">
        <f t="shared" si="25"/>
        <v>0</v>
      </c>
      <c r="AK25" s="434"/>
      <c r="AL25" s="428"/>
      <c r="AM25" s="429">
        <f t="shared" si="13"/>
        <v>0</v>
      </c>
      <c r="AN25" s="428"/>
      <c r="AO25" s="429">
        <f t="shared" si="14"/>
        <v>0</v>
      </c>
      <c r="AP25" s="428"/>
      <c r="AQ25" s="429">
        <f t="shared" si="15"/>
        <v>0</v>
      </c>
      <c r="AR25" s="431">
        <f t="shared" si="26"/>
        <v>0</v>
      </c>
      <c r="AS25" s="432">
        <f t="shared" si="27"/>
        <v>0</v>
      </c>
      <c r="BA25" s="39"/>
      <c r="BB25" s="39"/>
      <c r="BC25" s="458"/>
      <c r="BD25" s="28"/>
      <c r="BE25" s="28"/>
      <c r="BF25" s="28"/>
      <c r="BG25" s="28"/>
      <c r="BH25" s="28"/>
      <c r="BI25"/>
      <c r="BQ25" s="435"/>
    </row>
    <row r="26" spans="1:69" s="17" customFormat="1" ht="12.75" hidden="1" outlineLevel="1" x14ac:dyDescent="0.2">
      <c r="A26" s="424">
        <v>1</v>
      </c>
      <c r="B26" s="424">
        <f t="shared" si="17"/>
        <v>15</v>
      </c>
      <c r="C26" s="162">
        <f>'Отримання майна (3)'!C26</f>
        <v>0</v>
      </c>
      <c r="D26" s="162">
        <f>'Отримання майна (3)'!D26</f>
        <v>0</v>
      </c>
      <c r="E26" s="162">
        <f>'Отримання майна (3)'!E26</f>
        <v>0</v>
      </c>
      <c r="F26" s="200">
        <f>'Отримання майна (3)'!F26</f>
        <v>0</v>
      </c>
      <c r="G26" s="162">
        <f>'Отримання майна (3)'!G26</f>
        <v>0</v>
      </c>
      <c r="H26" s="460">
        <f>'Отримання майна (3)'!H26</f>
        <v>0</v>
      </c>
      <c r="I26" s="426">
        <f t="shared" si="18"/>
        <v>0</v>
      </c>
      <c r="J26" s="427">
        <f t="shared" si="19"/>
        <v>0</v>
      </c>
      <c r="K26" s="428"/>
      <c r="L26" s="429">
        <f t="shared" si="1"/>
        <v>0</v>
      </c>
      <c r="M26" s="428"/>
      <c r="N26" s="429">
        <f t="shared" si="2"/>
        <v>0</v>
      </c>
      <c r="O26" s="428"/>
      <c r="P26" s="430">
        <f t="shared" si="3"/>
        <v>0</v>
      </c>
      <c r="Q26" s="431">
        <f t="shared" si="20"/>
        <v>0</v>
      </c>
      <c r="R26" s="432">
        <f t="shared" si="21"/>
        <v>0</v>
      </c>
      <c r="S26" s="433"/>
      <c r="T26" s="428"/>
      <c r="U26" s="429">
        <f t="shared" si="5"/>
        <v>0</v>
      </c>
      <c r="V26" s="428"/>
      <c r="W26" s="429">
        <f t="shared" si="6"/>
        <v>0</v>
      </c>
      <c r="X26" s="428"/>
      <c r="Y26" s="429">
        <f t="shared" si="7"/>
        <v>0</v>
      </c>
      <c r="Z26" s="431">
        <f t="shared" si="22"/>
        <v>0</v>
      </c>
      <c r="AA26" s="432">
        <f t="shared" si="23"/>
        <v>0</v>
      </c>
      <c r="AB26" s="433"/>
      <c r="AC26" s="428"/>
      <c r="AD26" s="429">
        <f t="shared" si="9"/>
        <v>0</v>
      </c>
      <c r="AE26" s="428"/>
      <c r="AF26" s="429">
        <f t="shared" si="10"/>
        <v>0</v>
      </c>
      <c r="AG26" s="428"/>
      <c r="AH26" s="429">
        <f t="shared" si="11"/>
        <v>0</v>
      </c>
      <c r="AI26" s="431">
        <f t="shared" si="24"/>
        <v>0</v>
      </c>
      <c r="AJ26" s="432">
        <f t="shared" si="25"/>
        <v>0</v>
      </c>
      <c r="AK26" s="434"/>
      <c r="AL26" s="428"/>
      <c r="AM26" s="429">
        <f t="shared" si="13"/>
        <v>0</v>
      </c>
      <c r="AN26" s="428"/>
      <c r="AO26" s="429">
        <f t="shared" si="14"/>
        <v>0</v>
      </c>
      <c r="AP26" s="428"/>
      <c r="AQ26" s="429">
        <f t="shared" si="15"/>
        <v>0</v>
      </c>
      <c r="AR26" s="431">
        <f t="shared" si="26"/>
        <v>0</v>
      </c>
      <c r="AS26" s="432">
        <f t="shared" si="27"/>
        <v>0</v>
      </c>
      <c r="BA26" s="39"/>
      <c r="BB26" s="39"/>
      <c r="BC26" s="458"/>
      <c r="BD26" s="28"/>
      <c r="BE26" s="28"/>
      <c r="BF26" s="28"/>
      <c r="BG26" s="28"/>
      <c r="BH26" s="28"/>
      <c r="BI26"/>
      <c r="BQ26" s="435"/>
    </row>
    <row r="27" spans="1:69" s="17" customFormat="1" ht="18" customHeight="1" collapsed="1" x14ac:dyDescent="0.2">
      <c r="A27" s="436" t="s">
        <v>63</v>
      </c>
      <c r="B27" s="437" t="s">
        <v>63</v>
      </c>
      <c r="C27" s="438" t="s">
        <v>65</v>
      </c>
      <c r="D27" s="439"/>
      <c r="E27" s="440"/>
      <c r="F27" s="440"/>
      <c r="G27" s="440"/>
      <c r="H27" s="451" t="e">
        <f>#REF!/#REF!</f>
        <v>#REF!</v>
      </c>
      <c r="I27" s="441">
        <f t="shared" ref="I27:R27" si="28">SUM(I12:I26)</f>
        <v>0</v>
      </c>
      <c r="J27" s="442">
        <f t="shared" si="28"/>
        <v>0</v>
      </c>
      <c r="K27" s="441">
        <f t="shared" si="28"/>
        <v>0</v>
      </c>
      <c r="L27" s="442">
        <f t="shared" si="28"/>
        <v>0</v>
      </c>
      <c r="M27" s="441">
        <f t="shared" si="28"/>
        <v>0</v>
      </c>
      <c r="N27" s="442">
        <f t="shared" si="28"/>
        <v>0</v>
      </c>
      <c r="O27" s="441">
        <f t="shared" si="28"/>
        <v>0</v>
      </c>
      <c r="P27" s="442">
        <f t="shared" si="28"/>
        <v>0</v>
      </c>
      <c r="Q27" s="441">
        <f t="shared" si="28"/>
        <v>0</v>
      </c>
      <c r="R27" s="442">
        <f t="shared" si="28"/>
        <v>0</v>
      </c>
      <c r="S27" s="443"/>
      <c r="T27" s="441">
        <f t="shared" ref="T27:AA27" si="29">SUM(T12:T26)</f>
        <v>0</v>
      </c>
      <c r="U27" s="442">
        <f t="shared" si="29"/>
        <v>0</v>
      </c>
      <c r="V27" s="441">
        <f t="shared" si="29"/>
        <v>0</v>
      </c>
      <c r="W27" s="442">
        <f t="shared" si="29"/>
        <v>0</v>
      </c>
      <c r="X27" s="441">
        <f t="shared" si="29"/>
        <v>0</v>
      </c>
      <c r="Y27" s="442">
        <f t="shared" si="29"/>
        <v>0</v>
      </c>
      <c r="Z27" s="441">
        <f t="shared" si="29"/>
        <v>0</v>
      </c>
      <c r="AA27" s="442">
        <f t="shared" si="29"/>
        <v>0</v>
      </c>
      <c r="AB27" s="443"/>
      <c r="AC27" s="441">
        <f t="shared" ref="AC27:AJ27" si="30">SUM(AC12:AC26)</f>
        <v>0</v>
      </c>
      <c r="AD27" s="442">
        <f t="shared" si="30"/>
        <v>0</v>
      </c>
      <c r="AE27" s="441">
        <f t="shared" si="30"/>
        <v>0</v>
      </c>
      <c r="AF27" s="442">
        <f t="shared" si="30"/>
        <v>0</v>
      </c>
      <c r="AG27" s="441">
        <f t="shared" si="30"/>
        <v>0</v>
      </c>
      <c r="AH27" s="442">
        <f t="shared" si="30"/>
        <v>0</v>
      </c>
      <c r="AI27" s="441">
        <f t="shared" si="30"/>
        <v>0</v>
      </c>
      <c r="AJ27" s="442">
        <f t="shared" si="30"/>
        <v>0</v>
      </c>
      <c r="AK27" s="444"/>
      <c r="AL27" s="441">
        <f t="shared" ref="AL27:AS27" si="31">SUM(AL12:AL26)</f>
        <v>0</v>
      </c>
      <c r="AM27" s="442">
        <f t="shared" si="31"/>
        <v>0</v>
      </c>
      <c r="AN27" s="441">
        <f t="shared" si="31"/>
        <v>0</v>
      </c>
      <c r="AO27" s="442">
        <f t="shared" si="31"/>
        <v>0</v>
      </c>
      <c r="AP27" s="441">
        <f t="shared" si="31"/>
        <v>0</v>
      </c>
      <c r="AQ27" s="442">
        <f t="shared" si="31"/>
        <v>0</v>
      </c>
      <c r="AR27" s="441">
        <f t="shared" si="31"/>
        <v>0</v>
      </c>
      <c r="AS27" s="442">
        <f t="shared" si="31"/>
        <v>0</v>
      </c>
      <c r="BA27" s="39"/>
      <c r="BB27" s="39"/>
      <c r="BC27" s="28"/>
      <c r="BD27" s="28"/>
      <c r="BE27" s="28"/>
      <c r="BF27" s="28"/>
      <c r="BG27" s="28"/>
      <c r="BH27" s="28"/>
      <c r="BI27"/>
    </row>
    <row r="28" spans="1:69" s="394" customFormat="1" ht="13.5" customHeight="1" x14ac:dyDescent="0.2">
      <c r="A28" s="419">
        <v>0</v>
      </c>
      <c r="B28" s="419">
        <v>0</v>
      </c>
      <c r="C28" s="419">
        <v>0</v>
      </c>
      <c r="D28" s="419">
        <v>0</v>
      </c>
      <c r="E28" s="419">
        <v>0</v>
      </c>
      <c r="F28" s="419"/>
      <c r="G28" s="419">
        <v>0</v>
      </c>
      <c r="H28" s="419">
        <v>0</v>
      </c>
      <c r="I28" s="419">
        <v>0</v>
      </c>
      <c r="J28" s="419">
        <v>0</v>
      </c>
      <c r="K28" s="419">
        <v>0</v>
      </c>
      <c r="L28" s="419">
        <v>0</v>
      </c>
      <c r="M28" s="419">
        <v>0</v>
      </c>
      <c r="N28" s="419">
        <v>0</v>
      </c>
      <c r="O28" s="419">
        <v>0</v>
      </c>
      <c r="P28" s="419">
        <v>0</v>
      </c>
      <c r="Q28" s="419">
        <v>0</v>
      </c>
      <c r="R28" s="419">
        <v>0</v>
      </c>
      <c r="S28" s="419">
        <v>0</v>
      </c>
      <c r="T28" s="419">
        <v>0</v>
      </c>
      <c r="U28" s="419">
        <v>0</v>
      </c>
      <c r="V28" s="419">
        <v>0</v>
      </c>
      <c r="W28" s="419">
        <v>0</v>
      </c>
      <c r="X28" s="419">
        <v>0</v>
      </c>
      <c r="Y28" s="419">
        <v>0</v>
      </c>
      <c r="Z28" s="419">
        <v>0</v>
      </c>
      <c r="AA28" s="419">
        <v>0</v>
      </c>
      <c r="AB28" s="419">
        <v>0</v>
      </c>
      <c r="AC28" s="419">
        <v>0</v>
      </c>
      <c r="AD28" s="419">
        <v>0</v>
      </c>
      <c r="AE28" s="419">
        <v>0</v>
      </c>
      <c r="AF28" s="419">
        <v>0</v>
      </c>
      <c r="AG28" s="419">
        <v>0</v>
      </c>
      <c r="AH28" s="419">
        <v>0</v>
      </c>
      <c r="AI28" s="419">
        <v>0</v>
      </c>
      <c r="AJ28" s="419">
        <v>0</v>
      </c>
      <c r="AK28" s="419">
        <v>0</v>
      </c>
      <c r="AL28" s="419">
        <v>0</v>
      </c>
      <c r="AM28" s="419">
        <v>0</v>
      </c>
      <c r="AN28" s="419">
        <v>0</v>
      </c>
      <c r="AO28" s="419">
        <v>0</v>
      </c>
      <c r="AP28" s="419">
        <v>0</v>
      </c>
      <c r="AQ28" s="419">
        <v>0</v>
      </c>
      <c r="AR28" s="419">
        <v>0</v>
      </c>
      <c r="AS28" s="419">
        <v>0</v>
      </c>
      <c r="BA28" s="39"/>
      <c r="BB28" s="39"/>
      <c r="BC28" s="39"/>
      <c r="BD28" s="39"/>
      <c r="BE28" s="39"/>
      <c r="BF28" s="39"/>
      <c r="BG28" s="39"/>
      <c r="BH28" s="39"/>
    </row>
    <row r="29" spans="1:69" s="17" customFormat="1" ht="15" customHeight="1" x14ac:dyDescent="0.2">
      <c r="A29" s="445" t="s">
        <v>66</v>
      </c>
      <c r="B29" s="445" t="s">
        <v>67</v>
      </c>
      <c r="C29" s="446" t="s">
        <v>68</v>
      </c>
      <c r="D29" s="189"/>
      <c r="E29" s="190"/>
      <c r="F29" s="190"/>
      <c r="G29" s="190"/>
      <c r="H29" s="154"/>
      <c r="I29" s="155"/>
      <c r="J29" s="156"/>
      <c r="K29" s="155"/>
      <c r="L29" s="156"/>
      <c r="M29" s="155"/>
      <c r="N29" s="156"/>
      <c r="O29" s="155"/>
      <c r="P29" s="156"/>
      <c r="Q29" s="155"/>
      <c r="R29" s="156"/>
      <c r="S29" s="367"/>
      <c r="T29" s="155"/>
      <c r="U29" s="156"/>
      <c r="V29" s="155"/>
      <c r="W29" s="156"/>
      <c r="X29" s="155"/>
      <c r="Y29" s="156"/>
      <c r="Z29" s="155"/>
      <c r="AA29" s="156"/>
      <c r="AB29" s="367"/>
      <c r="AC29" s="155"/>
      <c r="AD29" s="156"/>
      <c r="AE29" s="155"/>
      <c r="AF29" s="156"/>
      <c r="AG29" s="155"/>
      <c r="AH29" s="156"/>
      <c r="AI29" s="155"/>
      <c r="AJ29" s="156"/>
      <c r="AK29" s="157"/>
      <c r="AL29" s="155"/>
      <c r="AM29" s="156"/>
      <c r="AN29" s="155"/>
      <c r="AO29" s="156"/>
      <c r="AP29" s="155"/>
      <c r="AQ29" s="156"/>
      <c r="AR29" s="155"/>
      <c r="AS29" s="156"/>
      <c r="BA29" s="39"/>
      <c r="BB29" s="39"/>
      <c r="BC29" s="39"/>
      <c r="BD29" s="28"/>
      <c r="BE29" s="28"/>
      <c r="BF29" s="28"/>
      <c r="BG29" s="28"/>
      <c r="BH29" s="28"/>
      <c r="BI29"/>
    </row>
    <row r="30" spans="1:69" s="17" customFormat="1" ht="12.75" hidden="1" outlineLevel="1" x14ac:dyDescent="0.2">
      <c r="A30" s="424">
        <v>2</v>
      </c>
      <c r="B30" s="424">
        <v>1</v>
      </c>
      <c r="C30" s="369">
        <f>'Отримання майна (3)'!C30</f>
        <v>0</v>
      </c>
      <c r="D30" s="369">
        <f>'Отримання майна (3)'!D30</f>
        <v>0</v>
      </c>
      <c r="E30" s="369">
        <f>'Отримання майна (3)'!E30</f>
        <v>0</v>
      </c>
      <c r="F30" s="200"/>
      <c r="G30" s="369">
        <f>'Отримання майна (3)'!G30</f>
        <v>0</v>
      </c>
      <c r="H30" s="460">
        <f>'Отримання майна (3)'!H30</f>
        <v>0</v>
      </c>
      <c r="I30" s="426">
        <f>SUM(K30,M30,O30,T30,V30,X30,AC30,AE30,AG30,AL30,AN30,AP30)</f>
        <v>0</v>
      </c>
      <c r="J30" s="427">
        <f>SUM(L30,N30,P30,U30,W30,Y30,AD30,AF30,AH30,AM30,AO30,AQ30)</f>
        <v>0</v>
      </c>
      <c r="K30" s="428"/>
      <c r="L30" s="429">
        <f t="shared" ref="L30:L44" si="32">K30*$H30</f>
        <v>0</v>
      </c>
      <c r="M30" s="428"/>
      <c r="N30" s="429">
        <f t="shared" ref="N30:N44" si="33">M30*$H30</f>
        <v>0</v>
      </c>
      <c r="O30" s="428"/>
      <c r="P30" s="429">
        <f t="shared" ref="P30:P44" si="34">O30*$H30</f>
        <v>0</v>
      </c>
      <c r="Q30" s="431">
        <f>K30+M30+O30</f>
        <v>0</v>
      </c>
      <c r="R30" s="432">
        <f>L30+N30+P30</f>
        <v>0</v>
      </c>
      <c r="S30" s="433"/>
      <c r="T30" s="428"/>
      <c r="U30" s="429">
        <f t="shared" ref="U30:U44" si="35">T30*$H30</f>
        <v>0</v>
      </c>
      <c r="V30" s="428"/>
      <c r="W30" s="429">
        <f t="shared" ref="W30:W44" si="36">V30*$H30</f>
        <v>0</v>
      </c>
      <c r="X30" s="428"/>
      <c r="Y30" s="429">
        <f t="shared" ref="Y30:Y44" si="37">X30*$H30</f>
        <v>0</v>
      </c>
      <c r="Z30" s="431">
        <f>T30+V30+X30</f>
        <v>0</v>
      </c>
      <c r="AA30" s="432">
        <f>U30+W30+Y30</f>
        <v>0</v>
      </c>
      <c r="AB30" s="433"/>
      <c r="AC30" s="428"/>
      <c r="AD30" s="429">
        <f t="shared" ref="AD30:AD44" si="38">AC30*$H30</f>
        <v>0</v>
      </c>
      <c r="AE30" s="428"/>
      <c r="AF30" s="429">
        <f>AE30*$H30</f>
        <v>0</v>
      </c>
      <c r="AG30" s="428"/>
      <c r="AH30" s="429">
        <f t="shared" ref="AH30:AH44" si="39">AG30*$H30</f>
        <v>0</v>
      </c>
      <c r="AI30" s="431">
        <f>AC30+AE30+AG30</f>
        <v>0</v>
      </c>
      <c r="AJ30" s="432">
        <f>AD30+AF30+AH30</f>
        <v>0</v>
      </c>
      <c r="AK30" s="434"/>
      <c r="AL30" s="428"/>
      <c r="AM30" s="429">
        <f t="shared" ref="AM30:AM44" si="40">AL30*$H30</f>
        <v>0</v>
      </c>
      <c r="AN30" s="428"/>
      <c r="AO30" s="429">
        <f t="shared" ref="AO30:AO44" si="41">AN30*$H30</f>
        <v>0</v>
      </c>
      <c r="AP30" s="428"/>
      <c r="AQ30" s="429">
        <f t="shared" ref="AQ30:AQ44" si="42">AP30*$H30</f>
        <v>0</v>
      </c>
      <c r="AR30" s="431">
        <f>AL30+AN30+AP30</f>
        <v>0</v>
      </c>
      <c r="AS30" s="432">
        <f>AM30+AO30+AQ30</f>
        <v>0</v>
      </c>
      <c r="BA30" s="39"/>
      <c r="BB30" s="39"/>
      <c r="BC30" s="39"/>
      <c r="BD30" s="28"/>
      <c r="BE30" s="28"/>
      <c r="BF30" s="28"/>
      <c r="BG30" s="28"/>
      <c r="BH30" s="28"/>
      <c r="BI30"/>
    </row>
    <row r="31" spans="1:69" s="17" customFormat="1" ht="12.75" hidden="1" outlineLevel="1" x14ac:dyDescent="0.2">
      <c r="A31" s="424">
        <v>2</v>
      </c>
      <c r="B31" s="424">
        <f>B30+1</f>
        <v>2</v>
      </c>
      <c r="C31" s="162">
        <f>'Отримання майна (3)'!C31</f>
        <v>0</v>
      </c>
      <c r="D31" s="162">
        <f>'Отримання майна (3)'!D31</f>
        <v>0</v>
      </c>
      <c r="E31" s="162">
        <f>'Отримання майна (3)'!E31</f>
        <v>0</v>
      </c>
      <c r="F31" s="200">
        <f>'Отримання майна (3)'!F31</f>
        <v>0</v>
      </c>
      <c r="G31" s="162">
        <f>'Отримання майна (3)'!G31</f>
        <v>0</v>
      </c>
      <c r="H31" s="460">
        <f>'Отримання майна (3)'!H31</f>
        <v>0</v>
      </c>
      <c r="I31" s="426">
        <f>SUM(K31,M31,O31,T31,V31,X31,AC31,AE31,AG31,AL31,AN31,AP31)</f>
        <v>0</v>
      </c>
      <c r="J31" s="427">
        <f>SUM(L31,N31,P31,U31,W31,Y31,AD31,AF31,AH31,AM31,AO31,AQ31)</f>
        <v>0</v>
      </c>
      <c r="K31" s="428"/>
      <c r="L31" s="429">
        <f t="shared" si="32"/>
        <v>0</v>
      </c>
      <c r="M31" s="428"/>
      <c r="N31" s="429">
        <f t="shared" si="33"/>
        <v>0</v>
      </c>
      <c r="O31" s="428"/>
      <c r="P31" s="429">
        <f t="shared" si="34"/>
        <v>0</v>
      </c>
      <c r="Q31" s="431">
        <f>K31+M31+O31</f>
        <v>0</v>
      </c>
      <c r="R31" s="432">
        <f>L31+N31+P31</f>
        <v>0</v>
      </c>
      <c r="S31" s="433"/>
      <c r="T31" s="428"/>
      <c r="U31" s="429">
        <f t="shared" si="35"/>
        <v>0</v>
      </c>
      <c r="V31" s="428"/>
      <c r="W31" s="429">
        <f t="shared" si="36"/>
        <v>0</v>
      </c>
      <c r="X31" s="428"/>
      <c r="Y31" s="429">
        <f t="shared" si="37"/>
        <v>0</v>
      </c>
      <c r="Z31" s="431">
        <f t="shared" ref="Z31:Z44" si="43">T31+V31+X31</f>
        <v>0</v>
      </c>
      <c r="AA31" s="432">
        <f t="shared" ref="AA31:AA44" si="44">U31+W31+Y31</f>
        <v>0</v>
      </c>
      <c r="AB31" s="433"/>
      <c r="AC31" s="428"/>
      <c r="AD31" s="429">
        <f t="shared" si="38"/>
        <v>0</v>
      </c>
      <c r="AE31" s="428"/>
      <c r="AF31" s="429">
        <f>AE31*$H31</f>
        <v>0</v>
      </c>
      <c r="AG31" s="428"/>
      <c r="AH31" s="429">
        <f t="shared" si="39"/>
        <v>0</v>
      </c>
      <c r="AI31" s="431">
        <f>AC31+AE31+AG31</f>
        <v>0</v>
      </c>
      <c r="AJ31" s="432">
        <f t="shared" ref="AJ31:AJ44" si="45">AD31+AF31+AH31</f>
        <v>0</v>
      </c>
      <c r="AK31" s="434"/>
      <c r="AL31" s="428"/>
      <c r="AM31" s="429">
        <f t="shared" si="40"/>
        <v>0</v>
      </c>
      <c r="AN31" s="428"/>
      <c r="AO31" s="429">
        <f t="shared" si="41"/>
        <v>0</v>
      </c>
      <c r="AP31" s="428"/>
      <c r="AQ31" s="429">
        <f t="shared" si="42"/>
        <v>0</v>
      </c>
      <c r="AR31" s="431">
        <f t="shared" ref="AR31:AR44" si="46">AL31+AN31+AP31</f>
        <v>0</v>
      </c>
      <c r="AS31" s="432">
        <f t="shared" ref="AS31:AS44" si="47">AM31+AO31+AQ31</f>
        <v>0</v>
      </c>
      <c r="BA31" s="39"/>
      <c r="BB31" s="39"/>
      <c r="BC31" s="39"/>
      <c r="BD31" s="28"/>
      <c r="BE31" s="28"/>
      <c r="BF31" s="28"/>
      <c r="BG31" s="28"/>
      <c r="BH31" s="28"/>
      <c r="BI31"/>
    </row>
    <row r="32" spans="1:69" s="17" customFormat="1" ht="12.75" hidden="1" outlineLevel="1" x14ac:dyDescent="0.2">
      <c r="A32" s="424">
        <v>3</v>
      </c>
      <c r="B32" s="424">
        <f t="shared" ref="B32:B43" si="48">B31+1</f>
        <v>3</v>
      </c>
      <c r="C32" s="369">
        <f>'Отримання майна (3)'!C32</f>
        <v>0</v>
      </c>
      <c r="D32" s="369">
        <f>'Отримання майна (3)'!D32</f>
        <v>0</v>
      </c>
      <c r="E32" s="369">
        <f>'Отримання майна (3)'!E32</f>
        <v>0</v>
      </c>
      <c r="F32" s="200">
        <f>'Отримання майна (3)'!F32</f>
        <v>0</v>
      </c>
      <c r="G32" s="369">
        <f>'Отримання майна (3)'!G32</f>
        <v>0</v>
      </c>
      <c r="H32" s="460">
        <f>'Отримання майна (3)'!H32</f>
        <v>0</v>
      </c>
      <c r="I32" s="426">
        <f t="shared" ref="I32:I44" si="49">SUM(K32,M32,O32,T32,V32,X32,AC32,AE32,AG32,AL32,AN32,AP32)</f>
        <v>0</v>
      </c>
      <c r="J32" s="427">
        <f t="shared" ref="J32:J44" si="50">SUM(L32,N32,P32,U32,W32,Y32,AD32,AF32,AH32,AM32,AO32,AQ32)</f>
        <v>0</v>
      </c>
      <c r="K32" s="428"/>
      <c r="L32" s="429">
        <f t="shared" si="32"/>
        <v>0</v>
      </c>
      <c r="M32" s="428"/>
      <c r="N32" s="429">
        <f t="shared" si="33"/>
        <v>0</v>
      </c>
      <c r="O32" s="428"/>
      <c r="P32" s="429">
        <f t="shared" si="34"/>
        <v>0</v>
      </c>
      <c r="Q32" s="431">
        <f t="shared" ref="Q32:Q44" si="51">K32+M32+O32</f>
        <v>0</v>
      </c>
      <c r="R32" s="432">
        <f t="shared" ref="R32:R44" si="52">L32+N32+P32</f>
        <v>0</v>
      </c>
      <c r="S32" s="433"/>
      <c r="T32" s="428"/>
      <c r="U32" s="429">
        <f t="shared" si="35"/>
        <v>0</v>
      </c>
      <c r="V32" s="428"/>
      <c r="W32" s="429">
        <f t="shared" si="36"/>
        <v>0</v>
      </c>
      <c r="X32" s="428"/>
      <c r="Y32" s="429">
        <f t="shared" si="37"/>
        <v>0</v>
      </c>
      <c r="Z32" s="431">
        <f t="shared" si="43"/>
        <v>0</v>
      </c>
      <c r="AA32" s="432">
        <f t="shared" si="44"/>
        <v>0</v>
      </c>
      <c r="AB32" s="433"/>
      <c r="AC32" s="428"/>
      <c r="AD32" s="429">
        <f t="shared" si="38"/>
        <v>0</v>
      </c>
      <c r="AE32" s="428"/>
      <c r="AF32" s="429">
        <f t="shared" ref="AF32:AF44" si="53">AE32*$H32</f>
        <v>0</v>
      </c>
      <c r="AG32" s="428"/>
      <c r="AH32" s="429">
        <f t="shared" si="39"/>
        <v>0</v>
      </c>
      <c r="AI32" s="431">
        <f t="shared" ref="AI32:AI44" si="54">AC32+AE32+AG32</f>
        <v>0</v>
      </c>
      <c r="AJ32" s="432">
        <f t="shared" si="45"/>
        <v>0</v>
      </c>
      <c r="AK32" s="434"/>
      <c r="AL32" s="428"/>
      <c r="AM32" s="429">
        <f t="shared" si="40"/>
        <v>0</v>
      </c>
      <c r="AN32" s="428"/>
      <c r="AO32" s="429">
        <f t="shared" si="41"/>
        <v>0</v>
      </c>
      <c r="AP32" s="428"/>
      <c r="AQ32" s="429">
        <f t="shared" si="42"/>
        <v>0</v>
      </c>
      <c r="AR32" s="431">
        <f t="shared" si="46"/>
        <v>0</v>
      </c>
      <c r="AS32" s="432">
        <f t="shared" si="47"/>
        <v>0</v>
      </c>
      <c r="BA32" s="39"/>
      <c r="BB32" s="39"/>
      <c r="BC32" s="39"/>
      <c r="BD32" s="28"/>
      <c r="BE32" s="28"/>
      <c r="BF32" s="28"/>
      <c r="BG32" s="28"/>
      <c r="BH32" s="28"/>
      <c r="BI32"/>
    </row>
    <row r="33" spans="1:61" s="17" customFormat="1" ht="12.75" hidden="1" outlineLevel="1" x14ac:dyDescent="0.2">
      <c r="A33" s="424">
        <v>4</v>
      </c>
      <c r="B33" s="424">
        <f t="shared" si="48"/>
        <v>4</v>
      </c>
      <c r="C33" s="162">
        <f>'Отримання майна (3)'!C33</f>
        <v>0</v>
      </c>
      <c r="D33" s="162">
        <f>'Отримання майна (3)'!D33</f>
        <v>0</v>
      </c>
      <c r="E33" s="162">
        <f>'Отримання майна (3)'!E33</f>
        <v>0</v>
      </c>
      <c r="F33" s="200">
        <f>'Отримання майна (3)'!F33</f>
        <v>0</v>
      </c>
      <c r="G33" s="162">
        <f>'Отримання майна (3)'!G33</f>
        <v>0</v>
      </c>
      <c r="H33" s="460">
        <f>'Отримання майна (3)'!H33</f>
        <v>0</v>
      </c>
      <c r="I33" s="426">
        <f t="shared" si="49"/>
        <v>0</v>
      </c>
      <c r="J33" s="427">
        <f t="shared" si="50"/>
        <v>0</v>
      </c>
      <c r="K33" s="428"/>
      <c r="L33" s="429">
        <f t="shared" si="32"/>
        <v>0</v>
      </c>
      <c r="M33" s="428"/>
      <c r="N33" s="429">
        <f t="shared" si="33"/>
        <v>0</v>
      </c>
      <c r="O33" s="428"/>
      <c r="P33" s="429">
        <f t="shared" si="34"/>
        <v>0</v>
      </c>
      <c r="Q33" s="431">
        <f t="shared" si="51"/>
        <v>0</v>
      </c>
      <c r="R33" s="432">
        <f t="shared" si="52"/>
        <v>0</v>
      </c>
      <c r="S33" s="433"/>
      <c r="T33" s="428"/>
      <c r="U33" s="429">
        <f t="shared" si="35"/>
        <v>0</v>
      </c>
      <c r="V33" s="428"/>
      <c r="W33" s="429">
        <f t="shared" si="36"/>
        <v>0</v>
      </c>
      <c r="X33" s="428"/>
      <c r="Y33" s="429">
        <f t="shared" si="37"/>
        <v>0</v>
      </c>
      <c r="Z33" s="431">
        <f t="shared" si="43"/>
        <v>0</v>
      </c>
      <c r="AA33" s="432">
        <f t="shared" si="44"/>
        <v>0</v>
      </c>
      <c r="AB33" s="433"/>
      <c r="AC33" s="428"/>
      <c r="AD33" s="429">
        <f t="shared" si="38"/>
        <v>0</v>
      </c>
      <c r="AE33" s="428"/>
      <c r="AF33" s="429">
        <f t="shared" si="53"/>
        <v>0</v>
      </c>
      <c r="AG33" s="428"/>
      <c r="AH33" s="429">
        <f t="shared" si="39"/>
        <v>0</v>
      </c>
      <c r="AI33" s="431">
        <f t="shared" si="54"/>
        <v>0</v>
      </c>
      <c r="AJ33" s="432">
        <f t="shared" si="45"/>
        <v>0</v>
      </c>
      <c r="AK33" s="434"/>
      <c r="AL33" s="428"/>
      <c r="AM33" s="429">
        <f t="shared" si="40"/>
        <v>0</v>
      </c>
      <c r="AN33" s="428"/>
      <c r="AO33" s="429">
        <f t="shared" si="41"/>
        <v>0</v>
      </c>
      <c r="AP33" s="428"/>
      <c r="AQ33" s="429">
        <f t="shared" si="42"/>
        <v>0</v>
      </c>
      <c r="AR33" s="431">
        <f t="shared" si="46"/>
        <v>0</v>
      </c>
      <c r="AS33" s="432">
        <f t="shared" si="47"/>
        <v>0</v>
      </c>
      <c r="BA33" s="39"/>
      <c r="BB33" s="39"/>
      <c r="BC33" s="39"/>
      <c r="BD33" s="28"/>
      <c r="BE33" s="28"/>
      <c r="BF33" s="28"/>
      <c r="BG33" s="28"/>
      <c r="BH33" s="28"/>
      <c r="BI33"/>
    </row>
    <row r="34" spans="1:61" s="17" customFormat="1" ht="12.75" hidden="1" outlineLevel="1" x14ac:dyDescent="0.2">
      <c r="A34" s="424">
        <v>5</v>
      </c>
      <c r="B34" s="424">
        <f t="shared" si="48"/>
        <v>5</v>
      </c>
      <c r="C34" s="369">
        <f>'Отримання майна (3)'!C34</f>
        <v>0</v>
      </c>
      <c r="D34" s="369">
        <f>'Отримання майна (3)'!D34</f>
        <v>0</v>
      </c>
      <c r="E34" s="369">
        <f>'Отримання майна (3)'!E34</f>
        <v>0</v>
      </c>
      <c r="F34" s="200">
        <f>'Отримання майна (3)'!F34</f>
        <v>0</v>
      </c>
      <c r="G34" s="369">
        <f>'Отримання майна (3)'!G34</f>
        <v>0</v>
      </c>
      <c r="H34" s="460">
        <f>'Отримання майна (3)'!H34</f>
        <v>0</v>
      </c>
      <c r="I34" s="426">
        <f t="shared" si="49"/>
        <v>0</v>
      </c>
      <c r="J34" s="427">
        <f t="shared" si="50"/>
        <v>0</v>
      </c>
      <c r="K34" s="428"/>
      <c r="L34" s="429">
        <f t="shared" si="32"/>
        <v>0</v>
      </c>
      <c r="M34" s="428"/>
      <c r="N34" s="429">
        <f t="shared" si="33"/>
        <v>0</v>
      </c>
      <c r="O34" s="428"/>
      <c r="P34" s="429">
        <f t="shared" si="34"/>
        <v>0</v>
      </c>
      <c r="Q34" s="431">
        <f t="shared" si="51"/>
        <v>0</v>
      </c>
      <c r="R34" s="432">
        <f t="shared" si="52"/>
        <v>0</v>
      </c>
      <c r="S34" s="433"/>
      <c r="T34" s="428"/>
      <c r="U34" s="429">
        <f t="shared" si="35"/>
        <v>0</v>
      </c>
      <c r="V34" s="428"/>
      <c r="W34" s="429">
        <f t="shared" si="36"/>
        <v>0</v>
      </c>
      <c r="X34" s="428"/>
      <c r="Y34" s="429">
        <f t="shared" si="37"/>
        <v>0</v>
      </c>
      <c r="Z34" s="431">
        <f t="shared" si="43"/>
        <v>0</v>
      </c>
      <c r="AA34" s="432">
        <f t="shared" si="44"/>
        <v>0</v>
      </c>
      <c r="AB34" s="433"/>
      <c r="AC34" s="428"/>
      <c r="AD34" s="429">
        <f t="shared" si="38"/>
        <v>0</v>
      </c>
      <c r="AE34" s="428"/>
      <c r="AF34" s="429">
        <f t="shared" si="53"/>
        <v>0</v>
      </c>
      <c r="AG34" s="428"/>
      <c r="AH34" s="429">
        <f t="shared" si="39"/>
        <v>0</v>
      </c>
      <c r="AI34" s="431">
        <f t="shared" si="54"/>
        <v>0</v>
      </c>
      <c r="AJ34" s="432">
        <f t="shared" si="45"/>
        <v>0</v>
      </c>
      <c r="AK34" s="434"/>
      <c r="AL34" s="428"/>
      <c r="AM34" s="429">
        <f t="shared" si="40"/>
        <v>0</v>
      </c>
      <c r="AN34" s="428"/>
      <c r="AO34" s="429">
        <f t="shared" si="41"/>
        <v>0</v>
      </c>
      <c r="AP34" s="428"/>
      <c r="AQ34" s="429">
        <f t="shared" si="42"/>
        <v>0</v>
      </c>
      <c r="AR34" s="431">
        <f t="shared" si="46"/>
        <v>0</v>
      </c>
      <c r="AS34" s="432">
        <f t="shared" si="47"/>
        <v>0</v>
      </c>
      <c r="BA34" s="39"/>
      <c r="BB34" s="39"/>
      <c r="BC34" s="39"/>
      <c r="BD34" s="28"/>
      <c r="BE34" s="28"/>
      <c r="BF34" s="28"/>
      <c r="BG34" s="28"/>
      <c r="BH34" s="28"/>
      <c r="BI34"/>
    </row>
    <row r="35" spans="1:61" s="17" customFormat="1" ht="12.75" hidden="1" outlineLevel="1" x14ac:dyDescent="0.2">
      <c r="A35" s="424">
        <v>6</v>
      </c>
      <c r="B35" s="424">
        <f t="shared" si="48"/>
        <v>6</v>
      </c>
      <c r="C35" s="162">
        <f>'Отримання майна (3)'!C35</f>
        <v>0</v>
      </c>
      <c r="D35" s="162">
        <f>'Отримання майна (3)'!D35</f>
        <v>0</v>
      </c>
      <c r="E35" s="162">
        <f>'Отримання майна (3)'!E35</f>
        <v>0</v>
      </c>
      <c r="F35" s="200">
        <f>'Отримання майна (3)'!F35</f>
        <v>0</v>
      </c>
      <c r="G35" s="162">
        <f>'Отримання майна (3)'!G35</f>
        <v>0</v>
      </c>
      <c r="H35" s="460">
        <f>'Отримання майна (3)'!H35</f>
        <v>0</v>
      </c>
      <c r="I35" s="426">
        <f t="shared" si="49"/>
        <v>0</v>
      </c>
      <c r="J35" s="427">
        <f t="shared" si="50"/>
        <v>0</v>
      </c>
      <c r="K35" s="428"/>
      <c r="L35" s="429">
        <f t="shared" si="32"/>
        <v>0</v>
      </c>
      <c r="M35" s="428"/>
      <c r="N35" s="429">
        <f t="shared" si="33"/>
        <v>0</v>
      </c>
      <c r="O35" s="428"/>
      <c r="P35" s="429">
        <f t="shared" si="34"/>
        <v>0</v>
      </c>
      <c r="Q35" s="431">
        <f t="shared" si="51"/>
        <v>0</v>
      </c>
      <c r="R35" s="432">
        <f t="shared" si="52"/>
        <v>0</v>
      </c>
      <c r="S35" s="433"/>
      <c r="T35" s="428"/>
      <c r="U35" s="429">
        <f t="shared" si="35"/>
        <v>0</v>
      </c>
      <c r="V35" s="428"/>
      <c r="W35" s="429">
        <f t="shared" si="36"/>
        <v>0</v>
      </c>
      <c r="X35" s="428"/>
      <c r="Y35" s="429">
        <f t="shared" si="37"/>
        <v>0</v>
      </c>
      <c r="Z35" s="431">
        <f t="shared" si="43"/>
        <v>0</v>
      </c>
      <c r="AA35" s="432">
        <f t="shared" si="44"/>
        <v>0</v>
      </c>
      <c r="AB35" s="433"/>
      <c r="AC35" s="428"/>
      <c r="AD35" s="429">
        <f t="shared" si="38"/>
        <v>0</v>
      </c>
      <c r="AE35" s="428"/>
      <c r="AF35" s="429">
        <f t="shared" si="53"/>
        <v>0</v>
      </c>
      <c r="AG35" s="428"/>
      <c r="AH35" s="429">
        <f t="shared" si="39"/>
        <v>0</v>
      </c>
      <c r="AI35" s="431">
        <f t="shared" si="54"/>
        <v>0</v>
      </c>
      <c r="AJ35" s="432">
        <f t="shared" si="45"/>
        <v>0</v>
      </c>
      <c r="AK35" s="434"/>
      <c r="AL35" s="428"/>
      <c r="AM35" s="429">
        <f t="shared" si="40"/>
        <v>0</v>
      </c>
      <c r="AN35" s="428"/>
      <c r="AO35" s="429">
        <f t="shared" si="41"/>
        <v>0</v>
      </c>
      <c r="AP35" s="428"/>
      <c r="AQ35" s="429">
        <f t="shared" si="42"/>
        <v>0</v>
      </c>
      <c r="AR35" s="431">
        <f t="shared" si="46"/>
        <v>0</v>
      </c>
      <c r="AS35" s="432">
        <f t="shared" si="47"/>
        <v>0</v>
      </c>
      <c r="BA35" s="39"/>
      <c r="BB35" s="39"/>
      <c r="BC35" s="39"/>
      <c r="BD35" s="28"/>
      <c r="BE35" s="28"/>
      <c r="BF35" s="28"/>
      <c r="BG35" s="28"/>
      <c r="BH35" s="28"/>
      <c r="BI35"/>
    </row>
    <row r="36" spans="1:61" s="17" customFormat="1" ht="12.75" hidden="1" outlineLevel="1" x14ac:dyDescent="0.2">
      <c r="A36" s="424">
        <v>7</v>
      </c>
      <c r="B36" s="424">
        <f t="shared" si="48"/>
        <v>7</v>
      </c>
      <c r="C36" s="369">
        <f>'Отримання майна (3)'!C36</f>
        <v>0</v>
      </c>
      <c r="D36" s="369">
        <f>'Отримання майна (3)'!D36</f>
        <v>0</v>
      </c>
      <c r="E36" s="369">
        <f>'Отримання майна (3)'!E36</f>
        <v>0</v>
      </c>
      <c r="F36" s="200">
        <f>'Отримання майна (3)'!F36</f>
        <v>0</v>
      </c>
      <c r="G36" s="369">
        <f>'Отримання майна (3)'!G36</f>
        <v>0</v>
      </c>
      <c r="H36" s="460">
        <f>'Отримання майна (3)'!H36</f>
        <v>0</v>
      </c>
      <c r="I36" s="426">
        <f t="shared" si="49"/>
        <v>0</v>
      </c>
      <c r="J36" s="427">
        <f t="shared" si="50"/>
        <v>0</v>
      </c>
      <c r="K36" s="428"/>
      <c r="L36" s="429">
        <f t="shared" si="32"/>
        <v>0</v>
      </c>
      <c r="M36" s="428"/>
      <c r="N36" s="429">
        <f t="shared" si="33"/>
        <v>0</v>
      </c>
      <c r="O36" s="428"/>
      <c r="P36" s="429">
        <f t="shared" si="34"/>
        <v>0</v>
      </c>
      <c r="Q36" s="431">
        <f t="shared" si="51"/>
        <v>0</v>
      </c>
      <c r="R36" s="432">
        <f t="shared" si="52"/>
        <v>0</v>
      </c>
      <c r="S36" s="433"/>
      <c r="T36" s="428"/>
      <c r="U36" s="429">
        <f t="shared" si="35"/>
        <v>0</v>
      </c>
      <c r="V36" s="428"/>
      <c r="W36" s="429">
        <f t="shared" si="36"/>
        <v>0</v>
      </c>
      <c r="X36" s="428"/>
      <c r="Y36" s="429">
        <f t="shared" si="37"/>
        <v>0</v>
      </c>
      <c r="Z36" s="431">
        <f t="shared" si="43"/>
        <v>0</v>
      </c>
      <c r="AA36" s="432">
        <f t="shared" si="44"/>
        <v>0</v>
      </c>
      <c r="AB36" s="433"/>
      <c r="AC36" s="428"/>
      <c r="AD36" s="429">
        <f t="shared" si="38"/>
        <v>0</v>
      </c>
      <c r="AE36" s="428"/>
      <c r="AF36" s="429">
        <f t="shared" si="53"/>
        <v>0</v>
      </c>
      <c r="AG36" s="428"/>
      <c r="AH36" s="429">
        <f t="shared" si="39"/>
        <v>0</v>
      </c>
      <c r="AI36" s="431">
        <f t="shared" si="54"/>
        <v>0</v>
      </c>
      <c r="AJ36" s="432">
        <f t="shared" si="45"/>
        <v>0</v>
      </c>
      <c r="AK36" s="434"/>
      <c r="AL36" s="428"/>
      <c r="AM36" s="429">
        <f t="shared" si="40"/>
        <v>0</v>
      </c>
      <c r="AN36" s="428"/>
      <c r="AO36" s="429">
        <f t="shared" si="41"/>
        <v>0</v>
      </c>
      <c r="AP36" s="428"/>
      <c r="AQ36" s="429">
        <f t="shared" si="42"/>
        <v>0</v>
      </c>
      <c r="AR36" s="431">
        <f t="shared" si="46"/>
        <v>0</v>
      </c>
      <c r="AS36" s="432">
        <f t="shared" si="47"/>
        <v>0</v>
      </c>
      <c r="BA36" s="39"/>
      <c r="BB36" s="39"/>
      <c r="BC36" s="39"/>
      <c r="BD36" s="28"/>
      <c r="BE36" s="28"/>
      <c r="BF36" s="28"/>
      <c r="BG36" s="28"/>
      <c r="BH36" s="28"/>
      <c r="BI36"/>
    </row>
    <row r="37" spans="1:61" s="17" customFormat="1" ht="12.75" hidden="1" outlineLevel="1" x14ac:dyDescent="0.2">
      <c r="A37" s="424">
        <v>8</v>
      </c>
      <c r="B37" s="424">
        <f t="shared" si="48"/>
        <v>8</v>
      </c>
      <c r="C37" s="162">
        <f>'Отримання майна (3)'!C37</f>
        <v>0</v>
      </c>
      <c r="D37" s="162">
        <f>'Отримання майна (3)'!D37</f>
        <v>0</v>
      </c>
      <c r="E37" s="162">
        <f>'Отримання майна (3)'!E37</f>
        <v>0</v>
      </c>
      <c r="F37" s="200">
        <f>'Отримання майна (3)'!F37</f>
        <v>0</v>
      </c>
      <c r="G37" s="162">
        <f>'Отримання майна (3)'!G37</f>
        <v>0</v>
      </c>
      <c r="H37" s="460">
        <f>'Отримання майна (3)'!H37</f>
        <v>0</v>
      </c>
      <c r="I37" s="426">
        <f t="shared" si="49"/>
        <v>0</v>
      </c>
      <c r="J37" s="427">
        <f t="shared" si="50"/>
        <v>0</v>
      </c>
      <c r="K37" s="428"/>
      <c r="L37" s="429">
        <f t="shared" si="32"/>
        <v>0</v>
      </c>
      <c r="M37" s="428"/>
      <c r="N37" s="429">
        <f t="shared" si="33"/>
        <v>0</v>
      </c>
      <c r="O37" s="428"/>
      <c r="P37" s="429">
        <f t="shared" si="34"/>
        <v>0</v>
      </c>
      <c r="Q37" s="431">
        <f t="shared" si="51"/>
        <v>0</v>
      </c>
      <c r="R37" s="432">
        <f t="shared" si="52"/>
        <v>0</v>
      </c>
      <c r="S37" s="433"/>
      <c r="T37" s="428"/>
      <c r="U37" s="429">
        <f t="shared" si="35"/>
        <v>0</v>
      </c>
      <c r="V37" s="428"/>
      <c r="W37" s="429">
        <f t="shared" si="36"/>
        <v>0</v>
      </c>
      <c r="X37" s="428"/>
      <c r="Y37" s="429">
        <f t="shared" si="37"/>
        <v>0</v>
      </c>
      <c r="Z37" s="431">
        <f t="shared" si="43"/>
        <v>0</v>
      </c>
      <c r="AA37" s="432">
        <f t="shared" si="44"/>
        <v>0</v>
      </c>
      <c r="AB37" s="433"/>
      <c r="AC37" s="428"/>
      <c r="AD37" s="429">
        <f t="shared" si="38"/>
        <v>0</v>
      </c>
      <c r="AE37" s="428"/>
      <c r="AF37" s="429">
        <f t="shared" si="53"/>
        <v>0</v>
      </c>
      <c r="AG37" s="428"/>
      <c r="AH37" s="429">
        <f t="shared" si="39"/>
        <v>0</v>
      </c>
      <c r="AI37" s="431">
        <f t="shared" si="54"/>
        <v>0</v>
      </c>
      <c r="AJ37" s="432">
        <f t="shared" si="45"/>
        <v>0</v>
      </c>
      <c r="AK37" s="434"/>
      <c r="AL37" s="428"/>
      <c r="AM37" s="429">
        <f t="shared" si="40"/>
        <v>0</v>
      </c>
      <c r="AN37" s="428"/>
      <c r="AO37" s="429">
        <f t="shared" si="41"/>
        <v>0</v>
      </c>
      <c r="AP37" s="428"/>
      <c r="AQ37" s="429">
        <f t="shared" si="42"/>
        <v>0</v>
      </c>
      <c r="AR37" s="431">
        <f t="shared" si="46"/>
        <v>0</v>
      </c>
      <c r="AS37" s="432">
        <f t="shared" si="47"/>
        <v>0</v>
      </c>
      <c r="BA37" s="39"/>
      <c r="BB37" s="39"/>
      <c r="BC37" s="39"/>
      <c r="BD37" s="28"/>
      <c r="BE37" s="28"/>
      <c r="BF37" s="28"/>
      <c r="BG37" s="28"/>
      <c r="BH37" s="28"/>
      <c r="BI37"/>
    </row>
    <row r="38" spans="1:61" s="17" customFormat="1" ht="12.75" hidden="1" outlineLevel="1" x14ac:dyDescent="0.2">
      <c r="A38" s="424">
        <v>9</v>
      </c>
      <c r="B38" s="424">
        <f t="shared" si="48"/>
        <v>9</v>
      </c>
      <c r="C38" s="369">
        <f>'Отримання майна (3)'!C38</f>
        <v>0</v>
      </c>
      <c r="D38" s="369">
        <f>'Отримання майна (3)'!D38</f>
        <v>0</v>
      </c>
      <c r="E38" s="369">
        <f>'Отримання майна (3)'!E38</f>
        <v>0</v>
      </c>
      <c r="F38" s="200">
        <f>'Отримання майна (3)'!F38</f>
        <v>0</v>
      </c>
      <c r="G38" s="369">
        <f>'Отримання майна (3)'!G38</f>
        <v>0</v>
      </c>
      <c r="H38" s="460">
        <f>'Отримання майна (3)'!H38</f>
        <v>0</v>
      </c>
      <c r="I38" s="426">
        <f t="shared" si="49"/>
        <v>0</v>
      </c>
      <c r="J38" s="427">
        <f t="shared" si="50"/>
        <v>0</v>
      </c>
      <c r="K38" s="428"/>
      <c r="L38" s="429">
        <f t="shared" si="32"/>
        <v>0</v>
      </c>
      <c r="M38" s="428"/>
      <c r="N38" s="429">
        <f t="shared" si="33"/>
        <v>0</v>
      </c>
      <c r="O38" s="428"/>
      <c r="P38" s="429">
        <f t="shared" si="34"/>
        <v>0</v>
      </c>
      <c r="Q38" s="431">
        <f t="shared" si="51"/>
        <v>0</v>
      </c>
      <c r="R38" s="432">
        <f t="shared" si="52"/>
        <v>0</v>
      </c>
      <c r="S38" s="433"/>
      <c r="T38" s="428"/>
      <c r="U38" s="429">
        <f t="shared" si="35"/>
        <v>0</v>
      </c>
      <c r="V38" s="428"/>
      <c r="W38" s="429">
        <f t="shared" si="36"/>
        <v>0</v>
      </c>
      <c r="X38" s="428"/>
      <c r="Y38" s="429">
        <f t="shared" si="37"/>
        <v>0</v>
      </c>
      <c r="Z38" s="431">
        <f t="shared" si="43"/>
        <v>0</v>
      </c>
      <c r="AA38" s="432">
        <f t="shared" si="44"/>
        <v>0</v>
      </c>
      <c r="AB38" s="433"/>
      <c r="AC38" s="428"/>
      <c r="AD38" s="429">
        <f t="shared" si="38"/>
        <v>0</v>
      </c>
      <c r="AE38" s="428"/>
      <c r="AF38" s="429">
        <f t="shared" si="53"/>
        <v>0</v>
      </c>
      <c r="AG38" s="428"/>
      <c r="AH38" s="429">
        <f t="shared" si="39"/>
        <v>0</v>
      </c>
      <c r="AI38" s="431">
        <f t="shared" si="54"/>
        <v>0</v>
      </c>
      <c r="AJ38" s="432">
        <f t="shared" si="45"/>
        <v>0</v>
      </c>
      <c r="AK38" s="434"/>
      <c r="AL38" s="428"/>
      <c r="AM38" s="429">
        <f t="shared" si="40"/>
        <v>0</v>
      </c>
      <c r="AN38" s="428"/>
      <c r="AO38" s="429">
        <f t="shared" si="41"/>
        <v>0</v>
      </c>
      <c r="AP38" s="428"/>
      <c r="AQ38" s="429">
        <f t="shared" si="42"/>
        <v>0</v>
      </c>
      <c r="AR38" s="431">
        <f t="shared" si="46"/>
        <v>0</v>
      </c>
      <c r="AS38" s="432">
        <f t="shared" si="47"/>
        <v>0</v>
      </c>
      <c r="BA38" s="39"/>
      <c r="BB38" s="39"/>
      <c r="BC38" s="39"/>
      <c r="BD38" s="28"/>
      <c r="BE38" s="28"/>
      <c r="BF38" s="28"/>
      <c r="BG38" s="28"/>
      <c r="BH38" s="28"/>
      <c r="BI38"/>
    </row>
    <row r="39" spans="1:61" s="17" customFormat="1" ht="12.75" hidden="1" outlineLevel="1" x14ac:dyDescent="0.2">
      <c r="A39" s="424">
        <v>10</v>
      </c>
      <c r="B39" s="424">
        <f t="shared" si="48"/>
        <v>10</v>
      </c>
      <c r="C39" s="162">
        <f>'Отримання майна (3)'!C39</f>
        <v>0</v>
      </c>
      <c r="D39" s="162">
        <f>'Отримання майна (3)'!D39</f>
        <v>0</v>
      </c>
      <c r="E39" s="162">
        <f>'Отримання майна (3)'!E39</f>
        <v>0</v>
      </c>
      <c r="F39" s="200">
        <f>'Отримання майна (3)'!F39</f>
        <v>0</v>
      </c>
      <c r="G39" s="162">
        <f>'Отримання майна (3)'!G39</f>
        <v>0</v>
      </c>
      <c r="H39" s="460">
        <f>'Отримання майна (3)'!H39</f>
        <v>0</v>
      </c>
      <c r="I39" s="426">
        <f t="shared" si="49"/>
        <v>0</v>
      </c>
      <c r="J39" s="427">
        <f t="shared" si="50"/>
        <v>0</v>
      </c>
      <c r="K39" s="428"/>
      <c r="L39" s="429">
        <f t="shared" si="32"/>
        <v>0</v>
      </c>
      <c r="M39" s="428"/>
      <c r="N39" s="429">
        <f t="shared" si="33"/>
        <v>0</v>
      </c>
      <c r="O39" s="428"/>
      <c r="P39" s="429">
        <f t="shared" si="34"/>
        <v>0</v>
      </c>
      <c r="Q39" s="431">
        <f t="shared" si="51"/>
        <v>0</v>
      </c>
      <c r="R39" s="432">
        <f t="shared" si="52"/>
        <v>0</v>
      </c>
      <c r="S39" s="433"/>
      <c r="T39" s="428"/>
      <c r="U39" s="429">
        <f t="shared" si="35"/>
        <v>0</v>
      </c>
      <c r="V39" s="428"/>
      <c r="W39" s="429">
        <f t="shared" si="36"/>
        <v>0</v>
      </c>
      <c r="X39" s="428"/>
      <c r="Y39" s="429">
        <f t="shared" si="37"/>
        <v>0</v>
      </c>
      <c r="Z39" s="431">
        <f t="shared" si="43"/>
        <v>0</v>
      </c>
      <c r="AA39" s="432">
        <f t="shared" si="44"/>
        <v>0</v>
      </c>
      <c r="AB39" s="433"/>
      <c r="AC39" s="428"/>
      <c r="AD39" s="429">
        <f t="shared" si="38"/>
        <v>0</v>
      </c>
      <c r="AE39" s="428"/>
      <c r="AF39" s="429">
        <f t="shared" si="53"/>
        <v>0</v>
      </c>
      <c r="AG39" s="428"/>
      <c r="AH39" s="429">
        <f t="shared" si="39"/>
        <v>0</v>
      </c>
      <c r="AI39" s="431">
        <f t="shared" si="54"/>
        <v>0</v>
      </c>
      <c r="AJ39" s="432">
        <f t="shared" si="45"/>
        <v>0</v>
      </c>
      <c r="AK39" s="434"/>
      <c r="AL39" s="428"/>
      <c r="AM39" s="429">
        <f t="shared" si="40"/>
        <v>0</v>
      </c>
      <c r="AN39" s="428"/>
      <c r="AO39" s="429">
        <f t="shared" si="41"/>
        <v>0</v>
      </c>
      <c r="AP39" s="428"/>
      <c r="AQ39" s="429">
        <f t="shared" si="42"/>
        <v>0</v>
      </c>
      <c r="AR39" s="431">
        <f t="shared" si="46"/>
        <v>0</v>
      </c>
      <c r="AS39" s="432">
        <f t="shared" si="47"/>
        <v>0</v>
      </c>
      <c r="BA39" s="39"/>
      <c r="BB39" s="39"/>
      <c r="BC39" s="39"/>
      <c r="BD39" s="28"/>
      <c r="BE39" s="28"/>
      <c r="BF39" s="28"/>
      <c r="BG39" s="28"/>
      <c r="BH39" s="28"/>
      <c r="BI39"/>
    </row>
    <row r="40" spans="1:61" s="17" customFormat="1" ht="12.75" hidden="1" outlineLevel="1" x14ac:dyDescent="0.2">
      <c r="A40" s="424">
        <v>11</v>
      </c>
      <c r="B40" s="424">
        <f t="shared" si="48"/>
        <v>11</v>
      </c>
      <c r="C40" s="369">
        <f>'Отримання майна (3)'!C40</f>
        <v>0</v>
      </c>
      <c r="D40" s="369">
        <f>'Отримання майна (3)'!D40</f>
        <v>0</v>
      </c>
      <c r="E40" s="369">
        <f>'Отримання майна (3)'!E40</f>
        <v>0</v>
      </c>
      <c r="F40" s="200">
        <f>'Отримання майна (3)'!F40</f>
        <v>0</v>
      </c>
      <c r="G40" s="369">
        <f>'Отримання майна (3)'!G40</f>
        <v>0</v>
      </c>
      <c r="H40" s="460">
        <f>'Отримання майна (3)'!H40</f>
        <v>0</v>
      </c>
      <c r="I40" s="426">
        <f t="shared" si="49"/>
        <v>0</v>
      </c>
      <c r="J40" s="427">
        <f t="shared" si="50"/>
        <v>0</v>
      </c>
      <c r="K40" s="428"/>
      <c r="L40" s="429">
        <f t="shared" si="32"/>
        <v>0</v>
      </c>
      <c r="M40" s="428"/>
      <c r="N40" s="429">
        <f t="shared" si="33"/>
        <v>0</v>
      </c>
      <c r="O40" s="428"/>
      <c r="P40" s="429">
        <f t="shared" si="34"/>
        <v>0</v>
      </c>
      <c r="Q40" s="431">
        <f t="shared" si="51"/>
        <v>0</v>
      </c>
      <c r="R40" s="432">
        <f t="shared" si="52"/>
        <v>0</v>
      </c>
      <c r="S40" s="433"/>
      <c r="T40" s="428"/>
      <c r="U40" s="429">
        <f t="shared" si="35"/>
        <v>0</v>
      </c>
      <c r="V40" s="428"/>
      <c r="W40" s="429">
        <f t="shared" si="36"/>
        <v>0</v>
      </c>
      <c r="X40" s="428"/>
      <c r="Y40" s="429">
        <f t="shared" si="37"/>
        <v>0</v>
      </c>
      <c r="Z40" s="431">
        <f t="shared" si="43"/>
        <v>0</v>
      </c>
      <c r="AA40" s="432">
        <f t="shared" si="44"/>
        <v>0</v>
      </c>
      <c r="AB40" s="433"/>
      <c r="AC40" s="428"/>
      <c r="AD40" s="429">
        <f t="shared" si="38"/>
        <v>0</v>
      </c>
      <c r="AE40" s="428"/>
      <c r="AF40" s="429">
        <f t="shared" si="53"/>
        <v>0</v>
      </c>
      <c r="AG40" s="428"/>
      <c r="AH40" s="429">
        <f t="shared" si="39"/>
        <v>0</v>
      </c>
      <c r="AI40" s="431">
        <f t="shared" si="54"/>
        <v>0</v>
      </c>
      <c r="AJ40" s="432">
        <f t="shared" si="45"/>
        <v>0</v>
      </c>
      <c r="AK40" s="434"/>
      <c r="AL40" s="428"/>
      <c r="AM40" s="429">
        <f t="shared" si="40"/>
        <v>0</v>
      </c>
      <c r="AN40" s="428"/>
      <c r="AO40" s="429">
        <f t="shared" si="41"/>
        <v>0</v>
      </c>
      <c r="AP40" s="428"/>
      <c r="AQ40" s="429">
        <f t="shared" si="42"/>
        <v>0</v>
      </c>
      <c r="AR40" s="431">
        <f t="shared" si="46"/>
        <v>0</v>
      </c>
      <c r="AS40" s="432">
        <f t="shared" si="47"/>
        <v>0</v>
      </c>
      <c r="BA40" s="39"/>
      <c r="BB40" s="39"/>
      <c r="BC40" s="39"/>
      <c r="BD40" s="28"/>
      <c r="BE40" s="28"/>
      <c r="BF40" s="28"/>
      <c r="BG40" s="28"/>
      <c r="BH40" s="28"/>
      <c r="BI40"/>
    </row>
    <row r="41" spans="1:61" s="17" customFormat="1" ht="12.75" hidden="1" outlineLevel="1" x14ac:dyDescent="0.2">
      <c r="A41" s="424">
        <v>12</v>
      </c>
      <c r="B41" s="424">
        <f t="shared" si="48"/>
        <v>12</v>
      </c>
      <c r="C41" s="162">
        <f>'Отримання майна (3)'!C41</f>
        <v>0</v>
      </c>
      <c r="D41" s="162">
        <f>'Отримання майна (3)'!D41</f>
        <v>0</v>
      </c>
      <c r="E41" s="162">
        <f>'Отримання майна (3)'!E41</f>
        <v>0</v>
      </c>
      <c r="F41" s="200">
        <f>'Отримання майна (3)'!F41</f>
        <v>0</v>
      </c>
      <c r="G41" s="162">
        <f>'Отримання майна (3)'!G41</f>
        <v>0</v>
      </c>
      <c r="H41" s="460">
        <f>'Отримання майна (3)'!H41</f>
        <v>0</v>
      </c>
      <c r="I41" s="426">
        <f t="shared" si="49"/>
        <v>0</v>
      </c>
      <c r="J41" s="427">
        <f t="shared" si="50"/>
        <v>0</v>
      </c>
      <c r="K41" s="428"/>
      <c r="L41" s="429">
        <f t="shared" si="32"/>
        <v>0</v>
      </c>
      <c r="M41" s="428"/>
      <c r="N41" s="429">
        <f t="shared" si="33"/>
        <v>0</v>
      </c>
      <c r="O41" s="428"/>
      <c r="P41" s="429">
        <f t="shared" si="34"/>
        <v>0</v>
      </c>
      <c r="Q41" s="431">
        <f t="shared" si="51"/>
        <v>0</v>
      </c>
      <c r="R41" s="432">
        <f t="shared" si="52"/>
        <v>0</v>
      </c>
      <c r="S41" s="433"/>
      <c r="T41" s="428"/>
      <c r="U41" s="429">
        <f t="shared" si="35"/>
        <v>0</v>
      </c>
      <c r="V41" s="428"/>
      <c r="W41" s="429">
        <f t="shared" si="36"/>
        <v>0</v>
      </c>
      <c r="X41" s="428"/>
      <c r="Y41" s="429">
        <f t="shared" si="37"/>
        <v>0</v>
      </c>
      <c r="Z41" s="431">
        <f t="shared" si="43"/>
        <v>0</v>
      </c>
      <c r="AA41" s="432">
        <f t="shared" si="44"/>
        <v>0</v>
      </c>
      <c r="AB41" s="433"/>
      <c r="AC41" s="428"/>
      <c r="AD41" s="429">
        <f t="shared" si="38"/>
        <v>0</v>
      </c>
      <c r="AE41" s="428"/>
      <c r="AF41" s="429">
        <f t="shared" si="53"/>
        <v>0</v>
      </c>
      <c r="AG41" s="428"/>
      <c r="AH41" s="429">
        <f t="shared" si="39"/>
        <v>0</v>
      </c>
      <c r="AI41" s="431">
        <f t="shared" si="54"/>
        <v>0</v>
      </c>
      <c r="AJ41" s="432">
        <f t="shared" si="45"/>
        <v>0</v>
      </c>
      <c r="AK41" s="434"/>
      <c r="AL41" s="428"/>
      <c r="AM41" s="429">
        <f t="shared" si="40"/>
        <v>0</v>
      </c>
      <c r="AN41" s="428"/>
      <c r="AO41" s="429">
        <f t="shared" si="41"/>
        <v>0</v>
      </c>
      <c r="AP41" s="428"/>
      <c r="AQ41" s="429">
        <f t="shared" si="42"/>
        <v>0</v>
      </c>
      <c r="AR41" s="431">
        <f t="shared" si="46"/>
        <v>0</v>
      </c>
      <c r="AS41" s="432">
        <f t="shared" si="47"/>
        <v>0</v>
      </c>
      <c r="BA41" s="39"/>
      <c r="BB41" s="39"/>
      <c r="BC41" s="39"/>
      <c r="BD41" s="28"/>
      <c r="BE41" s="28"/>
      <c r="BF41" s="28"/>
      <c r="BG41" s="28"/>
      <c r="BH41" s="28"/>
      <c r="BI41"/>
    </row>
    <row r="42" spans="1:61" s="17" customFormat="1" ht="12.75" hidden="1" outlineLevel="1" x14ac:dyDescent="0.2">
      <c r="A42" s="424">
        <v>13</v>
      </c>
      <c r="B42" s="424">
        <f t="shared" si="48"/>
        <v>13</v>
      </c>
      <c r="C42" s="369">
        <f>'Отримання майна (3)'!C42</f>
        <v>0</v>
      </c>
      <c r="D42" s="369">
        <f>'Отримання майна (3)'!D42</f>
        <v>0</v>
      </c>
      <c r="E42" s="369">
        <f>'Отримання майна (3)'!E42</f>
        <v>0</v>
      </c>
      <c r="F42" s="200">
        <f>'Отримання майна (3)'!F42</f>
        <v>0</v>
      </c>
      <c r="G42" s="369">
        <f>'Отримання майна (3)'!G42</f>
        <v>0</v>
      </c>
      <c r="H42" s="460">
        <f>'Отримання майна (3)'!H42</f>
        <v>0</v>
      </c>
      <c r="I42" s="426">
        <f t="shared" si="49"/>
        <v>0</v>
      </c>
      <c r="J42" s="427">
        <f t="shared" si="50"/>
        <v>0</v>
      </c>
      <c r="K42" s="428"/>
      <c r="L42" s="429">
        <f t="shared" si="32"/>
        <v>0</v>
      </c>
      <c r="M42" s="428"/>
      <c r="N42" s="429">
        <f t="shared" si="33"/>
        <v>0</v>
      </c>
      <c r="O42" s="428"/>
      <c r="P42" s="429">
        <f t="shared" si="34"/>
        <v>0</v>
      </c>
      <c r="Q42" s="431">
        <f t="shared" si="51"/>
        <v>0</v>
      </c>
      <c r="R42" s="432">
        <f t="shared" si="52"/>
        <v>0</v>
      </c>
      <c r="S42" s="433"/>
      <c r="T42" s="428"/>
      <c r="U42" s="429">
        <f t="shared" si="35"/>
        <v>0</v>
      </c>
      <c r="V42" s="428"/>
      <c r="W42" s="429">
        <f t="shared" si="36"/>
        <v>0</v>
      </c>
      <c r="X42" s="428"/>
      <c r="Y42" s="429">
        <f t="shared" si="37"/>
        <v>0</v>
      </c>
      <c r="Z42" s="431">
        <f t="shared" si="43"/>
        <v>0</v>
      </c>
      <c r="AA42" s="432">
        <f t="shared" si="44"/>
        <v>0</v>
      </c>
      <c r="AB42" s="433"/>
      <c r="AC42" s="428"/>
      <c r="AD42" s="429">
        <f t="shared" si="38"/>
        <v>0</v>
      </c>
      <c r="AE42" s="428"/>
      <c r="AF42" s="429">
        <f t="shared" si="53"/>
        <v>0</v>
      </c>
      <c r="AG42" s="428"/>
      <c r="AH42" s="429">
        <f t="shared" si="39"/>
        <v>0</v>
      </c>
      <c r="AI42" s="431">
        <f t="shared" si="54"/>
        <v>0</v>
      </c>
      <c r="AJ42" s="432">
        <f t="shared" si="45"/>
        <v>0</v>
      </c>
      <c r="AK42" s="434"/>
      <c r="AL42" s="428"/>
      <c r="AM42" s="429">
        <f t="shared" si="40"/>
        <v>0</v>
      </c>
      <c r="AN42" s="428"/>
      <c r="AO42" s="429">
        <f t="shared" si="41"/>
        <v>0</v>
      </c>
      <c r="AP42" s="428"/>
      <c r="AQ42" s="429">
        <f t="shared" si="42"/>
        <v>0</v>
      </c>
      <c r="AR42" s="431">
        <f t="shared" si="46"/>
        <v>0</v>
      </c>
      <c r="AS42" s="432">
        <f t="shared" si="47"/>
        <v>0</v>
      </c>
      <c r="BD42"/>
      <c r="BE42"/>
      <c r="BF42"/>
      <c r="BG42"/>
      <c r="BH42"/>
      <c r="BI42"/>
    </row>
    <row r="43" spans="1:61" s="17" customFormat="1" ht="12.75" hidden="1" outlineLevel="1" x14ac:dyDescent="0.2">
      <c r="A43" s="424">
        <v>14</v>
      </c>
      <c r="B43" s="424">
        <f t="shared" si="48"/>
        <v>14</v>
      </c>
      <c r="C43" s="162">
        <f>'Отримання майна (3)'!C43</f>
        <v>0</v>
      </c>
      <c r="D43" s="162">
        <f>'Отримання майна (3)'!D43</f>
        <v>0</v>
      </c>
      <c r="E43" s="162">
        <f>'Отримання майна (3)'!E43</f>
        <v>0</v>
      </c>
      <c r="F43" s="200">
        <f>'Отримання майна (3)'!F43</f>
        <v>0</v>
      </c>
      <c r="G43" s="162">
        <f>'Отримання майна (3)'!G43</f>
        <v>0</v>
      </c>
      <c r="H43" s="460">
        <f>'Отримання майна (3)'!H43</f>
        <v>0</v>
      </c>
      <c r="I43" s="426">
        <f t="shared" si="49"/>
        <v>0</v>
      </c>
      <c r="J43" s="427">
        <f t="shared" si="50"/>
        <v>0</v>
      </c>
      <c r="K43" s="428"/>
      <c r="L43" s="429">
        <f t="shared" si="32"/>
        <v>0</v>
      </c>
      <c r="M43" s="428"/>
      <c r="N43" s="429">
        <f t="shared" si="33"/>
        <v>0</v>
      </c>
      <c r="O43" s="428"/>
      <c r="P43" s="429">
        <f t="shared" si="34"/>
        <v>0</v>
      </c>
      <c r="Q43" s="431">
        <f t="shared" si="51"/>
        <v>0</v>
      </c>
      <c r="R43" s="432">
        <f t="shared" si="52"/>
        <v>0</v>
      </c>
      <c r="S43" s="433"/>
      <c r="T43" s="428"/>
      <c r="U43" s="429">
        <f t="shared" si="35"/>
        <v>0</v>
      </c>
      <c r="V43" s="428"/>
      <c r="W43" s="429">
        <f t="shared" si="36"/>
        <v>0</v>
      </c>
      <c r="X43" s="428"/>
      <c r="Y43" s="429">
        <f t="shared" si="37"/>
        <v>0</v>
      </c>
      <c r="Z43" s="431">
        <f t="shared" si="43"/>
        <v>0</v>
      </c>
      <c r="AA43" s="432">
        <f t="shared" si="44"/>
        <v>0</v>
      </c>
      <c r="AB43" s="433"/>
      <c r="AC43" s="428"/>
      <c r="AD43" s="429">
        <f t="shared" si="38"/>
        <v>0</v>
      </c>
      <c r="AE43" s="428"/>
      <c r="AF43" s="429">
        <f t="shared" si="53"/>
        <v>0</v>
      </c>
      <c r="AG43" s="428"/>
      <c r="AH43" s="429">
        <f t="shared" si="39"/>
        <v>0</v>
      </c>
      <c r="AI43" s="431">
        <f t="shared" si="54"/>
        <v>0</v>
      </c>
      <c r="AJ43" s="432">
        <f t="shared" si="45"/>
        <v>0</v>
      </c>
      <c r="AK43" s="434"/>
      <c r="AL43" s="428"/>
      <c r="AM43" s="429">
        <f t="shared" si="40"/>
        <v>0</v>
      </c>
      <c r="AN43" s="428"/>
      <c r="AO43" s="429">
        <f t="shared" si="41"/>
        <v>0</v>
      </c>
      <c r="AP43" s="428"/>
      <c r="AQ43" s="429">
        <f t="shared" si="42"/>
        <v>0</v>
      </c>
      <c r="AR43" s="431">
        <f t="shared" si="46"/>
        <v>0</v>
      </c>
      <c r="AS43" s="432">
        <f t="shared" si="47"/>
        <v>0</v>
      </c>
      <c r="BD43"/>
      <c r="BE43"/>
      <c r="BF43"/>
      <c r="BG43"/>
      <c r="BH43"/>
      <c r="BI43"/>
    </row>
    <row r="44" spans="1:61" s="17" customFormat="1" ht="12.75" hidden="1" outlineLevel="1" x14ac:dyDescent="0.2">
      <c r="A44" s="424">
        <v>2</v>
      </c>
      <c r="B44" s="424">
        <f>B43+1</f>
        <v>15</v>
      </c>
      <c r="C44" s="369">
        <f>'Отримання майна (3)'!C44</f>
        <v>0</v>
      </c>
      <c r="D44" s="369">
        <f>'Отримання майна (3)'!D44</f>
        <v>0</v>
      </c>
      <c r="E44" s="369">
        <f>'Отримання майна (3)'!E44</f>
        <v>0</v>
      </c>
      <c r="F44" s="200">
        <f>'Отримання майна (3)'!F44</f>
        <v>0</v>
      </c>
      <c r="G44" s="369">
        <f>'Отримання майна (3)'!G44</f>
        <v>0</v>
      </c>
      <c r="H44" s="460">
        <f>'Отримання майна (3)'!H44</f>
        <v>0</v>
      </c>
      <c r="I44" s="426">
        <f t="shared" si="49"/>
        <v>0</v>
      </c>
      <c r="J44" s="427">
        <f t="shared" si="50"/>
        <v>0</v>
      </c>
      <c r="K44" s="428"/>
      <c r="L44" s="429">
        <f t="shared" si="32"/>
        <v>0</v>
      </c>
      <c r="M44" s="428"/>
      <c r="N44" s="429">
        <f t="shared" si="33"/>
        <v>0</v>
      </c>
      <c r="O44" s="428"/>
      <c r="P44" s="429">
        <f t="shared" si="34"/>
        <v>0</v>
      </c>
      <c r="Q44" s="431">
        <f t="shared" si="51"/>
        <v>0</v>
      </c>
      <c r="R44" s="432">
        <f t="shared" si="52"/>
        <v>0</v>
      </c>
      <c r="S44" s="433"/>
      <c r="T44" s="428"/>
      <c r="U44" s="429">
        <f t="shared" si="35"/>
        <v>0</v>
      </c>
      <c r="V44" s="428"/>
      <c r="W44" s="429">
        <f t="shared" si="36"/>
        <v>0</v>
      </c>
      <c r="X44" s="428"/>
      <c r="Y44" s="429">
        <f t="shared" si="37"/>
        <v>0</v>
      </c>
      <c r="Z44" s="431">
        <f t="shared" si="43"/>
        <v>0</v>
      </c>
      <c r="AA44" s="432">
        <f t="shared" si="44"/>
        <v>0</v>
      </c>
      <c r="AB44" s="433"/>
      <c r="AC44" s="428"/>
      <c r="AD44" s="429">
        <f t="shared" si="38"/>
        <v>0</v>
      </c>
      <c r="AE44" s="428"/>
      <c r="AF44" s="429">
        <f t="shared" si="53"/>
        <v>0</v>
      </c>
      <c r="AG44" s="428"/>
      <c r="AH44" s="429">
        <f t="shared" si="39"/>
        <v>0</v>
      </c>
      <c r="AI44" s="431">
        <f t="shared" si="54"/>
        <v>0</v>
      </c>
      <c r="AJ44" s="432">
        <f t="shared" si="45"/>
        <v>0</v>
      </c>
      <c r="AK44" s="434"/>
      <c r="AL44" s="428"/>
      <c r="AM44" s="429">
        <f t="shared" si="40"/>
        <v>0</v>
      </c>
      <c r="AN44" s="428"/>
      <c r="AO44" s="429">
        <f t="shared" si="41"/>
        <v>0</v>
      </c>
      <c r="AP44" s="428"/>
      <c r="AQ44" s="429">
        <f t="shared" si="42"/>
        <v>0</v>
      </c>
      <c r="AR44" s="431">
        <f t="shared" si="46"/>
        <v>0</v>
      </c>
      <c r="AS44" s="432">
        <f t="shared" si="47"/>
        <v>0</v>
      </c>
      <c r="BD44"/>
      <c r="BE44"/>
      <c r="BF44"/>
      <c r="BG44"/>
      <c r="BH44"/>
      <c r="BI44"/>
    </row>
    <row r="45" spans="1:61" s="17" customFormat="1" ht="15" customHeight="1" collapsed="1" x14ac:dyDescent="0.2">
      <c r="A45" s="436" t="s">
        <v>66</v>
      </c>
      <c r="B45" s="437" t="s">
        <v>67</v>
      </c>
      <c r="C45" s="438" t="s">
        <v>69</v>
      </c>
      <c r="D45" s="439"/>
      <c r="E45" s="440"/>
      <c r="F45" s="440"/>
      <c r="G45" s="440"/>
      <c r="H45" s="451" t="e">
        <f>#REF!/#REF!</f>
        <v>#REF!</v>
      </c>
      <c r="I45" s="441">
        <f t="shared" ref="I45:R45" si="55">SUM(I30:I44)</f>
        <v>0</v>
      </c>
      <c r="J45" s="442">
        <f t="shared" si="55"/>
        <v>0</v>
      </c>
      <c r="K45" s="441">
        <f t="shared" si="55"/>
        <v>0</v>
      </c>
      <c r="L45" s="442">
        <f t="shared" si="55"/>
        <v>0</v>
      </c>
      <c r="M45" s="441">
        <f t="shared" si="55"/>
        <v>0</v>
      </c>
      <c r="N45" s="442">
        <f t="shared" si="55"/>
        <v>0</v>
      </c>
      <c r="O45" s="441">
        <f t="shared" si="55"/>
        <v>0</v>
      </c>
      <c r="P45" s="442">
        <f t="shared" si="55"/>
        <v>0</v>
      </c>
      <c r="Q45" s="441">
        <f t="shared" si="55"/>
        <v>0</v>
      </c>
      <c r="R45" s="442">
        <f t="shared" si="55"/>
        <v>0</v>
      </c>
      <c r="S45" s="443"/>
      <c r="T45" s="441">
        <f t="shared" ref="T45:AA45" si="56">SUM(T30:T44)</f>
        <v>0</v>
      </c>
      <c r="U45" s="442">
        <f t="shared" si="56"/>
        <v>0</v>
      </c>
      <c r="V45" s="441">
        <f t="shared" si="56"/>
        <v>0</v>
      </c>
      <c r="W45" s="442">
        <f t="shared" si="56"/>
        <v>0</v>
      </c>
      <c r="X45" s="441">
        <f t="shared" si="56"/>
        <v>0</v>
      </c>
      <c r="Y45" s="442">
        <f t="shared" si="56"/>
        <v>0</v>
      </c>
      <c r="Z45" s="441">
        <f t="shared" si="56"/>
        <v>0</v>
      </c>
      <c r="AA45" s="442">
        <f t="shared" si="56"/>
        <v>0</v>
      </c>
      <c r="AB45" s="443"/>
      <c r="AC45" s="441">
        <f t="shared" ref="AC45:AJ45" si="57">SUM(AC30:AC44)</f>
        <v>0</v>
      </c>
      <c r="AD45" s="442">
        <f t="shared" si="57"/>
        <v>0</v>
      </c>
      <c r="AE45" s="441">
        <f>SUM(AE30:AE44)</f>
        <v>0</v>
      </c>
      <c r="AF45" s="442">
        <f t="shared" si="57"/>
        <v>0</v>
      </c>
      <c r="AG45" s="441">
        <f t="shared" si="57"/>
        <v>0</v>
      </c>
      <c r="AH45" s="442">
        <f t="shared" si="57"/>
        <v>0</v>
      </c>
      <c r="AI45" s="441">
        <f t="shared" si="57"/>
        <v>0</v>
      </c>
      <c r="AJ45" s="442">
        <f t="shared" si="57"/>
        <v>0</v>
      </c>
      <c r="AK45" s="443"/>
      <c r="AL45" s="441">
        <f t="shared" ref="AL45:AS45" si="58">SUM(AL30:AL44)</f>
        <v>0</v>
      </c>
      <c r="AM45" s="442">
        <f t="shared" si="58"/>
        <v>0</v>
      </c>
      <c r="AN45" s="441">
        <f t="shared" si="58"/>
        <v>0</v>
      </c>
      <c r="AO45" s="442">
        <f t="shared" si="58"/>
        <v>0</v>
      </c>
      <c r="AP45" s="441">
        <f t="shared" si="58"/>
        <v>0</v>
      </c>
      <c r="AQ45" s="442">
        <f t="shared" si="58"/>
        <v>0</v>
      </c>
      <c r="AR45" s="441">
        <f t="shared" si="58"/>
        <v>0</v>
      </c>
      <c r="AS45" s="442">
        <f t="shared" si="58"/>
        <v>0</v>
      </c>
    </row>
    <row r="46" spans="1:61" s="394" customFormat="1" ht="13.5" customHeight="1" x14ac:dyDescent="0.2">
      <c r="A46" s="419">
        <v>0</v>
      </c>
      <c r="B46" s="419">
        <v>0</v>
      </c>
      <c r="C46" s="419">
        <v>0</v>
      </c>
      <c r="D46" s="419">
        <v>0</v>
      </c>
      <c r="E46" s="419">
        <v>0</v>
      </c>
      <c r="F46" s="419"/>
      <c r="G46" s="419">
        <v>0</v>
      </c>
      <c r="H46" s="419">
        <v>0</v>
      </c>
      <c r="I46" s="419">
        <v>0</v>
      </c>
      <c r="J46" s="419">
        <v>0</v>
      </c>
      <c r="K46" s="419">
        <v>0</v>
      </c>
      <c r="L46" s="419">
        <v>0</v>
      </c>
      <c r="M46" s="419">
        <v>0</v>
      </c>
      <c r="N46" s="419">
        <v>0</v>
      </c>
      <c r="O46" s="419">
        <v>0</v>
      </c>
      <c r="P46" s="419">
        <v>0</v>
      </c>
      <c r="Q46" s="419">
        <v>0</v>
      </c>
      <c r="R46" s="419">
        <v>0</v>
      </c>
      <c r="S46" s="419">
        <v>0</v>
      </c>
      <c r="T46" s="419">
        <v>0</v>
      </c>
      <c r="U46" s="419">
        <v>0</v>
      </c>
      <c r="V46" s="419">
        <v>0</v>
      </c>
      <c r="W46" s="419">
        <v>0</v>
      </c>
      <c r="X46" s="419">
        <v>0</v>
      </c>
      <c r="Y46" s="419">
        <v>0</v>
      </c>
      <c r="Z46" s="419">
        <v>0</v>
      </c>
      <c r="AA46" s="419">
        <v>0</v>
      </c>
      <c r="AB46" s="419">
        <v>0</v>
      </c>
      <c r="AC46" s="419">
        <v>0</v>
      </c>
      <c r="AD46" s="419">
        <v>0</v>
      </c>
      <c r="AE46" s="419">
        <v>0</v>
      </c>
      <c r="AF46" s="419">
        <v>0</v>
      </c>
      <c r="AG46" s="419">
        <v>0</v>
      </c>
      <c r="AH46" s="419">
        <v>0</v>
      </c>
      <c r="AI46" s="419">
        <v>0</v>
      </c>
      <c r="AJ46" s="419">
        <v>0</v>
      </c>
      <c r="AK46" s="419">
        <v>0</v>
      </c>
      <c r="AL46" s="419">
        <v>0</v>
      </c>
      <c r="AM46" s="419">
        <v>0</v>
      </c>
      <c r="AN46" s="419">
        <v>0</v>
      </c>
      <c r="AO46" s="419">
        <v>0</v>
      </c>
      <c r="AP46" s="419">
        <v>0</v>
      </c>
      <c r="AQ46" s="419">
        <v>0</v>
      </c>
      <c r="AR46" s="419">
        <v>0</v>
      </c>
      <c r="AS46" s="419">
        <v>0</v>
      </c>
    </row>
    <row r="47" spans="1:61" s="17" customFormat="1" ht="15" customHeight="1" x14ac:dyDescent="0.2">
      <c r="A47" s="447" t="s">
        <v>70</v>
      </c>
      <c r="B47" s="445" t="s">
        <v>70</v>
      </c>
      <c r="C47" s="313" t="s">
        <v>71</v>
      </c>
      <c r="D47" s="189"/>
      <c r="E47" s="190"/>
      <c r="F47" s="190"/>
      <c r="G47" s="190"/>
      <c r="H47" s="154"/>
      <c r="I47" s="155"/>
      <c r="J47" s="156"/>
      <c r="K47" s="155"/>
      <c r="L47" s="156"/>
      <c r="M47" s="155"/>
      <c r="N47" s="156"/>
      <c r="O47" s="155"/>
      <c r="P47" s="156"/>
      <c r="Q47" s="155"/>
      <c r="R47" s="156"/>
      <c r="S47" s="367"/>
      <c r="T47" s="155"/>
      <c r="U47" s="156"/>
      <c r="V47" s="155"/>
      <c r="W47" s="156"/>
      <c r="X47" s="155"/>
      <c r="Y47" s="156"/>
      <c r="Z47" s="155"/>
      <c r="AA47" s="156"/>
      <c r="AB47" s="367"/>
      <c r="AC47" s="155"/>
      <c r="AD47" s="156"/>
      <c r="AE47" s="155"/>
      <c r="AF47" s="156"/>
      <c r="AG47" s="155"/>
      <c r="AH47" s="156"/>
      <c r="AI47" s="155"/>
      <c r="AJ47" s="156"/>
      <c r="AK47" s="367"/>
      <c r="AL47" s="155"/>
      <c r="AM47" s="156"/>
      <c r="AN47" s="155"/>
      <c r="AO47" s="156"/>
      <c r="AP47" s="155"/>
      <c r="AQ47" s="156"/>
      <c r="AR47" s="155"/>
      <c r="AS47" s="156"/>
    </row>
    <row r="48" spans="1:61" s="17" customFormat="1" ht="12" hidden="1" outlineLevel="1" x14ac:dyDescent="0.2">
      <c r="A48" s="424">
        <v>3</v>
      </c>
      <c r="B48" s="424">
        <v>1</v>
      </c>
      <c r="C48" s="369">
        <f>'Отримання майна (3)'!C48</f>
        <v>0</v>
      </c>
      <c r="D48" s="369">
        <f>'Отримання майна (3)'!D48</f>
        <v>0</v>
      </c>
      <c r="E48" s="369">
        <f>'Отримання майна (3)'!E48</f>
        <v>0</v>
      </c>
      <c r="F48" s="200">
        <f>'Отримання майна (3)'!F48</f>
        <v>0</v>
      </c>
      <c r="G48" s="369">
        <f>'Отримання майна (3)'!G48</f>
        <v>0</v>
      </c>
      <c r="H48" s="460">
        <f>'Отримання майна (3)'!H48</f>
        <v>0</v>
      </c>
      <c r="I48" s="426">
        <f>SUM(K48,M48,O48,T48,V48,X48,AC48,AE48,AG48,AL48,AN48,AP48)</f>
        <v>0</v>
      </c>
      <c r="J48" s="427">
        <f>SUM(L48,N48,P48,U48,W48,Y48,AD48,AF48,AH48,AM48,AO48,AQ48)</f>
        <v>0</v>
      </c>
      <c r="K48" s="428"/>
      <c r="L48" s="429">
        <f t="shared" ref="L48:L62" si="59">K48*$H48</f>
        <v>0</v>
      </c>
      <c r="M48" s="428"/>
      <c r="N48" s="429">
        <f t="shared" ref="N48:N62" si="60">M48*$H48</f>
        <v>0</v>
      </c>
      <c r="O48" s="428"/>
      <c r="P48" s="429">
        <f t="shared" ref="P48:P62" si="61">O48*$H48</f>
        <v>0</v>
      </c>
      <c r="Q48" s="431">
        <f>K48+M48+O48</f>
        <v>0</v>
      </c>
      <c r="R48" s="432">
        <f>L48+N48+P48</f>
        <v>0</v>
      </c>
      <c r="S48" s="433"/>
      <c r="T48" s="428"/>
      <c r="U48" s="429">
        <f t="shared" ref="U48:U62" si="62">T48*$H48</f>
        <v>0</v>
      </c>
      <c r="V48" s="428"/>
      <c r="W48" s="429">
        <f t="shared" ref="W48:W62" si="63">V48*$H48</f>
        <v>0</v>
      </c>
      <c r="X48" s="428"/>
      <c r="Y48" s="429">
        <f t="shared" ref="Y48:Y62" si="64">X48*$H48</f>
        <v>0</v>
      </c>
      <c r="Z48" s="431">
        <f>T48+V48+X48</f>
        <v>0</v>
      </c>
      <c r="AA48" s="432">
        <f>U48+W48+Y48</f>
        <v>0</v>
      </c>
      <c r="AB48" s="433"/>
      <c r="AC48" s="428">
        <v>0</v>
      </c>
      <c r="AD48" s="429">
        <f t="shared" ref="AD48:AD62" si="65">AC48*$H48</f>
        <v>0</v>
      </c>
      <c r="AE48" s="428">
        <v>0</v>
      </c>
      <c r="AF48" s="429">
        <f t="shared" ref="AF48:AF62" si="66">AE48*$H48</f>
        <v>0</v>
      </c>
      <c r="AG48" s="428">
        <v>0</v>
      </c>
      <c r="AH48" s="429">
        <f t="shared" ref="AH48:AH62" si="67">AG48*$H48</f>
        <v>0</v>
      </c>
      <c r="AI48" s="431">
        <f>AC48+AE48+AG48</f>
        <v>0</v>
      </c>
      <c r="AJ48" s="432">
        <f>AD48+AF48+AH48</f>
        <v>0</v>
      </c>
      <c r="AK48" s="433"/>
      <c r="AL48" s="428"/>
      <c r="AM48" s="429">
        <f t="shared" ref="AM48:AM62" si="68">AL48*$H48</f>
        <v>0</v>
      </c>
      <c r="AN48" s="428"/>
      <c r="AO48" s="429">
        <f t="shared" ref="AO48:AO62" si="69">AN48*$H48</f>
        <v>0</v>
      </c>
      <c r="AP48" s="428"/>
      <c r="AQ48" s="429">
        <f t="shared" ref="AQ48:AQ62" si="70">AP48*$H48</f>
        <v>0</v>
      </c>
      <c r="AR48" s="431">
        <f>AL48+AN48+AP48</f>
        <v>0</v>
      </c>
      <c r="AS48" s="432">
        <f>AM48+AO48+AQ48</f>
        <v>0</v>
      </c>
    </row>
    <row r="49" spans="1:55" s="17" customFormat="1" ht="12" hidden="1" outlineLevel="1" x14ac:dyDescent="0.2">
      <c r="A49" s="424">
        <v>3</v>
      </c>
      <c r="B49" s="424">
        <f>1+B48</f>
        <v>2</v>
      </c>
      <c r="C49" s="369">
        <f>'Отримання майна (3)'!C49</f>
        <v>0</v>
      </c>
      <c r="D49" s="369">
        <f>'Отримання майна (3)'!D49</f>
        <v>0</v>
      </c>
      <c r="E49" s="369">
        <f>'Отримання майна (3)'!E49</f>
        <v>0</v>
      </c>
      <c r="F49" s="200">
        <f>'Отримання майна (3)'!F49</f>
        <v>0</v>
      </c>
      <c r="G49" s="369">
        <f>'Отримання майна (3)'!G49</f>
        <v>0</v>
      </c>
      <c r="H49" s="460">
        <f>'Отримання майна (3)'!H49</f>
        <v>0</v>
      </c>
      <c r="I49" s="426">
        <f t="shared" ref="I49:I62" si="71">SUM(K49,M49,O49,T49,V49,X49,AC49,AE49,AG49,AL49,AN49,AP49)</f>
        <v>0</v>
      </c>
      <c r="J49" s="427">
        <f t="shared" ref="J49:J62" si="72">SUM(L49,N49,P49,U49,W49,Y49,AD49,AF49,AH49,AM49,AO49,AQ49)</f>
        <v>0</v>
      </c>
      <c r="K49" s="428"/>
      <c r="L49" s="429">
        <f t="shared" si="59"/>
        <v>0</v>
      </c>
      <c r="M49" s="428"/>
      <c r="N49" s="429">
        <f t="shared" si="60"/>
        <v>0</v>
      </c>
      <c r="O49" s="428"/>
      <c r="P49" s="429">
        <f t="shared" si="61"/>
        <v>0</v>
      </c>
      <c r="Q49" s="431">
        <f t="shared" ref="Q49:Q62" si="73">K49+M49+O49</f>
        <v>0</v>
      </c>
      <c r="R49" s="432">
        <f t="shared" ref="R49:R62" si="74">L49+N49+P49</f>
        <v>0</v>
      </c>
      <c r="S49" s="433"/>
      <c r="T49" s="428"/>
      <c r="U49" s="429">
        <f t="shared" si="62"/>
        <v>0</v>
      </c>
      <c r="V49" s="428"/>
      <c r="W49" s="429">
        <f t="shared" si="63"/>
        <v>0</v>
      </c>
      <c r="X49" s="428"/>
      <c r="Y49" s="429">
        <f t="shared" si="64"/>
        <v>0</v>
      </c>
      <c r="Z49" s="431">
        <f t="shared" ref="Z49:Z62" si="75">T49+V49+X49</f>
        <v>0</v>
      </c>
      <c r="AA49" s="432">
        <f t="shared" ref="AA49:AA62" si="76">U49+W49+Y49</f>
        <v>0</v>
      </c>
      <c r="AB49" s="433"/>
      <c r="AC49" s="428">
        <v>0</v>
      </c>
      <c r="AD49" s="429">
        <f t="shared" si="65"/>
        <v>0</v>
      </c>
      <c r="AE49" s="428">
        <v>0</v>
      </c>
      <c r="AF49" s="429">
        <f t="shared" si="66"/>
        <v>0</v>
      </c>
      <c r="AG49" s="428">
        <v>0</v>
      </c>
      <c r="AH49" s="429">
        <f t="shared" si="67"/>
        <v>0</v>
      </c>
      <c r="AI49" s="431">
        <f t="shared" ref="AI49:AI62" si="77">AC49+AE49+AG49</f>
        <v>0</v>
      </c>
      <c r="AJ49" s="432">
        <f t="shared" ref="AJ49:AJ62" si="78">AD49+AF49+AH49</f>
        <v>0</v>
      </c>
      <c r="AK49" s="433"/>
      <c r="AL49" s="428"/>
      <c r="AM49" s="429">
        <f t="shared" si="68"/>
        <v>0</v>
      </c>
      <c r="AN49" s="428"/>
      <c r="AO49" s="429">
        <f t="shared" si="69"/>
        <v>0</v>
      </c>
      <c r="AP49" s="428"/>
      <c r="AQ49" s="429">
        <f t="shared" si="70"/>
        <v>0</v>
      </c>
      <c r="AR49" s="431">
        <f t="shared" ref="AR49:AR62" si="79">AL49+AN49+AP49</f>
        <v>0</v>
      </c>
      <c r="AS49" s="432">
        <f t="shared" ref="AS49:AS62" si="80">AM49+AO49+AQ49</f>
        <v>0</v>
      </c>
    </row>
    <row r="50" spans="1:55" s="17" customFormat="1" ht="12" hidden="1" outlineLevel="1" x14ac:dyDescent="0.2">
      <c r="A50" s="424">
        <v>4</v>
      </c>
      <c r="B50" s="424">
        <f t="shared" ref="B50:B62" si="81">1+B49</f>
        <v>3</v>
      </c>
      <c r="C50" s="369">
        <f>'Отримання майна (3)'!C50</f>
        <v>0</v>
      </c>
      <c r="D50" s="369">
        <f>'Отримання майна (3)'!D50</f>
        <v>0</v>
      </c>
      <c r="E50" s="369">
        <f>'Отримання майна (3)'!E50</f>
        <v>0</v>
      </c>
      <c r="F50" s="200">
        <f>'Отримання майна (3)'!F50</f>
        <v>0</v>
      </c>
      <c r="G50" s="369">
        <f>'Отримання майна (3)'!G50</f>
        <v>0</v>
      </c>
      <c r="H50" s="460">
        <f>'Отримання майна (3)'!H50</f>
        <v>0</v>
      </c>
      <c r="I50" s="426">
        <f t="shared" si="71"/>
        <v>0</v>
      </c>
      <c r="J50" s="427">
        <f t="shared" si="72"/>
        <v>0</v>
      </c>
      <c r="K50" s="428"/>
      <c r="L50" s="429">
        <f t="shared" si="59"/>
        <v>0</v>
      </c>
      <c r="M50" s="428"/>
      <c r="N50" s="429">
        <f t="shared" si="60"/>
        <v>0</v>
      </c>
      <c r="O50" s="428"/>
      <c r="P50" s="429">
        <f t="shared" si="61"/>
        <v>0</v>
      </c>
      <c r="Q50" s="431">
        <f t="shared" si="73"/>
        <v>0</v>
      </c>
      <c r="R50" s="432">
        <f t="shared" si="74"/>
        <v>0</v>
      </c>
      <c r="S50" s="433"/>
      <c r="T50" s="428"/>
      <c r="U50" s="429">
        <f t="shared" si="62"/>
        <v>0</v>
      </c>
      <c r="V50" s="428"/>
      <c r="W50" s="429">
        <f t="shared" si="63"/>
        <v>0</v>
      </c>
      <c r="X50" s="428"/>
      <c r="Y50" s="429">
        <f t="shared" si="64"/>
        <v>0</v>
      </c>
      <c r="Z50" s="431">
        <f t="shared" si="75"/>
        <v>0</v>
      </c>
      <c r="AA50" s="432">
        <f t="shared" si="76"/>
        <v>0</v>
      </c>
      <c r="AB50" s="433"/>
      <c r="AC50" s="428">
        <v>0</v>
      </c>
      <c r="AD50" s="429">
        <f t="shared" si="65"/>
        <v>0</v>
      </c>
      <c r="AE50" s="428">
        <v>0</v>
      </c>
      <c r="AF50" s="429">
        <f t="shared" si="66"/>
        <v>0</v>
      </c>
      <c r="AG50" s="428">
        <v>0</v>
      </c>
      <c r="AH50" s="429">
        <f t="shared" si="67"/>
        <v>0</v>
      </c>
      <c r="AI50" s="431">
        <f t="shared" si="77"/>
        <v>0</v>
      </c>
      <c r="AJ50" s="432">
        <f t="shared" si="78"/>
        <v>0</v>
      </c>
      <c r="AK50" s="433"/>
      <c r="AL50" s="428"/>
      <c r="AM50" s="429">
        <f t="shared" si="68"/>
        <v>0</v>
      </c>
      <c r="AN50" s="428"/>
      <c r="AO50" s="429">
        <f t="shared" si="69"/>
        <v>0</v>
      </c>
      <c r="AP50" s="428"/>
      <c r="AQ50" s="429">
        <f t="shared" si="70"/>
        <v>0</v>
      </c>
      <c r="AR50" s="431">
        <f t="shared" si="79"/>
        <v>0</v>
      </c>
      <c r="AS50" s="432">
        <f t="shared" si="80"/>
        <v>0</v>
      </c>
    </row>
    <row r="51" spans="1:55" s="17" customFormat="1" ht="12" hidden="1" outlineLevel="1" x14ac:dyDescent="0.2">
      <c r="A51" s="424">
        <v>5</v>
      </c>
      <c r="B51" s="424">
        <f t="shared" si="81"/>
        <v>4</v>
      </c>
      <c r="C51" s="369">
        <f>'Отримання майна (3)'!C51</f>
        <v>0</v>
      </c>
      <c r="D51" s="369">
        <f>'Отримання майна (3)'!D51</f>
        <v>0</v>
      </c>
      <c r="E51" s="369">
        <f>'Отримання майна (3)'!E51</f>
        <v>0</v>
      </c>
      <c r="F51" s="200">
        <f>'Отримання майна (3)'!F51</f>
        <v>0</v>
      </c>
      <c r="G51" s="369">
        <f>'Отримання майна (3)'!G51</f>
        <v>0</v>
      </c>
      <c r="H51" s="460">
        <f>'Отримання майна (3)'!H51</f>
        <v>0</v>
      </c>
      <c r="I51" s="426">
        <f t="shared" si="71"/>
        <v>0</v>
      </c>
      <c r="J51" s="427">
        <f t="shared" si="72"/>
        <v>0</v>
      </c>
      <c r="K51" s="428"/>
      <c r="L51" s="429">
        <f t="shared" si="59"/>
        <v>0</v>
      </c>
      <c r="M51" s="428"/>
      <c r="N51" s="429">
        <f t="shared" si="60"/>
        <v>0</v>
      </c>
      <c r="O51" s="428"/>
      <c r="P51" s="429">
        <f t="shared" si="61"/>
        <v>0</v>
      </c>
      <c r="Q51" s="431">
        <f t="shared" si="73"/>
        <v>0</v>
      </c>
      <c r="R51" s="432">
        <f t="shared" si="74"/>
        <v>0</v>
      </c>
      <c r="S51" s="433"/>
      <c r="T51" s="428"/>
      <c r="U51" s="429">
        <f t="shared" si="62"/>
        <v>0</v>
      </c>
      <c r="V51" s="428"/>
      <c r="W51" s="429">
        <f t="shared" si="63"/>
        <v>0</v>
      </c>
      <c r="X51" s="428"/>
      <c r="Y51" s="429">
        <f t="shared" si="64"/>
        <v>0</v>
      </c>
      <c r="Z51" s="431">
        <f t="shared" si="75"/>
        <v>0</v>
      </c>
      <c r="AA51" s="432">
        <f t="shared" si="76"/>
        <v>0</v>
      </c>
      <c r="AB51" s="433"/>
      <c r="AC51" s="428"/>
      <c r="AD51" s="429">
        <f t="shared" si="65"/>
        <v>0</v>
      </c>
      <c r="AE51" s="428"/>
      <c r="AF51" s="429">
        <f t="shared" si="66"/>
        <v>0</v>
      </c>
      <c r="AG51" s="428"/>
      <c r="AH51" s="429">
        <f t="shared" si="67"/>
        <v>0</v>
      </c>
      <c r="AI51" s="431">
        <f t="shared" si="77"/>
        <v>0</v>
      </c>
      <c r="AJ51" s="432">
        <f t="shared" si="78"/>
        <v>0</v>
      </c>
      <c r="AK51" s="433"/>
      <c r="AL51" s="428"/>
      <c r="AM51" s="429">
        <f t="shared" si="68"/>
        <v>0</v>
      </c>
      <c r="AN51" s="428"/>
      <c r="AO51" s="429">
        <f t="shared" si="69"/>
        <v>0</v>
      </c>
      <c r="AP51" s="428"/>
      <c r="AQ51" s="429">
        <f t="shared" si="70"/>
        <v>0</v>
      </c>
      <c r="AR51" s="431">
        <f t="shared" si="79"/>
        <v>0</v>
      </c>
      <c r="AS51" s="432">
        <f t="shared" si="80"/>
        <v>0</v>
      </c>
    </row>
    <row r="52" spans="1:55" s="17" customFormat="1" ht="12" hidden="1" outlineLevel="1" x14ac:dyDescent="0.2">
      <c r="A52" s="424">
        <v>6</v>
      </c>
      <c r="B52" s="424">
        <f t="shared" si="81"/>
        <v>5</v>
      </c>
      <c r="C52" s="369">
        <f>'Отримання майна (3)'!C52</f>
        <v>0</v>
      </c>
      <c r="D52" s="369">
        <f>'Отримання майна (3)'!D52</f>
        <v>0</v>
      </c>
      <c r="E52" s="369">
        <f>'Отримання майна (3)'!E52</f>
        <v>0</v>
      </c>
      <c r="F52" s="200">
        <f>'Отримання майна (3)'!F52</f>
        <v>0</v>
      </c>
      <c r="G52" s="369">
        <f>'Отримання майна (3)'!G52</f>
        <v>0</v>
      </c>
      <c r="H52" s="460">
        <f>'Отримання майна (3)'!H52</f>
        <v>0</v>
      </c>
      <c r="I52" s="426">
        <f t="shared" si="71"/>
        <v>0</v>
      </c>
      <c r="J52" s="427">
        <f t="shared" si="72"/>
        <v>0</v>
      </c>
      <c r="K52" s="428"/>
      <c r="L52" s="429">
        <f t="shared" si="59"/>
        <v>0</v>
      </c>
      <c r="M52" s="428"/>
      <c r="N52" s="429">
        <f t="shared" si="60"/>
        <v>0</v>
      </c>
      <c r="O52" s="428"/>
      <c r="P52" s="429">
        <f t="shared" si="61"/>
        <v>0</v>
      </c>
      <c r="Q52" s="431">
        <f t="shared" si="73"/>
        <v>0</v>
      </c>
      <c r="R52" s="432">
        <f t="shared" si="74"/>
        <v>0</v>
      </c>
      <c r="S52" s="433"/>
      <c r="T52" s="428"/>
      <c r="U52" s="429">
        <f t="shared" si="62"/>
        <v>0</v>
      </c>
      <c r="V52" s="428"/>
      <c r="W52" s="429">
        <f t="shared" si="63"/>
        <v>0</v>
      </c>
      <c r="X52" s="428"/>
      <c r="Y52" s="429">
        <f t="shared" si="64"/>
        <v>0</v>
      </c>
      <c r="Z52" s="431">
        <f t="shared" si="75"/>
        <v>0</v>
      </c>
      <c r="AA52" s="432">
        <f t="shared" si="76"/>
        <v>0</v>
      </c>
      <c r="AB52" s="433"/>
      <c r="AC52" s="428"/>
      <c r="AD52" s="429">
        <f t="shared" si="65"/>
        <v>0</v>
      </c>
      <c r="AE52" s="428"/>
      <c r="AF52" s="429">
        <f t="shared" si="66"/>
        <v>0</v>
      </c>
      <c r="AG52" s="428"/>
      <c r="AH52" s="429">
        <f t="shared" si="67"/>
        <v>0</v>
      </c>
      <c r="AI52" s="431">
        <f t="shared" si="77"/>
        <v>0</v>
      </c>
      <c r="AJ52" s="432">
        <f t="shared" si="78"/>
        <v>0</v>
      </c>
      <c r="AK52" s="433"/>
      <c r="AL52" s="428"/>
      <c r="AM52" s="429">
        <f t="shared" si="68"/>
        <v>0</v>
      </c>
      <c r="AN52" s="428"/>
      <c r="AO52" s="429">
        <f t="shared" si="69"/>
        <v>0</v>
      </c>
      <c r="AP52" s="428"/>
      <c r="AQ52" s="429">
        <f t="shared" si="70"/>
        <v>0</v>
      </c>
      <c r="AR52" s="431">
        <f t="shared" si="79"/>
        <v>0</v>
      </c>
      <c r="AS52" s="432">
        <f t="shared" si="80"/>
        <v>0</v>
      </c>
    </row>
    <row r="53" spans="1:55" s="17" customFormat="1" ht="12" hidden="1" outlineLevel="1" x14ac:dyDescent="0.2">
      <c r="A53" s="424">
        <v>7</v>
      </c>
      <c r="B53" s="424">
        <f t="shared" si="81"/>
        <v>6</v>
      </c>
      <c r="C53" s="369">
        <f>'Отримання майна (3)'!C53</f>
        <v>0</v>
      </c>
      <c r="D53" s="369">
        <f>'Отримання майна (3)'!D53</f>
        <v>0</v>
      </c>
      <c r="E53" s="369">
        <f>'Отримання майна (3)'!E53</f>
        <v>0</v>
      </c>
      <c r="F53" s="200">
        <f>'Отримання майна (3)'!F53</f>
        <v>0</v>
      </c>
      <c r="G53" s="369">
        <f>'Отримання майна (3)'!G53</f>
        <v>0</v>
      </c>
      <c r="H53" s="460">
        <f>'Отримання майна (3)'!H53</f>
        <v>0</v>
      </c>
      <c r="I53" s="426">
        <f t="shared" si="71"/>
        <v>0</v>
      </c>
      <c r="J53" s="427">
        <f t="shared" si="72"/>
        <v>0</v>
      </c>
      <c r="K53" s="428"/>
      <c r="L53" s="429">
        <f t="shared" si="59"/>
        <v>0</v>
      </c>
      <c r="M53" s="428"/>
      <c r="N53" s="429">
        <f t="shared" si="60"/>
        <v>0</v>
      </c>
      <c r="O53" s="428"/>
      <c r="P53" s="429">
        <f t="shared" si="61"/>
        <v>0</v>
      </c>
      <c r="Q53" s="431">
        <f t="shared" si="73"/>
        <v>0</v>
      </c>
      <c r="R53" s="432">
        <f t="shared" si="74"/>
        <v>0</v>
      </c>
      <c r="S53" s="433"/>
      <c r="T53" s="428"/>
      <c r="U53" s="429">
        <f t="shared" si="62"/>
        <v>0</v>
      </c>
      <c r="V53" s="428"/>
      <c r="W53" s="429">
        <f t="shared" si="63"/>
        <v>0</v>
      </c>
      <c r="X53" s="428"/>
      <c r="Y53" s="429">
        <f t="shared" si="64"/>
        <v>0</v>
      </c>
      <c r="Z53" s="431">
        <f t="shared" si="75"/>
        <v>0</v>
      </c>
      <c r="AA53" s="432">
        <f t="shared" si="76"/>
        <v>0</v>
      </c>
      <c r="AB53" s="433"/>
      <c r="AC53" s="428"/>
      <c r="AD53" s="429">
        <f t="shared" si="65"/>
        <v>0</v>
      </c>
      <c r="AE53" s="428"/>
      <c r="AF53" s="429">
        <f t="shared" si="66"/>
        <v>0</v>
      </c>
      <c r="AG53" s="428"/>
      <c r="AH53" s="429">
        <f t="shared" si="67"/>
        <v>0</v>
      </c>
      <c r="AI53" s="431">
        <f t="shared" si="77"/>
        <v>0</v>
      </c>
      <c r="AJ53" s="432">
        <f t="shared" si="78"/>
        <v>0</v>
      </c>
      <c r="AK53" s="433"/>
      <c r="AL53" s="428"/>
      <c r="AM53" s="429">
        <f t="shared" si="68"/>
        <v>0</v>
      </c>
      <c r="AN53" s="428"/>
      <c r="AO53" s="429">
        <f t="shared" si="69"/>
        <v>0</v>
      </c>
      <c r="AP53" s="428"/>
      <c r="AQ53" s="429">
        <f t="shared" si="70"/>
        <v>0</v>
      </c>
      <c r="AR53" s="431">
        <f t="shared" si="79"/>
        <v>0</v>
      </c>
      <c r="AS53" s="432">
        <f t="shared" si="80"/>
        <v>0</v>
      </c>
    </row>
    <row r="54" spans="1:55" s="17" customFormat="1" ht="12" hidden="1" outlineLevel="1" x14ac:dyDescent="0.2">
      <c r="A54" s="424">
        <v>8</v>
      </c>
      <c r="B54" s="424">
        <f t="shared" si="81"/>
        <v>7</v>
      </c>
      <c r="C54" s="369">
        <f>'Отримання майна (3)'!C54</f>
        <v>0</v>
      </c>
      <c r="D54" s="369">
        <f>'Отримання майна (3)'!D54</f>
        <v>0</v>
      </c>
      <c r="E54" s="369">
        <f>'Отримання майна (3)'!E54</f>
        <v>0</v>
      </c>
      <c r="F54" s="200">
        <f>'Отримання майна (3)'!F54</f>
        <v>0</v>
      </c>
      <c r="G54" s="369">
        <f>'Отримання майна (3)'!G54</f>
        <v>0</v>
      </c>
      <c r="H54" s="460">
        <f>'Отримання майна (3)'!H54</f>
        <v>0</v>
      </c>
      <c r="I54" s="426">
        <f t="shared" si="71"/>
        <v>0</v>
      </c>
      <c r="J54" s="427">
        <f t="shared" si="72"/>
        <v>0</v>
      </c>
      <c r="K54" s="428"/>
      <c r="L54" s="429">
        <f t="shared" si="59"/>
        <v>0</v>
      </c>
      <c r="M54" s="428"/>
      <c r="N54" s="429">
        <f t="shared" si="60"/>
        <v>0</v>
      </c>
      <c r="O54" s="428"/>
      <c r="P54" s="429">
        <f t="shared" si="61"/>
        <v>0</v>
      </c>
      <c r="Q54" s="431">
        <f t="shared" si="73"/>
        <v>0</v>
      </c>
      <c r="R54" s="432">
        <f t="shared" si="74"/>
        <v>0</v>
      </c>
      <c r="S54" s="433"/>
      <c r="T54" s="428"/>
      <c r="U54" s="429">
        <f t="shared" si="62"/>
        <v>0</v>
      </c>
      <c r="V54" s="428"/>
      <c r="W54" s="429">
        <f t="shared" si="63"/>
        <v>0</v>
      </c>
      <c r="X54" s="428"/>
      <c r="Y54" s="429">
        <f t="shared" si="64"/>
        <v>0</v>
      </c>
      <c r="Z54" s="431">
        <f t="shared" si="75"/>
        <v>0</v>
      </c>
      <c r="AA54" s="432">
        <f t="shared" si="76"/>
        <v>0</v>
      </c>
      <c r="AB54" s="433"/>
      <c r="AC54" s="428"/>
      <c r="AD54" s="429">
        <f t="shared" si="65"/>
        <v>0</v>
      </c>
      <c r="AE54" s="428"/>
      <c r="AF54" s="429">
        <f t="shared" si="66"/>
        <v>0</v>
      </c>
      <c r="AG54" s="428"/>
      <c r="AH54" s="429">
        <f t="shared" si="67"/>
        <v>0</v>
      </c>
      <c r="AI54" s="431">
        <f t="shared" si="77"/>
        <v>0</v>
      </c>
      <c r="AJ54" s="432">
        <f t="shared" si="78"/>
        <v>0</v>
      </c>
      <c r="AK54" s="433"/>
      <c r="AL54" s="428"/>
      <c r="AM54" s="429">
        <f t="shared" si="68"/>
        <v>0</v>
      </c>
      <c r="AN54" s="428"/>
      <c r="AO54" s="429">
        <f t="shared" si="69"/>
        <v>0</v>
      </c>
      <c r="AP54" s="428"/>
      <c r="AQ54" s="429">
        <f t="shared" si="70"/>
        <v>0</v>
      </c>
      <c r="AR54" s="431">
        <f t="shared" si="79"/>
        <v>0</v>
      </c>
      <c r="AS54" s="432">
        <f t="shared" si="80"/>
        <v>0</v>
      </c>
    </row>
    <row r="55" spans="1:55" s="17" customFormat="1" ht="12" hidden="1" outlineLevel="1" x14ac:dyDescent="0.2">
      <c r="A55" s="424">
        <v>9</v>
      </c>
      <c r="B55" s="424">
        <f t="shared" si="81"/>
        <v>8</v>
      </c>
      <c r="C55" s="369">
        <f>'Отримання майна (3)'!C55</f>
        <v>0</v>
      </c>
      <c r="D55" s="369">
        <f>'Отримання майна (3)'!D55</f>
        <v>0</v>
      </c>
      <c r="E55" s="369">
        <f>'Отримання майна (3)'!E55</f>
        <v>0</v>
      </c>
      <c r="F55" s="200">
        <f>'Отримання майна (3)'!F55</f>
        <v>0</v>
      </c>
      <c r="G55" s="369">
        <f>'Отримання майна (3)'!G55</f>
        <v>0</v>
      </c>
      <c r="H55" s="460">
        <f>'Отримання майна (3)'!H55</f>
        <v>0</v>
      </c>
      <c r="I55" s="426">
        <f t="shared" si="71"/>
        <v>0</v>
      </c>
      <c r="J55" s="427">
        <f t="shared" si="72"/>
        <v>0</v>
      </c>
      <c r="K55" s="428"/>
      <c r="L55" s="429">
        <f t="shared" si="59"/>
        <v>0</v>
      </c>
      <c r="M55" s="428"/>
      <c r="N55" s="429">
        <f t="shared" si="60"/>
        <v>0</v>
      </c>
      <c r="O55" s="428"/>
      <c r="P55" s="429">
        <f t="shared" si="61"/>
        <v>0</v>
      </c>
      <c r="Q55" s="431">
        <f t="shared" si="73"/>
        <v>0</v>
      </c>
      <c r="R55" s="432">
        <f t="shared" si="74"/>
        <v>0</v>
      </c>
      <c r="S55" s="433"/>
      <c r="T55" s="428"/>
      <c r="U55" s="429">
        <f t="shared" si="62"/>
        <v>0</v>
      </c>
      <c r="V55" s="428"/>
      <c r="W55" s="429">
        <f t="shared" si="63"/>
        <v>0</v>
      </c>
      <c r="X55" s="428"/>
      <c r="Y55" s="429">
        <f t="shared" si="64"/>
        <v>0</v>
      </c>
      <c r="Z55" s="431">
        <f t="shared" si="75"/>
        <v>0</v>
      </c>
      <c r="AA55" s="432">
        <f t="shared" si="76"/>
        <v>0</v>
      </c>
      <c r="AB55" s="433"/>
      <c r="AC55" s="428"/>
      <c r="AD55" s="429">
        <f t="shared" si="65"/>
        <v>0</v>
      </c>
      <c r="AE55" s="428"/>
      <c r="AF55" s="429">
        <f t="shared" si="66"/>
        <v>0</v>
      </c>
      <c r="AG55" s="428"/>
      <c r="AH55" s="429">
        <f t="shared" si="67"/>
        <v>0</v>
      </c>
      <c r="AI55" s="431">
        <f t="shared" si="77"/>
        <v>0</v>
      </c>
      <c r="AJ55" s="432">
        <f t="shared" si="78"/>
        <v>0</v>
      </c>
      <c r="AK55" s="433"/>
      <c r="AL55" s="428"/>
      <c r="AM55" s="429">
        <f t="shared" si="68"/>
        <v>0</v>
      </c>
      <c r="AN55" s="428"/>
      <c r="AO55" s="429">
        <f t="shared" si="69"/>
        <v>0</v>
      </c>
      <c r="AP55" s="428"/>
      <c r="AQ55" s="429">
        <f t="shared" si="70"/>
        <v>0</v>
      </c>
      <c r="AR55" s="431">
        <f t="shared" si="79"/>
        <v>0</v>
      </c>
      <c r="AS55" s="432">
        <f t="shared" si="80"/>
        <v>0</v>
      </c>
    </row>
    <row r="56" spans="1:55" s="17" customFormat="1" ht="12" hidden="1" outlineLevel="1" x14ac:dyDescent="0.2">
      <c r="A56" s="424">
        <v>10</v>
      </c>
      <c r="B56" s="424">
        <f t="shared" si="81"/>
        <v>9</v>
      </c>
      <c r="C56" s="369">
        <f>'Отримання майна (3)'!C56</f>
        <v>0</v>
      </c>
      <c r="D56" s="369">
        <f>'Отримання майна (3)'!D56</f>
        <v>0</v>
      </c>
      <c r="E56" s="369">
        <f>'Отримання майна (3)'!E56</f>
        <v>0</v>
      </c>
      <c r="F56" s="200">
        <f>'Отримання майна (3)'!F56</f>
        <v>0</v>
      </c>
      <c r="G56" s="369">
        <f>'Отримання майна (3)'!G56</f>
        <v>0</v>
      </c>
      <c r="H56" s="460">
        <f>'Отримання майна (3)'!H56</f>
        <v>0</v>
      </c>
      <c r="I56" s="426">
        <f t="shared" si="71"/>
        <v>0</v>
      </c>
      <c r="J56" s="427">
        <f t="shared" si="72"/>
        <v>0</v>
      </c>
      <c r="K56" s="428"/>
      <c r="L56" s="429">
        <f t="shared" si="59"/>
        <v>0</v>
      </c>
      <c r="M56" s="428"/>
      <c r="N56" s="429">
        <f t="shared" si="60"/>
        <v>0</v>
      </c>
      <c r="O56" s="428"/>
      <c r="P56" s="429">
        <f t="shared" si="61"/>
        <v>0</v>
      </c>
      <c r="Q56" s="431">
        <f t="shared" si="73"/>
        <v>0</v>
      </c>
      <c r="R56" s="432">
        <f t="shared" si="74"/>
        <v>0</v>
      </c>
      <c r="S56" s="433"/>
      <c r="T56" s="428"/>
      <c r="U56" s="429">
        <f t="shared" si="62"/>
        <v>0</v>
      </c>
      <c r="V56" s="428"/>
      <c r="W56" s="429">
        <f t="shared" si="63"/>
        <v>0</v>
      </c>
      <c r="X56" s="428"/>
      <c r="Y56" s="429">
        <f t="shared" si="64"/>
        <v>0</v>
      </c>
      <c r="Z56" s="431">
        <f t="shared" si="75"/>
        <v>0</v>
      </c>
      <c r="AA56" s="432">
        <f t="shared" si="76"/>
        <v>0</v>
      </c>
      <c r="AB56" s="433"/>
      <c r="AC56" s="428"/>
      <c r="AD56" s="429">
        <f t="shared" si="65"/>
        <v>0</v>
      </c>
      <c r="AE56" s="428"/>
      <c r="AF56" s="429">
        <f t="shared" si="66"/>
        <v>0</v>
      </c>
      <c r="AG56" s="428"/>
      <c r="AH56" s="429">
        <f t="shared" si="67"/>
        <v>0</v>
      </c>
      <c r="AI56" s="431">
        <f t="shared" si="77"/>
        <v>0</v>
      </c>
      <c r="AJ56" s="432">
        <f t="shared" si="78"/>
        <v>0</v>
      </c>
      <c r="AK56" s="433"/>
      <c r="AL56" s="428"/>
      <c r="AM56" s="429">
        <f t="shared" si="68"/>
        <v>0</v>
      </c>
      <c r="AN56" s="428"/>
      <c r="AO56" s="429">
        <f t="shared" si="69"/>
        <v>0</v>
      </c>
      <c r="AP56" s="428"/>
      <c r="AQ56" s="429">
        <f t="shared" si="70"/>
        <v>0</v>
      </c>
      <c r="AR56" s="431">
        <f t="shared" si="79"/>
        <v>0</v>
      </c>
      <c r="AS56" s="432">
        <f t="shared" si="80"/>
        <v>0</v>
      </c>
    </row>
    <row r="57" spans="1:55" s="17" customFormat="1" ht="12" hidden="1" outlineLevel="1" x14ac:dyDescent="0.2">
      <c r="A57" s="424">
        <v>11</v>
      </c>
      <c r="B57" s="424">
        <f t="shared" si="81"/>
        <v>10</v>
      </c>
      <c r="C57" s="369">
        <f>'Отримання майна (3)'!C57</f>
        <v>0</v>
      </c>
      <c r="D57" s="369">
        <f>'Отримання майна (3)'!D57</f>
        <v>0</v>
      </c>
      <c r="E57" s="369">
        <f>'Отримання майна (3)'!E57</f>
        <v>0</v>
      </c>
      <c r="F57" s="200">
        <f>'Отримання майна (3)'!F57</f>
        <v>0</v>
      </c>
      <c r="G57" s="369">
        <f>'Отримання майна (3)'!G57</f>
        <v>0</v>
      </c>
      <c r="H57" s="460">
        <f>'Отримання майна (3)'!H57</f>
        <v>0</v>
      </c>
      <c r="I57" s="426">
        <f t="shared" si="71"/>
        <v>0</v>
      </c>
      <c r="J57" s="427">
        <f t="shared" si="72"/>
        <v>0</v>
      </c>
      <c r="K57" s="428"/>
      <c r="L57" s="429">
        <f t="shared" si="59"/>
        <v>0</v>
      </c>
      <c r="M57" s="428"/>
      <c r="N57" s="429">
        <f t="shared" si="60"/>
        <v>0</v>
      </c>
      <c r="O57" s="428"/>
      <c r="P57" s="429">
        <f t="shared" si="61"/>
        <v>0</v>
      </c>
      <c r="Q57" s="431">
        <f t="shared" si="73"/>
        <v>0</v>
      </c>
      <c r="R57" s="432">
        <f t="shared" si="74"/>
        <v>0</v>
      </c>
      <c r="S57" s="433"/>
      <c r="T57" s="428"/>
      <c r="U57" s="429">
        <f t="shared" si="62"/>
        <v>0</v>
      </c>
      <c r="V57" s="428"/>
      <c r="W57" s="429">
        <f t="shared" si="63"/>
        <v>0</v>
      </c>
      <c r="X57" s="428"/>
      <c r="Y57" s="429">
        <f t="shared" si="64"/>
        <v>0</v>
      </c>
      <c r="Z57" s="431">
        <f t="shared" si="75"/>
        <v>0</v>
      </c>
      <c r="AA57" s="432">
        <f t="shared" si="76"/>
        <v>0</v>
      </c>
      <c r="AB57" s="433"/>
      <c r="AC57" s="428"/>
      <c r="AD57" s="429">
        <f t="shared" si="65"/>
        <v>0</v>
      </c>
      <c r="AE57" s="428"/>
      <c r="AF57" s="429">
        <f t="shared" si="66"/>
        <v>0</v>
      </c>
      <c r="AG57" s="428"/>
      <c r="AH57" s="429">
        <f t="shared" si="67"/>
        <v>0</v>
      </c>
      <c r="AI57" s="431">
        <f t="shared" si="77"/>
        <v>0</v>
      </c>
      <c r="AJ57" s="432">
        <f t="shared" si="78"/>
        <v>0</v>
      </c>
      <c r="AK57" s="433"/>
      <c r="AL57" s="428"/>
      <c r="AM57" s="429">
        <f t="shared" si="68"/>
        <v>0</v>
      </c>
      <c r="AN57" s="428"/>
      <c r="AO57" s="429">
        <f t="shared" si="69"/>
        <v>0</v>
      </c>
      <c r="AP57" s="428"/>
      <c r="AQ57" s="429">
        <f t="shared" si="70"/>
        <v>0</v>
      </c>
      <c r="AR57" s="431">
        <f t="shared" si="79"/>
        <v>0</v>
      </c>
      <c r="AS57" s="432">
        <f t="shared" si="80"/>
        <v>0</v>
      </c>
    </row>
    <row r="58" spans="1:55" s="17" customFormat="1" ht="12" hidden="1" outlineLevel="1" x14ac:dyDescent="0.2">
      <c r="A58" s="424">
        <v>12</v>
      </c>
      <c r="B58" s="424">
        <f t="shared" si="81"/>
        <v>11</v>
      </c>
      <c r="C58" s="369">
        <f>'Отримання майна (3)'!C58</f>
        <v>0</v>
      </c>
      <c r="D58" s="369">
        <f>'Отримання майна (3)'!D58</f>
        <v>0</v>
      </c>
      <c r="E58" s="369">
        <f>'Отримання майна (3)'!E58</f>
        <v>0</v>
      </c>
      <c r="F58" s="200">
        <f>'Отримання майна (3)'!F58</f>
        <v>0</v>
      </c>
      <c r="G58" s="369">
        <f>'Отримання майна (3)'!G58</f>
        <v>0</v>
      </c>
      <c r="H58" s="460">
        <f>'Отримання майна (3)'!H58</f>
        <v>0</v>
      </c>
      <c r="I58" s="426">
        <f t="shared" si="71"/>
        <v>0</v>
      </c>
      <c r="J58" s="427">
        <f t="shared" si="72"/>
        <v>0</v>
      </c>
      <c r="K58" s="428"/>
      <c r="L58" s="429">
        <f t="shared" si="59"/>
        <v>0</v>
      </c>
      <c r="M58" s="428"/>
      <c r="N58" s="429">
        <f t="shared" si="60"/>
        <v>0</v>
      </c>
      <c r="O58" s="428"/>
      <c r="P58" s="429">
        <f t="shared" si="61"/>
        <v>0</v>
      </c>
      <c r="Q58" s="431">
        <f t="shared" si="73"/>
        <v>0</v>
      </c>
      <c r="R58" s="432">
        <f t="shared" si="74"/>
        <v>0</v>
      </c>
      <c r="S58" s="433"/>
      <c r="T58" s="428"/>
      <c r="U58" s="429">
        <f t="shared" si="62"/>
        <v>0</v>
      </c>
      <c r="V58" s="428"/>
      <c r="W58" s="429">
        <f t="shared" si="63"/>
        <v>0</v>
      </c>
      <c r="X58" s="428"/>
      <c r="Y58" s="429">
        <f t="shared" si="64"/>
        <v>0</v>
      </c>
      <c r="Z58" s="431">
        <f t="shared" si="75"/>
        <v>0</v>
      </c>
      <c r="AA58" s="432">
        <f t="shared" si="76"/>
        <v>0</v>
      </c>
      <c r="AB58" s="433"/>
      <c r="AC58" s="428"/>
      <c r="AD58" s="429">
        <f t="shared" si="65"/>
        <v>0</v>
      </c>
      <c r="AE58" s="428"/>
      <c r="AF58" s="429">
        <f t="shared" si="66"/>
        <v>0</v>
      </c>
      <c r="AG58" s="428"/>
      <c r="AH58" s="429">
        <f t="shared" si="67"/>
        <v>0</v>
      </c>
      <c r="AI58" s="431">
        <f t="shared" si="77"/>
        <v>0</v>
      </c>
      <c r="AJ58" s="432">
        <f t="shared" si="78"/>
        <v>0</v>
      </c>
      <c r="AK58" s="433"/>
      <c r="AL58" s="428"/>
      <c r="AM58" s="429">
        <f t="shared" si="68"/>
        <v>0</v>
      </c>
      <c r="AN58" s="428"/>
      <c r="AO58" s="429">
        <f t="shared" si="69"/>
        <v>0</v>
      </c>
      <c r="AP58" s="428"/>
      <c r="AQ58" s="429">
        <f t="shared" si="70"/>
        <v>0</v>
      </c>
      <c r="AR58" s="431">
        <f t="shared" si="79"/>
        <v>0</v>
      </c>
      <c r="AS58" s="432">
        <f t="shared" si="80"/>
        <v>0</v>
      </c>
    </row>
    <row r="59" spans="1:55" s="17" customFormat="1" ht="12" hidden="1" outlineLevel="1" x14ac:dyDescent="0.2">
      <c r="A59" s="424">
        <v>13</v>
      </c>
      <c r="B59" s="424">
        <f t="shared" si="81"/>
        <v>12</v>
      </c>
      <c r="C59" s="369">
        <f>'Отримання майна (3)'!C59</f>
        <v>0</v>
      </c>
      <c r="D59" s="369">
        <f>'Отримання майна (3)'!D59</f>
        <v>0</v>
      </c>
      <c r="E59" s="369">
        <f>'Отримання майна (3)'!E59</f>
        <v>0</v>
      </c>
      <c r="F59" s="200">
        <f>'Отримання майна (3)'!F59</f>
        <v>0</v>
      </c>
      <c r="G59" s="369">
        <f>'Отримання майна (3)'!G59</f>
        <v>0</v>
      </c>
      <c r="H59" s="460">
        <f>'Отримання майна (3)'!H59</f>
        <v>0</v>
      </c>
      <c r="I59" s="426">
        <f t="shared" si="71"/>
        <v>0</v>
      </c>
      <c r="J59" s="427">
        <f t="shared" si="72"/>
        <v>0</v>
      </c>
      <c r="K59" s="428"/>
      <c r="L59" s="429">
        <f t="shared" si="59"/>
        <v>0</v>
      </c>
      <c r="M59" s="428"/>
      <c r="N59" s="429">
        <f t="shared" si="60"/>
        <v>0</v>
      </c>
      <c r="O59" s="428"/>
      <c r="P59" s="429">
        <f t="shared" si="61"/>
        <v>0</v>
      </c>
      <c r="Q59" s="431">
        <f t="shared" si="73"/>
        <v>0</v>
      </c>
      <c r="R59" s="432">
        <f t="shared" si="74"/>
        <v>0</v>
      </c>
      <c r="S59" s="433"/>
      <c r="T59" s="428"/>
      <c r="U59" s="429">
        <f t="shared" si="62"/>
        <v>0</v>
      </c>
      <c r="V59" s="428"/>
      <c r="W59" s="429">
        <f t="shared" si="63"/>
        <v>0</v>
      </c>
      <c r="X59" s="428"/>
      <c r="Y59" s="429">
        <f t="shared" si="64"/>
        <v>0</v>
      </c>
      <c r="Z59" s="431">
        <f t="shared" si="75"/>
        <v>0</v>
      </c>
      <c r="AA59" s="432">
        <f t="shared" si="76"/>
        <v>0</v>
      </c>
      <c r="AB59" s="433"/>
      <c r="AC59" s="428"/>
      <c r="AD59" s="429">
        <f t="shared" si="65"/>
        <v>0</v>
      </c>
      <c r="AE59" s="428"/>
      <c r="AF59" s="429">
        <f t="shared" si="66"/>
        <v>0</v>
      </c>
      <c r="AG59" s="428"/>
      <c r="AH59" s="429">
        <f t="shared" si="67"/>
        <v>0</v>
      </c>
      <c r="AI59" s="431">
        <f t="shared" si="77"/>
        <v>0</v>
      </c>
      <c r="AJ59" s="432">
        <f t="shared" si="78"/>
        <v>0</v>
      </c>
      <c r="AK59" s="433"/>
      <c r="AL59" s="428"/>
      <c r="AM59" s="429">
        <f t="shared" si="68"/>
        <v>0</v>
      </c>
      <c r="AN59" s="428"/>
      <c r="AO59" s="429">
        <f t="shared" si="69"/>
        <v>0</v>
      </c>
      <c r="AP59" s="428"/>
      <c r="AQ59" s="429">
        <f t="shared" si="70"/>
        <v>0</v>
      </c>
      <c r="AR59" s="431">
        <f t="shared" si="79"/>
        <v>0</v>
      </c>
      <c r="AS59" s="432">
        <f t="shared" si="80"/>
        <v>0</v>
      </c>
    </row>
    <row r="60" spans="1:55" s="17" customFormat="1" ht="12" hidden="1" outlineLevel="1" x14ac:dyDescent="0.2">
      <c r="A60" s="424">
        <v>14</v>
      </c>
      <c r="B60" s="424">
        <f t="shared" si="81"/>
        <v>13</v>
      </c>
      <c r="C60" s="369">
        <f>'Отримання майна (3)'!C60</f>
        <v>0</v>
      </c>
      <c r="D60" s="369">
        <f>'Отримання майна (3)'!D60</f>
        <v>0</v>
      </c>
      <c r="E60" s="369">
        <f>'Отримання майна (3)'!E60</f>
        <v>0</v>
      </c>
      <c r="F60" s="200">
        <f>'Отримання майна (3)'!F60</f>
        <v>0</v>
      </c>
      <c r="G60" s="369">
        <f>'Отримання майна (3)'!G60</f>
        <v>0</v>
      </c>
      <c r="H60" s="460">
        <f>'Отримання майна (3)'!H60</f>
        <v>0</v>
      </c>
      <c r="I60" s="426">
        <f t="shared" si="71"/>
        <v>0</v>
      </c>
      <c r="J60" s="427">
        <f t="shared" si="72"/>
        <v>0</v>
      </c>
      <c r="K60" s="428"/>
      <c r="L60" s="429">
        <f t="shared" si="59"/>
        <v>0</v>
      </c>
      <c r="M60" s="428"/>
      <c r="N60" s="429">
        <f t="shared" si="60"/>
        <v>0</v>
      </c>
      <c r="O60" s="428"/>
      <c r="P60" s="429">
        <f t="shared" si="61"/>
        <v>0</v>
      </c>
      <c r="Q60" s="431">
        <f t="shared" si="73"/>
        <v>0</v>
      </c>
      <c r="R60" s="432">
        <f t="shared" si="74"/>
        <v>0</v>
      </c>
      <c r="S60" s="433"/>
      <c r="T60" s="428"/>
      <c r="U60" s="429">
        <f t="shared" si="62"/>
        <v>0</v>
      </c>
      <c r="V60" s="428"/>
      <c r="W60" s="429">
        <f t="shared" si="63"/>
        <v>0</v>
      </c>
      <c r="X60" s="428"/>
      <c r="Y60" s="429">
        <f t="shared" si="64"/>
        <v>0</v>
      </c>
      <c r="Z60" s="431">
        <f t="shared" si="75"/>
        <v>0</v>
      </c>
      <c r="AA60" s="432">
        <f t="shared" si="76"/>
        <v>0</v>
      </c>
      <c r="AB60" s="433"/>
      <c r="AC60" s="428"/>
      <c r="AD60" s="429">
        <f t="shared" si="65"/>
        <v>0</v>
      </c>
      <c r="AE60" s="428"/>
      <c r="AF60" s="429">
        <f t="shared" si="66"/>
        <v>0</v>
      </c>
      <c r="AG60" s="428"/>
      <c r="AH60" s="429">
        <f t="shared" si="67"/>
        <v>0</v>
      </c>
      <c r="AI60" s="431">
        <f t="shared" si="77"/>
        <v>0</v>
      </c>
      <c r="AJ60" s="432">
        <f t="shared" si="78"/>
        <v>0</v>
      </c>
      <c r="AK60" s="433"/>
      <c r="AL60" s="428"/>
      <c r="AM60" s="429">
        <f t="shared" si="68"/>
        <v>0</v>
      </c>
      <c r="AN60" s="428"/>
      <c r="AO60" s="429">
        <f t="shared" si="69"/>
        <v>0</v>
      </c>
      <c r="AP60" s="428"/>
      <c r="AQ60" s="429">
        <f t="shared" si="70"/>
        <v>0</v>
      </c>
      <c r="AR60" s="431">
        <f t="shared" si="79"/>
        <v>0</v>
      </c>
      <c r="AS60" s="432">
        <f t="shared" si="80"/>
        <v>0</v>
      </c>
    </row>
    <row r="61" spans="1:55" s="17" customFormat="1" ht="12" hidden="1" outlineLevel="1" x14ac:dyDescent="0.2">
      <c r="A61" s="424">
        <v>15</v>
      </c>
      <c r="B61" s="424">
        <f t="shared" si="81"/>
        <v>14</v>
      </c>
      <c r="C61" s="369">
        <f>'Отримання майна (3)'!C61</f>
        <v>0</v>
      </c>
      <c r="D61" s="369">
        <f>'Отримання майна (3)'!D61</f>
        <v>0</v>
      </c>
      <c r="E61" s="369">
        <f>'Отримання майна (3)'!E61</f>
        <v>0</v>
      </c>
      <c r="F61" s="200">
        <f>'Отримання майна (3)'!F61</f>
        <v>0</v>
      </c>
      <c r="G61" s="369">
        <f>'Отримання майна (3)'!G61</f>
        <v>0</v>
      </c>
      <c r="H61" s="460">
        <f>'Отримання майна (3)'!H61</f>
        <v>0</v>
      </c>
      <c r="I61" s="426">
        <f t="shared" si="71"/>
        <v>0</v>
      </c>
      <c r="J61" s="427">
        <f t="shared" si="72"/>
        <v>0</v>
      </c>
      <c r="K61" s="428"/>
      <c r="L61" s="429">
        <f t="shared" si="59"/>
        <v>0</v>
      </c>
      <c r="M61" s="428"/>
      <c r="N61" s="429">
        <f t="shared" si="60"/>
        <v>0</v>
      </c>
      <c r="O61" s="428"/>
      <c r="P61" s="429">
        <f t="shared" si="61"/>
        <v>0</v>
      </c>
      <c r="Q61" s="431">
        <f t="shared" si="73"/>
        <v>0</v>
      </c>
      <c r="R61" s="432">
        <f t="shared" si="74"/>
        <v>0</v>
      </c>
      <c r="S61" s="433"/>
      <c r="T61" s="428"/>
      <c r="U61" s="429">
        <f t="shared" si="62"/>
        <v>0</v>
      </c>
      <c r="V61" s="428"/>
      <c r="W61" s="429">
        <f t="shared" si="63"/>
        <v>0</v>
      </c>
      <c r="X61" s="428"/>
      <c r="Y61" s="429">
        <f t="shared" si="64"/>
        <v>0</v>
      </c>
      <c r="Z61" s="431">
        <f t="shared" si="75"/>
        <v>0</v>
      </c>
      <c r="AA61" s="432">
        <f t="shared" si="76"/>
        <v>0</v>
      </c>
      <c r="AB61" s="433"/>
      <c r="AC61" s="428"/>
      <c r="AD61" s="429">
        <f t="shared" si="65"/>
        <v>0</v>
      </c>
      <c r="AE61" s="428"/>
      <c r="AF61" s="429">
        <f t="shared" si="66"/>
        <v>0</v>
      </c>
      <c r="AG61" s="428"/>
      <c r="AH61" s="429">
        <f t="shared" si="67"/>
        <v>0</v>
      </c>
      <c r="AI61" s="431">
        <f t="shared" si="77"/>
        <v>0</v>
      </c>
      <c r="AJ61" s="432">
        <f t="shared" si="78"/>
        <v>0</v>
      </c>
      <c r="AK61" s="433"/>
      <c r="AL61" s="428"/>
      <c r="AM61" s="429">
        <f t="shared" si="68"/>
        <v>0</v>
      </c>
      <c r="AN61" s="428"/>
      <c r="AO61" s="429">
        <f t="shared" si="69"/>
        <v>0</v>
      </c>
      <c r="AP61" s="428"/>
      <c r="AQ61" s="429">
        <f t="shared" si="70"/>
        <v>0</v>
      </c>
      <c r="AR61" s="431">
        <f t="shared" si="79"/>
        <v>0</v>
      </c>
      <c r="AS61" s="432">
        <f t="shared" si="80"/>
        <v>0</v>
      </c>
    </row>
    <row r="62" spans="1:55" s="17" customFormat="1" ht="12" hidden="1" outlineLevel="1" x14ac:dyDescent="0.2">
      <c r="A62" s="424">
        <v>16</v>
      </c>
      <c r="B62" s="424">
        <f t="shared" si="81"/>
        <v>15</v>
      </c>
      <c r="C62" s="369">
        <f>'Отримання майна (3)'!C62</f>
        <v>0</v>
      </c>
      <c r="D62" s="369">
        <f>'Отримання майна (3)'!D62</f>
        <v>0</v>
      </c>
      <c r="E62" s="369">
        <f>'Отримання майна (3)'!E62</f>
        <v>0</v>
      </c>
      <c r="F62" s="200">
        <f>'Отримання майна (3)'!F62</f>
        <v>0</v>
      </c>
      <c r="G62" s="369">
        <f>'Отримання майна (3)'!G62</f>
        <v>0</v>
      </c>
      <c r="H62" s="460">
        <f>'Отримання майна (3)'!H62</f>
        <v>0</v>
      </c>
      <c r="I62" s="426">
        <f t="shared" si="71"/>
        <v>0</v>
      </c>
      <c r="J62" s="427">
        <f t="shared" si="72"/>
        <v>0</v>
      </c>
      <c r="K62" s="428"/>
      <c r="L62" s="429">
        <f t="shared" si="59"/>
        <v>0</v>
      </c>
      <c r="M62" s="428"/>
      <c r="N62" s="429">
        <f t="shared" si="60"/>
        <v>0</v>
      </c>
      <c r="O62" s="428"/>
      <c r="P62" s="429">
        <f t="shared" si="61"/>
        <v>0</v>
      </c>
      <c r="Q62" s="431">
        <f t="shared" si="73"/>
        <v>0</v>
      </c>
      <c r="R62" s="432">
        <f t="shared" si="74"/>
        <v>0</v>
      </c>
      <c r="S62" s="433"/>
      <c r="T62" s="428"/>
      <c r="U62" s="429">
        <f t="shared" si="62"/>
        <v>0</v>
      </c>
      <c r="V62" s="428"/>
      <c r="W62" s="429">
        <f t="shared" si="63"/>
        <v>0</v>
      </c>
      <c r="X62" s="428"/>
      <c r="Y62" s="429">
        <f t="shared" si="64"/>
        <v>0</v>
      </c>
      <c r="Z62" s="431">
        <f t="shared" si="75"/>
        <v>0</v>
      </c>
      <c r="AA62" s="432">
        <f t="shared" si="76"/>
        <v>0</v>
      </c>
      <c r="AB62" s="433"/>
      <c r="AC62" s="428"/>
      <c r="AD62" s="429">
        <f t="shared" si="65"/>
        <v>0</v>
      </c>
      <c r="AE62" s="428"/>
      <c r="AF62" s="429">
        <f t="shared" si="66"/>
        <v>0</v>
      </c>
      <c r="AG62" s="428"/>
      <c r="AH62" s="429">
        <f t="shared" si="67"/>
        <v>0</v>
      </c>
      <c r="AI62" s="431">
        <f t="shared" si="77"/>
        <v>0</v>
      </c>
      <c r="AJ62" s="432">
        <f t="shared" si="78"/>
        <v>0</v>
      </c>
      <c r="AK62" s="433"/>
      <c r="AL62" s="428"/>
      <c r="AM62" s="429">
        <f t="shared" si="68"/>
        <v>0</v>
      </c>
      <c r="AN62" s="428"/>
      <c r="AO62" s="429">
        <f t="shared" si="69"/>
        <v>0</v>
      </c>
      <c r="AP62" s="428"/>
      <c r="AQ62" s="429">
        <f t="shared" si="70"/>
        <v>0</v>
      </c>
      <c r="AR62" s="431">
        <f t="shared" si="79"/>
        <v>0</v>
      </c>
      <c r="AS62" s="432">
        <f t="shared" si="80"/>
        <v>0</v>
      </c>
    </row>
    <row r="63" spans="1:55" s="17" customFormat="1" ht="15" customHeight="1" collapsed="1" x14ac:dyDescent="0.2">
      <c r="A63" s="436" t="s">
        <v>70</v>
      </c>
      <c r="B63" s="437" t="s">
        <v>70</v>
      </c>
      <c r="C63" s="438" t="s">
        <v>72</v>
      </c>
      <c r="D63" s="439"/>
      <c r="E63" s="448"/>
      <c r="F63" s="448"/>
      <c r="G63" s="440"/>
      <c r="H63" s="451" t="e">
        <f>#REF!/#REF!</f>
        <v>#REF!</v>
      </c>
      <c r="I63" s="441">
        <f t="shared" ref="I63:R63" si="82">SUM(I48:I62)</f>
        <v>0</v>
      </c>
      <c r="J63" s="442">
        <f t="shared" si="82"/>
        <v>0</v>
      </c>
      <c r="K63" s="441">
        <f t="shared" si="82"/>
        <v>0</v>
      </c>
      <c r="L63" s="442">
        <f t="shared" si="82"/>
        <v>0</v>
      </c>
      <c r="M63" s="441">
        <f t="shared" si="82"/>
        <v>0</v>
      </c>
      <c r="N63" s="442">
        <f t="shared" si="82"/>
        <v>0</v>
      </c>
      <c r="O63" s="441">
        <f t="shared" si="82"/>
        <v>0</v>
      </c>
      <c r="P63" s="442">
        <f t="shared" si="82"/>
        <v>0</v>
      </c>
      <c r="Q63" s="441">
        <f t="shared" si="82"/>
        <v>0</v>
      </c>
      <c r="R63" s="442">
        <f t="shared" si="82"/>
        <v>0</v>
      </c>
      <c r="S63" s="443"/>
      <c r="T63" s="441">
        <f t="shared" ref="T63:AA63" si="83">SUM(T48:T62)</f>
        <v>0</v>
      </c>
      <c r="U63" s="442">
        <f t="shared" si="83"/>
        <v>0</v>
      </c>
      <c r="V63" s="441">
        <f t="shared" si="83"/>
        <v>0</v>
      </c>
      <c r="W63" s="442">
        <f t="shared" si="83"/>
        <v>0</v>
      </c>
      <c r="X63" s="441">
        <f t="shared" si="83"/>
        <v>0</v>
      </c>
      <c r="Y63" s="442">
        <f t="shared" si="83"/>
        <v>0</v>
      </c>
      <c r="Z63" s="441">
        <f t="shared" si="83"/>
        <v>0</v>
      </c>
      <c r="AA63" s="442">
        <f t="shared" si="83"/>
        <v>0</v>
      </c>
      <c r="AB63" s="443"/>
      <c r="AC63" s="441">
        <f t="shared" ref="AC63:AJ63" si="84">SUM(AC48:AC62)</f>
        <v>0</v>
      </c>
      <c r="AD63" s="442">
        <f t="shared" si="84"/>
        <v>0</v>
      </c>
      <c r="AE63" s="441">
        <f t="shared" si="84"/>
        <v>0</v>
      </c>
      <c r="AF63" s="442">
        <f t="shared" si="84"/>
        <v>0</v>
      </c>
      <c r="AG63" s="441">
        <f t="shared" si="84"/>
        <v>0</v>
      </c>
      <c r="AH63" s="442">
        <f t="shared" si="84"/>
        <v>0</v>
      </c>
      <c r="AI63" s="441">
        <f t="shared" si="84"/>
        <v>0</v>
      </c>
      <c r="AJ63" s="442">
        <f t="shared" si="84"/>
        <v>0</v>
      </c>
      <c r="AK63" s="443"/>
      <c r="AL63" s="441">
        <f t="shared" ref="AL63:AS63" si="85">SUM(AL48:AL62)</f>
        <v>0</v>
      </c>
      <c r="AM63" s="442">
        <f t="shared" si="85"/>
        <v>0</v>
      </c>
      <c r="AN63" s="441">
        <f t="shared" si="85"/>
        <v>0</v>
      </c>
      <c r="AO63" s="442">
        <f t="shared" si="85"/>
        <v>0</v>
      </c>
      <c r="AP63" s="441">
        <f t="shared" si="85"/>
        <v>0</v>
      </c>
      <c r="AQ63" s="442">
        <f t="shared" si="85"/>
        <v>0</v>
      </c>
      <c r="AR63" s="441">
        <f t="shared" si="85"/>
        <v>0</v>
      </c>
      <c r="AS63" s="442">
        <f t="shared" si="85"/>
        <v>0</v>
      </c>
      <c r="BC63" s="7"/>
    </row>
    <row r="64" spans="1:55" s="394" customFormat="1" ht="13.5" customHeight="1" x14ac:dyDescent="0.2">
      <c r="A64" s="419">
        <v>0</v>
      </c>
      <c r="B64" s="419">
        <v>0</v>
      </c>
      <c r="C64" s="419">
        <v>0</v>
      </c>
      <c r="D64" s="419">
        <v>0</v>
      </c>
      <c r="E64" s="419">
        <v>0</v>
      </c>
      <c r="F64" s="419"/>
      <c r="G64" s="419">
        <v>0</v>
      </c>
      <c r="H64" s="419">
        <v>0</v>
      </c>
      <c r="I64" s="419">
        <v>0</v>
      </c>
      <c r="J64" s="419">
        <v>0</v>
      </c>
      <c r="K64" s="419">
        <v>0</v>
      </c>
      <c r="L64" s="419">
        <v>0</v>
      </c>
      <c r="M64" s="419">
        <v>0</v>
      </c>
      <c r="N64" s="419">
        <v>0</v>
      </c>
      <c r="O64" s="419">
        <v>0</v>
      </c>
      <c r="P64" s="419">
        <v>0</v>
      </c>
      <c r="Q64" s="419">
        <v>0</v>
      </c>
      <c r="R64" s="419">
        <v>0</v>
      </c>
      <c r="S64" s="419">
        <v>0</v>
      </c>
      <c r="T64" s="419">
        <v>0</v>
      </c>
      <c r="U64" s="419">
        <v>0</v>
      </c>
      <c r="V64" s="419">
        <v>0</v>
      </c>
      <c r="W64" s="419">
        <v>0</v>
      </c>
      <c r="X64" s="419">
        <v>0</v>
      </c>
      <c r="Y64" s="419">
        <v>0</v>
      </c>
      <c r="Z64" s="419">
        <v>0</v>
      </c>
      <c r="AA64" s="419">
        <v>0</v>
      </c>
      <c r="AB64" s="419">
        <v>0</v>
      </c>
      <c r="AC64" s="419">
        <v>0</v>
      </c>
      <c r="AD64" s="419">
        <v>0</v>
      </c>
      <c r="AE64" s="419">
        <v>0</v>
      </c>
      <c r="AF64" s="419">
        <v>0</v>
      </c>
      <c r="AG64" s="419">
        <v>0</v>
      </c>
      <c r="AH64" s="419">
        <v>0</v>
      </c>
      <c r="AI64" s="419">
        <v>0</v>
      </c>
      <c r="AJ64" s="419">
        <v>0</v>
      </c>
      <c r="AK64" s="419">
        <v>0</v>
      </c>
      <c r="AL64" s="419">
        <v>0</v>
      </c>
      <c r="AM64" s="419">
        <v>0</v>
      </c>
      <c r="AN64" s="419">
        <v>0</v>
      </c>
      <c r="AO64" s="419">
        <v>0</v>
      </c>
      <c r="AP64" s="419">
        <v>0</v>
      </c>
      <c r="AQ64" s="419">
        <v>0</v>
      </c>
      <c r="AR64" s="419">
        <v>0</v>
      </c>
      <c r="AS64" s="419">
        <v>0</v>
      </c>
    </row>
    <row r="65" spans="1:58" s="17" customFormat="1" ht="15" customHeight="1" x14ac:dyDescent="0.2">
      <c r="A65" s="447" t="s">
        <v>73</v>
      </c>
      <c r="B65" s="445" t="s">
        <v>73</v>
      </c>
      <c r="C65" s="313" t="s">
        <v>74</v>
      </c>
      <c r="D65" s="189"/>
      <c r="E65" s="198"/>
      <c r="F65" s="198"/>
      <c r="G65" s="190"/>
      <c r="H65" s="154"/>
      <c r="I65" s="155"/>
      <c r="J65" s="156"/>
      <c r="K65" s="155"/>
      <c r="L65" s="156"/>
      <c r="M65" s="155"/>
      <c r="N65" s="156"/>
      <c r="O65" s="155"/>
      <c r="P65" s="156"/>
      <c r="Q65" s="155"/>
      <c r="R65" s="156"/>
      <c r="S65" s="367"/>
      <c r="T65" s="155"/>
      <c r="U65" s="156"/>
      <c r="V65" s="155"/>
      <c r="W65" s="156"/>
      <c r="X65" s="155"/>
      <c r="Y65" s="156"/>
      <c r="Z65" s="155"/>
      <c r="AA65" s="156"/>
      <c r="AB65" s="367"/>
      <c r="AC65" s="155"/>
      <c r="AD65" s="156"/>
      <c r="AE65" s="155"/>
      <c r="AF65" s="156"/>
      <c r="AG65" s="155"/>
      <c r="AH65" s="156"/>
      <c r="AI65" s="155"/>
      <c r="AJ65" s="156"/>
      <c r="AK65" s="367"/>
      <c r="AL65" s="155"/>
      <c r="AM65" s="156"/>
      <c r="AN65" s="155"/>
      <c r="AO65" s="156"/>
      <c r="AP65" s="155"/>
      <c r="AQ65" s="156"/>
      <c r="AR65" s="155"/>
      <c r="AS65" s="156"/>
      <c r="BC65" s="7"/>
    </row>
    <row r="66" spans="1:58" ht="15.75" hidden="1" customHeight="1" outlineLevel="1" x14ac:dyDescent="0.2">
      <c r="A66" s="449">
        <f>$A$48+1</f>
        <v>4</v>
      </c>
      <c r="B66" s="449">
        <f t="shared" ref="B66:B80" si="86">B48</f>
        <v>1</v>
      </c>
      <c r="C66" s="369">
        <f>'Отримання майна (3)'!C66</f>
        <v>0</v>
      </c>
      <c r="D66" s="369">
        <f>'Отримання майна (3)'!D66</f>
        <v>0</v>
      </c>
      <c r="E66" s="369">
        <f>'Отримання майна (3)'!E66</f>
        <v>0</v>
      </c>
      <c r="F66" s="200">
        <f>'Отримання майна (3)'!F66</f>
        <v>0</v>
      </c>
      <c r="G66" s="369">
        <f>'Отримання майна (3)'!G66</f>
        <v>0</v>
      </c>
      <c r="H66" s="460">
        <f>'Отримання майна (3)'!H66</f>
        <v>0</v>
      </c>
      <c r="I66" s="426">
        <f>SUM(K66,M66,O66,T66,V66,X66,AC66,AE66,AG66,AL66,AN66,AP66)</f>
        <v>0</v>
      </c>
      <c r="J66" s="427">
        <f>SUM(L66,N66,P66,U66,W66,Y66,AD66,AF66,AH66,AM66,AO66,AQ66)</f>
        <v>0</v>
      </c>
      <c r="K66" s="428"/>
      <c r="L66" s="429">
        <f t="shared" ref="L66:L80" si="87">K66*$H66</f>
        <v>0</v>
      </c>
      <c r="M66" s="428"/>
      <c r="N66" s="429">
        <f t="shared" ref="N66:N80" si="88">M66*$H66</f>
        <v>0</v>
      </c>
      <c r="O66" s="428"/>
      <c r="P66" s="429">
        <f t="shared" ref="P66:P80" si="89">O66*$H66</f>
        <v>0</v>
      </c>
      <c r="Q66" s="431">
        <f>K66+M66+O66</f>
        <v>0</v>
      </c>
      <c r="R66" s="432">
        <f>L66+N66+P66</f>
        <v>0</v>
      </c>
      <c r="S66" s="433"/>
      <c r="T66" s="428"/>
      <c r="U66" s="429">
        <f t="shared" ref="U66:U80" si="90">T66*$H66</f>
        <v>0</v>
      </c>
      <c r="V66" s="428"/>
      <c r="W66" s="429">
        <f t="shared" ref="W66:W80" si="91">V66*$H66</f>
        <v>0</v>
      </c>
      <c r="X66" s="428"/>
      <c r="Y66" s="429">
        <f t="shared" ref="Y66:Y80" si="92">X66*$H66</f>
        <v>0</v>
      </c>
      <c r="Z66" s="431">
        <f>T66+V66+X66</f>
        <v>0</v>
      </c>
      <c r="AA66" s="432">
        <f>U66+W66+Y66</f>
        <v>0</v>
      </c>
      <c r="AB66" s="433"/>
      <c r="AC66" s="428">
        <v>0</v>
      </c>
      <c r="AD66" s="429">
        <f t="shared" ref="AD66:AD80" si="93">AC66*$H66</f>
        <v>0</v>
      </c>
      <c r="AE66" s="428">
        <v>0</v>
      </c>
      <c r="AF66" s="429">
        <f t="shared" ref="AF66:AF80" si="94">AE66*$H66</f>
        <v>0</v>
      </c>
      <c r="AG66" s="428">
        <v>0</v>
      </c>
      <c r="AH66" s="429">
        <f t="shared" ref="AH66:AH80" si="95">AG66*$H66</f>
        <v>0</v>
      </c>
      <c r="AI66" s="431">
        <f>AC66+AE66+AG66</f>
        <v>0</v>
      </c>
      <c r="AJ66" s="432">
        <f>AD66+AF66+AH66</f>
        <v>0</v>
      </c>
      <c r="AK66" s="433"/>
      <c r="AL66" s="428"/>
      <c r="AM66" s="429">
        <f t="shared" ref="AM66:AM80" si="96">AL66*$H66</f>
        <v>0</v>
      </c>
      <c r="AN66" s="428"/>
      <c r="AO66" s="429">
        <f t="shared" ref="AO66:AO80" si="97">AN66*$H66</f>
        <v>0</v>
      </c>
      <c r="AP66" s="428"/>
      <c r="AQ66" s="429">
        <f t="shared" ref="AQ66:AQ80" si="98">AP66*$H66</f>
        <v>0</v>
      </c>
      <c r="AR66" s="431">
        <f>AL66+AN66+AP66</f>
        <v>0</v>
      </c>
      <c r="AS66" s="432">
        <f>AM66+AO66+AQ66</f>
        <v>0</v>
      </c>
      <c r="BF66" s="17"/>
    </row>
    <row r="67" spans="1:58" ht="11.25" hidden="1" customHeight="1" outlineLevel="1" x14ac:dyDescent="0.2">
      <c r="A67" s="449">
        <f t="shared" ref="A67:A80" si="99">$A$48+1</f>
        <v>4</v>
      </c>
      <c r="B67" s="449">
        <f t="shared" si="86"/>
        <v>2</v>
      </c>
      <c r="C67" s="369">
        <f>'Отримання майна (3)'!C67</f>
        <v>0</v>
      </c>
      <c r="D67" s="369">
        <f>'Отримання майна (3)'!D67</f>
        <v>0</v>
      </c>
      <c r="E67" s="369">
        <f>'Отримання майна (3)'!E67</f>
        <v>0</v>
      </c>
      <c r="F67" s="200">
        <f>'Отримання майна (3)'!F67</f>
        <v>0</v>
      </c>
      <c r="G67" s="369">
        <f>'Отримання майна (3)'!G67</f>
        <v>0</v>
      </c>
      <c r="H67" s="460">
        <f>'Отримання майна (3)'!H67</f>
        <v>0</v>
      </c>
      <c r="I67" s="426">
        <f t="shared" ref="I67:I80" si="100">SUM(K67,M67,O67,T67,V67,X67,AC67,AE67,AG67,AL67,AN67,AP67)</f>
        <v>0</v>
      </c>
      <c r="J67" s="427">
        <f t="shared" ref="J67:J80" si="101">SUM(L67,N67,P67,U67,W67,Y67,AD67,AF67,AH67,AM67,AO67,AQ67)</f>
        <v>0</v>
      </c>
      <c r="K67" s="428"/>
      <c r="L67" s="429">
        <f t="shared" si="87"/>
        <v>0</v>
      </c>
      <c r="M67" s="428"/>
      <c r="N67" s="429">
        <f t="shared" si="88"/>
        <v>0</v>
      </c>
      <c r="O67" s="428"/>
      <c r="P67" s="429">
        <f t="shared" si="89"/>
        <v>0</v>
      </c>
      <c r="Q67" s="431">
        <f t="shared" ref="Q67:Q80" si="102">K67+M67+O67</f>
        <v>0</v>
      </c>
      <c r="R67" s="432">
        <f t="shared" ref="R67:R80" si="103">L67+N67+P67</f>
        <v>0</v>
      </c>
      <c r="S67" s="433"/>
      <c r="T67" s="428"/>
      <c r="U67" s="429">
        <f t="shared" si="90"/>
        <v>0</v>
      </c>
      <c r="V67" s="428"/>
      <c r="W67" s="429">
        <f t="shared" si="91"/>
        <v>0</v>
      </c>
      <c r="X67" s="428"/>
      <c r="Y67" s="429">
        <f t="shared" si="92"/>
        <v>0</v>
      </c>
      <c r="Z67" s="431">
        <f t="shared" ref="Z67:Z80" si="104">T67+V67+X67</f>
        <v>0</v>
      </c>
      <c r="AA67" s="432">
        <f t="shared" ref="AA67:AA80" si="105">U67+W67+Y67</f>
        <v>0</v>
      </c>
      <c r="AB67" s="433"/>
      <c r="AC67" s="428">
        <v>0</v>
      </c>
      <c r="AD67" s="429">
        <f t="shared" si="93"/>
        <v>0</v>
      </c>
      <c r="AE67" s="428">
        <v>0</v>
      </c>
      <c r="AF67" s="429">
        <f t="shared" si="94"/>
        <v>0</v>
      </c>
      <c r="AG67" s="428">
        <v>0</v>
      </c>
      <c r="AH67" s="429">
        <f t="shared" si="95"/>
        <v>0</v>
      </c>
      <c r="AI67" s="431">
        <f t="shared" ref="AI67:AI80" si="106">AC67+AE67+AG67</f>
        <v>0</v>
      </c>
      <c r="AJ67" s="432">
        <f t="shared" ref="AJ67:AJ80" si="107">AD67+AF67+AH67</f>
        <v>0</v>
      </c>
      <c r="AK67" s="433"/>
      <c r="AL67" s="428"/>
      <c r="AM67" s="429">
        <f t="shared" si="96"/>
        <v>0</v>
      </c>
      <c r="AN67" s="428"/>
      <c r="AO67" s="429">
        <f t="shared" si="97"/>
        <v>0</v>
      </c>
      <c r="AP67" s="428"/>
      <c r="AQ67" s="429">
        <f t="shared" si="98"/>
        <v>0</v>
      </c>
      <c r="AR67" s="431">
        <f>AL67+AN67+AP67</f>
        <v>0</v>
      </c>
      <c r="AS67" s="432">
        <f>AM67+AO67+AQ67</f>
        <v>0</v>
      </c>
    </row>
    <row r="68" spans="1:58" ht="11.25" hidden="1" customHeight="1" outlineLevel="1" x14ac:dyDescent="0.2">
      <c r="A68" s="449">
        <f t="shared" si="99"/>
        <v>4</v>
      </c>
      <c r="B68" s="449">
        <f t="shared" si="86"/>
        <v>3</v>
      </c>
      <c r="C68" s="369">
        <f>'Отримання майна (3)'!C68</f>
        <v>0</v>
      </c>
      <c r="D68" s="369">
        <f>'Отримання майна (3)'!D68</f>
        <v>0</v>
      </c>
      <c r="E68" s="369">
        <f>'Отримання майна (3)'!E68</f>
        <v>0</v>
      </c>
      <c r="F68" s="200">
        <f>'Отримання майна (3)'!F68</f>
        <v>0</v>
      </c>
      <c r="G68" s="369">
        <f>'Отримання майна (3)'!G68</f>
        <v>0</v>
      </c>
      <c r="H68" s="460">
        <f>'Отримання майна (3)'!H68</f>
        <v>0</v>
      </c>
      <c r="I68" s="426">
        <f t="shared" si="100"/>
        <v>0</v>
      </c>
      <c r="J68" s="427">
        <f t="shared" si="101"/>
        <v>0</v>
      </c>
      <c r="K68" s="428"/>
      <c r="L68" s="429">
        <f t="shared" si="87"/>
        <v>0</v>
      </c>
      <c r="M68" s="428"/>
      <c r="N68" s="429">
        <f t="shared" si="88"/>
        <v>0</v>
      </c>
      <c r="O68" s="428"/>
      <c r="P68" s="429">
        <f t="shared" si="89"/>
        <v>0</v>
      </c>
      <c r="Q68" s="431">
        <f t="shared" si="102"/>
        <v>0</v>
      </c>
      <c r="R68" s="432">
        <f t="shared" si="103"/>
        <v>0</v>
      </c>
      <c r="S68" s="433"/>
      <c r="T68" s="428"/>
      <c r="U68" s="429">
        <f t="shared" si="90"/>
        <v>0</v>
      </c>
      <c r="V68" s="428"/>
      <c r="W68" s="429">
        <f t="shared" si="91"/>
        <v>0</v>
      </c>
      <c r="X68" s="428"/>
      <c r="Y68" s="429">
        <f t="shared" si="92"/>
        <v>0</v>
      </c>
      <c r="Z68" s="431">
        <f t="shared" si="104"/>
        <v>0</v>
      </c>
      <c r="AA68" s="432">
        <f t="shared" si="105"/>
        <v>0</v>
      </c>
      <c r="AB68" s="433"/>
      <c r="AC68" s="428">
        <v>0</v>
      </c>
      <c r="AD68" s="429">
        <f t="shared" si="93"/>
        <v>0</v>
      </c>
      <c r="AE68" s="428">
        <v>0</v>
      </c>
      <c r="AF68" s="429">
        <f t="shared" si="94"/>
        <v>0</v>
      </c>
      <c r="AG68" s="428">
        <v>0</v>
      </c>
      <c r="AH68" s="429">
        <f t="shared" si="95"/>
        <v>0</v>
      </c>
      <c r="AI68" s="431">
        <f t="shared" si="106"/>
        <v>0</v>
      </c>
      <c r="AJ68" s="432">
        <f t="shared" si="107"/>
        <v>0</v>
      </c>
      <c r="AK68" s="433"/>
      <c r="AL68" s="428"/>
      <c r="AM68" s="429">
        <f t="shared" si="96"/>
        <v>0</v>
      </c>
      <c r="AN68" s="428"/>
      <c r="AO68" s="429">
        <f t="shared" si="97"/>
        <v>0</v>
      </c>
      <c r="AP68" s="428"/>
      <c r="AQ68" s="429">
        <f t="shared" si="98"/>
        <v>0</v>
      </c>
      <c r="AR68" s="431">
        <f t="shared" ref="AR68:AR80" si="108">AL68+AN68+AP68</f>
        <v>0</v>
      </c>
      <c r="AS68" s="432">
        <f t="shared" ref="AS68:AS80" si="109">AM68+AO68+AQ68</f>
        <v>0</v>
      </c>
    </row>
    <row r="69" spans="1:58" ht="11.25" hidden="1" customHeight="1" outlineLevel="1" x14ac:dyDescent="0.2">
      <c r="A69" s="449">
        <f t="shared" si="99"/>
        <v>4</v>
      </c>
      <c r="B69" s="449">
        <f t="shared" si="86"/>
        <v>4</v>
      </c>
      <c r="C69" s="369">
        <f>'Отримання майна (3)'!C69</f>
        <v>0</v>
      </c>
      <c r="D69" s="369">
        <f>'Отримання майна (3)'!D69</f>
        <v>0</v>
      </c>
      <c r="E69" s="369">
        <f>'Отримання майна (3)'!E69</f>
        <v>0</v>
      </c>
      <c r="F69" s="200">
        <f>'Отримання майна (3)'!F69</f>
        <v>0</v>
      </c>
      <c r="G69" s="369">
        <f>'Отримання майна (3)'!G69</f>
        <v>0</v>
      </c>
      <c r="H69" s="460">
        <f>'Отримання майна (3)'!H69</f>
        <v>0</v>
      </c>
      <c r="I69" s="426">
        <f t="shared" si="100"/>
        <v>0</v>
      </c>
      <c r="J69" s="427">
        <f t="shared" si="101"/>
        <v>0</v>
      </c>
      <c r="K69" s="428"/>
      <c r="L69" s="429">
        <f t="shared" si="87"/>
        <v>0</v>
      </c>
      <c r="M69" s="428"/>
      <c r="N69" s="429">
        <f t="shared" si="88"/>
        <v>0</v>
      </c>
      <c r="O69" s="428"/>
      <c r="P69" s="429">
        <f t="shared" si="89"/>
        <v>0</v>
      </c>
      <c r="Q69" s="431">
        <f t="shared" si="102"/>
        <v>0</v>
      </c>
      <c r="R69" s="432">
        <f t="shared" si="103"/>
        <v>0</v>
      </c>
      <c r="S69" s="433"/>
      <c r="T69" s="428"/>
      <c r="U69" s="429">
        <f t="shared" si="90"/>
        <v>0</v>
      </c>
      <c r="V69" s="428"/>
      <c r="W69" s="429">
        <f t="shared" si="91"/>
        <v>0</v>
      </c>
      <c r="X69" s="428"/>
      <c r="Y69" s="429">
        <f t="shared" si="92"/>
        <v>0</v>
      </c>
      <c r="Z69" s="431">
        <f t="shared" si="104"/>
        <v>0</v>
      </c>
      <c r="AA69" s="432">
        <f t="shared" si="105"/>
        <v>0</v>
      </c>
      <c r="AB69" s="433"/>
      <c r="AC69" s="428"/>
      <c r="AD69" s="429">
        <f t="shared" si="93"/>
        <v>0</v>
      </c>
      <c r="AE69" s="428"/>
      <c r="AF69" s="429">
        <f t="shared" si="94"/>
        <v>0</v>
      </c>
      <c r="AG69" s="428"/>
      <c r="AH69" s="429">
        <f t="shared" si="95"/>
        <v>0</v>
      </c>
      <c r="AI69" s="431">
        <f t="shared" si="106"/>
        <v>0</v>
      </c>
      <c r="AJ69" s="432">
        <f t="shared" si="107"/>
        <v>0</v>
      </c>
      <c r="AK69" s="433"/>
      <c r="AL69" s="428"/>
      <c r="AM69" s="429">
        <f t="shared" si="96"/>
        <v>0</v>
      </c>
      <c r="AN69" s="428"/>
      <c r="AO69" s="429">
        <f t="shared" si="97"/>
        <v>0</v>
      </c>
      <c r="AP69" s="428"/>
      <c r="AQ69" s="429">
        <f t="shared" si="98"/>
        <v>0</v>
      </c>
      <c r="AR69" s="431">
        <f t="shared" si="108"/>
        <v>0</v>
      </c>
      <c r="AS69" s="432">
        <f t="shared" si="109"/>
        <v>0</v>
      </c>
    </row>
    <row r="70" spans="1:58" ht="11.25" hidden="1" customHeight="1" outlineLevel="1" x14ac:dyDescent="0.2">
      <c r="A70" s="449">
        <f t="shared" si="99"/>
        <v>4</v>
      </c>
      <c r="B70" s="449">
        <f t="shared" si="86"/>
        <v>5</v>
      </c>
      <c r="C70" s="369">
        <f>'Отримання майна (3)'!C70</f>
        <v>0</v>
      </c>
      <c r="D70" s="369">
        <f>'Отримання майна (3)'!D70</f>
        <v>0</v>
      </c>
      <c r="E70" s="369">
        <f>'Отримання майна (3)'!E70</f>
        <v>0</v>
      </c>
      <c r="F70" s="200">
        <f>'Отримання майна (3)'!F70</f>
        <v>0</v>
      </c>
      <c r="G70" s="369">
        <f>'Отримання майна (3)'!G70</f>
        <v>0</v>
      </c>
      <c r="H70" s="460">
        <f>'Отримання майна (3)'!H70</f>
        <v>0</v>
      </c>
      <c r="I70" s="426">
        <f t="shared" si="100"/>
        <v>0</v>
      </c>
      <c r="J70" s="427">
        <f t="shared" si="101"/>
        <v>0</v>
      </c>
      <c r="K70" s="428"/>
      <c r="L70" s="429">
        <f t="shared" si="87"/>
        <v>0</v>
      </c>
      <c r="M70" s="428"/>
      <c r="N70" s="429">
        <f t="shared" si="88"/>
        <v>0</v>
      </c>
      <c r="O70" s="428"/>
      <c r="P70" s="429">
        <f t="shared" si="89"/>
        <v>0</v>
      </c>
      <c r="Q70" s="431">
        <f t="shared" si="102"/>
        <v>0</v>
      </c>
      <c r="R70" s="432">
        <f t="shared" si="103"/>
        <v>0</v>
      </c>
      <c r="S70" s="433"/>
      <c r="T70" s="428"/>
      <c r="U70" s="429">
        <f t="shared" si="90"/>
        <v>0</v>
      </c>
      <c r="V70" s="428"/>
      <c r="W70" s="429">
        <f t="shared" si="91"/>
        <v>0</v>
      </c>
      <c r="X70" s="428"/>
      <c r="Y70" s="429">
        <f t="shared" si="92"/>
        <v>0</v>
      </c>
      <c r="Z70" s="431">
        <f t="shared" si="104"/>
        <v>0</v>
      </c>
      <c r="AA70" s="432">
        <f t="shared" si="105"/>
        <v>0</v>
      </c>
      <c r="AB70" s="433"/>
      <c r="AC70" s="428"/>
      <c r="AD70" s="429">
        <f t="shared" si="93"/>
        <v>0</v>
      </c>
      <c r="AE70" s="428"/>
      <c r="AF70" s="429">
        <f t="shared" si="94"/>
        <v>0</v>
      </c>
      <c r="AG70" s="428"/>
      <c r="AH70" s="429">
        <f t="shared" si="95"/>
        <v>0</v>
      </c>
      <c r="AI70" s="431">
        <f t="shared" si="106"/>
        <v>0</v>
      </c>
      <c r="AJ70" s="432">
        <f t="shared" si="107"/>
        <v>0</v>
      </c>
      <c r="AK70" s="433"/>
      <c r="AL70" s="428"/>
      <c r="AM70" s="429">
        <f t="shared" si="96"/>
        <v>0</v>
      </c>
      <c r="AN70" s="428"/>
      <c r="AO70" s="429">
        <f t="shared" si="97"/>
        <v>0</v>
      </c>
      <c r="AP70" s="428"/>
      <c r="AQ70" s="429">
        <f t="shared" si="98"/>
        <v>0</v>
      </c>
      <c r="AR70" s="431">
        <f t="shared" si="108"/>
        <v>0</v>
      </c>
      <c r="AS70" s="432">
        <f t="shared" si="109"/>
        <v>0</v>
      </c>
    </row>
    <row r="71" spans="1:58" ht="11.25" hidden="1" customHeight="1" outlineLevel="1" x14ac:dyDescent="0.2">
      <c r="A71" s="449">
        <f t="shared" si="99"/>
        <v>4</v>
      </c>
      <c r="B71" s="449">
        <f t="shared" si="86"/>
        <v>6</v>
      </c>
      <c r="C71" s="369">
        <f>'Отримання майна (3)'!C71</f>
        <v>0</v>
      </c>
      <c r="D71" s="369">
        <f>'Отримання майна (3)'!D71</f>
        <v>0</v>
      </c>
      <c r="E71" s="369">
        <f>'Отримання майна (3)'!E71</f>
        <v>0</v>
      </c>
      <c r="F71" s="200">
        <f>'Отримання майна (3)'!F71</f>
        <v>0</v>
      </c>
      <c r="G71" s="369">
        <f>'Отримання майна (3)'!G71</f>
        <v>0</v>
      </c>
      <c r="H71" s="460">
        <f>'Отримання майна (3)'!H71</f>
        <v>0</v>
      </c>
      <c r="I71" s="426">
        <f t="shared" si="100"/>
        <v>0</v>
      </c>
      <c r="J71" s="427">
        <f t="shared" si="101"/>
        <v>0</v>
      </c>
      <c r="K71" s="428"/>
      <c r="L71" s="429">
        <f t="shared" si="87"/>
        <v>0</v>
      </c>
      <c r="M71" s="428"/>
      <c r="N71" s="429">
        <f t="shared" si="88"/>
        <v>0</v>
      </c>
      <c r="O71" s="428"/>
      <c r="P71" s="429">
        <f t="shared" si="89"/>
        <v>0</v>
      </c>
      <c r="Q71" s="431">
        <f t="shared" si="102"/>
        <v>0</v>
      </c>
      <c r="R71" s="432">
        <f t="shared" si="103"/>
        <v>0</v>
      </c>
      <c r="S71" s="433"/>
      <c r="T71" s="428"/>
      <c r="U71" s="429">
        <f t="shared" si="90"/>
        <v>0</v>
      </c>
      <c r="V71" s="428"/>
      <c r="W71" s="429">
        <f t="shared" si="91"/>
        <v>0</v>
      </c>
      <c r="X71" s="428"/>
      <c r="Y71" s="429">
        <f t="shared" si="92"/>
        <v>0</v>
      </c>
      <c r="Z71" s="431">
        <f t="shared" si="104"/>
        <v>0</v>
      </c>
      <c r="AA71" s="432">
        <f t="shared" si="105"/>
        <v>0</v>
      </c>
      <c r="AB71" s="433"/>
      <c r="AC71" s="428"/>
      <c r="AD71" s="429">
        <f t="shared" si="93"/>
        <v>0</v>
      </c>
      <c r="AE71" s="428"/>
      <c r="AF71" s="429">
        <f t="shared" si="94"/>
        <v>0</v>
      </c>
      <c r="AG71" s="428"/>
      <c r="AH71" s="429">
        <f t="shared" si="95"/>
        <v>0</v>
      </c>
      <c r="AI71" s="431">
        <f t="shared" si="106"/>
        <v>0</v>
      </c>
      <c r="AJ71" s="432">
        <f t="shared" si="107"/>
        <v>0</v>
      </c>
      <c r="AK71" s="433"/>
      <c r="AL71" s="428"/>
      <c r="AM71" s="429">
        <f t="shared" si="96"/>
        <v>0</v>
      </c>
      <c r="AN71" s="428"/>
      <c r="AO71" s="429">
        <f t="shared" si="97"/>
        <v>0</v>
      </c>
      <c r="AP71" s="428"/>
      <c r="AQ71" s="429">
        <f t="shared" si="98"/>
        <v>0</v>
      </c>
      <c r="AR71" s="431">
        <f t="shared" si="108"/>
        <v>0</v>
      </c>
      <c r="AS71" s="432">
        <f t="shared" si="109"/>
        <v>0</v>
      </c>
    </row>
    <row r="72" spans="1:58" ht="11.25" hidden="1" customHeight="1" outlineLevel="1" x14ac:dyDescent="0.2">
      <c r="A72" s="449">
        <f t="shared" si="99"/>
        <v>4</v>
      </c>
      <c r="B72" s="449">
        <f t="shared" si="86"/>
        <v>7</v>
      </c>
      <c r="C72" s="369">
        <f>'Отримання майна (3)'!C72</f>
        <v>0</v>
      </c>
      <c r="D72" s="369">
        <f>'Отримання майна (3)'!D72</f>
        <v>0</v>
      </c>
      <c r="E72" s="369">
        <f>'Отримання майна (3)'!E72</f>
        <v>0</v>
      </c>
      <c r="F72" s="200">
        <f>'Отримання майна (3)'!F72</f>
        <v>0</v>
      </c>
      <c r="G72" s="369">
        <f>'Отримання майна (3)'!G72</f>
        <v>0</v>
      </c>
      <c r="H72" s="460">
        <f>'Отримання майна (3)'!H72</f>
        <v>0</v>
      </c>
      <c r="I72" s="426">
        <f t="shared" si="100"/>
        <v>0</v>
      </c>
      <c r="J72" s="427">
        <f t="shared" si="101"/>
        <v>0</v>
      </c>
      <c r="K72" s="428"/>
      <c r="L72" s="429">
        <f t="shared" si="87"/>
        <v>0</v>
      </c>
      <c r="M72" s="428"/>
      <c r="N72" s="429">
        <f t="shared" si="88"/>
        <v>0</v>
      </c>
      <c r="O72" s="428"/>
      <c r="P72" s="429">
        <f t="shared" si="89"/>
        <v>0</v>
      </c>
      <c r="Q72" s="431">
        <f t="shared" si="102"/>
        <v>0</v>
      </c>
      <c r="R72" s="432">
        <f t="shared" si="103"/>
        <v>0</v>
      </c>
      <c r="S72" s="433"/>
      <c r="T72" s="428"/>
      <c r="U72" s="429">
        <f t="shared" si="90"/>
        <v>0</v>
      </c>
      <c r="V72" s="428"/>
      <c r="W72" s="429">
        <f t="shared" si="91"/>
        <v>0</v>
      </c>
      <c r="X72" s="428"/>
      <c r="Y72" s="429">
        <f t="shared" si="92"/>
        <v>0</v>
      </c>
      <c r="Z72" s="431">
        <f t="shared" si="104"/>
        <v>0</v>
      </c>
      <c r="AA72" s="432">
        <f t="shared" si="105"/>
        <v>0</v>
      </c>
      <c r="AB72" s="433"/>
      <c r="AC72" s="428"/>
      <c r="AD72" s="429">
        <f t="shared" si="93"/>
        <v>0</v>
      </c>
      <c r="AE72" s="428"/>
      <c r="AF72" s="429">
        <f t="shared" si="94"/>
        <v>0</v>
      </c>
      <c r="AG72" s="428"/>
      <c r="AH72" s="429">
        <f t="shared" si="95"/>
        <v>0</v>
      </c>
      <c r="AI72" s="431">
        <f t="shared" si="106"/>
        <v>0</v>
      </c>
      <c r="AJ72" s="432">
        <f t="shared" si="107"/>
        <v>0</v>
      </c>
      <c r="AK72" s="433"/>
      <c r="AL72" s="428"/>
      <c r="AM72" s="429">
        <f t="shared" si="96"/>
        <v>0</v>
      </c>
      <c r="AN72" s="428"/>
      <c r="AO72" s="429">
        <f t="shared" si="97"/>
        <v>0</v>
      </c>
      <c r="AP72" s="428"/>
      <c r="AQ72" s="429">
        <f t="shared" si="98"/>
        <v>0</v>
      </c>
      <c r="AR72" s="431">
        <f t="shared" si="108"/>
        <v>0</v>
      </c>
      <c r="AS72" s="432">
        <f t="shared" si="109"/>
        <v>0</v>
      </c>
    </row>
    <row r="73" spans="1:58" ht="11.25" hidden="1" customHeight="1" outlineLevel="1" x14ac:dyDescent="0.2">
      <c r="A73" s="449">
        <f t="shared" si="99"/>
        <v>4</v>
      </c>
      <c r="B73" s="449">
        <f t="shared" si="86"/>
        <v>8</v>
      </c>
      <c r="C73" s="369">
        <f>'Отримання майна (3)'!C73</f>
        <v>0</v>
      </c>
      <c r="D73" s="369">
        <f>'Отримання майна (3)'!D73</f>
        <v>0</v>
      </c>
      <c r="E73" s="369">
        <f>'Отримання майна (3)'!E73</f>
        <v>0</v>
      </c>
      <c r="F73" s="200">
        <f>'Отримання майна (3)'!F73</f>
        <v>0</v>
      </c>
      <c r="G73" s="369">
        <f>'Отримання майна (3)'!G73</f>
        <v>0</v>
      </c>
      <c r="H73" s="460">
        <f>'Отримання майна (3)'!H73</f>
        <v>0</v>
      </c>
      <c r="I73" s="426">
        <f t="shared" si="100"/>
        <v>0</v>
      </c>
      <c r="J73" s="427">
        <f t="shared" si="101"/>
        <v>0</v>
      </c>
      <c r="K73" s="428"/>
      <c r="L73" s="429">
        <f t="shared" si="87"/>
        <v>0</v>
      </c>
      <c r="M73" s="428"/>
      <c r="N73" s="429">
        <f t="shared" si="88"/>
        <v>0</v>
      </c>
      <c r="O73" s="428"/>
      <c r="P73" s="429">
        <f t="shared" si="89"/>
        <v>0</v>
      </c>
      <c r="Q73" s="431">
        <f t="shared" si="102"/>
        <v>0</v>
      </c>
      <c r="R73" s="432">
        <f t="shared" si="103"/>
        <v>0</v>
      </c>
      <c r="S73" s="433"/>
      <c r="T73" s="428"/>
      <c r="U73" s="429">
        <f t="shared" si="90"/>
        <v>0</v>
      </c>
      <c r="V73" s="428"/>
      <c r="W73" s="429">
        <f t="shared" si="91"/>
        <v>0</v>
      </c>
      <c r="X73" s="428"/>
      <c r="Y73" s="429">
        <f t="shared" si="92"/>
        <v>0</v>
      </c>
      <c r="Z73" s="431">
        <f t="shared" si="104"/>
        <v>0</v>
      </c>
      <c r="AA73" s="432">
        <f t="shared" si="105"/>
        <v>0</v>
      </c>
      <c r="AB73" s="433"/>
      <c r="AC73" s="428"/>
      <c r="AD73" s="429">
        <f t="shared" si="93"/>
        <v>0</v>
      </c>
      <c r="AE73" s="428"/>
      <c r="AF73" s="429">
        <f t="shared" si="94"/>
        <v>0</v>
      </c>
      <c r="AG73" s="428"/>
      <c r="AH73" s="429">
        <f t="shared" si="95"/>
        <v>0</v>
      </c>
      <c r="AI73" s="431">
        <f t="shared" si="106"/>
        <v>0</v>
      </c>
      <c r="AJ73" s="432">
        <f t="shared" si="107"/>
        <v>0</v>
      </c>
      <c r="AK73" s="433"/>
      <c r="AL73" s="428"/>
      <c r="AM73" s="429">
        <f t="shared" si="96"/>
        <v>0</v>
      </c>
      <c r="AN73" s="428"/>
      <c r="AO73" s="429">
        <f t="shared" si="97"/>
        <v>0</v>
      </c>
      <c r="AP73" s="428"/>
      <c r="AQ73" s="429">
        <f t="shared" si="98"/>
        <v>0</v>
      </c>
      <c r="AR73" s="431">
        <f t="shared" si="108"/>
        <v>0</v>
      </c>
      <c r="AS73" s="432">
        <f t="shared" si="109"/>
        <v>0</v>
      </c>
    </row>
    <row r="74" spans="1:58" ht="11.25" hidden="1" customHeight="1" outlineLevel="1" x14ac:dyDescent="0.2">
      <c r="A74" s="449">
        <f t="shared" si="99"/>
        <v>4</v>
      </c>
      <c r="B74" s="449">
        <f t="shared" si="86"/>
        <v>9</v>
      </c>
      <c r="C74" s="369">
        <f>'Отримання майна (3)'!C74</f>
        <v>0</v>
      </c>
      <c r="D74" s="369">
        <f>'Отримання майна (3)'!D74</f>
        <v>0</v>
      </c>
      <c r="E74" s="369">
        <f>'Отримання майна (3)'!E74</f>
        <v>0</v>
      </c>
      <c r="F74" s="200">
        <f>'Отримання майна (3)'!F74</f>
        <v>0</v>
      </c>
      <c r="G74" s="369">
        <f>'Отримання майна (3)'!G74</f>
        <v>0</v>
      </c>
      <c r="H74" s="460">
        <f>'Отримання майна (3)'!H74</f>
        <v>0</v>
      </c>
      <c r="I74" s="426">
        <f t="shared" si="100"/>
        <v>0</v>
      </c>
      <c r="J74" s="427">
        <f t="shared" si="101"/>
        <v>0</v>
      </c>
      <c r="K74" s="428"/>
      <c r="L74" s="429">
        <f t="shared" si="87"/>
        <v>0</v>
      </c>
      <c r="M74" s="428"/>
      <c r="N74" s="429">
        <f t="shared" si="88"/>
        <v>0</v>
      </c>
      <c r="O74" s="428"/>
      <c r="P74" s="429">
        <f t="shared" si="89"/>
        <v>0</v>
      </c>
      <c r="Q74" s="431">
        <f t="shared" si="102"/>
        <v>0</v>
      </c>
      <c r="R74" s="432">
        <f t="shared" si="103"/>
        <v>0</v>
      </c>
      <c r="S74" s="433"/>
      <c r="T74" s="428"/>
      <c r="U74" s="429">
        <f t="shared" si="90"/>
        <v>0</v>
      </c>
      <c r="V74" s="428"/>
      <c r="W74" s="429">
        <f t="shared" si="91"/>
        <v>0</v>
      </c>
      <c r="X74" s="428"/>
      <c r="Y74" s="429">
        <f t="shared" si="92"/>
        <v>0</v>
      </c>
      <c r="Z74" s="431">
        <f t="shared" si="104"/>
        <v>0</v>
      </c>
      <c r="AA74" s="432">
        <f t="shared" si="105"/>
        <v>0</v>
      </c>
      <c r="AB74" s="433"/>
      <c r="AC74" s="428"/>
      <c r="AD74" s="429">
        <f t="shared" si="93"/>
        <v>0</v>
      </c>
      <c r="AE74" s="428"/>
      <c r="AF74" s="429">
        <f t="shared" si="94"/>
        <v>0</v>
      </c>
      <c r="AG74" s="428"/>
      <c r="AH74" s="429">
        <f t="shared" si="95"/>
        <v>0</v>
      </c>
      <c r="AI74" s="431">
        <f t="shared" si="106"/>
        <v>0</v>
      </c>
      <c r="AJ74" s="432">
        <f t="shared" si="107"/>
        <v>0</v>
      </c>
      <c r="AK74" s="433"/>
      <c r="AL74" s="428"/>
      <c r="AM74" s="429">
        <f t="shared" si="96"/>
        <v>0</v>
      </c>
      <c r="AN74" s="428"/>
      <c r="AO74" s="429">
        <f t="shared" si="97"/>
        <v>0</v>
      </c>
      <c r="AP74" s="428"/>
      <c r="AQ74" s="429">
        <f t="shared" si="98"/>
        <v>0</v>
      </c>
      <c r="AR74" s="431">
        <f t="shared" si="108"/>
        <v>0</v>
      </c>
      <c r="AS74" s="432">
        <f t="shared" si="109"/>
        <v>0</v>
      </c>
    </row>
    <row r="75" spans="1:58" ht="11.25" hidden="1" customHeight="1" outlineLevel="1" x14ac:dyDescent="0.2">
      <c r="A75" s="449">
        <f t="shared" si="99"/>
        <v>4</v>
      </c>
      <c r="B75" s="449">
        <f t="shared" si="86"/>
        <v>10</v>
      </c>
      <c r="C75" s="369">
        <f>'Отримання майна (3)'!C75</f>
        <v>0</v>
      </c>
      <c r="D75" s="369">
        <f>'Отримання майна (3)'!D75</f>
        <v>0</v>
      </c>
      <c r="E75" s="369">
        <f>'Отримання майна (3)'!E75</f>
        <v>0</v>
      </c>
      <c r="F75" s="200">
        <f>'Отримання майна (3)'!F75</f>
        <v>0</v>
      </c>
      <c r="G75" s="369">
        <f>'Отримання майна (3)'!G75</f>
        <v>0</v>
      </c>
      <c r="H75" s="460">
        <f>'Отримання майна (3)'!H75</f>
        <v>0</v>
      </c>
      <c r="I75" s="426">
        <f t="shared" si="100"/>
        <v>0</v>
      </c>
      <c r="J75" s="427">
        <f t="shared" si="101"/>
        <v>0</v>
      </c>
      <c r="K75" s="428"/>
      <c r="L75" s="429">
        <f t="shared" si="87"/>
        <v>0</v>
      </c>
      <c r="M75" s="428"/>
      <c r="N75" s="429">
        <f t="shared" si="88"/>
        <v>0</v>
      </c>
      <c r="O75" s="428"/>
      <c r="P75" s="429">
        <f t="shared" si="89"/>
        <v>0</v>
      </c>
      <c r="Q75" s="431">
        <f t="shared" si="102"/>
        <v>0</v>
      </c>
      <c r="R75" s="432">
        <f t="shared" si="103"/>
        <v>0</v>
      </c>
      <c r="S75" s="433"/>
      <c r="T75" s="428"/>
      <c r="U75" s="429">
        <f t="shared" si="90"/>
        <v>0</v>
      </c>
      <c r="V75" s="428"/>
      <c r="W75" s="429">
        <f t="shared" si="91"/>
        <v>0</v>
      </c>
      <c r="X75" s="428"/>
      <c r="Y75" s="429">
        <f t="shared" si="92"/>
        <v>0</v>
      </c>
      <c r="Z75" s="431">
        <f t="shared" si="104"/>
        <v>0</v>
      </c>
      <c r="AA75" s="432">
        <f t="shared" si="105"/>
        <v>0</v>
      </c>
      <c r="AB75" s="433"/>
      <c r="AC75" s="428"/>
      <c r="AD75" s="429">
        <f t="shared" si="93"/>
        <v>0</v>
      </c>
      <c r="AE75" s="428"/>
      <c r="AF75" s="429">
        <f t="shared" si="94"/>
        <v>0</v>
      </c>
      <c r="AG75" s="428"/>
      <c r="AH75" s="429">
        <f t="shared" si="95"/>
        <v>0</v>
      </c>
      <c r="AI75" s="431">
        <f t="shared" si="106"/>
        <v>0</v>
      </c>
      <c r="AJ75" s="432">
        <f t="shared" si="107"/>
        <v>0</v>
      </c>
      <c r="AK75" s="433"/>
      <c r="AL75" s="428"/>
      <c r="AM75" s="429">
        <f t="shared" si="96"/>
        <v>0</v>
      </c>
      <c r="AN75" s="428"/>
      <c r="AO75" s="429">
        <f t="shared" si="97"/>
        <v>0</v>
      </c>
      <c r="AP75" s="428"/>
      <c r="AQ75" s="429">
        <f t="shared" si="98"/>
        <v>0</v>
      </c>
      <c r="AR75" s="431">
        <f t="shared" si="108"/>
        <v>0</v>
      </c>
      <c r="AS75" s="432">
        <f t="shared" si="109"/>
        <v>0</v>
      </c>
    </row>
    <row r="76" spans="1:58" ht="11.25" hidden="1" customHeight="1" outlineLevel="1" x14ac:dyDescent="0.2">
      <c r="A76" s="449">
        <f t="shared" si="99"/>
        <v>4</v>
      </c>
      <c r="B76" s="449">
        <f t="shared" si="86"/>
        <v>11</v>
      </c>
      <c r="C76" s="369">
        <f>'Отримання майна (3)'!C76</f>
        <v>0</v>
      </c>
      <c r="D76" s="369">
        <f>'Отримання майна (3)'!D76</f>
        <v>0</v>
      </c>
      <c r="E76" s="369">
        <f>'Отримання майна (3)'!E76</f>
        <v>0</v>
      </c>
      <c r="F76" s="200">
        <f>'Отримання майна (3)'!F76</f>
        <v>0</v>
      </c>
      <c r="G76" s="369">
        <f>'Отримання майна (3)'!G76</f>
        <v>0</v>
      </c>
      <c r="H76" s="460">
        <f>'Отримання майна (3)'!H76</f>
        <v>0</v>
      </c>
      <c r="I76" s="426">
        <f t="shared" si="100"/>
        <v>0</v>
      </c>
      <c r="J76" s="427">
        <f t="shared" si="101"/>
        <v>0</v>
      </c>
      <c r="K76" s="428"/>
      <c r="L76" s="429">
        <f t="shared" si="87"/>
        <v>0</v>
      </c>
      <c r="M76" s="428"/>
      <c r="N76" s="429">
        <f t="shared" si="88"/>
        <v>0</v>
      </c>
      <c r="O76" s="428"/>
      <c r="P76" s="429">
        <f t="shared" si="89"/>
        <v>0</v>
      </c>
      <c r="Q76" s="431">
        <f t="shared" si="102"/>
        <v>0</v>
      </c>
      <c r="R76" s="432">
        <f t="shared" si="103"/>
        <v>0</v>
      </c>
      <c r="S76" s="433"/>
      <c r="T76" s="428"/>
      <c r="U76" s="429">
        <f t="shared" si="90"/>
        <v>0</v>
      </c>
      <c r="V76" s="428"/>
      <c r="W76" s="429">
        <f t="shared" si="91"/>
        <v>0</v>
      </c>
      <c r="X76" s="428"/>
      <c r="Y76" s="429">
        <f t="shared" si="92"/>
        <v>0</v>
      </c>
      <c r="Z76" s="431">
        <f t="shared" si="104"/>
        <v>0</v>
      </c>
      <c r="AA76" s="432">
        <f t="shared" si="105"/>
        <v>0</v>
      </c>
      <c r="AB76" s="433"/>
      <c r="AC76" s="428"/>
      <c r="AD76" s="429">
        <f t="shared" si="93"/>
        <v>0</v>
      </c>
      <c r="AE76" s="428"/>
      <c r="AF76" s="429">
        <f t="shared" si="94"/>
        <v>0</v>
      </c>
      <c r="AG76" s="428"/>
      <c r="AH76" s="429">
        <f t="shared" si="95"/>
        <v>0</v>
      </c>
      <c r="AI76" s="431">
        <f t="shared" si="106"/>
        <v>0</v>
      </c>
      <c r="AJ76" s="432">
        <f t="shared" si="107"/>
        <v>0</v>
      </c>
      <c r="AK76" s="433"/>
      <c r="AL76" s="428"/>
      <c r="AM76" s="429">
        <f t="shared" si="96"/>
        <v>0</v>
      </c>
      <c r="AN76" s="428"/>
      <c r="AO76" s="429">
        <f t="shared" si="97"/>
        <v>0</v>
      </c>
      <c r="AP76" s="428"/>
      <c r="AQ76" s="429">
        <f t="shared" si="98"/>
        <v>0</v>
      </c>
      <c r="AR76" s="431">
        <f t="shared" si="108"/>
        <v>0</v>
      </c>
      <c r="AS76" s="432">
        <f t="shared" si="109"/>
        <v>0</v>
      </c>
    </row>
    <row r="77" spans="1:58" ht="11.25" hidden="1" customHeight="1" outlineLevel="1" x14ac:dyDescent="0.2">
      <c r="A77" s="449">
        <f t="shared" si="99"/>
        <v>4</v>
      </c>
      <c r="B77" s="449">
        <f t="shared" si="86"/>
        <v>12</v>
      </c>
      <c r="C77" s="369">
        <f>'Отримання майна (3)'!C77</f>
        <v>0</v>
      </c>
      <c r="D77" s="369">
        <f>'Отримання майна (3)'!D77</f>
        <v>0</v>
      </c>
      <c r="E77" s="369">
        <f>'Отримання майна (3)'!E77</f>
        <v>0</v>
      </c>
      <c r="F77" s="200">
        <f>'Отримання майна (3)'!F77</f>
        <v>0</v>
      </c>
      <c r="G77" s="369">
        <f>'Отримання майна (3)'!G77</f>
        <v>0</v>
      </c>
      <c r="H77" s="460">
        <f>'Отримання майна (3)'!H77</f>
        <v>0</v>
      </c>
      <c r="I77" s="426">
        <f t="shared" si="100"/>
        <v>0</v>
      </c>
      <c r="J77" s="427">
        <f t="shared" si="101"/>
        <v>0</v>
      </c>
      <c r="K77" s="428"/>
      <c r="L77" s="429">
        <f t="shared" si="87"/>
        <v>0</v>
      </c>
      <c r="M77" s="428"/>
      <c r="N77" s="429">
        <f t="shared" si="88"/>
        <v>0</v>
      </c>
      <c r="O77" s="428"/>
      <c r="P77" s="429">
        <f t="shared" si="89"/>
        <v>0</v>
      </c>
      <c r="Q77" s="431">
        <f t="shared" si="102"/>
        <v>0</v>
      </c>
      <c r="R77" s="432">
        <f t="shared" si="103"/>
        <v>0</v>
      </c>
      <c r="S77" s="433"/>
      <c r="T77" s="428"/>
      <c r="U77" s="429">
        <f t="shared" si="90"/>
        <v>0</v>
      </c>
      <c r="V77" s="428"/>
      <c r="W77" s="429">
        <f t="shared" si="91"/>
        <v>0</v>
      </c>
      <c r="X77" s="428"/>
      <c r="Y77" s="429">
        <f t="shared" si="92"/>
        <v>0</v>
      </c>
      <c r="Z77" s="431">
        <f t="shared" si="104"/>
        <v>0</v>
      </c>
      <c r="AA77" s="432">
        <f t="shared" si="105"/>
        <v>0</v>
      </c>
      <c r="AB77" s="433"/>
      <c r="AC77" s="428"/>
      <c r="AD77" s="429">
        <f t="shared" si="93"/>
        <v>0</v>
      </c>
      <c r="AE77" s="428"/>
      <c r="AF77" s="429">
        <f t="shared" si="94"/>
        <v>0</v>
      </c>
      <c r="AG77" s="428"/>
      <c r="AH77" s="429">
        <f t="shared" si="95"/>
        <v>0</v>
      </c>
      <c r="AI77" s="431">
        <f t="shared" si="106"/>
        <v>0</v>
      </c>
      <c r="AJ77" s="432">
        <f t="shared" si="107"/>
        <v>0</v>
      </c>
      <c r="AK77" s="433"/>
      <c r="AL77" s="428"/>
      <c r="AM77" s="429">
        <f t="shared" si="96"/>
        <v>0</v>
      </c>
      <c r="AN77" s="428"/>
      <c r="AO77" s="429">
        <f t="shared" si="97"/>
        <v>0</v>
      </c>
      <c r="AP77" s="428"/>
      <c r="AQ77" s="429">
        <f t="shared" si="98"/>
        <v>0</v>
      </c>
      <c r="AR77" s="431">
        <f t="shared" si="108"/>
        <v>0</v>
      </c>
      <c r="AS77" s="432">
        <f t="shared" si="109"/>
        <v>0</v>
      </c>
    </row>
    <row r="78" spans="1:58" ht="11.25" hidden="1" customHeight="1" outlineLevel="1" x14ac:dyDescent="0.2">
      <c r="A78" s="449">
        <f t="shared" si="99"/>
        <v>4</v>
      </c>
      <c r="B78" s="449">
        <f t="shared" si="86"/>
        <v>13</v>
      </c>
      <c r="C78" s="369">
        <f>'Отримання майна (3)'!C78</f>
        <v>0</v>
      </c>
      <c r="D78" s="369">
        <f>'Отримання майна (3)'!D78</f>
        <v>0</v>
      </c>
      <c r="E78" s="369">
        <f>'Отримання майна (3)'!E78</f>
        <v>0</v>
      </c>
      <c r="F78" s="200">
        <f>'Отримання майна (3)'!F78</f>
        <v>0</v>
      </c>
      <c r="G78" s="369">
        <f>'Отримання майна (3)'!G78</f>
        <v>0</v>
      </c>
      <c r="H78" s="460">
        <f>'Отримання майна (3)'!H78</f>
        <v>0</v>
      </c>
      <c r="I78" s="426">
        <f t="shared" si="100"/>
        <v>0</v>
      </c>
      <c r="J78" s="427">
        <f t="shared" si="101"/>
        <v>0</v>
      </c>
      <c r="K78" s="428"/>
      <c r="L78" s="429">
        <f t="shared" si="87"/>
        <v>0</v>
      </c>
      <c r="M78" s="428"/>
      <c r="N78" s="429">
        <f t="shared" si="88"/>
        <v>0</v>
      </c>
      <c r="O78" s="428"/>
      <c r="P78" s="429">
        <f t="shared" si="89"/>
        <v>0</v>
      </c>
      <c r="Q78" s="431">
        <f t="shared" si="102"/>
        <v>0</v>
      </c>
      <c r="R78" s="432">
        <f t="shared" si="103"/>
        <v>0</v>
      </c>
      <c r="S78" s="433"/>
      <c r="T78" s="428"/>
      <c r="U78" s="429">
        <f t="shared" si="90"/>
        <v>0</v>
      </c>
      <c r="V78" s="428"/>
      <c r="W78" s="429">
        <f t="shared" si="91"/>
        <v>0</v>
      </c>
      <c r="X78" s="428"/>
      <c r="Y78" s="429">
        <f t="shared" si="92"/>
        <v>0</v>
      </c>
      <c r="Z78" s="431">
        <f t="shared" si="104"/>
        <v>0</v>
      </c>
      <c r="AA78" s="432">
        <f t="shared" si="105"/>
        <v>0</v>
      </c>
      <c r="AB78" s="433"/>
      <c r="AC78" s="428"/>
      <c r="AD78" s="429">
        <f t="shared" si="93"/>
        <v>0</v>
      </c>
      <c r="AE78" s="428"/>
      <c r="AF78" s="429">
        <f t="shared" si="94"/>
        <v>0</v>
      </c>
      <c r="AG78" s="428"/>
      <c r="AH78" s="429">
        <f t="shared" si="95"/>
        <v>0</v>
      </c>
      <c r="AI78" s="431">
        <f t="shared" si="106"/>
        <v>0</v>
      </c>
      <c r="AJ78" s="432">
        <f t="shared" si="107"/>
        <v>0</v>
      </c>
      <c r="AK78" s="433"/>
      <c r="AL78" s="428"/>
      <c r="AM78" s="429">
        <f t="shared" si="96"/>
        <v>0</v>
      </c>
      <c r="AN78" s="428"/>
      <c r="AO78" s="429">
        <f t="shared" si="97"/>
        <v>0</v>
      </c>
      <c r="AP78" s="428"/>
      <c r="AQ78" s="429">
        <f t="shared" si="98"/>
        <v>0</v>
      </c>
      <c r="AR78" s="431">
        <f t="shared" si="108"/>
        <v>0</v>
      </c>
      <c r="AS78" s="432">
        <f t="shared" si="109"/>
        <v>0</v>
      </c>
    </row>
    <row r="79" spans="1:58" ht="11.25" hidden="1" customHeight="1" outlineLevel="1" x14ac:dyDescent="0.2">
      <c r="A79" s="449">
        <f t="shared" si="99"/>
        <v>4</v>
      </c>
      <c r="B79" s="449">
        <f t="shared" si="86"/>
        <v>14</v>
      </c>
      <c r="C79" s="369">
        <f>'Отримання майна (3)'!C79</f>
        <v>0</v>
      </c>
      <c r="D79" s="369">
        <f>'Отримання майна (3)'!D79</f>
        <v>0</v>
      </c>
      <c r="E79" s="369">
        <f>'Отримання майна (3)'!E79</f>
        <v>0</v>
      </c>
      <c r="F79" s="200">
        <f>'Отримання майна (3)'!F79</f>
        <v>0</v>
      </c>
      <c r="G79" s="369">
        <f>'Отримання майна (3)'!G79</f>
        <v>0</v>
      </c>
      <c r="H79" s="460">
        <f>'Отримання майна (3)'!H79</f>
        <v>0</v>
      </c>
      <c r="I79" s="426">
        <f t="shared" si="100"/>
        <v>0</v>
      </c>
      <c r="J79" s="427">
        <f t="shared" si="101"/>
        <v>0</v>
      </c>
      <c r="K79" s="428"/>
      <c r="L79" s="429">
        <f t="shared" si="87"/>
        <v>0</v>
      </c>
      <c r="M79" s="428"/>
      <c r="N79" s="429">
        <f t="shared" si="88"/>
        <v>0</v>
      </c>
      <c r="O79" s="428"/>
      <c r="P79" s="429">
        <f t="shared" si="89"/>
        <v>0</v>
      </c>
      <c r="Q79" s="431">
        <f t="shared" si="102"/>
        <v>0</v>
      </c>
      <c r="R79" s="432">
        <f t="shared" si="103"/>
        <v>0</v>
      </c>
      <c r="S79" s="433"/>
      <c r="T79" s="428"/>
      <c r="U79" s="429">
        <f t="shared" si="90"/>
        <v>0</v>
      </c>
      <c r="V79" s="428"/>
      <c r="W79" s="429">
        <f t="shared" si="91"/>
        <v>0</v>
      </c>
      <c r="X79" s="428"/>
      <c r="Y79" s="429">
        <f t="shared" si="92"/>
        <v>0</v>
      </c>
      <c r="Z79" s="431">
        <f t="shared" si="104"/>
        <v>0</v>
      </c>
      <c r="AA79" s="432">
        <f t="shared" si="105"/>
        <v>0</v>
      </c>
      <c r="AB79" s="433"/>
      <c r="AC79" s="428"/>
      <c r="AD79" s="429">
        <f t="shared" si="93"/>
        <v>0</v>
      </c>
      <c r="AE79" s="428"/>
      <c r="AF79" s="429">
        <f t="shared" si="94"/>
        <v>0</v>
      </c>
      <c r="AG79" s="428"/>
      <c r="AH79" s="429">
        <f t="shared" si="95"/>
        <v>0</v>
      </c>
      <c r="AI79" s="431">
        <f t="shared" si="106"/>
        <v>0</v>
      </c>
      <c r="AJ79" s="432">
        <f t="shared" si="107"/>
        <v>0</v>
      </c>
      <c r="AK79" s="433"/>
      <c r="AL79" s="428"/>
      <c r="AM79" s="429">
        <f t="shared" si="96"/>
        <v>0</v>
      </c>
      <c r="AN79" s="428"/>
      <c r="AO79" s="429">
        <f t="shared" si="97"/>
        <v>0</v>
      </c>
      <c r="AP79" s="428"/>
      <c r="AQ79" s="429">
        <f t="shared" si="98"/>
        <v>0</v>
      </c>
      <c r="AR79" s="431">
        <f t="shared" si="108"/>
        <v>0</v>
      </c>
      <c r="AS79" s="432">
        <f t="shared" si="109"/>
        <v>0</v>
      </c>
    </row>
    <row r="80" spans="1:58" ht="11.25" hidden="1" customHeight="1" outlineLevel="1" x14ac:dyDescent="0.2">
      <c r="A80" s="449">
        <f t="shared" si="99"/>
        <v>4</v>
      </c>
      <c r="B80" s="449">
        <f t="shared" si="86"/>
        <v>15</v>
      </c>
      <c r="C80" s="369">
        <f>'Отримання майна (3)'!C80</f>
        <v>0</v>
      </c>
      <c r="D80" s="369">
        <f>'Отримання майна (3)'!D80</f>
        <v>0</v>
      </c>
      <c r="E80" s="369">
        <f>'Отримання майна (3)'!E80</f>
        <v>0</v>
      </c>
      <c r="F80" s="200">
        <f>'Отримання майна (3)'!F80</f>
        <v>0</v>
      </c>
      <c r="G80" s="369">
        <f>'Отримання майна (3)'!G80</f>
        <v>0</v>
      </c>
      <c r="H80" s="460">
        <f>'Отримання майна (3)'!H80</f>
        <v>0</v>
      </c>
      <c r="I80" s="426">
        <f t="shared" si="100"/>
        <v>0</v>
      </c>
      <c r="J80" s="427">
        <f t="shared" si="101"/>
        <v>0</v>
      </c>
      <c r="K80" s="428"/>
      <c r="L80" s="429">
        <f t="shared" si="87"/>
        <v>0</v>
      </c>
      <c r="M80" s="428"/>
      <c r="N80" s="429">
        <f t="shared" si="88"/>
        <v>0</v>
      </c>
      <c r="O80" s="428"/>
      <c r="P80" s="429">
        <f t="shared" si="89"/>
        <v>0</v>
      </c>
      <c r="Q80" s="431">
        <f t="shared" si="102"/>
        <v>0</v>
      </c>
      <c r="R80" s="432">
        <f t="shared" si="103"/>
        <v>0</v>
      </c>
      <c r="S80" s="433"/>
      <c r="T80" s="428"/>
      <c r="U80" s="429">
        <f t="shared" si="90"/>
        <v>0</v>
      </c>
      <c r="V80" s="428"/>
      <c r="W80" s="429">
        <f t="shared" si="91"/>
        <v>0</v>
      </c>
      <c r="X80" s="428"/>
      <c r="Y80" s="429">
        <f t="shared" si="92"/>
        <v>0</v>
      </c>
      <c r="Z80" s="431">
        <f t="shared" si="104"/>
        <v>0</v>
      </c>
      <c r="AA80" s="432">
        <f t="shared" si="105"/>
        <v>0</v>
      </c>
      <c r="AB80" s="433"/>
      <c r="AC80" s="428"/>
      <c r="AD80" s="429">
        <f t="shared" si="93"/>
        <v>0</v>
      </c>
      <c r="AE80" s="428"/>
      <c r="AF80" s="429">
        <f t="shared" si="94"/>
        <v>0</v>
      </c>
      <c r="AG80" s="428"/>
      <c r="AH80" s="429">
        <f t="shared" si="95"/>
        <v>0</v>
      </c>
      <c r="AI80" s="431">
        <f t="shared" si="106"/>
        <v>0</v>
      </c>
      <c r="AJ80" s="432">
        <f t="shared" si="107"/>
        <v>0</v>
      </c>
      <c r="AK80" s="433"/>
      <c r="AL80" s="428"/>
      <c r="AM80" s="429">
        <f t="shared" si="96"/>
        <v>0</v>
      </c>
      <c r="AN80" s="428"/>
      <c r="AO80" s="429">
        <f t="shared" si="97"/>
        <v>0</v>
      </c>
      <c r="AP80" s="428"/>
      <c r="AQ80" s="429">
        <f t="shared" si="98"/>
        <v>0</v>
      </c>
      <c r="AR80" s="431">
        <f t="shared" si="108"/>
        <v>0</v>
      </c>
      <c r="AS80" s="432">
        <f t="shared" si="109"/>
        <v>0</v>
      </c>
    </row>
    <row r="81" spans="1:58" s="17" customFormat="1" ht="15" customHeight="1" collapsed="1" x14ac:dyDescent="0.2">
      <c r="A81" s="436" t="s">
        <v>73</v>
      </c>
      <c r="B81" s="437" t="s">
        <v>73</v>
      </c>
      <c r="C81" s="438" t="s">
        <v>75</v>
      </c>
      <c r="D81" s="439"/>
      <c r="E81" s="448"/>
      <c r="F81" s="448"/>
      <c r="G81" s="440"/>
      <c r="H81" s="451" t="e">
        <f>#REF!/#REF!</f>
        <v>#REF!</v>
      </c>
      <c r="I81" s="441">
        <f t="shared" ref="I81:R81" si="110">SUM(I66:I80)</f>
        <v>0</v>
      </c>
      <c r="J81" s="442">
        <f t="shared" si="110"/>
        <v>0</v>
      </c>
      <c r="K81" s="441">
        <f t="shared" si="110"/>
        <v>0</v>
      </c>
      <c r="L81" s="442">
        <f t="shared" si="110"/>
        <v>0</v>
      </c>
      <c r="M81" s="441">
        <f t="shared" si="110"/>
        <v>0</v>
      </c>
      <c r="N81" s="442">
        <f t="shared" si="110"/>
        <v>0</v>
      </c>
      <c r="O81" s="441">
        <f t="shared" si="110"/>
        <v>0</v>
      </c>
      <c r="P81" s="442">
        <f t="shared" si="110"/>
        <v>0</v>
      </c>
      <c r="Q81" s="441">
        <f t="shared" si="110"/>
        <v>0</v>
      </c>
      <c r="R81" s="442">
        <f t="shared" si="110"/>
        <v>0</v>
      </c>
      <c r="S81" s="443"/>
      <c r="T81" s="441">
        <f t="shared" ref="T81:AA81" si="111">SUM(T66:T80)</f>
        <v>0</v>
      </c>
      <c r="U81" s="442">
        <f t="shared" si="111"/>
        <v>0</v>
      </c>
      <c r="V81" s="441">
        <f t="shared" si="111"/>
        <v>0</v>
      </c>
      <c r="W81" s="442">
        <f t="shared" si="111"/>
        <v>0</v>
      </c>
      <c r="X81" s="441">
        <f t="shared" si="111"/>
        <v>0</v>
      </c>
      <c r="Y81" s="442">
        <f t="shared" si="111"/>
        <v>0</v>
      </c>
      <c r="Z81" s="441">
        <f t="shared" si="111"/>
        <v>0</v>
      </c>
      <c r="AA81" s="442">
        <f t="shared" si="111"/>
        <v>0</v>
      </c>
      <c r="AB81" s="443"/>
      <c r="AC81" s="441">
        <f t="shared" ref="AC81:AJ81" si="112">SUM(AC66:AC80)</f>
        <v>0</v>
      </c>
      <c r="AD81" s="442">
        <f t="shared" si="112"/>
        <v>0</v>
      </c>
      <c r="AE81" s="441">
        <f t="shared" si="112"/>
        <v>0</v>
      </c>
      <c r="AF81" s="442">
        <f t="shared" si="112"/>
        <v>0</v>
      </c>
      <c r="AG81" s="441">
        <f t="shared" si="112"/>
        <v>0</v>
      </c>
      <c r="AH81" s="442">
        <f t="shared" si="112"/>
        <v>0</v>
      </c>
      <c r="AI81" s="441">
        <f t="shared" si="112"/>
        <v>0</v>
      </c>
      <c r="AJ81" s="442">
        <f t="shared" si="112"/>
        <v>0</v>
      </c>
      <c r="AK81" s="443"/>
      <c r="AL81" s="441">
        <f t="shared" ref="AL81:AS81" si="113">SUM(AL66:AL80)</f>
        <v>0</v>
      </c>
      <c r="AM81" s="442">
        <f t="shared" si="113"/>
        <v>0</v>
      </c>
      <c r="AN81" s="441">
        <f t="shared" si="113"/>
        <v>0</v>
      </c>
      <c r="AO81" s="442">
        <f t="shared" si="113"/>
        <v>0</v>
      </c>
      <c r="AP81" s="441">
        <f t="shared" si="113"/>
        <v>0</v>
      </c>
      <c r="AQ81" s="442">
        <f t="shared" si="113"/>
        <v>0</v>
      </c>
      <c r="AR81" s="441">
        <f t="shared" si="113"/>
        <v>0</v>
      </c>
      <c r="AS81" s="442">
        <f t="shared" si="113"/>
        <v>0</v>
      </c>
      <c r="BC81" s="7"/>
      <c r="BF81" s="7"/>
    </row>
    <row r="82" spans="1:58" s="394" customFormat="1" ht="13.5" customHeight="1" x14ac:dyDescent="0.2">
      <c r="A82" s="419">
        <v>0</v>
      </c>
      <c r="B82" s="419">
        <v>0</v>
      </c>
      <c r="C82" s="419">
        <v>0</v>
      </c>
      <c r="D82" s="419">
        <v>0</v>
      </c>
      <c r="E82" s="419">
        <v>0</v>
      </c>
      <c r="F82" s="419"/>
      <c r="G82" s="419">
        <v>0</v>
      </c>
      <c r="H82" s="419">
        <v>0</v>
      </c>
      <c r="I82" s="419">
        <v>0</v>
      </c>
      <c r="J82" s="419">
        <v>0</v>
      </c>
      <c r="K82" s="419">
        <v>0</v>
      </c>
      <c r="L82" s="419">
        <v>0</v>
      </c>
      <c r="M82" s="419">
        <v>0</v>
      </c>
      <c r="N82" s="419">
        <v>0</v>
      </c>
      <c r="O82" s="419">
        <v>0</v>
      </c>
      <c r="P82" s="419">
        <v>0</v>
      </c>
      <c r="Q82" s="419">
        <v>0</v>
      </c>
      <c r="R82" s="419">
        <v>0</v>
      </c>
      <c r="S82" s="419">
        <v>0</v>
      </c>
      <c r="T82" s="419">
        <v>0</v>
      </c>
      <c r="U82" s="419">
        <v>0</v>
      </c>
      <c r="V82" s="419">
        <v>0</v>
      </c>
      <c r="W82" s="419">
        <v>0</v>
      </c>
      <c r="X82" s="419">
        <v>0</v>
      </c>
      <c r="Y82" s="419">
        <v>0</v>
      </c>
      <c r="Z82" s="419">
        <v>0</v>
      </c>
      <c r="AA82" s="419">
        <v>0</v>
      </c>
      <c r="AB82" s="419">
        <v>0</v>
      </c>
      <c r="AC82" s="419">
        <v>0</v>
      </c>
      <c r="AD82" s="419">
        <v>0</v>
      </c>
      <c r="AE82" s="419">
        <v>0</v>
      </c>
      <c r="AF82" s="419">
        <v>0</v>
      </c>
      <c r="AG82" s="419">
        <v>0</v>
      </c>
      <c r="AH82" s="419">
        <v>0</v>
      </c>
      <c r="AI82" s="419">
        <v>0</v>
      </c>
      <c r="AJ82" s="419">
        <v>0</v>
      </c>
      <c r="AK82" s="419">
        <v>0</v>
      </c>
      <c r="AL82" s="419">
        <v>0</v>
      </c>
      <c r="AM82" s="419">
        <v>0</v>
      </c>
      <c r="AN82" s="419">
        <v>0</v>
      </c>
      <c r="AO82" s="419">
        <v>0</v>
      </c>
      <c r="AP82" s="419">
        <v>0</v>
      </c>
      <c r="AQ82" s="419">
        <v>0</v>
      </c>
      <c r="AR82" s="419">
        <v>0</v>
      </c>
      <c r="AS82" s="419">
        <v>0</v>
      </c>
    </row>
    <row r="83" spans="1:58" s="17" customFormat="1" ht="15" customHeight="1" x14ac:dyDescent="0.2">
      <c r="A83" s="447" t="s">
        <v>76</v>
      </c>
      <c r="B83" s="445" t="s">
        <v>77</v>
      </c>
      <c r="C83" s="313" t="s">
        <v>78</v>
      </c>
      <c r="D83" s="189"/>
      <c r="E83" s="198"/>
      <c r="F83" s="198"/>
      <c r="G83" s="190"/>
      <c r="H83" s="154"/>
      <c r="I83" s="155"/>
      <c r="J83" s="156"/>
      <c r="K83" s="155"/>
      <c r="L83" s="156"/>
      <c r="M83" s="155"/>
      <c r="N83" s="156"/>
      <c r="O83" s="155"/>
      <c r="P83" s="156"/>
      <c r="Q83" s="155"/>
      <c r="R83" s="156"/>
      <c r="S83" s="367"/>
      <c r="T83" s="155"/>
      <c r="U83" s="156"/>
      <c r="V83" s="155"/>
      <c r="W83" s="156"/>
      <c r="X83" s="155"/>
      <c r="Y83" s="156"/>
      <c r="Z83" s="155"/>
      <c r="AA83" s="156"/>
      <c r="AB83" s="367"/>
      <c r="AC83" s="155"/>
      <c r="AD83" s="156"/>
      <c r="AE83" s="155"/>
      <c r="AF83" s="156"/>
      <c r="AG83" s="155"/>
      <c r="AH83" s="156"/>
      <c r="AI83" s="155"/>
      <c r="AJ83" s="156"/>
      <c r="AK83" s="367"/>
      <c r="AL83" s="155"/>
      <c r="AM83" s="156"/>
      <c r="AN83" s="155"/>
      <c r="AO83" s="156"/>
      <c r="AP83" s="155"/>
      <c r="AQ83" s="156"/>
      <c r="AR83" s="155"/>
      <c r="AS83" s="156"/>
      <c r="BC83" s="7"/>
    </row>
    <row r="84" spans="1:58" ht="11.25" hidden="1" customHeight="1" outlineLevel="1" x14ac:dyDescent="0.2">
      <c r="A84" s="449">
        <f>$A$48+2</f>
        <v>5</v>
      </c>
      <c r="B84" s="449">
        <f t="shared" ref="B84:B98" si="114">B66</f>
        <v>1</v>
      </c>
      <c r="C84" s="369">
        <f>'Отримання майна (3)'!C84</f>
        <v>0</v>
      </c>
      <c r="D84" s="369">
        <f>'Отримання майна (3)'!D84</f>
        <v>0</v>
      </c>
      <c r="E84" s="369">
        <f>'Отримання майна (3)'!E84</f>
        <v>0</v>
      </c>
      <c r="F84" s="200">
        <f>'Отримання майна (3)'!F84</f>
        <v>0</v>
      </c>
      <c r="G84" s="369">
        <f>'Отримання майна (3)'!G84</f>
        <v>0</v>
      </c>
      <c r="H84" s="460">
        <f>'Отримання майна (3)'!H84</f>
        <v>0</v>
      </c>
      <c r="I84" s="426">
        <f>SUM(K84,M84,O84,T84,V84,X84,AC84,AE84,AG84,AL84,AN84,AP84)</f>
        <v>0</v>
      </c>
      <c r="J84" s="427">
        <f>SUM(L84,N84,P84,U84,W84,Y84,AD84,AF84,AH84,AM84,AO84,AQ84)</f>
        <v>0</v>
      </c>
      <c r="K84" s="428"/>
      <c r="L84" s="429">
        <f t="shared" ref="L84:L98" si="115">K84*$H84</f>
        <v>0</v>
      </c>
      <c r="M84" s="428"/>
      <c r="N84" s="429">
        <f t="shared" ref="N84:N98" si="116">M84*$H84</f>
        <v>0</v>
      </c>
      <c r="O84" s="428"/>
      <c r="P84" s="429">
        <f t="shared" ref="P84:P98" si="117">O84*$H84</f>
        <v>0</v>
      </c>
      <c r="Q84" s="431">
        <f>K84+M84+O84</f>
        <v>0</v>
      </c>
      <c r="R84" s="432">
        <f>L84+N84+P84</f>
        <v>0</v>
      </c>
      <c r="S84" s="433"/>
      <c r="T84" s="428"/>
      <c r="U84" s="429">
        <f t="shared" ref="U84:U98" si="118">T84*$H84</f>
        <v>0</v>
      </c>
      <c r="V84" s="428"/>
      <c r="W84" s="429">
        <f t="shared" ref="W84:W98" si="119">V84*$H84</f>
        <v>0</v>
      </c>
      <c r="X84" s="428"/>
      <c r="Y84" s="429">
        <f t="shared" ref="Y84:Y98" si="120">X84*$H84</f>
        <v>0</v>
      </c>
      <c r="Z84" s="431">
        <f>T84+V84+X84</f>
        <v>0</v>
      </c>
      <c r="AA84" s="432">
        <f>U84+W84+Y84</f>
        <v>0</v>
      </c>
      <c r="AB84" s="433"/>
      <c r="AC84" s="428">
        <v>0</v>
      </c>
      <c r="AD84" s="429">
        <f t="shared" ref="AD84:AD98" si="121">AC84*$H84</f>
        <v>0</v>
      </c>
      <c r="AE84" s="428">
        <v>0</v>
      </c>
      <c r="AF84" s="429">
        <f t="shared" ref="AF84:AF98" si="122">AE84*$H84</f>
        <v>0</v>
      </c>
      <c r="AG84" s="428">
        <v>0</v>
      </c>
      <c r="AH84" s="429">
        <f t="shared" ref="AH84:AH98" si="123">AG84*$H84</f>
        <v>0</v>
      </c>
      <c r="AI84" s="431">
        <f>AC84+AE84+AG84</f>
        <v>0</v>
      </c>
      <c r="AJ84" s="432">
        <f>AD84+AF84+AH84</f>
        <v>0</v>
      </c>
      <c r="AK84" s="433"/>
      <c r="AL84" s="428"/>
      <c r="AM84" s="429">
        <f t="shared" ref="AM84:AM98" si="124">AL84*$H84</f>
        <v>0</v>
      </c>
      <c r="AN84" s="428"/>
      <c r="AO84" s="429">
        <f t="shared" ref="AO84:AO98" si="125">AN84*$H84</f>
        <v>0</v>
      </c>
      <c r="AP84" s="428"/>
      <c r="AQ84" s="429">
        <f t="shared" ref="AQ84:AQ98" si="126">AP84*$H84</f>
        <v>0</v>
      </c>
      <c r="AR84" s="431">
        <f>AL84+AN84+AP84</f>
        <v>0</v>
      </c>
      <c r="AS84" s="432">
        <f>AM84+AO84+AQ84</f>
        <v>0</v>
      </c>
      <c r="BF84" s="17"/>
    </row>
    <row r="85" spans="1:58" ht="11.25" hidden="1" customHeight="1" outlineLevel="1" x14ac:dyDescent="0.2">
      <c r="A85" s="449">
        <f t="shared" ref="A85:A98" si="127">$A$48+2</f>
        <v>5</v>
      </c>
      <c r="B85" s="449">
        <f t="shared" si="114"/>
        <v>2</v>
      </c>
      <c r="C85" s="369">
        <f>'Отримання майна (3)'!C85</f>
        <v>0</v>
      </c>
      <c r="D85" s="369">
        <f>'Отримання майна (3)'!D85</f>
        <v>0</v>
      </c>
      <c r="E85" s="369">
        <f>'Отримання майна (3)'!E85</f>
        <v>0</v>
      </c>
      <c r="F85" s="200">
        <f>'Отримання майна (3)'!F85</f>
        <v>0</v>
      </c>
      <c r="G85" s="369">
        <f>'Отримання майна (3)'!G85</f>
        <v>0</v>
      </c>
      <c r="H85" s="460">
        <f>'Отримання майна (3)'!H85</f>
        <v>0</v>
      </c>
      <c r="I85" s="426">
        <f t="shared" ref="I85:I98" si="128">SUM(K85,M85,O85,T85,V85,X85,AC85,AE85,AG85,AL85,AN85,AP85)</f>
        <v>0</v>
      </c>
      <c r="J85" s="427">
        <f t="shared" ref="J85:J98" si="129">SUM(L85,N85,P85,U85,W85,Y85,AD85,AF85,AH85,AM85,AO85,AQ85)</f>
        <v>0</v>
      </c>
      <c r="K85" s="428"/>
      <c r="L85" s="429">
        <f t="shared" si="115"/>
        <v>0</v>
      </c>
      <c r="M85" s="428"/>
      <c r="N85" s="429">
        <f t="shared" si="116"/>
        <v>0</v>
      </c>
      <c r="O85" s="428"/>
      <c r="P85" s="429">
        <f t="shared" si="117"/>
        <v>0</v>
      </c>
      <c r="Q85" s="431">
        <f t="shared" ref="Q85:Q98" si="130">K85+M85+O85</f>
        <v>0</v>
      </c>
      <c r="R85" s="432">
        <f t="shared" ref="R85:R98" si="131">L85+N85+P85</f>
        <v>0</v>
      </c>
      <c r="S85" s="433"/>
      <c r="T85" s="428"/>
      <c r="U85" s="429">
        <f t="shared" si="118"/>
        <v>0</v>
      </c>
      <c r="V85" s="428"/>
      <c r="W85" s="429">
        <f t="shared" si="119"/>
        <v>0</v>
      </c>
      <c r="X85" s="428"/>
      <c r="Y85" s="429">
        <f t="shared" si="120"/>
        <v>0</v>
      </c>
      <c r="Z85" s="431">
        <f t="shared" ref="Z85:Z98" si="132">T85+V85+X85</f>
        <v>0</v>
      </c>
      <c r="AA85" s="432">
        <f t="shared" ref="AA85:AA98" si="133">U85+W85+Y85</f>
        <v>0</v>
      </c>
      <c r="AB85" s="433"/>
      <c r="AC85" s="428">
        <v>0</v>
      </c>
      <c r="AD85" s="429">
        <f t="shared" si="121"/>
        <v>0</v>
      </c>
      <c r="AE85" s="428">
        <v>0</v>
      </c>
      <c r="AF85" s="429">
        <f t="shared" si="122"/>
        <v>0</v>
      </c>
      <c r="AG85" s="428">
        <v>0</v>
      </c>
      <c r="AH85" s="429">
        <f t="shared" si="123"/>
        <v>0</v>
      </c>
      <c r="AI85" s="431">
        <f t="shared" ref="AI85:AI98" si="134">AC85+AE85+AG85</f>
        <v>0</v>
      </c>
      <c r="AJ85" s="432">
        <f t="shared" ref="AJ85:AJ98" si="135">AD85+AF85+AH85</f>
        <v>0</v>
      </c>
      <c r="AK85" s="433"/>
      <c r="AL85" s="428"/>
      <c r="AM85" s="429">
        <f t="shared" si="124"/>
        <v>0</v>
      </c>
      <c r="AN85" s="428"/>
      <c r="AO85" s="429">
        <f t="shared" si="125"/>
        <v>0</v>
      </c>
      <c r="AP85" s="428"/>
      <c r="AQ85" s="429">
        <f t="shared" si="126"/>
        <v>0</v>
      </c>
      <c r="AR85" s="431">
        <f>AL85+AN85+AP85</f>
        <v>0</v>
      </c>
      <c r="AS85" s="432">
        <f>AM85+AO85+AQ85</f>
        <v>0</v>
      </c>
      <c r="BF85" s="17"/>
    </row>
    <row r="86" spans="1:58" ht="11.25" hidden="1" customHeight="1" outlineLevel="1" x14ac:dyDescent="0.2">
      <c r="A86" s="449">
        <f t="shared" si="127"/>
        <v>5</v>
      </c>
      <c r="B86" s="449">
        <f t="shared" si="114"/>
        <v>3</v>
      </c>
      <c r="C86" s="369">
        <f>'Отримання майна (3)'!C86</f>
        <v>0</v>
      </c>
      <c r="D86" s="369">
        <f>'Отримання майна (3)'!D86</f>
        <v>0</v>
      </c>
      <c r="E86" s="369">
        <f>'Отримання майна (3)'!E86</f>
        <v>0</v>
      </c>
      <c r="F86" s="200">
        <f>'Отримання майна (3)'!F86</f>
        <v>0</v>
      </c>
      <c r="G86" s="369">
        <f>'Отримання майна (3)'!G86</f>
        <v>0</v>
      </c>
      <c r="H86" s="460">
        <f>'Отримання майна (3)'!H86</f>
        <v>0</v>
      </c>
      <c r="I86" s="426">
        <f t="shared" si="128"/>
        <v>0</v>
      </c>
      <c r="J86" s="427">
        <f t="shared" si="129"/>
        <v>0</v>
      </c>
      <c r="K86" s="428"/>
      <c r="L86" s="429">
        <f t="shared" si="115"/>
        <v>0</v>
      </c>
      <c r="M86" s="428"/>
      <c r="N86" s="429">
        <f t="shared" si="116"/>
        <v>0</v>
      </c>
      <c r="O86" s="428"/>
      <c r="P86" s="429">
        <f t="shared" si="117"/>
        <v>0</v>
      </c>
      <c r="Q86" s="431">
        <f t="shared" si="130"/>
        <v>0</v>
      </c>
      <c r="R86" s="432">
        <f t="shared" si="131"/>
        <v>0</v>
      </c>
      <c r="S86" s="433"/>
      <c r="T86" s="428"/>
      <c r="U86" s="429">
        <f t="shared" si="118"/>
        <v>0</v>
      </c>
      <c r="V86" s="428"/>
      <c r="W86" s="429">
        <f t="shared" si="119"/>
        <v>0</v>
      </c>
      <c r="X86" s="428"/>
      <c r="Y86" s="429">
        <f t="shared" si="120"/>
        <v>0</v>
      </c>
      <c r="Z86" s="431">
        <f t="shared" si="132"/>
        <v>0</v>
      </c>
      <c r="AA86" s="432">
        <f t="shared" si="133"/>
        <v>0</v>
      </c>
      <c r="AB86" s="433"/>
      <c r="AC86" s="428"/>
      <c r="AD86" s="429">
        <f t="shared" si="121"/>
        <v>0</v>
      </c>
      <c r="AE86" s="428"/>
      <c r="AF86" s="429">
        <f t="shared" si="122"/>
        <v>0</v>
      </c>
      <c r="AG86" s="428"/>
      <c r="AH86" s="429">
        <f t="shared" si="123"/>
        <v>0</v>
      </c>
      <c r="AI86" s="431">
        <f t="shared" si="134"/>
        <v>0</v>
      </c>
      <c r="AJ86" s="432">
        <f t="shared" si="135"/>
        <v>0</v>
      </c>
      <c r="AK86" s="433"/>
      <c r="AL86" s="428"/>
      <c r="AM86" s="429">
        <f t="shared" si="124"/>
        <v>0</v>
      </c>
      <c r="AN86" s="428"/>
      <c r="AO86" s="429">
        <f t="shared" si="125"/>
        <v>0</v>
      </c>
      <c r="AP86" s="428"/>
      <c r="AQ86" s="429">
        <f t="shared" si="126"/>
        <v>0</v>
      </c>
      <c r="AR86" s="431">
        <f t="shared" ref="AR86:AR98" si="136">AL86+AN86+AP86</f>
        <v>0</v>
      </c>
      <c r="AS86" s="432">
        <f t="shared" ref="AS86:AS98" si="137">AM86+AO86+AQ86</f>
        <v>0</v>
      </c>
      <c r="BF86" s="17"/>
    </row>
    <row r="87" spans="1:58" ht="11.25" hidden="1" customHeight="1" outlineLevel="1" x14ac:dyDescent="0.2">
      <c r="A87" s="449">
        <f t="shared" si="127"/>
        <v>5</v>
      </c>
      <c r="B87" s="449">
        <f t="shared" si="114"/>
        <v>4</v>
      </c>
      <c r="C87" s="369">
        <f>'Отримання майна (3)'!C87</f>
        <v>0</v>
      </c>
      <c r="D87" s="369">
        <f>'Отримання майна (3)'!D87</f>
        <v>0</v>
      </c>
      <c r="E87" s="369">
        <f>'Отримання майна (3)'!E87</f>
        <v>0</v>
      </c>
      <c r="F87" s="200">
        <f>'Отримання майна (3)'!F87</f>
        <v>0</v>
      </c>
      <c r="G87" s="369">
        <f>'Отримання майна (3)'!G87</f>
        <v>0</v>
      </c>
      <c r="H87" s="460">
        <f>'Отримання майна (3)'!H87</f>
        <v>0</v>
      </c>
      <c r="I87" s="426">
        <f t="shared" si="128"/>
        <v>0</v>
      </c>
      <c r="J87" s="427">
        <f t="shared" si="129"/>
        <v>0</v>
      </c>
      <c r="K87" s="428"/>
      <c r="L87" s="429">
        <f t="shared" si="115"/>
        <v>0</v>
      </c>
      <c r="M87" s="428"/>
      <c r="N87" s="429">
        <f t="shared" si="116"/>
        <v>0</v>
      </c>
      <c r="O87" s="428"/>
      <c r="P87" s="429">
        <f t="shared" si="117"/>
        <v>0</v>
      </c>
      <c r="Q87" s="431">
        <f t="shared" si="130"/>
        <v>0</v>
      </c>
      <c r="R87" s="432">
        <f t="shared" si="131"/>
        <v>0</v>
      </c>
      <c r="S87" s="433"/>
      <c r="T87" s="428"/>
      <c r="U87" s="429">
        <f t="shared" si="118"/>
        <v>0</v>
      </c>
      <c r="V87" s="428"/>
      <c r="W87" s="429">
        <f t="shared" si="119"/>
        <v>0</v>
      </c>
      <c r="X87" s="428"/>
      <c r="Y87" s="429">
        <f t="shared" si="120"/>
        <v>0</v>
      </c>
      <c r="Z87" s="431">
        <f t="shared" si="132"/>
        <v>0</v>
      </c>
      <c r="AA87" s="432">
        <f t="shared" si="133"/>
        <v>0</v>
      </c>
      <c r="AB87" s="433"/>
      <c r="AC87" s="428"/>
      <c r="AD87" s="429">
        <f t="shared" si="121"/>
        <v>0</v>
      </c>
      <c r="AE87" s="428"/>
      <c r="AF87" s="429">
        <f t="shared" si="122"/>
        <v>0</v>
      </c>
      <c r="AG87" s="428"/>
      <c r="AH87" s="429">
        <f t="shared" si="123"/>
        <v>0</v>
      </c>
      <c r="AI87" s="431">
        <f t="shared" si="134"/>
        <v>0</v>
      </c>
      <c r="AJ87" s="432">
        <f t="shared" si="135"/>
        <v>0</v>
      </c>
      <c r="AK87" s="433"/>
      <c r="AL87" s="428"/>
      <c r="AM87" s="429">
        <f t="shared" si="124"/>
        <v>0</v>
      </c>
      <c r="AN87" s="428"/>
      <c r="AO87" s="429">
        <f t="shared" si="125"/>
        <v>0</v>
      </c>
      <c r="AP87" s="428"/>
      <c r="AQ87" s="429">
        <f t="shared" si="126"/>
        <v>0</v>
      </c>
      <c r="AR87" s="431">
        <f t="shared" si="136"/>
        <v>0</v>
      </c>
      <c r="AS87" s="432">
        <f t="shared" si="137"/>
        <v>0</v>
      </c>
      <c r="BF87" s="17"/>
    </row>
    <row r="88" spans="1:58" ht="11.25" hidden="1" customHeight="1" outlineLevel="1" x14ac:dyDescent="0.2">
      <c r="A88" s="449">
        <f t="shared" si="127"/>
        <v>5</v>
      </c>
      <c r="B88" s="449">
        <f t="shared" si="114"/>
        <v>5</v>
      </c>
      <c r="C88" s="369">
        <f>'Отримання майна (3)'!C88</f>
        <v>0</v>
      </c>
      <c r="D88" s="369">
        <f>'Отримання майна (3)'!D88</f>
        <v>0</v>
      </c>
      <c r="E88" s="369">
        <f>'Отримання майна (3)'!E88</f>
        <v>0</v>
      </c>
      <c r="F88" s="200">
        <f>'Отримання майна (3)'!F88</f>
        <v>0</v>
      </c>
      <c r="G88" s="369">
        <f>'Отримання майна (3)'!G88</f>
        <v>0</v>
      </c>
      <c r="H88" s="460">
        <f>'Отримання майна (3)'!H88</f>
        <v>0</v>
      </c>
      <c r="I88" s="426">
        <f t="shared" si="128"/>
        <v>0</v>
      </c>
      <c r="J88" s="427">
        <f t="shared" si="129"/>
        <v>0</v>
      </c>
      <c r="K88" s="428"/>
      <c r="L88" s="429">
        <f t="shared" si="115"/>
        <v>0</v>
      </c>
      <c r="M88" s="428"/>
      <c r="N88" s="429">
        <f t="shared" si="116"/>
        <v>0</v>
      </c>
      <c r="O88" s="428"/>
      <c r="P88" s="429">
        <f t="shared" si="117"/>
        <v>0</v>
      </c>
      <c r="Q88" s="431">
        <f t="shared" si="130"/>
        <v>0</v>
      </c>
      <c r="R88" s="432">
        <f t="shared" si="131"/>
        <v>0</v>
      </c>
      <c r="S88" s="433"/>
      <c r="T88" s="428"/>
      <c r="U88" s="429">
        <f t="shared" si="118"/>
        <v>0</v>
      </c>
      <c r="V88" s="428"/>
      <c r="W88" s="429">
        <f t="shared" si="119"/>
        <v>0</v>
      </c>
      <c r="X88" s="428"/>
      <c r="Y88" s="429">
        <f t="shared" si="120"/>
        <v>0</v>
      </c>
      <c r="Z88" s="431">
        <f t="shared" si="132"/>
        <v>0</v>
      </c>
      <c r="AA88" s="432">
        <f t="shared" si="133"/>
        <v>0</v>
      </c>
      <c r="AB88" s="433"/>
      <c r="AC88" s="428"/>
      <c r="AD88" s="429">
        <f t="shared" si="121"/>
        <v>0</v>
      </c>
      <c r="AE88" s="428"/>
      <c r="AF88" s="429">
        <f t="shared" si="122"/>
        <v>0</v>
      </c>
      <c r="AG88" s="428"/>
      <c r="AH88" s="429">
        <f t="shared" si="123"/>
        <v>0</v>
      </c>
      <c r="AI88" s="431">
        <f t="shared" si="134"/>
        <v>0</v>
      </c>
      <c r="AJ88" s="432">
        <f t="shared" si="135"/>
        <v>0</v>
      </c>
      <c r="AK88" s="433"/>
      <c r="AL88" s="428"/>
      <c r="AM88" s="429">
        <f t="shared" si="124"/>
        <v>0</v>
      </c>
      <c r="AN88" s="428"/>
      <c r="AO88" s="429">
        <f t="shared" si="125"/>
        <v>0</v>
      </c>
      <c r="AP88" s="428"/>
      <c r="AQ88" s="429">
        <f t="shared" si="126"/>
        <v>0</v>
      </c>
      <c r="AR88" s="431">
        <f t="shared" si="136"/>
        <v>0</v>
      </c>
      <c r="AS88" s="432">
        <f t="shared" si="137"/>
        <v>0</v>
      </c>
      <c r="BF88" s="17"/>
    </row>
    <row r="89" spans="1:58" ht="11.25" hidden="1" customHeight="1" outlineLevel="1" x14ac:dyDescent="0.2">
      <c r="A89" s="449">
        <f t="shared" si="127"/>
        <v>5</v>
      </c>
      <c r="B89" s="449">
        <f t="shared" si="114"/>
        <v>6</v>
      </c>
      <c r="C89" s="369">
        <f>'Отримання майна (3)'!C89</f>
        <v>0</v>
      </c>
      <c r="D89" s="369">
        <f>'Отримання майна (3)'!D89</f>
        <v>0</v>
      </c>
      <c r="E89" s="369">
        <f>'Отримання майна (3)'!E89</f>
        <v>0</v>
      </c>
      <c r="F89" s="200">
        <f>'Отримання майна (3)'!F89</f>
        <v>0</v>
      </c>
      <c r="G89" s="369">
        <f>'Отримання майна (3)'!G89</f>
        <v>0</v>
      </c>
      <c r="H89" s="460">
        <f>'Отримання майна (3)'!H89</f>
        <v>0</v>
      </c>
      <c r="I89" s="426">
        <f t="shared" si="128"/>
        <v>0</v>
      </c>
      <c r="J89" s="427">
        <f t="shared" si="129"/>
        <v>0</v>
      </c>
      <c r="K89" s="428"/>
      <c r="L89" s="429">
        <f t="shared" si="115"/>
        <v>0</v>
      </c>
      <c r="M89" s="428"/>
      <c r="N89" s="429">
        <f t="shared" si="116"/>
        <v>0</v>
      </c>
      <c r="O89" s="428"/>
      <c r="P89" s="429">
        <f t="shared" si="117"/>
        <v>0</v>
      </c>
      <c r="Q89" s="431">
        <f t="shared" si="130"/>
        <v>0</v>
      </c>
      <c r="R89" s="432">
        <f t="shared" si="131"/>
        <v>0</v>
      </c>
      <c r="S89" s="433"/>
      <c r="T89" s="428"/>
      <c r="U89" s="429">
        <f t="shared" si="118"/>
        <v>0</v>
      </c>
      <c r="V89" s="428"/>
      <c r="W89" s="429">
        <f t="shared" si="119"/>
        <v>0</v>
      </c>
      <c r="X89" s="428"/>
      <c r="Y89" s="429">
        <f t="shared" si="120"/>
        <v>0</v>
      </c>
      <c r="Z89" s="431">
        <f t="shared" si="132"/>
        <v>0</v>
      </c>
      <c r="AA89" s="432">
        <f t="shared" si="133"/>
        <v>0</v>
      </c>
      <c r="AB89" s="433"/>
      <c r="AC89" s="428"/>
      <c r="AD89" s="429">
        <f t="shared" si="121"/>
        <v>0</v>
      </c>
      <c r="AE89" s="428"/>
      <c r="AF89" s="429">
        <f t="shared" si="122"/>
        <v>0</v>
      </c>
      <c r="AG89" s="428"/>
      <c r="AH89" s="429">
        <f t="shared" si="123"/>
        <v>0</v>
      </c>
      <c r="AI89" s="431">
        <f t="shared" si="134"/>
        <v>0</v>
      </c>
      <c r="AJ89" s="432">
        <f t="shared" si="135"/>
        <v>0</v>
      </c>
      <c r="AK89" s="433"/>
      <c r="AL89" s="428"/>
      <c r="AM89" s="429">
        <f t="shared" si="124"/>
        <v>0</v>
      </c>
      <c r="AN89" s="428"/>
      <c r="AO89" s="429">
        <f t="shared" si="125"/>
        <v>0</v>
      </c>
      <c r="AP89" s="428"/>
      <c r="AQ89" s="429">
        <f t="shared" si="126"/>
        <v>0</v>
      </c>
      <c r="AR89" s="431">
        <f t="shared" si="136"/>
        <v>0</v>
      </c>
      <c r="AS89" s="432">
        <f t="shared" si="137"/>
        <v>0</v>
      </c>
      <c r="BF89" s="17"/>
    </row>
    <row r="90" spans="1:58" ht="11.25" hidden="1" customHeight="1" outlineLevel="1" x14ac:dyDescent="0.2">
      <c r="A90" s="449">
        <f t="shared" si="127"/>
        <v>5</v>
      </c>
      <c r="B90" s="449">
        <f t="shared" si="114"/>
        <v>7</v>
      </c>
      <c r="C90" s="369">
        <f>'Отримання майна (3)'!C90</f>
        <v>0</v>
      </c>
      <c r="D90" s="369">
        <f>'Отримання майна (3)'!D90</f>
        <v>0</v>
      </c>
      <c r="E90" s="369">
        <f>'Отримання майна (3)'!E90</f>
        <v>0</v>
      </c>
      <c r="F90" s="200">
        <f>'Отримання майна (3)'!F90</f>
        <v>0</v>
      </c>
      <c r="G90" s="369">
        <f>'Отримання майна (3)'!G90</f>
        <v>0</v>
      </c>
      <c r="H90" s="460">
        <f>'Отримання майна (3)'!H90</f>
        <v>0</v>
      </c>
      <c r="I90" s="426">
        <f t="shared" si="128"/>
        <v>0</v>
      </c>
      <c r="J90" s="427">
        <f t="shared" si="129"/>
        <v>0</v>
      </c>
      <c r="K90" s="428"/>
      <c r="L90" s="429">
        <f t="shared" si="115"/>
        <v>0</v>
      </c>
      <c r="M90" s="428"/>
      <c r="N90" s="429">
        <f t="shared" si="116"/>
        <v>0</v>
      </c>
      <c r="O90" s="428"/>
      <c r="P90" s="429">
        <f t="shared" si="117"/>
        <v>0</v>
      </c>
      <c r="Q90" s="431">
        <f t="shared" si="130"/>
        <v>0</v>
      </c>
      <c r="R90" s="432">
        <f t="shared" si="131"/>
        <v>0</v>
      </c>
      <c r="S90" s="433"/>
      <c r="T90" s="428"/>
      <c r="U90" s="429">
        <f t="shared" si="118"/>
        <v>0</v>
      </c>
      <c r="V90" s="428"/>
      <c r="W90" s="429">
        <f t="shared" si="119"/>
        <v>0</v>
      </c>
      <c r="X90" s="428"/>
      <c r="Y90" s="429">
        <f t="shared" si="120"/>
        <v>0</v>
      </c>
      <c r="Z90" s="431">
        <f t="shared" si="132"/>
        <v>0</v>
      </c>
      <c r="AA90" s="432">
        <f t="shared" si="133"/>
        <v>0</v>
      </c>
      <c r="AB90" s="433"/>
      <c r="AC90" s="428"/>
      <c r="AD90" s="429">
        <f t="shared" si="121"/>
        <v>0</v>
      </c>
      <c r="AE90" s="428"/>
      <c r="AF90" s="429">
        <f t="shared" si="122"/>
        <v>0</v>
      </c>
      <c r="AG90" s="428"/>
      <c r="AH90" s="429">
        <f t="shared" si="123"/>
        <v>0</v>
      </c>
      <c r="AI90" s="431">
        <f t="shared" si="134"/>
        <v>0</v>
      </c>
      <c r="AJ90" s="432">
        <f t="shared" si="135"/>
        <v>0</v>
      </c>
      <c r="AK90" s="433"/>
      <c r="AL90" s="428"/>
      <c r="AM90" s="429">
        <f t="shared" si="124"/>
        <v>0</v>
      </c>
      <c r="AN90" s="428"/>
      <c r="AO90" s="429">
        <f t="shared" si="125"/>
        <v>0</v>
      </c>
      <c r="AP90" s="428"/>
      <c r="AQ90" s="429">
        <f t="shared" si="126"/>
        <v>0</v>
      </c>
      <c r="AR90" s="431">
        <f t="shared" si="136"/>
        <v>0</v>
      </c>
      <c r="AS90" s="432">
        <f t="shared" si="137"/>
        <v>0</v>
      </c>
      <c r="BF90" s="17"/>
    </row>
    <row r="91" spans="1:58" ht="11.25" hidden="1" customHeight="1" outlineLevel="1" x14ac:dyDescent="0.2">
      <c r="A91" s="449">
        <f t="shared" si="127"/>
        <v>5</v>
      </c>
      <c r="B91" s="449">
        <f t="shared" si="114"/>
        <v>8</v>
      </c>
      <c r="C91" s="369">
        <f>'Отримання майна (3)'!C91</f>
        <v>0</v>
      </c>
      <c r="D91" s="369">
        <f>'Отримання майна (3)'!D91</f>
        <v>0</v>
      </c>
      <c r="E91" s="369">
        <f>'Отримання майна (3)'!E91</f>
        <v>0</v>
      </c>
      <c r="F91" s="200">
        <f>'Отримання майна (3)'!F91</f>
        <v>0</v>
      </c>
      <c r="G91" s="369">
        <f>'Отримання майна (3)'!G91</f>
        <v>0</v>
      </c>
      <c r="H91" s="460">
        <f>'Отримання майна (3)'!H91</f>
        <v>0</v>
      </c>
      <c r="I91" s="426">
        <f t="shared" si="128"/>
        <v>0</v>
      </c>
      <c r="J91" s="427">
        <f t="shared" si="129"/>
        <v>0</v>
      </c>
      <c r="K91" s="428"/>
      <c r="L91" s="429">
        <f t="shared" si="115"/>
        <v>0</v>
      </c>
      <c r="M91" s="428"/>
      <c r="N91" s="429">
        <f t="shared" si="116"/>
        <v>0</v>
      </c>
      <c r="O91" s="428"/>
      <c r="P91" s="429">
        <f t="shared" si="117"/>
        <v>0</v>
      </c>
      <c r="Q91" s="431">
        <f t="shared" si="130"/>
        <v>0</v>
      </c>
      <c r="R91" s="432">
        <f t="shared" si="131"/>
        <v>0</v>
      </c>
      <c r="S91" s="433"/>
      <c r="T91" s="428"/>
      <c r="U91" s="429">
        <f t="shared" si="118"/>
        <v>0</v>
      </c>
      <c r="V91" s="428"/>
      <c r="W91" s="429">
        <f t="shared" si="119"/>
        <v>0</v>
      </c>
      <c r="X91" s="428"/>
      <c r="Y91" s="429">
        <f t="shared" si="120"/>
        <v>0</v>
      </c>
      <c r="Z91" s="431">
        <f t="shared" si="132"/>
        <v>0</v>
      </c>
      <c r="AA91" s="432">
        <f t="shared" si="133"/>
        <v>0</v>
      </c>
      <c r="AB91" s="433"/>
      <c r="AC91" s="428"/>
      <c r="AD91" s="429">
        <f t="shared" si="121"/>
        <v>0</v>
      </c>
      <c r="AE91" s="428"/>
      <c r="AF91" s="429">
        <f t="shared" si="122"/>
        <v>0</v>
      </c>
      <c r="AG91" s="428"/>
      <c r="AH91" s="429">
        <f t="shared" si="123"/>
        <v>0</v>
      </c>
      <c r="AI91" s="431">
        <f t="shared" si="134"/>
        <v>0</v>
      </c>
      <c r="AJ91" s="432">
        <f t="shared" si="135"/>
        <v>0</v>
      </c>
      <c r="AK91" s="433"/>
      <c r="AL91" s="428"/>
      <c r="AM91" s="429">
        <f t="shared" si="124"/>
        <v>0</v>
      </c>
      <c r="AN91" s="428"/>
      <c r="AO91" s="429">
        <f t="shared" si="125"/>
        <v>0</v>
      </c>
      <c r="AP91" s="428"/>
      <c r="AQ91" s="429">
        <f t="shared" si="126"/>
        <v>0</v>
      </c>
      <c r="AR91" s="431">
        <f t="shared" si="136"/>
        <v>0</v>
      </c>
      <c r="AS91" s="432">
        <f t="shared" si="137"/>
        <v>0</v>
      </c>
      <c r="BF91" s="17"/>
    </row>
    <row r="92" spans="1:58" ht="11.25" hidden="1" customHeight="1" outlineLevel="1" x14ac:dyDescent="0.2">
      <c r="A92" s="449">
        <f t="shared" si="127"/>
        <v>5</v>
      </c>
      <c r="B92" s="449">
        <f t="shared" si="114"/>
        <v>9</v>
      </c>
      <c r="C92" s="369">
        <f>'Отримання майна (3)'!C92</f>
        <v>0</v>
      </c>
      <c r="D92" s="369">
        <f>'Отримання майна (3)'!D92</f>
        <v>0</v>
      </c>
      <c r="E92" s="369">
        <f>'Отримання майна (3)'!E92</f>
        <v>0</v>
      </c>
      <c r="F92" s="200">
        <f>'Отримання майна (3)'!F92</f>
        <v>0</v>
      </c>
      <c r="G92" s="369">
        <f>'Отримання майна (3)'!G92</f>
        <v>0</v>
      </c>
      <c r="H92" s="460">
        <f>'Отримання майна (3)'!H92</f>
        <v>0</v>
      </c>
      <c r="I92" s="426">
        <f t="shared" si="128"/>
        <v>0</v>
      </c>
      <c r="J92" s="427">
        <f t="shared" si="129"/>
        <v>0</v>
      </c>
      <c r="K92" s="428"/>
      <c r="L92" s="429">
        <f t="shared" si="115"/>
        <v>0</v>
      </c>
      <c r="M92" s="428"/>
      <c r="N92" s="429">
        <f t="shared" si="116"/>
        <v>0</v>
      </c>
      <c r="O92" s="428"/>
      <c r="P92" s="429">
        <f t="shared" si="117"/>
        <v>0</v>
      </c>
      <c r="Q92" s="431">
        <f t="shared" si="130"/>
        <v>0</v>
      </c>
      <c r="R92" s="432">
        <f t="shared" si="131"/>
        <v>0</v>
      </c>
      <c r="S92" s="433"/>
      <c r="T92" s="428"/>
      <c r="U92" s="429">
        <f t="shared" si="118"/>
        <v>0</v>
      </c>
      <c r="V92" s="428"/>
      <c r="W92" s="429">
        <f t="shared" si="119"/>
        <v>0</v>
      </c>
      <c r="X92" s="428"/>
      <c r="Y92" s="429">
        <f t="shared" si="120"/>
        <v>0</v>
      </c>
      <c r="Z92" s="431">
        <f t="shared" si="132"/>
        <v>0</v>
      </c>
      <c r="AA92" s="432">
        <f t="shared" si="133"/>
        <v>0</v>
      </c>
      <c r="AB92" s="433"/>
      <c r="AC92" s="428"/>
      <c r="AD92" s="429">
        <f t="shared" si="121"/>
        <v>0</v>
      </c>
      <c r="AE92" s="428"/>
      <c r="AF92" s="429">
        <f t="shared" si="122"/>
        <v>0</v>
      </c>
      <c r="AG92" s="428"/>
      <c r="AH92" s="429">
        <f t="shared" si="123"/>
        <v>0</v>
      </c>
      <c r="AI92" s="431">
        <f t="shared" si="134"/>
        <v>0</v>
      </c>
      <c r="AJ92" s="432">
        <f t="shared" si="135"/>
        <v>0</v>
      </c>
      <c r="AK92" s="433"/>
      <c r="AL92" s="428"/>
      <c r="AM92" s="429">
        <f t="shared" si="124"/>
        <v>0</v>
      </c>
      <c r="AN92" s="428"/>
      <c r="AO92" s="429">
        <f t="shared" si="125"/>
        <v>0</v>
      </c>
      <c r="AP92" s="428"/>
      <c r="AQ92" s="429">
        <f t="shared" si="126"/>
        <v>0</v>
      </c>
      <c r="AR92" s="431">
        <f t="shared" si="136"/>
        <v>0</v>
      </c>
      <c r="AS92" s="432">
        <f t="shared" si="137"/>
        <v>0</v>
      </c>
      <c r="BF92" s="17"/>
    </row>
    <row r="93" spans="1:58" ht="11.25" hidden="1" customHeight="1" outlineLevel="1" x14ac:dyDescent="0.2">
      <c r="A93" s="449">
        <f t="shared" si="127"/>
        <v>5</v>
      </c>
      <c r="B93" s="449">
        <f t="shared" si="114"/>
        <v>10</v>
      </c>
      <c r="C93" s="369">
        <f>'Отримання майна (3)'!C93</f>
        <v>0</v>
      </c>
      <c r="D93" s="369">
        <f>'Отримання майна (3)'!D93</f>
        <v>0</v>
      </c>
      <c r="E93" s="369">
        <f>'Отримання майна (3)'!E93</f>
        <v>0</v>
      </c>
      <c r="F93" s="200">
        <f>'Отримання майна (3)'!F93</f>
        <v>0</v>
      </c>
      <c r="G93" s="369">
        <f>'Отримання майна (3)'!G93</f>
        <v>0</v>
      </c>
      <c r="H93" s="460">
        <f>'Отримання майна (3)'!H93</f>
        <v>0</v>
      </c>
      <c r="I93" s="426">
        <f t="shared" si="128"/>
        <v>0</v>
      </c>
      <c r="J93" s="427">
        <f t="shared" si="129"/>
        <v>0</v>
      </c>
      <c r="K93" s="428"/>
      <c r="L93" s="429">
        <f t="shared" si="115"/>
        <v>0</v>
      </c>
      <c r="M93" s="428"/>
      <c r="N93" s="429">
        <f t="shared" si="116"/>
        <v>0</v>
      </c>
      <c r="O93" s="428"/>
      <c r="P93" s="429">
        <f t="shared" si="117"/>
        <v>0</v>
      </c>
      <c r="Q93" s="431">
        <f t="shared" si="130"/>
        <v>0</v>
      </c>
      <c r="R93" s="432">
        <f t="shared" si="131"/>
        <v>0</v>
      </c>
      <c r="S93" s="433"/>
      <c r="T93" s="428"/>
      <c r="U93" s="429">
        <f t="shared" si="118"/>
        <v>0</v>
      </c>
      <c r="V93" s="428"/>
      <c r="W93" s="429">
        <f t="shared" si="119"/>
        <v>0</v>
      </c>
      <c r="X93" s="428"/>
      <c r="Y93" s="429">
        <f t="shared" si="120"/>
        <v>0</v>
      </c>
      <c r="Z93" s="431">
        <f t="shared" si="132"/>
        <v>0</v>
      </c>
      <c r="AA93" s="432">
        <f t="shared" si="133"/>
        <v>0</v>
      </c>
      <c r="AB93" s="433"/>
      <c r="AC93" s="428"/>
      <c r="AD93" s="429">
        <f t="shared" si="121"/>
        <v>0</v>
      </c>
      <c r="AE93" s="428"/>
      <c r="AF93" s="429">
        <f t="shared" si="122"/>
        <v>0</v>
      </c>
      <c r="AG93" s="428"/>
      <c r="AH93" s="429">
        <f t="shared" si="123"/>
        <v>0</v>
      </c>
      <c r="AI93" s="431">
        <f t="shared" si="134"/>
        <v>0</v>
      </c>
      <c r="AJ93" s="432">
        <f t="shared" si="135"/>
        <v>0</v>
      </c>
      <c r="AK93" s="433"/>
      <c r="AL93" s="428"/>
      <c r="AM93" s="429">
        <f t="shared" si="124"/>
        <v>0</v>
      </c>
      <c r="AN93" s="428"/>
      <c r="AO93" s="429">
        <f t="shared" si="125"/>
        <v>0</v>
      </c>
      <c r="AP93" s="428"/>
      <c r="AQ93" s="429">
        <f t="shared" si="126"/>
        <v>0</v>
      </c>
      <c r="AR93" s="431">
        <f t="shared" si="136"/>
        <v>0</v>
      </c>
      <c r="AS93" s="432">
        <f t="shared" si="137"/>
        <v>0</v>
      </c>
      <c r="BF93" s="17"/>
    </row>
    <row r="94" spans="1:58" ht="11.25" hidden="1" customHeight="1" outlineLevel="1" x14ac:dyDescent="0.2">
      <c r="A94" s="449">
        <f t="shared" si="127"/>
        <v>5</v>
      </c>
      <c r="B94" s="449">
        <f t="shared" si="114"/>
        <v>11</v>
      </c>
      <c r="C94" s="369">
        <f>'Отримання майна (3)'!C94</f>
        <v>0</v>
      </c>
      <c r="D94" s="369">
        <f>'Отримання майна (3)'!D94</f>
        <v>0</v>
      </c>
      <c r="E94" s="369">
        <f>'Отримання майна (3)'!E94</f>
        <v>0</v>
      </c>
      <c r="F94" s="200">
        <f>'Отримання майна (3)'!F94</f>
        <v>0</v>
      </c>
      <c r="G94" s="369">
        <f>'Отримання майна (3)'!G94</f>
        <v>0</v>
      </c>
      <c r="H94" s="460">
        <f>'Отримання майна (3)'!H94</f>
        <v>0</v>
      </c>
      <c r="I94" s="426">
        <f t="shared" si="128"/>
        <v>0</v>
      </c>
      <c r="J94" s="427">
        <f t="shared" si="129"/>
        <v>0</v>
      </c>
      <c r="K94" s="428"/>
      <c r="L94" s="429">
        <f t="shared" si="115"/>
        <v>0</v>
      </c>
      <c r="M94" s="428"/>
      <c r="N94" s="429">
        <f t="shared" si="116"/>
        <v>0</v>
      </c>
      <c r="O94" s="428"/>
      <c r="P94" s="429">
        <f t="shared" si="117"/>
        <v>0</v>
      </c>
      <c r="Q94" s="431">
        <f t="shared" si="130"/>
        <v>0</v>
      </c>
      <c r="R94" s="432">
        <f t="shared" si="131"/>
        <v>0</v>
      </c>
      <c r="S94" s="433"/>
      <c r="T94" s="428"/>
      <c r="U94" s="429">
        <f t="shared" si="118"/>
        <v>0</v>
      </c>
      <c r="V94" s="428"/>
      <c r="W94" s="429">
        <f t="shared" si="119"/>
        <v>0</v>
      </c>
      <c r="X94" s="428"/>
      <c r="Y94" s="429">
        <f t="shared" si="120"/>
        <v>0</v>
      </c>
      <c r="Z94" s="431">
        <f t="shared" si="132"/>
        <v>0</v>
      </c>
      <c r="AA94" s="432">
        <f t="shared" si="133"/>
        <v>0</v>
      </c>
      <c r="AB94" s="433"/>
      <c r="AC94" s="428"/>
      <c r="AD94" s="429">
        <f t="shared" si="121"/>
        <v>0</v>
      </c>
      <c r="AE94" s="428"/>
      <c r="AF94" s="429">
        <f t="shared" si="122"/>
        <v>0</v>
      </c>
      <c r="AG94" s="428"/>
      <c r="AH94" s="429">
        <f t="shared" si="123"/>
        <v>0</v>
      </c>
      <c r="AI94" s="431">
        <f t="shared" si="134"/>
        <v>0</v>
      </c>
      <c r="AJ94" s="432">
        <f t="shared" si="135"/>
        <v>0</v>
      </c>
      <c r="AK94" s="433"/>
      <c r="AL94" s="428"/>
      <c r="AM94" s="429">
        <f t="shared" si="124"/>
        <v>0</v>
      </c>
      <c r="AN94" s="428"/>
      <c r="AO94" s="429">
        <f t="shared" si="125"/>
        <v>0</v>
      </c>
      <c r="AP94" s="428"/>
      <c r="AQ94" s="429">
        <f t="shared" si="126"/>
        <v>0</v>
      </c>
      <c r="AR94" s="431">
        <f t="shared" si="136"/>
        <v>0</v>
      </c>
      <c r="AS94" s="432">
        <f t="shared" si="137"/>
        <v>0</v>
      </c>
      <c r="BF94" s="17"/>
    </row>
    <row r="95" spans="1:58" ht="11.25" hidden="1" customHeight="1" outlineLevel="1" x14ac:dyDescent="0.2">
      <c r="A95" s="449">
        <f t="shared" si="127"/>
        <v>5</v>
      </c>
      <c r="B95" s="449">
        <f t="shared" si="114"/>
        <v>12</v>
      </c>
      <c r="C95" s="369">
        <f>'Отримання майна (3)'!C95</f>
        <v>0</v>
      </c>
      <c r="D95" s="369">
        <f>'Отримання майна (3)'!D95</f>
        <v>0</v>
      </c>
      <c r="E95" s="369">
        <f>'Отримання майна (3)'!E95</f>
        <v>0</v>
      </c>
      <c r="F95" s="200">
        <f>'Отримання майна (3)'!F95</f>
        <v>0</v>
      </c>
      <c r="G95" s="369">
        <f>'Отримання майна (3)'!G95</f>
        <v>0</v>
      </c>
      <c r="H95" s="460">
        <f>'Отримання майна (3)'!H95</f>
        <v>0</v>
      </c>
      <c r="I95" s="426">
        <f t="shared" si="128"/>
        <v>0</v>
      </c>
      <c r="J95" s="427">
        <f t="shared" si="129"/>
        <v>0</v>
      </c>
      <c r="K95" s="428"/>
      <c r="L95" s="429">
        <f t="shared" si="115"/>
        <v>0</v>
      </c>
      <c r="M95" s="428"/>
      <c r="N95" s="429">
        <f t="shared" si="116"/>
        <v>0</v>
      </c>
      <c r="O95" s="428"/>
      <c r="P95" s="429">
        <f t="shared" si="117"/>
        <v>0</v>
      </c>
      <c r="Q95" s="431">
        <f t="shared" si="130"/>
        <v>0</v>
      </c>
      <c r="R95" s="432">
        <f t="shared" si="131"/>
        <v>0</v>
      </c>
      <c r="S95" s="433"/>
      <c r="T95" s="428"/>
      <c r="U95" s="429">
        <f t="shared" si="118"/>
        <v>0</v>
      </c>
      <c r="V95" s="428"/>
      <c r="W95" s="429">
        <f t="shared" si="119"/>
        <v>0</v>
      </c>
      <c r="X95" s="428"/>
      <c r="Y95" s="429">
        <f t="shared" si="120"/>
        <v>0</v>
      </c>
      <c r="Z95" s="431">
        <f t="shared" si="132"/>
        <v>0</v>
      </c>
      <c r="AA95" s="432">
        <f t="shared" si="133"/>
        <v>0</v>
      </c>
      <c r="AB95" s="433"/>
      <c r="AC95" s="428"/>
      <c r="AD95" s="429">
        <f t="shared" si="121"/>
        <v>0</v>
      </c>
      <c r="AE95" s="428"/>
      <c r="AF95" s="429">
        <f t="shared" si="122"/>
        <v>0</v>
      </c>
      <c r="AG95" s="428"/>
      <c r="AH95" s="429">
        <f t="shared" si="123"/>
        <v>0</v>
      </c>
      <c r="AI95" s="431">
        <f t="shared" si="134"/>
        <v>0</v>
      </c>
      <c r="AJ95" s="432">
        <f t="shared" si="135"/>
        <v>0</v>
      </c>
      <c r="AK95" s="433"/>
      <c r="AL95" s="428"/>
      <c r="AM95" s="429">
        <f t="shared" si="124"/>
        <v>0</v>
      </c>
      <c r="AN95" s="428"/>
      <c r="AO95" s="429">
        <f t="shared" si="125"/>
        <v>0</v>
      </c>
      <c r="AP95" s="428"/>
      <c r="AQ95" s="429">
        <f t="shared" si="126"/>
        <v>0</v>
      </c>
      <c r="AR95" s="431">
        <f t="shared" si="136"/>
        <v>0</v>
      </c>
      <c r="AS95" s="432">
        <f t="shared" si="137"/>
        <v>0</v>
      </c>
      <c r="BF95" s="17"/>
    </row>
    <row r="96" spans="1:58" ht="11.25" hidden="1" customHeight="1" outlineLevel="1" x14ac:dyDescent="0.2">
      <c r="A96" s="449">
        <f t="shared" si="127"/>
        <v>5</v>
      </c>
      <c r="B96" s="449">
        <f t="shared" si="114"/>
        <v>13</v>
      </c>
      <c r="C96" s="369">
        <f>'Отримання майна (3)'!C96</f>
        <v>0</v>
      </c>
      <c r="D96" s="369">
        <f>'Отримання майна (3)'!D96</f>
        <v>0</v>
      </c>
      <c r="E96" s="369">
        <f>'Отримання майна (3)'!E96</f>
        <v>0</v>
      </c>
      <c r="F96" s="200">
        <f>'Отримання майна (3)'!F96</f>
        <v>0</v>
      </c>
      <c r="G96" s="369">
        <f>'Отримання майна (3)'!G96</f>
        <v>0</v>
      </c>
      <c r="H96" s="460">
        <f>'Отримання майна (3)'!H96</f>
        <v>0</v>
      </c>
      <c r="I96" s="426">
        <f t="shared" si="128"/>
        <v>0</v>
      </c>
      <c r="J96" s="427">
        <f t="shared" si="129"/>
        <v>0</v>
      </c>
      <c r="K96" s="428"/>
      <c r="L96" s="429">
        <f t="shared" si="115"/>
        <v>0</v>
      </c>
      <c r="M96" s="428"/>
      <c r="N96" s="429">
        <f t="shared" si="116"/>
        <v>0</v>
      </c>
      <c r="O96" s="428"/>
      <c r="P96" s="429">
        <f t="shared" si="117"/>
        <v>0</v>
      </c>
      <c r="Q96" s="431">
        <f t="shared" si="130"/>
        <v>0</v>
      </c>
      <c r="R96" s="432">
        <f t="shared" si="131"/>
        <v>0</v>
      </c>
      <c r="S96" s="433"/>
      <c r="T96" s="428"/>
      <c r="U96" s="429">
        <f t="shared" si="118"/>
        <v>0</v>
      </c>
      <c r="V96" s="428"/>
      <c r="W96" s="429">
        <f t="shared" si="119"/>
        <v>0</v>
      </c>
      <c r="X96" s="428"/>
      <c r="Y96" s="429">
        <f t="shared" si="120"/>
        <v>0</v>
      </c>
      <c r="Z96" s="431">
        <f t="shared" si="132"/>
        <v>0</v>
      </c>
      <c r="AA96" s="432">
        <f t="shared" si="133"/>
        <v>0</v>
      </c>
      <c r="AB96" s="433"/>
      <c r="AC96" s="428"/>
      <c r="AD96" s="429">
        <f t="shared" si="121"/>
        <v>0</v>
      </c>
      <c r="AE96" s="428"/>
      <c r="AF96" s="429">
        <f t="shared" si="122"/>
        <v>0</v>
      </c>
      <c r="AG96" s="428"/>
      <c r="AH96" s="429">
        <f t="shared" si="123"/>
        <v>0</v>
      </c>
      <c r="AI96" s="431">
        <f t="shared" si="134"/>
        <v>0</v>
      </c>
      <c r="AJ96" s="432">
        <f t="shared" si="135"/>
        <v>0</v>
      </c>
      <c r="AK96" s="433"/>
      <c r="AL96" s="428"/>
      <c r="AM96" s="429">
        <f t="shared" si="124"/>
        <v>0</v>
      </c>
      <c r="AN96" s="428"/>
      <c r="AO96" s="429">
        <f t="shared" si="125"/>
        <v>0</v>
      </c>
      <c r="AP96" s="428"/>
      <c r="AQ96" s="429">
        <f t="shared" si="126"/>
        <v>0</v>
      </c>
      <c r="AR96" s="431">
        <f t="shared" si="136"/>
        <v>0</v>
      </c>
      <c r="AS96" s="432">
        <f t="shared" si="137"/>
        <v>0</v>
      </c>
      <c r="BF96" s="17"/>
    </row>
    <row r="97" spans="1:58" ht="11.25" hidden="1" customHeight="1" outlineLevel="1" x14ac:dyDescent="0.2">
      <c r="A97" s="449">
        <f t="shared" si="127"/>
        <v>5</v>
      </c>
      <c r="B97" s="449">
        <f t="shared" si="114"/>
        <v>14</v>
      </c>
      <c r="C97" s="369">
        <f>'Отримання майна (3)'!C97</f>
        <v>0</v>
      </c>
      <c r="D97" s="369">
        <f>'Отримання майна (3)'!D97</f>
        <v>0</v>
      </c>
      <c r="E97" s="369">
        <f>'Отримання майна (3)'!E97</f>
        <v>0</v>
      </c>
      <c r="F97" s="200">
        <f>'Отримання майна (3)'!F97</f>
        <v>0</v>
      </c>
      <c r="G97" s="369">
        <f>'Отримання майна (3)'!G97</f>
        <v>0</v>
      </c>
      <c r="H97" s="460">
        <f>'Отримання майна (3)'!H97</f>
        <v>0</v>
      </c>
      <c r="I97" s="426">
        <f t="shared" si="128"/>
        <v>0</v>
      </c>
      <c r="J97" s="427">
        <f t="shared" si="129"/>
        <v>0</v>
      </c>
      <c r="K97" s="428"/>
      <c r="L97" s="429">
        <f t="shared" si="115"/>
        <v>0</v>
      </c>
      <c r="M97" s="428"/>
      <c r="N97" s="429">
        <f t="shared" si="116"/>
        <v>0</v>
      </c>
      <c r="O97" s="428"/>
      <c r="P97" s="429">
        <f t="shared" si="117"/>
        <v>0</v>
      </c>
      <c r="Q97" s="431">
        <f t="shared" si="130"/>
        <v>0</v>
      </c>
      <c r="R97" s="432">
        <f t="shared" si="131"/>
        <v>0</v>
      </c>
      <c r="S97" s="433"/>
      <c r="T97" s="428"/>
      <c r="U97" s="429">
        <f t="shared" si="118"/>
        <v>0</v>
      </c>
      <c r="V97" s="428"/>
      <c r="W97" s="429">
        <f t="shared" si="119"/>
        <v>0</v>
      </c>
      <c r="X97" s="428"/>
      <c r="Y97" s="429">
        <f t="shared" si="120"/>
        <v>0</v>
      </c>
      <c r="Z97" s="431">
        <f t="shared" si="132"/>
        <v>0</v>
      </c>
      <c r="AA97" s="432">
        <f t="shared" si="133"/>
        <v>0</v>
      </c>
      <c r="AB97" s="433"/>
      <c r="AC97" s="428"/>
      <c r="AD97" s="429">
        <f t="shared" si="121"/>
        <v>0</v>
      </c>
      <c r="AE97" s="428"/>
      <c r="AF97" s="429">
        <f t="shared" si="122"/>
        <v>0</v>
      </c>
      <c r="AG97" s="428"/>
      <c r="AH97" s="429">
        <f t="shared" si="123"/>
        <v>0</v>
      </c>
      <c r="AI97" s="431">
        <f t="shared" si="134"/>
        <v>0</v>
      </c>
      <c r="AJ97" s="432">
        <f t="shared" si="135"/>
        <v>0</v>
      </c>
      <c r="AK97" s="433"/>
      <c r="AL97" s="428"/>
      <c r="AM97" s="429">
        <f t="shared" si="124"/>
        <v>0</v>
      </c>
      <c r="AN97" s="428"/>
      <c r="AO97" s="429">
        <f t="shared" si="125"/>
        <v>0</v>
      </c>
      <c r="AP97" s="428"/>
      <c r="AQ97" s="429">
        <f t="shared" si="126"/>
        <v>0</v>
      </c>
      <c r="AR97" s="431">
        <f t="shared" si="136"/>
        <v>0</v>
      </c>
      <c r="AS97" s="432">
        <f t="shared" si="137"/>
        <v>0</v>
      </c>
      <c r="BF97" s="17"/>
    </row>
    <row r="98" spans="1:58" ht="11.25" hidden="1" customHeight="1" outlineLevel="1" x14ac:dyDescent="0.2">
      <c r="A98" s="449">
        <f t="shared" si="127"/>
        <v>5</v>
      </c>
      <c r="B98" s="449">
        <f t="shared" si="114"/>
        <v>15</v>
      </c>
      <c r="C98" s="369">
        <f>'Отримання майна (3)'!C98</f>
        <v>0</v>
      </c>
      <c r="D98" s="369">
        <f>'Отримання майна (3)'!D98</f>
        <v>0</v>
      </c>
      <c r="E98" s="369">
        <f>'Отримання майна (3)'!E98</f>
        <v>0</v>
      </c>
      <c r="F98" s="200">
        <f>'Отримання майна (3)'!F98</f>
        <v>0</v>
      </c>
      <c r="G98" s="369">
        <f>'Отримання майна (3)'!G98</f>
        <v>0</v>
      </c>
      <c r="H98" s="460">
        <f>'Отримання майна (3)'!H98</f>
        <v>0</v>
      </c>
      <c r="I98" s="426">
        <f t="shared" si="128"/>
        <v>0</v>
      </c>
      <c r="J98" s="427">
        <f t="shared" si="129"/>
        <v>0</v>
      </c>
      <c r="K98" s="428"/>
      <c r="L98" s="429">
        <f t="shared" si="115"/>
        <v>0</v>
      </c>
      <c r="M98" s="428"/>
      <c r="N98" s="429">
        <f t="shared" si="116"/>
        <v>0</v>
      </c>
      <c r="O98" s="428"/>
      <c r="P98" s="429">
        <f t="shared" si="117"/>
        <v>0</v>
      </c>
      <c r="Q98" s="431">
        <f t="shared" si="130"/>
        <v>0</v>
      </c>
      <c r="R98" s="432">
        <f t="shared" si="131"/>
        <v>0</v>
      </c>
      <c r="S98" s="433"/>
      <c r="T98" s="428"/>
      <c r="U98" s="429">
        <f t="shared" si="118"/>
        <v>0</v>
      </c>
      <c r="V98" s="428"/>
      <c r="W98" s="429">
        <f t="shared" si="119"/>
        <v>0</v>
      </c>
      <c r="X98" s="428"/>
      <c r="Y98" s="429">
        <f t="shared" si="120"/>
        <v>0</v>
      </c>
      <c r="Z98" s="431">
        <f t="shared" si="132"/>
        <v>0</v>
      </c>
      <c r="AA98" s="432">
        <f t="shared" si="133"/>
        <v>0</v>
      </c>
      <c r="AB98" s="433"/>
      <c r="AC98" s="428"/>
      <c r="AD98" s="429">
        <f t="shared" si="121"/>
        <v>0</v>
      </c>
      <c r="AE98" s="428"/>
      <c r="AF98" s="429">
        <f t="shared" si="122"/>
        <v>0</v>
      </c>
      <c r="AG98" s="428"/>
      <c r="AH98" s="429">
        <f t="shared" si="123"/>
        <v>0</v>
      </c>
      <c r="AI98" s="431">
        <f t="shared" si="134"/>
        <v>0</v>
      </c>
      <c r="AJ98" s="432">
        <f t="shared" si="135"/>
        <v>0</v>
      </c>
      <c r="AK98" s="433"/>
      <c r="AL98" s="428"/>
      <c r="AM98" s="429">
        <f t="shared" si="124"/>
        <v>0</v>
      </c>
      <c r="AN98" s="428"/>
      <c r="AO98" s="429">
        <f t="shared" si="125"/>
        <v>0</v>
      </c>
      <c r="AP98" s="428"/>
      <c r="AQ98" s="429">
        <f t="shared" si="126"/>
        <v>0</v>
      </c>
      <c r="AR98" s="431">
        <f t="shared" si="136"/>
        <v>0</v>
      </c>
      <c r="AS98" s="432">
        <f t="shared" si="137"/>
        <v>0</v>
      </c>
      <c r="BF98" s="17"/>
    </row>
    <row r="99" spans="1:58" s="17" customFormat="1" ht="15" customHeight="1" collapsed="1" x14ac:dyDescent="0.2">
      <c r="A99" s="436" t="s">
        <v>77</v>
      </c>
      <c r="B99" s="437" t="s">
        <v>77</v>
      </c>
      <c r="C99" s="438" t="s">
        <v>79</v>
      </c>
      <c r="D99" s="439"/>
      <c r="E99" s="448"/>
      <c r="F99" s="448"/>
      <c r="G99" s="440"/>
      <c r="H99" s="451" t="e">
        <f>#REF!/#REF!</f>
        <v>#REF!</v>
      </c>
      <c r="I99" s="441">
        <f t="shared" ref="I99:R99" si="138">SUM(I84:I98)</f>
        <v>0</v>
      </c>
      <c r="J99" s="442">
        <f t="shared" si="138"/>
        <v>0</v>
      </c>
      <c r="K99" s="441">
        <f t="shared" si="138"/>
        <v>0</v>
      </c>
      <c r="L99" s="442">
        <f t="shared" si="138"/>
        <v>0</v>
      </c>
      <c r="M99" s="441">
        <f t="shared" si="138"/>
        <v>0</v>
      </c>
      <c r="N99" s="442">
        <f t="shared" si="138"/>
        <v>0</v>
      </c>
      <c r="O99" s="441">
        <f t="shared" si="138"/>
        <v>0</v>
      </c>
      <c r="P99" s="442">
        <f t="shared" si="138"/>
        <v>0</v>
      </c>
      <c r="Q99" s="441">
        <f t="shared" si="138"/>
        <v>0</v>
      </c>
      <c r="R99" s="442">
        <f t="shared" si="138"/>
        <v>0</v>
      </c>
      <c r="S99" s="443"/>
      <c r="T99" s="441">
        <f t="shared" ref="T99:AA99" si="139">SUM(T84:T98)</f>
        <v>0</v>
      </c>
      <c r="U99" s="442">
        <f t="shared" si="139"/>
        <v>0</v>
      </c>
      <c r="V99" s="441">
        <f t="shared" si="139"/>
        <v>0</v>
      </c>
      <c r="W99" s="442">
        <f t="shared" si="139"/>
        <v>0</v>
      </c>
      <c r="X99" s="441">
        <f t="shared" si="139"/>
        <v>0</v>
      </c>
      <c r="Y99" s="442">
        <f t="shared" si="139"/>
        <v>0</v>
      </c>
      <c r="Z99" s="441">
        <f t="shared" si="139"/>
        <v>0</v>
      </c>
      <c r="AA99" s="442">
        <f t="shared" si="139"/>
        <v>0</v>
      </c>
      <c r="AB99" s="443"/>
      <c r="AC99" s="441">
        <f t="shared" ref="AC99:AJ99" si="140">SUM(AC84:AC98)</f>
        <v>0</v>
      </c>
      <c r="AD99" s="442">
        <f t="shared" si="140"/>
        <v>0</v>
      </c>
      <c r="AE99" s="441">
        <f t="shared" si="140"/>
        <v>0</v>
      </c>
      <c r="AF99" s="442">
        <f t="shared" si="140"/>
        <v>0</v>
      </c>
      <c r="AG99" s="441">
        <f t="shared" si="140"/>
        <v>0</v>
      </c>
      <c r="AH99" s="442">
        <f t="shared" si="140"/>
        <v>0</v>
      </c>
      <c r="AI99" s="441">
        <f t="shared" si="140"/>
        <v>0</v>
      </c>
      <c r="AJ99" s="442">
        <f t="shared" si="140"/>
        <v>0</v>
      </c>
      <c r="AK99" s="443"/>
      <c r="AL99" s="441">
        <f t="shared" ref="AL99:AS99" si="141">SUM(AL84:AL98)</f>
        <v>0</v>
      </c>
      <c r="AM99" s="442">
        <f t="shared" si="141"/>
        <v>0</v>
      </c>
      <c r="AN99" s="441">
        <f t="shared" si="141"/>
        <v>0</v>
      </c>
      <c r="AO99" s="442">
        <f t="shared" si="141"/>
        <v>0</v>
      </c>
      <c r="AP99" s="441">
        <f t="shared" si="141"/>
        <v>0</v>
      </c>
      <c r="AQ99" s="442">
        <f t="shared" si="141"/>
        <v>0</v>
      </c>
      <c r="AR99" s="441">
        <f t="shared" si="141"/>
        <v>0</v>
      </c>
      <c r="AS99" s="442">
        <f t="shared" si="141"/>
        <v>0</v>
      </c>
      <c r="BC99" s="7"/>
      <c r="BF99" s="7"/>
    </row>
    <row r="100" spans="1:58" s="394" customFormat="1" ht="13.5" customHeight="1" x14ac:dyDescent="0.2">
      <c r="A100" s="419">
        <v>0</v>
      </c>
      <c r="B100" s="419">
        <v>0</v>
      </c>
      <c r="C100" s="419">
        <v>0</v>
      </c>
      <c r="D100" s="419">
        <v>0</v>
      </c>
      <c r="E100" s="419">
        <v>0</v>
      </c>
      <c r="F100" s="419"/>
      <c r="G100" s="419">
        <v>0</v>
      </c>
      <c r="H100" s="419">
        <v>0</v>
      </c>
      <c r="I100" s="419">
        <v>0</v>
      </c>
      <c r="J100" s="419">
        <v>0</v>
      </c>
      <c r="K100" s="419">
        <v>0</v>
      </c>
      <c r="L100" s="419">
        <v>0</v>
      </c>
      <c r="M100" s="419">
        <v>0</v>
      </c>
      <c r="N100" s="419">
        <v>0</v>
      </c>
      <c r="O100" s="419">
        <v>0</v>
      </c>
      <c r="P100" s="419">
        <v>0</v>
      </c>
      <c r="Q100" s="419">
        <v>0</v>
      </c>
      <c r="R100" s="419">
        <v>0</v>
      </c>
      <c r="S100" s="419">
        <v>0</v>
      </c>
      <c r="T100" s="419">
        <v>0</v>
      </c>
      <c r="U100" s="419">
        <v>0</v>
      </c>
      <c r="V100" s="419">
        <v>0</v>
      </c>
      <c r="W100" s="419">
        <v>0</v>
      </c>
      <c r="X100" s="419">
        <v>0</v>
      </c>
      <c r="Y100" s="419">
        <v>0</v>
      </c>
      <c r="Z100" s="419">
        <v>0</v>
      </c>
      <c r="AA100" s="419">
        <v>0</v>
      </c>
      <c r="AB100" s="419">
        <v>0</v>
      </c>
      <c r="AC100" s="419">
        <v>0</v>
      </c>
      <c r="AD100" s="419">
        <v>0</v>
      </c>
      <c r="AE100" s="419">
        <v>0</v>
      </c>
      <c r="AF100" s="419">
        <v>0</v>
      </c>
      <c r="AG100" s="419">
        <v>0</v>
      </c>
      <c r="AH100" s="419">
        <v>0</v>
      </c>
      <c r="AI100" s="419">
        <v>0</v>
      </c>
      <c r="AJ100" s="419">
        <v>0</v>
      </c>
      <c r="AK100" s="419">
        <v>0</v>
      </c>
      <c r="AL100" s="419">
        <v>0</v>
      </c>
      <c r="AM100" s="419">
        <v>0</v>
      </c>
      <c r="AN100" s="419">
        <v>0</v>
      </c>
      <c r="AO100" s="419">
        <v>0</v>
      </c>
      <c r="AP100" s="419">
        <v>0</v>
      </c>
      <c r="AQ100" s="419">
        <v>0</v>
      </c>
      <c r="AR100" s="419">
        <v>0</v>
      </c>
      <c r="AS100" s="419">
        <v>0</v>
      </c>
    </row>
    <row r="101" spans="1:58" s="17" customFormat="1" ht="15" customHeight="1" x14ac:dyDescent="0.2">
      <c r="A101" s="447" t="s">
        <v>80</v>
      </c>
      <c r="B101" s="445" t="s">
        <v>81</v>
      </c>
      <c r="C101" s="313" t="s">
        <v>82</v>
      </c>
      <c r="D101" s="189"/>
      <c r="E101" s="198"/>
      <c r="F101" s="198"/>
      <c r="G101" s="190"/>
      <c r="H101" s="154"/>
      <c r="I101" s="155"/>
      <c r="J101" s="156"/>
      <c r="K101" s="155"/>
      <c r="L101" s="156"/>
      <c r="M101" s="155"/>
      <c r="N101" s="156"/>
      <c r="O101" s="155"/>
      <c r="P101" s="156"/>
      <c r="Q101" s="155"/>
      <c r="R101" s="156"/>
      <c r="S101" s="367"/>
      <c r="T101" s="155"/>
      <c r="U101" s="156"/>
      <c r="V101" s="155"/>
      <c r="W101" s="156"/>
      <c r="X101" s="155"/>
      <c r="Y101" s="156"/>
      <c r="Z101" s="155"/>
      <c r="AA101" s="156"/>
      <c r="AB101" s="367"/>
      <c r="AC101" s="155"/>
      <c r="AD101" s="156"/>
      <c r="AE101" s="155"/>
      <c r="AF101" s="156"/>
      <c r="AG101" s="155"/>
      <c r="AH101" s="156"/>
      <c r="AI101" s="155"/>
      <c r="AJ101" s="156"/>
      <c r="AK101" s="367"/>
      <c r="AL101" s="155"/>
      <c r="AM101" s="156"/>
      <c r="AN101" s="155"/>
      <c r="AO101" s="156"/>
      <c r="AP101" s="155"/>
      <c r="AQ101" s="156"/>
      <c r="AR101" s="155"/>
      <c r="AS101" s="156"/>
      <c r="BC101" s="7"/>
    </row>
    <row r="102" spans="1:58" ht="14.25" hidden="1" customHeight="1" outlineLevel="1" x14ac:dyDescent="0.2">
      <c r="A102" s="449">
        <f t="shared" ref="A102:A116" si="142">A84+1</f>
        <v>6</v>
      </c>
      <c r="B102" s="449">
        <f t="shared" ref="B102:B116" si="143">B84</f>
        <v>1</v>
      </c>
      <c r="C102" s="369">
        <f>'Отримання майна (3)'!C102</f>
        <v>0</v>
      </c>
      <c r="D102" s="369">
        <f>'Отримання майна (3)'!D102</f>
        <v>0</v>
      </c>
      <c r="E102" s="369">
        <f>'Отримання майна (3)'!E102</f>
        <v>0</v>
      </c>
      <c r="F102" s="200">
        <f>'Отримання майна (3)'!F102</f>
        <v>0</v>
      </c>
      <c r="G102" s="369">
        <f>'Отримання майна (3)'!G102</f>
        <v>0</v>
      </c>
      <c r="H102" s="460">
        <f>'Отримання майна (3)'!H102</f>
        <v>0</v>
      </c>
      <c r="I102" s="426">
        <f>SUM(K102,M102,O102,T102,V102,X102,AC102,AE102,AG102,AL102,AN102,AP102)</f>
        <v>0</v>
      </c>
      <c r="J102" s="427">
        <f>SUM(L102,N102,P102,U102,W102,Y102,AD102,AF102,AH102,AM102,AO102,AQ102)</f>
        <v>0</v>
      </c>
      <c r="K102" s="428"/>
      <c r="L102" s="429">
        <f t="shared" ref="L102:L116" si="144">K102*$H102</f>
        <v>0</v>
      </c>
      <c r="M102" s="428"/>
      <c r="N102" s="429">
        <f t="shared" ref="N102:N116" si="145">M102*$H102</f>
        <v>0</v>
      </c>
      <c r="O102" s="428"/>
      <c r="P102" s="429">
        <f t="shared" ref="P102:P116" si="146">O102*$H102</f>
        <v>0</v>
      </c>
      <c r="Q102" s="431">
        <f>K102+M102+O102</f>
        <v>0</v>
      </c>
      <c r="R102" s="432">
        <f>L102+N102+P102</f>
        <v>0</v>
      </c>
      <c r="S102" s="433"/>
      <c r="T102" s="428"/>
      <c r="U102" s="429">
        <f t="shared" ref="U102:U116" si="147">T102*$H102</f>
        <v>0</v>
      </c>
      <c r="V102" s="428"/>
      <c r="W102" s="429">
        <f t="shared" ref="W102:W116" si="148">V102*$H102</f>
        <v>0</v>
      </c>
      <c r="X102" s="428"/>
      <c r="Y102" s="429">
        <f t="shared" ref="Y102:Y116" si="149">X102*$H102</f>
        <v>0</v>
      </c>
      <c r="Z102" s="431">
        <f>T102+V102+X102</f>
        <v>0</v>
      </c>
      <c r="AA102" s="432">
        <f>U102+W102+Y102</f>
        <v>0</v>
      </c>
      <c r="AB102" s="433"/>
      <c r="AC102" s="428">
        <v>0</v>
      </c>
      <c r="AD102" s="429">
        <f t="shared" ref="AD102:AD116" si="150">AC102*$H102</f>
        <v>0</v>
      </c>
      <c r="AE102" s="428">
        <v>0</v>
      </c>
      <c r="AF102" s="429">
        <f t="shared" ref="AF102:AF116" si="151">AE102*$H102</f>
        <v>0</v>
      </c>
      <c r="AG102" s="428">
        <v>0</v>
      </c>
      <c r="AH102" s="429">
        <f t="shared" ref="AH102:AH116" si="152">AG102*$H102</f>
        <v>0</v>
      </c>
      <c r="AI102" s="431">
        <f>AC102+AE102+AG102</f>
        <v>0</v>
      </c>
      <c r="AJ102" s="432">
        <f>AD102+AF102+AH102</f>
        <v>0</v>
      </c>
      <c r="AK102" s="433"/>
      <c r="AL102" s="428"/>
      <c r="AM102" s="429">
        <f t="shared" ref="AM102:AM116" si="153">AL102*$H102</f>
        <v>0</v>
      </c>
      <c r="AN102" s="428"/>
      <c r="AO102" s="429">
        <f t="shared" ref="AO102:AO116" si="154">AN102*$H102</f>
        <v>0</v>
      </c>
      <c r="AP102" s="428"/>
      <c r="AQ102" s="429">
        <f t="shared" ref="AQ102:AQ116" si="155">AP102*$H102</f>
        <v>0</v>
      </c>
      <c r="AR102" s="431">
        <f>AL102+AN102+AP102</f>
        <v>0</v>
      </c>
      <c r="AS102" s="432">
        <f>AM102+AO102+AQ102</f>
        <v>0</v>
      </c>
      <c r="BF102" s="17"/>
    </row>
    <row r="103" spans="1:58" ht="14.25" hidden="1" customHeight="1" outlineLevel="1" x14ac:dyDescent="0.2">
      <c r="A103" s="449">
        <f t="shared" si="142"/>
        <v>6</v>
      </c>
      <c r="B103" s="449">
        <f t="shared" si="143"/>
        <v>2</v>
      </c>
      <c r="C103" s="369">
        <f>'Отримання майна (3)'!C103</f>
        <v>0</v>
      </c>
      <c r="D103" s="369">
        <f>'Отримання майна (3)'!D103</f>
        <v>0</v>
      </c>
      <c r="E103" s="369">
        <f>'Отримання майна (3)'!E103</f>
        <v>0</v>
      </c>
      <c r="F103" s="200">
        <f>'Отримання майна (3)'!F103</f>
        <v>0</v>
      </c>
      <c r="G103" s="369">
        <f>'Отримання майна (3)'!G103</f>
        <v>0</v>
      </c>
      <c r="H103" s="460">
        <f>'Отримання майна (3)'!H103</f>
        <v>0</v>
      </c>
      <c r="I103" s="426">
        <f t="shared" ref="I103:I116" si="156">SUM(K103,M103,O103,T103,V103,X103,AC103,AE103,AG103,AL103,AN103,AP103)</f>
        <v>0</v>
      </c>
      <c r="J103" s="427">
        <f t="shared" ref="J103:J116" si="157">SUM(L103,N103,P103,U103,W103,Y103,AD103,AF103,AH103,AM103,AO103,AQ103)</f>
        <v>0</v>
      </c>
      <c r="K103" s="428"/>
      <c r="L103" s="429">
        <f t="shared" si="144"/>
        <v>0</v>
      </c>
      <c r="M103" s="428"/>
      <c r="N103" s="429">
        <f t="shared" si="145"/>
        <v>0</v>
      </c>
      <c r="O103" s="428"/>
      <c r="P103" s="429">
        <f t="shared" si="146"/>
        <v>0</v>
      </c>
      <c r="Q103" s="431">
        <f t="shared" ref="Q103:Q116" si="158">K103+M103+O103</f>
        <v>0</v>
      </c>
      <c r="R103" s="432">
        <f t="shared" ref="R103:R116" si="159">L103+N103+P103</f>
        <v>0</v>
      </c>
      <c r="S103" s="433"/>
      <c r="T103" s="428"/>
      <c r="U103" s="429">
        <f t="shared" si="147"/>
        <v>0</v>
      </c>
      <c r="V103" s="428"/>
      <c r="W103" s="429">
        <f t="shared" si="148"/>
        <v>0</v>
      </c>
      <c r="X103" s="428"/>
      <c r="Y103" s="429">
        <f t="shared" si="149"/>
        <v>0</v>
      </c>
      <c r="Z103" s="431">
        <f t="shared" ref="Z103:Z116" si="160">T103+V103+X103</f>
        <v>0</v>
      </c>
      <c r="AA103" s="432">
        <f t="shared" ref="AA103:AA116" si="161">U103+W103+Y103</f>
        <v>0</v>
      </c>
      <c r="AB103" s="433"/>
      <c r="AC103" s="428"/>
      <c r="AD103" s="429">
        <f t="shared" si="150"/>
        <v>0</v>
      </c>
      <c r="AE103" s="428"/>
      <c r="AF103" s="429">
        <f t="shared" si="151"/>
        <v>0</v>
      </c>
      <c r="AG103" s="428"/>
      <c r="AH103" s="429">
        <f t="shared" si="152"/>
        <v>0</v>
      </c>
      <c r="AI103" s="431">
        <f t="shared" ref="AI103:AI116" si="162">AC103+AE103+AG103</f>
        <v>0</v>
      </c>
      <c r="AJ103" s="432">
        <f t="shared" ref="AJ103:AJ116" si="163">AD103+AF103+AH103</f>
        <v>0</v>
      </c>
      <c r="AK103" s="433"/>
      <c r="AL103" s="428"/>
      <c r="AM103" s="429">
        <f t="shared" si="153"/>
        <v>0</v>
      </c>
      <c r="AN103" s="428"/>
      <c r="AO103" s="429">
        <f t="shared" si="154"/>
        <v>0</v>
      </c>
      <c r="AP103" s="428"/>
      <c r="AQ103" s="429">
        <f t="shared" si="155"/>
        <v>0</v>
      </c>
      <c r="AR103" s="431">
        <f>AL103+AN103+AP103</f>
        <v>0</v>
      </c>
      <c r="AS103" s="432">
        <f>AM103+AO103+AQ103</f>
        <v>0</v>
      </c>
      <c r="BF103" s="17"/>
    </row>
    <row r="104" spans="1:58" ht="14.25" hidden="1" customHeight="1" outlineLevel="1" x14ac:dyDescent="0.2">
      <c r="A104" s="449">
        <f t="shared" si="142"/>
        <v>6</v>
      </c>
      <c r="B104" s="449">
        <f t="shared" si="143"/>
        <v>3</v>
      </c>
      <c r="C104" s="369">
        <f>'Отримання майна (3)'!C104</f>
        <v>0</v>
      </c>
      <c r="D104" s="369">
        <f>'Отримання майна (3)'!D104</f>
        <v>0</v>
      </c>
      <c r="E104" s="369">
        <f>'Отримання майна (3)'!E104</f>
        <v>0</v>
      </c>
      <c r="F104" s="200">
        <f>'Отримання майна (3)'!F104</f>
        <v>0</v>
      </c>
      <c r="G104" s="369">
        <f>'Отримання майна (3)'!G104</f>
        <v>0</v>
      </c>
      <c r="H104" s="460">
        <f>'Отримання майна (3)'!H104</f>
        <v>0</v>
      </c>
      <c r="I104" s="426">
        <f t="shared" si="156"/>
        <v>0</v>
      </c>
      <c r="J104" s="427">
        <f t="shared" si="157"/>
        <v>0</v>
      </c>
      <c r="K104" s="428"/>
      <c r="L104" s="429">
        <f t="shared" si="144"/>
        <v>0</v>
      </c>
      <c r="M104" s="428"/>
      <c r="N104" s="429">
        <f t="shared" si="145"/>
        <v>0</v>
      </c>
      <c r="O104" s="428"/>
      <c r="P104" s="429">
        <f t="shared" si="146"/>
        <v>0</v>
      </c>
      <c r="Q104" s="431">
        <f t="shared" si="158"/>
        <v>0</v>
      </c>
      <c r="R104" s="432">
        <f t="shared" si="159"/>
        <v>0</v>
      </c>
      <c r="S104" s="433"/>
      <c r="T104" s="428"/>
      <c r="U104" s="429">
        <f t="shared" si="147"/>
        <v>0</v>
      </c>
      <c r="V104" s="428"/>
      <c r="W104" s="429">
        <f t="shared" si="148"/>
        <v>0</v>
      </c>
      <c r="X104" s="428"/>
      <c r="Y104" s="429">
        <f t="shared" si="149"/>
        <v>0</v>
      </c>
      <c r="Z104" s="431">
        <f t="shared" si="160"/>
        <v>0</v>
      </c>
      <c r="AA104" s="432">
        <f t="shared" si="161"/>
        <v>0</v>
      </c>
      <c r="AB104" s="433"/>
      <c r="AC104" s="428"/>
      <c r="AD104" s="429">
        <f t="shared" si="150"/>
        <v>0</v>
      </c>
      <c r="AE104" s="428"/>
      <c r="AF104" s="429">
        <f t="shared" si="151"/>
        <v>0</v>
      </c>
      <c r="AG104" s="428"/>
      <c r="AH104" s="429">
        <f t="shared" si="152"/>
        <v>0</v>
      </c>
      <c r="AI104" s="431">
        <f t="shared" si="162"/>
        <v>0</v>
      </c>
      <c r="AJ104" s="432">
        <f t="shared" si="163"/>
        <v>0</v>
      </c>
      <c r="AK104" s="433"/>
      <c r="AL104" s="428"/>
      <c r="AM104" s="429">
        <f t="shared" si="153"/>
        <v>0</v>
      </c>
      <c r="AN104" s="428"/>
      <c r="AO104" s="429">
        <f t="shared" si="154"/>
        <v>0</v>
      </c>
      <c r="AP104" s="428"/>
      <c r="AQ104" s="429">
        <f t="shared" si="155"/>
        <v>0</v>
      </c>
      <c r="AR104" s="431">
        <f t="shared" ref="AR104:AR116" si="164">AL104+AN104+AP104</f>
        <v>0</v>
      </c>
      <c r="AS104" s="432">
        <f t="shared" ref="AS104:AS116" si="165">AM104+AO104+AQ104</f>
        <v>0</v>
      </c>
      <c r="BF104" s="17"/>
    </row>
    <row r="105" spans="1:58" ht="14.25" hidden="1" customHeight="1" outlineLevel="1" x14ac:dyDescent="0.2">
      <c r="A105" s="449">
        <f t="shared" si="142"/>
        <v>6</v>
      </c>
      <c r="B105" s="449">
        <f t="shared" si="143"/>
        <v>4</v>
      </c>
      <c r="C105" s="369">
        <f>'Отримання майна (3)'!C105</f>
        <v>0</v>
      </c>
      <c r="D105" s="369">
        <f>'Отримання майна (3)'!D105</f>
        <v>0</v>
      </c>
      <c r="E105" s="369">
        <f>'Отримання майна (3)'!E105</f>
        <v>0</v>
      </c>
      <c r="F105" s="200">
        <f>'Отримання майна (3)'!F105</f>
        <v>0</v>
      </c>
      <c r="G105" s="369">
        <f>'Отримання майна (3)'!G105</f>
        <v>0</v>
      </c>
      <c r="H105" s="460">
        <f>'Отримання майна (3)'!H105</f>
        <v>0</v>
      </c>
      <c r="I105" s="426">
        <f t="shared" si="156"/>
        <v>0</v>
      </c>
      <c r="J105" s="427">
        <f t="shared" si="157"/>
        <v>0</v>
      </c>
      <c r="K105" s="428"/>
      <c r="L105" s="429">
        <f t="shared" si="144"/>
        <v>0</v>
      </c>
      <c r="M105" s="428"/>
      <c r="N105" s="429">
        <f t="shared" si="145"/>
        <v>0</v>
      </c>
      <c r="O105" s="428"/>
      <c r="P105" s="429">
        <f t="shared" si="146"/>
        <v>0</v>
      </c>
      <c r="Q105" s="431">
        <f t="shared" si="158"/>
        <v>0</v>
      </c>
      <c r="R105" s="432">
        <f t="shared" si="159"/>
        <v>0</v>
      </c>
      <c r="S105" s="433"/>
      <c r="T105" s="428"/>
      <c r="U105" s="429">
        <f t="shared" si="147"/>
        <v>0</v>
      </c>
      <c r="V105" s="428"/>
      <c r="W105" s="429">
        <f t="shared" si="148"/>
        <v>0</v>
      </c>
      <c r="X105" s="428"/>
      <c r="Y105" s="429">
        <f t="shared" si="149"/>
        <v>0</v>
      </c>
      <c r="Z105" s="431">
        <f t="shared" si="160"/>
        <v>0</v>
      </c>
      <c r="AA105" s="432">
        <f t="shared" si="161"/>
        <v>0</v>
      </c>
      <c r="AB105" s="433"/>
      <c r="AC105" s="428"/>
      <c r="AD105" s="429">
        <f t="shared" si="150"/>
        <v>0</v>
      </c>
      <c r="AE105" s="428"/>
      <c r="AF105" s="429">
        <f t="shared" si="151"/>
        <v>0</v>
      </c>
      <c r="AG105" s="428"/>
      <c r="AH105" s="429">
        <f t="shared" si="152"/>
        <v>0</v>
      </c>
      <c r="AI105" s="431">
        <f t="shared" si="162"/>
        <v>0</v>
      </c>
      <c r="AJ105" s="432">
        <f t="shared" si="163"/>
        <v>0</v>
      </c>
      <c r="AK105" s="433"/>
      <c r="AL105" s="428"/>
      <c r="AM105" s="429">
        <f t="shared" si="153"/>
        <v>0</v>
      </c>
      <c r="AN105" s="428"/>
      <c r="AO105" s="429">
        <f t="shared" si="154"/>
        <v>0</v>
      </c>
      <c r="AP105" s="428"/>
      <c r="AQ105" s="429">
        <f t="shared" si="155"/>
        <v>0</v>
      </c>
      <c r="AR105" s="431">
        <f t="shared" si="164"/>
        <v>0</v>
      </c>
      <c r="AS105" s="432">
        <f t="shared" si="165"/>
        <v>0</v>
      </c>
      <c r="BF105" s="17"/>
    </row>
    <row r="106" spans="1:58" ht="14.25" hidden="1" customHeight="1" outlineLevel="1" x14ac:dyDescent="0.2">
      <c r="A106" s="449">
        <f t="shared" si="142"/>
        <v>6</v>
      </c>
      <c r="B106" s="449">
        <f t="shared" si="143"/>
        <v>5</v>
      </c>
      <c r="C106" s="369">
        <f>'Отримання майна (3)'!C106</f>
        <v>0</v>
      </c>
      <c r="D106" s="369">
        <f>'Отримання майна (3)'!D106</f>
        <v>0</v>
      </c>
      <c r="E106" s="369">
        <f>'Отримання майна (3)'!E106</f>
        <v>0</v>
      </c>
      <c r="F106" s="200">
        <f>'Отримання майна (3)'!F106</f>
        <v>0</v>
      </c>
      <c r="G106" s="369">
        <f>'Отримання майна (3)'!G106</f>
        <v>0</v>
      </c>
      <c r="H106" s="460">
        <f>'Отримання майна (3)'!H106</f>
        <v>0</v>
      </c>
      <c r="I106" s="426">
        <f t="shared" si="156"/>
        <v>0</v>
      </c>
      <c r="J106" s="427">
        <f t="shared" si="157"/>
        <v>0</v>
      </c>
      <c r="K106" s="428"/>
      <c r="L106" s="429">
        <f t="shared" si="144"/>
        <v>0</v>
      </c>
      <c r="M106" s="428"/>
      <c r="N106" s="429">
        <f t="shared" si="145"/>
        <v>0</v>
      </c>
      <c r="O106" s="428"/>
      <c r="P106" s="429">
        <f t="shared" si="146"/>
        <v>0</v>
      </c>
      <c r="Q106" s="431">
        <f t="shared" si="158"/>
        <v>0</v>
      </c>
      <c r="R106" s="432">
        <f t="shared" si="159"/>
        <v>0</v>
      </c>
      <c r="S106" s="433"/>
      <c r="T106" s="428"/>
      <c r="U106" s="429">
        <f t="shared" si="147"/>
        <v>0</v>
      </c>
      <c r="V106" s="428"/>
      <c r="W106" s="429">
        <f t="shared" si="148"/>
        <v>0</v>
      </c>
      <c r="X106" s="428"/>
      <c r="Y106" s="429">
        <f t="shared" si="149"/>
        <v>0</v>
      </c>
      <c r="Z106" s="431">
        <f t="shared" si="160"/>
        <v>0</v>
      </c>
      <c r="AA106" s="432">
        <f t="shared" si="161"/>
        <v>0</v>
      </c>
      <c r="AB106" s="433"/>
      <c r="AC106" s="428"/>
      <c r="AD106" s="429">
        <f t="shared" si="150"/>
        <v>0</v>
      </c>
      <c r="AE106" s="428"/>
      <c r="AF106" s="429">
        <f t="shared" si="151"/>
        <v>0</v>
      </c>
      <c r="AG106" s="428"/>
      <c r="AH106" s="429">
        <f t="shared" si="152"/>
        <v>0</v>
      </c>
      <c r="AI106" s="431">
        <f t="shared" si="162"/>
        <v>0</v>
      </c>
      <c r="AJ106" s="432">
        <f t="shared" si="163"/>
        <v>0</v>
      </c>
      <c r="AK106" s="433"/>
      <c r="AL106" s="428"/>
      <c r="AM106" s="429">
        <f t="shared" si="153"/>
        <v>0</v>
      </c>
      <c r="AN106" s="428"/>
      <c r="AO106" s="429">
        <f t="shared" si="154"/>
        <v>0</v>
      </c>
      <c r="AP106" s="428"/>
      <c r="AQ106" s="429">
        <f t="shared" si="155"/>
        <v>0</v>
      </c>
      <c r="AR106" s="431">
        <f t="shared" si="164"/>
        <v>0</v>
      </c>
      <c r="AS106" s="432">
        <f t="shared" si="165"/>
        <v>0</v>
      </c>
      <c r="BF106" s="17"/>
    </row>
    <row r="107" spans="1:58" ht="14.25" hidden="1" customHeight="1" outlineLevel="1" x14ac:dyDescent="0.2">
      <c r="A107" s="449">
        <f t="shared" si="142"/>
        <v>6</v>
      </c>
      <c r="B107" s="449">
        <f t="shared" si="143"/>
        <v>6</v>
      </c>
      <c r="C107" s="369">
        <f>'Отримання майна (3)'!C107</f>
        <v>0</v>
      </c>
      <c r="D107" s="369">
        <f>'Отримання майна (3)'!D107</f>
        <v>0</v>
      </c>
      <c r="E107" s="369">
        <f>'Отримання майна (3)'!E107</f>
        <v>0</v>
      </c>
      <c r="F107" s="200">
        <f>'Отримання майна (3)'!F107</f>
        <v>0</v>
      </c>
      <c r="G107" s="369">
        <f>'Отримання майна (3)'!G107</f>
        <v>0</v>
      </c>
      <c r="H107" s="460">
        <f>'Отримання майна (3)'!H107</f>
        <v>0</v>
      </c>
      <c r="I107" s="426">
        <f t="shared" si="156"/>
        <v>0</v>
      </c>
      <c r="J107" s="427">
        <f t="shared" si="157"/>
        <v>0</v>
      </c>
      <c r="K107" s="428"/>
      <c r="L107" s="429">
        <f t="shared" si="144"/>
        <v>0</v>
      </c>
      <c r="M107" s="428"/>
      <c r="N107" s="429">
        <f t="shared" si="145"/>
        <v>0</v>
      </c>
      <c r="O107" s="428"/>
      <c r="P107" s="429">
        <f t="shared" si="146"/>
        <v>0</v>
      </c>
      <c r="Q107" s="431">
        <f t="shared" si="158"/>
        <v>0</v>
      </c>
      <c r="R107" s="432">
        <f t="shared" si="159"/>
        <v>0</v>
      </c>
      <c r="S107" s="433"/>
      <c r="T107" s="428"/>
      <c r="U107" s="429">
        <f t="shared" si="147"/>
        <v>0</v>
      </c>
      <c r="V107" s="428"/>
      <c r="W107" s="429">
        <f t="shared" si="148"/>
        <v>0</v>
      </c>
      <c r="X107" s="428"/>
      <c r="Y107" s="429">
        <f t="shared" si="149"/>
        <v>0</v>
      </c>
      <c r="Z107" s="431">
        <f t="shared" si="160"/>
        <v>0</v>
      </c>
      <c r="AA107" s="432">
        <f t="shared" si="161"/>
        <v>0</v>
      </c>
      <c r="AB107" s="433"/>
      <c r="AC107" s="428"/>
      <c r="AD107" s="429">
        <f t="shared" si="150"/>
        <v>0</v>
      </c>
      <c r="AE107" s="428"/>
      <c r="AF107" s="429">
        <f t="shared" si="151"/>
        <v>0</v>
      </c>
      <c r="AG107" s="428"/>
      <c r="AH107" s="429">
        <f t="shared" si="152"/>
        <v>0</v>
      </c>
      <c r="AI107" s="431">
        <f t="shared" si="162"/>
        <v>0</v>
      </c>
      <c r="AJ107" s="432">
        <f t="shared" si="163"/>
        <v>0</v>
      </c>
      <c r="AK107" s="433"/>
      <c r="AL107" s="428"/>
      <c r="AM107" s="429">
        <f t="shared" si="153"/>
        <v>0</v>
      </c>
      <c r="AN107" s="428"/>
      <c r="AO107" s="429">
        <f t="shared" si="154"/>
        <v>0</v>
      </c>
      <c r="AP107" s="428"/>
      <c r="AQ107" s="429">
        <f t="shared" si="155"/>
        <v>0</v>
      </c>
      <c r="AR107" s="431">
        <f t="shared" si="164"/>
        <v>0</v>
      </c>
      <c r="AS107" s="432">
        <f t="shared" si="165"/>
        <v>0</v>
      </c>
      <c r="BF107" s="17"/>
    </row>
    <row r="108" spans="1:58" ht="14.25" hidden="1" customHeight="1" outlineLevel="1" x14ac:dyDescent="0.2">
      <c r="A108" s="449">
        <f t="shared" si="142"/>
        <v>6</v>
      </c>
      <c r="B108" s="449">
        <f t="shared" si="143"/>
        <v>7</v>
      </c>
      <c r="C108" s="369">
        <f>'Отримання майна (3)'!C108</f>
        <v>0</v>
      </c>
      <c r="D108" s="369">
        <f>'Отримання майна (3)'!D108</f>
        <v>0</v>
      </c>
      <c r="E108" s="369">
        <f>'Отримання майна (3)'!E108</f>
        <v>0</v>
      </c>
      <c r="F108" s="200">
        <f>'Отримання майна (3)'!F108</f>
        <v>0</v>
      </c>
      <c r="G108" s="369">
        <f>'Отримання майна (3)'!G108</f>
        <v>0</v>
      </c>
      <c r="H108" s="460">
        <f>'Отримання майна (3)'!H108</f>
        <v>0</v>
      </c>
      <c r="I108" s="426">
        <f t="shared" si="156"/>
        <v>0</v>
      </c>
      <c r="J108" s="427">
        <f t="shared" si="157"/>
        <v>0</v>
      </c>
      <c r="K108" s="428"/>
      <c r="L108" s="429">
        <f t="shared" si="144"/>
        <v>0</v>
      </c>
      <c r="M108" s="428"/>
      <c r="N108" s="429">
        <f t="shared" si="145"/>
        <v>0</v>
      </c>
      <c r="O108" s="428"/>
      <c r="P108" s="429">
        <f t="shared" si="146"/>
        <v>0</v>
      </c>
      <c r="Q108" s="431">
        <f t="shared" si="158"/>
        <v>0</v>
      </c>
      <c r="R108" s="432">
        <f t="shared" si="159"/>
        <v>0</v>
      </c>
      <c r="S108" s="433"/>
      <c r="T108" s="428"/>
      <c r="U108" s="429">
        <f t="shared" si="147"/>
        <v>0</v>
      </c>
      <c r="V108" s="428"/>
      <c r="W108" s="429">
        <f t="shared" si="148"/>
        <v>0</v>
      </c>
      <c r="X108" s="428"/>
      <c r="Y108" s="429">
        <f t="shared" si="149"/>
        <v>0</v>
      </c>
      <c r="Z108" s="431">
        <f t="shared" si="160"/>
        <v>0</v>
      </c>
      <c r="AA108" s="432">
        <f t="shared" si="161"/>
        <v>0</v>
      </c>
      <c r="AB108" s="433"/>
      <c r="AC108" s="428"/>
      <c r="AD108" s="429">
        <f t="shared" si="150"/>
        <v>0</v>
      </c>
      <c r="AE108" s="428"/>
      <c r="AF108" s="429">
        <f t="shared" si="151"/>
        <v>0</v>
      </c>
      <c r="AG108" s="428"/>
      <c r="AH108" s="429">
        <f t="shared" si="152"/>
        <v>0</v>
      </c>
      <c r="AI108" s="431">
        <f t="shared" si="162"/>
        <v>0</v>
      </c>
      <c r="AJ108" s="432">
        <f t="shared" si="163"/>
        <v>0</v>
      </c>
      <c r="AK108" s="433"/>
      <c r="AL108" s="428"/>
      <c r="AM108" s="429">
        <f t="shared" si="153"/>
        <v>0</v>
      </c>
      <c r="AN108" s="428"/>
      <c r="AO108" s="429">
        <f t="shared" si="154"/>
        <v>0</v>
      </c>
      <c r="AP108" s="428"/>
      <c r="AQ108" s="429">
        <f t="shared" si="155"/>
        <v>0</v>
      </c>
      <c r="AR108" s="431">
        <f t="shared" si="164"/>
        <v>0</v>
      </c>
      <c r="AS108" s="432">
        <f t="shared" si="165"/>
        <v>0</v>
      </c>
      <c r="BF108" s="17"/>
    </row>
    <row r="109" spans="1:58" ht="14.25" hidden="1" customHeight="1" outlineLevel="1" x14ac:dyDescent="0.2">
      <c r="A109" s="449">
        <f t="shared" si="142"/>
        <v>6</v>
      </c>
      <c r="B109" s="449">
        <f t="shared" si="143"/>
        <v>8</v>
      </c>
      <c r="C109" s="369">
        <f>'Отримання майна (3)'!C109</f>
        <v>0</v>
      </c>
      <c r="D109" s="369">
        <f>'Отримання майна (3)'!D109</f>
        <v>0</v>
      </c>
      <c r="E109" s="369">
        <f>'Отримання майна (3)'!E109</f>
        <v>0</v>
      </c>
      <c r="F109" s="200">
        <f>'Отримання майна (3)'!F109</f>
        <v>0</v>
      </c>
      <c r="G109" s="369">
        <f>'Отримання майна (3)'!G109</f>
        <v>0</v>
      </c>
      <c r="H109" s="460">
        <f>'Отримання майна (3)'!H109</f>
        <v>0</v>
      </c>
      <c r="I109" s="426">
        <f t="shared" si="156"/>
        <v>0</v>
      </c>
      <c r="J109" s="427">
        <f t="shared" si="157"/>
        <v>0</v>
      </c>
      <c r="K109" s="428"/>
      <c r="L109" s="429">
        <f t="shared" si="144"/>
        <v>0</v>
      </c>
      <c r="M109" s="428"/>
      <c r="N109" s="429">
        <f t="shared" si="145"/>
        <v>0</v>
      </c>
      <c r="O109" s="428"/>
      <c r="P109" s="429">
        <f t="shared" si="146"/>
        <v>0</v>
      </c>
      <c r="Q109" s="431">
        <f t="shared" si="158"/>
        <v>0</v>
      </c>
      <c r="R109" s="432">
        <f t="shared" si="159"/>
        <v>0</v>
      </c>
      <c r="S109" s="433"/>
      <c r="T109" s="428"/>
      <c r="U109" s="429">
        <f t="shared" si="147"/>
        <v>0</v>
      </c>
      <c r="V109" s="428"/>
      <c r="W109" s="429">
        <f t="shared" si="148"/>
        <v>0</v>
      </c>
      <c r="X109" s="428"/>
      <c r="Y109" s="429">
        <f t="shared" si="149"/>
        <v>0</v>
      </c>
      <c r="Z109" s="431">
        <f t="shared" si="160"/>
        <v>0</v>
      </c>
      <c r="AA109" s="432">
        <f t="shared" si="161"/>
        <v>0</v>
      </c>
      <c r="AB109" s="433"/>
      <c r="AC109" s="428"/>
      <c r="AD109" s="429">
        <f t="shared" si="150"/>
        <v>0</v>
      </c>
      <c r="AE109" s="428"/>
      <c r="AF109" s="429">
        <f t="shared" si="151"/>
        <v>0</v>
      </c>
      <c r="AG109" s="428"/>
      <c r="AH109" s="429">
        <f t="shared" si="152"/>
        <v>0</v>
      </c>
      <c r="AI109" s="431">
        <f t="shared" si="162"/>
        <v>0</v>
      </c>
      <c r="AJ109" s="432">
        <f t="shared" si="163"/>
        <v>0</v>
      </c>
      <c r="AK109" s="433"/>
      <c r="AL109" s="428"/>
      <c r="AM109" s="429">
        <f t="shared" si="153"/>
        <v>0</v>
      </c>
      <c r="AN109" s="428"/>
      <c r="AO109" s="429">
        <f t="shared" si="154"/>
        <v>0</v>
      </c>
      <c r="AP109" s="428"/>
      <c r="AQ109" s="429">
        <f t="shared" si="155"/>
        <v>0</v>
      </c>
      <c r="AR109" s="431">
        <f t="shared" si="164"/>
        <v>0</v>
      </c>
      <c r="AS109" s="432">
        <f t="shared" si="165"/>
        <v>0</v>
      </c>
      <c r="BF109" s="17"/>
    </row>
    <row r="110" spans="1:58" ht="14.25" hidden="1" customHeight="1" outlineLevel="1" x14ac:dyDescent="0.2">
      <c r="A110" s="449">
        <f t="shared" si="142"/>
        <v>6</v>
      </c>
      <c r="B110" s="449">
        <f t="shared" si="143"/>
        <v>9</v>
      </c>
      <c r="C110" s="369">
        <f>'Отримання майна (3)'!C110</f>
        <v>0</v>
      </c>
      <c r="D110" s="369">
        <f>'Отримання майна (3)'!D110</f>
        <v>0</v>
      </c>
      <c r="E110" s="369">
        <f>'Отримання майна (3)'!E110</f>
        <v>0</v>
      </c>
      <c r="F110" s="200">
        <f>'Отримання майна (3)'!F110</f>
        <v>0</v>
      </c>
      <c r="G110" s="369">
        <f>'Отримання майна (3)'!G110</f>
        <v>0</v>
      </c>
      <c r="H110" s="460">
        <f>'Отримання майна (3)'!H110</f>
        <v>0</v>
      </c>
      <c r="I110" s="426">
        <f t="shared" si="156"/>
        <v>0</v>
      </c>
      <c r="J110" s="427">
        <f t="shared" si="157"/>
        <v>0</v>
      </c>
      <c r="K110" s="428"/>
      <c r="L110" s="429">
        <f t="shared" si="144"/>
        <v>0</v>
      </c>
      <c r="M110" s="428"/>
      <c r="N110" s="429">
        <f t="shared" si="145"/>
        <v>0</v>
      </c>
      <c r="O110" s="428"/>
      <c r="P110" s="429">
        <f t="shared" si="146"/>
        <v>0</v>
      </c>
      <c r="Q110" s="431">
        <f t="shared" si="158"/>
        <v>0</v>
      </c>
      <c r="R110" s="432">
        <f t="shared" si="159"/>
        <v>0</v>
      </c>
      <c r="S110" s="433"/>
      <c r="T110" s="428"/>
      <c r="U110" s="429">
        <f t="shared" si="147"/>
        <v>0</v>
      </c>
      <c r="V110" s="428"/>
      <c r="W110" s="429">
        <f t="shared" si="148"/>
        <v>0</v>
      </c>
      <c r="X110" s="428"/>
      <c r="Y110" s="429">
        <f t="shared" si="149"/>
        <v>0</v>
      </c>
      <c r="Z110" s="431">
        <f t="shared" si="160"/>
        <v>0</v>
      </c>
      <c r="AA110" s="432">
        <f t="shared" si="161"/>
        <v>0</v>
      </c>
      <c r="AB110" s="433"/>
      <c r="AC110" s="428"/>
      <c r="AD110" s="429">
        <f t="shared" si="150"/>
        <v>0</v>
      </c>
      <c r="AE110" s="428"/>
      <c r="AF110" s="429">
        <f t="shared" si="151"/>
        <v>0</v>
      </c>
      <c r="AG110" s="428"/>
      <c r="AH110" s="429">
        <f t="shared" si="152"/>
        <v>0</v>
      </c>
      <c r="AI110" s="431">
        <f t="shared" si="162"/>
        <v>0</v>
      </c>
      <c r="AJ110" s="432">
        <f t="shared" si="163"/>
        <v>0</v>
      </c>
      <c r="AK110" s="433"/>
      <c r="AL110" s="428"/>
      <c r="AM110" s="429">
        <f t="shared" si="153"/>
        <v>0</v>
      </c>
      <c r="AN110" s="428"/>
      <c r="AO110" s="429">
        <f t="shared" si="154"/>
        <v>0</v>
      </c>
      <c r="AP110" s="428"/>
      <c r="AQ110" s="429">
        <f t="shared" si="155"/>
        <v>0</v>
      </c>
      <c r="AR110" s="431">
        <f t="shared" si="164"/>
        <v>0</v>
      </c>
      <c r="AS110" s="432">
        <f t="shared" si="165"/>
        <v>0</v>
      </c>
      <c r="BF110" s="17"/>
    </row>
    <row r="111" spans="1:58" ht="14.25" hidden="1" customHeight="1" outlineLevel="1" x14ac:dyDescent="0.2">
      <c r="A111" s="449">
        <f t="shared" si="142"/>
        <v>6</v>
      </c>
      <c r="B111" s="449">
        <f t="shared" si="143"/>
        <v>10</v>
      </c>
      <c r="C111" s="369">
        <f>'Отримання майна (3)'!C111</f>
        <v>0</v>
      </c>
      <c r="D111" s="369">
        <f>'Отримання майна (3)'!D111</f>
        <v>0</v>
      </c>
      <c r="E111" s="369">
        <f>'Отримання майна (3)'!E111</f>
        <v>0</v>
      </c>
      <c r="F111" s="200">
        <f>'Отримання майна (3)'!F111</f>
        <v>0</v>
      </c>
      <c r="G111" s="369">
        <f>'Отримання майна (3)'!G111</f>
        <v>0</v>
      </c>
      <c r="H111" s="460">
        <f>'Отримання майна (3)'!H111</f>
        <v>0</v>
      </c>
      <c r="I111" s="426">
        <f t="shared" si="156"/>
        <v>0</v>
      </c>
      <c r="J111" s="427">
        <f t="shared" si="157"/>
        <v>0</v>
      </c>
      <c r="K111" s="428"/>
      <c r="L111" s="429">
        <f t="shared" si="144"/>
        <v>0</v>
      </c>
      <c r="M111" s="428"/>
      <c r="N111" s="429">
        <f t="shared" si="145"/>
        <v>0</v>
      </c>
      <c r="O111" s="428"/>
      <c r="P111" s="429">
        <f t="shared" si="146"/>
        <v>0</v>
      </c>
      <c r="Q111" s="431">
        <f t="shared" si="158"/>
        <v>0</v>
      </c>
      <c r="R111" s="432">
        <f t="shared" si="159"/>
        <v>0</v>
      </c>
      <c r="S111" s="433"/>
      <c r="T111" s="428"/>
      <c r="U111" s="429">
        <f t="shared" si="147"/>
        <v>0</v>
      </c>
      <c r="V111" s="428"/>
      <c r="W111" s="429">
        <f t="shared" si="148"/>
        <v>0</v>
      </c>
      <c r="X111" s="428"/>
      <c r="Y111" s="429">
        <f t="shared" si="149"/>
        <v>0</v>
      </c>
      <c r="Z111" s="431">
        <f t="shared" si="160"/>
        <v>0</v>
      </c>
      <c r="AA111" s="432">
        <f t="shared" si="161"/>
        <v>0</v>
      </c>
      <c r="AB111" s="433"/>
      <c r="AC111" s="428"/>
      <c r="AD111" s="429">
        <f t="shared" si="150"/>
        <v>0</v>
      </c>
      <c r="AE111" s="428"/>
      <c r="AF111" s="429">
        <f t="shared" si="151"/>
        <v>0</v>
      </c>
      <c r="AG111" s="428"/>
      <c r="AH111" s="429">
        <f t="shared" si="152"/>
        <v>0</v>
      </c>
      <c r="AI111" s="431">
        <f t="shared" si="162"/>
        <v>0</v>
      </c>
      <c r="AJ111" s="432">
        <f t="shared" si="163"/>
        <v>0</v>
      </c>
      <c r="AK111" s="433"/>
      <c r="AL111" s="428"/>
      <c r="AM111" s="429">
        <f t="shared" si="153"/>
        <v>0</v>
      </c>
      <c r="AN111" s="428"/>
      <c r="AO111" s="429">
        <f t="shared" si="154"/>
        <v>0</v>
      </c>
      <c r="AP111" s="428"/>
      <c r="AQ111" s="429">
        <f t="shared" si="155"/>
        <v>0</v>
      </c>
      <c r="AR111" s="431">
        <f t="shared" si="164"/>
        <v>0</v>
      </c>
      <c r="AS111" s="432">
        <f t="shared" si="165"/>
        <v>0</v>
      </c>
      <c r="BF111" s="17"/>
    </row>
    <row r="112" spans="1:58" ht="14.25" hidden="1" customHeight="1" outlineLevel="1" x14ac:dyDescent="0.2">
      <c r="A112" s="449">
        <f t="shared" si="142"/>
        <v>6</v>
      </c>
      <c r="B112" s="449">
        <f t="shared" si="143"/>
        <v>11</v>
      </c>
      <c r="C112" s="369">
        <f>'Отримання майна (3)'!C112</f>
        <v>0</v>
      </c>
      <c r="D112" s="369">
        <f>'Отримання майна (3)'!D112</f>
        <v>0</v>
      </c>
      <c r="E112" s="369">
        <f>'Отримання майна (3)'!E112</f>
        <v>0</v>
      </c>
      <c r="F112" s="200">
        <f>'Отримання майна (3)'!F112</f>
        <v>0</v>
      </c>
      <c r="G112" s="369">
        <f>'Отримання майна (3)'!G112</f>
        <v>0</v>
      </c>
      <c r="H112" s="460">
        <f>'Отримання майна (3)'!H112</f>
        <v>0</v>
      </c>
      <c r="I112" s="426">
        <f t="shared" si="156"/>
        <v>0</v>
      </c>
      <c r="J112" s="427">
        <f t="shared" si="157"/>
        <v>0</v>
      </c>
      <c r="K112" s="428"/>
      <c r="L112" s="429">
        <f t="shared" si="144"/>
        <v>0</v>
      </c>
      <c r="M112" s="428"/>
      <c r="N112" s="429">
        <f t="shared" si="145"/>
        <v>0</v>
      </c>
      <c r="O112" s="428"/>
      <c r="P112" s="429">
        <f t="shared" si="146"/>
        <v>0</v>
      </c>
      <c r="Q112" s="431">
        <f t="shared" si="158"/>
        <v>0</v>
      </c>
      <c r="R112" s="432">
        <f t="shared" si="159"/>
        <v>0</v>
      </c>
      <c r="S112" s="433"/>
      <c r="T112" s="428"/>
      <c r="U112" s="429">
        <f t="shared" si="147"/>
        <v>0</v>
      </c>
      <c r="V112" s="428"/>
      <c r="W112" s="429">
        <f t="shared" si="148"/>
        <v>0</v>
      </c>
      <c r="X112" s="428"/>
      <c r="Y112" s="429">
        <f t="shared" si="149"/>
        <v>0</v>
      </c>
      <c r="Z112" s="431">
        <f t="shared" si="160"/>
        <v>0</v>
      </c>
      <c r="AA112" s="432">
        <f t="shared" si="161"/>
        <v>0</v>
      </c>
      <c r="AB112" s="433"/>
      <c r="AC112" s="428"/>
      <c r="AD112" s="429">
        <f t="shared" si="150"/>
        <v>0</v>
      </c>
      <c r="AE112" s="428"/>
      <c r="AF112" s="429">
        <f t="shared" si="151"/>
        <v>0</v>
      </c>
      <c r="AG112" s="428"/>
      <c r="AH112" s="429">
        <f t="shared" si="152"/>
        <v>0</v>
      </c>
      <c r="AI112" s="431">
        <f t="shared" si="162"/>
        <v>0</v>
      </c>
      <c r="AJ112" s="432">
        <f t="shared" si="163"/>
        <v>0</v>
      </c>
      <c r="AK112" s="433"/>
      <c r="AL112" s="428"/>
      <c r="AM112" s="429">
        <f t="shared" si="153"/>
        <v>0</v>
      </c>
      <c r="AN112" s="428"/>
      <c r="AO112" s="429">
        <f t="shared" si="154"/>
        <v>0</v>
      </c>
      <c r="AP112" s="428"/>
      <c r="AQ112" s="429">
        <f t="shared" si="155"/>
        <v>0</v>
      </c>
      <c r="AR112" s="431">
        <f t="shared" si="164"/>
        <v>0</v>
      </c>
      <c r="AS112" s="432">
        <f t="shared" si="165"/>
        <v>0</v>
      </c>
      <c r="BF112" s="17"/>
    </row>
    <row r="113" spans="1:58" ht="14.25" hidden="1" customHeight="1" outlineLevel="1" x14ac:dyDescent="0.2">
      <c r="A113" s="449">
        <f t="shared" si="142"/>
        <v>6</v>
      </c>
      <c r="B113" s="449">
        <f t="shared" si="143"/>
        <v>12</v>
      </c>
      <c r="C113" s="369">
        <f>'Отримання майна (3)'!C113</f>
        <v>0</v>
      </c>
      <c r="D113" s="369">
        <f>'Отримання майна (3)'!D113</f>
        <v>0</v>
      </c>
      <c r="E113" s="369">
        <f>'Отримання майна (3)'!E113</f>
        <v>0</v>
      </c>
      <c r="F113" s="200">
        <f>'Отримання майна (3)'!F113</f>
        <v>0</v>
      </c>
      <c r="G113" s="369">
        <f>'Отримання майна (3)'!G113</f>
        <v>0</v>
      </c>
      <c r="H113" s="460">
        <f>'Отримання майна (3)'!H113</f>
        <v>0</v>
      </c>
      <c r="I113" s="426">
        <f t="shared" si="156"/>
        <v>0</v>
      </c>
      <c r="J113" s="427">
        <f t="shared" si="157"/>
        <v>0</v>
      </c>
      <c r="K113" s="428"/>
      <c r="L113" s="429">
        <f t="shared" si="144"/>
        <v>0</v>
      </c>
      <c r="M113" s="428"/>
      <c r="N113" s="429">
        <f t="shared" si="145"/>
        <v>0</v>
      </c>
      <c r="O113" s="428"/>
      <c r="P113" s="429">
        <f t="shared" si="146"/>
        <v>0</v>
      </c>
      <c r="Q113" s="431">
        <f t="shared" si="158"/>
        <v>0</v>
      </c>
      <c r="R113" s="432">
        <f t="shared" si="159"/>
        <v>0</v>
      </c>
      <c r="S113" s="433"/>
      <c r="T113" s="428"/>
      <c r="U113" s="429">
        <f t="shared" si="147"/>
        <v>0</v>
      </c>
      <c r="V113" s="428"/>
      <c r="W113" s="429">
        <f t="shared" si="148"/>
        <v>0</v>
      </c>
      <c r="X113" s="428"/>
      <c r="Y113" s="429">
        <f t="shared" si="149"/>
        <v>0</v>
      </c>
      <c r="Z113" s="431">
        <f t="shared" si="160"/>
        <v>0</v>
      </c>
      <c r="AA113" s="432">
        <f t="shared" si="161"/>
        <v>0</v>
      </c>
      <c r="AB113" s="433"/>
      <c r="AC113" s="428"/>
      <c r="AD113" s="429">
        <f t="shared" si="150"/>
        <v>0</v>
      </c>
      <c r="AE113" s="428"/>
      <c r="AF113" s="429">
        <f t="shared" si="151"/>
        <v>0</v>
      </c>
      <c r="AG113" s="428"/>
      <c r="AH113" s="429">
        <f t="shared" si="152"/>
        <v>0</v>
      </c>
      <c r="AI113" s="431">
        <f t="shared" si="162"/>
        <v>0</v>
      </c>
      <c r="AJ113" s="432">
        <f t="shared" si="163"/>
        <v>0</v>
      </c>
      <c r="AK113" s="433"/>
      <c r="AL113" s="428"/>
      <c r="AM113" s="429">
        <f t="shared" si="153"/>
        <v>0</v>
      </c>
      <c r="AN113" s="428"/>
      <c r="AO113" s="429">
        <f t="shared" si="154"/>
        <v>0</v>
      </c>
      <c r="AP113" s="428"/>
      <c r="AQ113" s="429">
        <f t="shared" si="155"/>
        <v>0</v>
      </c>
      <c r="AR113" s="431">
        <f t="shared" si="164"/>
        <v>0</v>
      </c>
      <c r="AS113" s="432">
        <f t="shared" si="165"/>
        <v>0</v>
      </c>
      <c r="BF113" s="17"/>
    </row>
    <row r="114" spans="1:58" ht="14.25" hidden="1" customHeight="1" outlineLevel="1" x14ac:dyDescent="0.2">
      <c r="A114" s="449">
        <f t="shared" si="142"/>
        <v>6</v>
      </c>
      <c r="B114" s="449">
        <f t="shared" si="143"/>
        <v>13</v>
      </c>
      <c r="C114" s="369">
        <f>'Отримання майна (3)'!C114</f>
        <v>0</v>
      </c>
      <c r="D114" s="369">
        <f>'Отримання майна (3)'!D114</f>
        <v>0</v>
      </c>
      <c r="E114" s="369">
        <f>'Отримання майна (3)'!E114</f>
        <v>0</v>
      </c>
      <c r="F114" s="200">
        <f>'Отримання майна (3)'!F114</f>
        <v>0</v>
      </c>
      <c r="G114" s="369">
        <f>'Отримання майна (3)'!G114</f>
        <v>0</v>
      </c>
      <c r="H114" s="460">
        <f>'Отримання майна (3)'!H114</f>
        <v>0</v>
      </c>
      <c r="I114" s="426">
        <f t="shared" si="156"/>
        <v>0</v>
      </c>
      <c r="J114" s="427">
        <f t="shared" si="157"/>
        <v>0</v>
      </c>
      <c r="K114" s="428"/>
      <c r="L114" s="429">
        <f t="shared" si="144"/>
        <v>0</v>
      </c>
      <c r="M114" s="428"/>
      <c r="N114" s="429">
        <f t="shared" si="145"/>
        <v>0</v>
      </c>
      <c r="O114" s="428"/>
      <c r="P114" s="429">
        <f t="shared" si="146"/>
        <v>0</v>
      </c>
      <c r="Q114" s="431">
        <f t="shared" si="158"/>
        <v>0</v>
      </c>
      <c r="R114" s="432">
        <f t="shared" si="159"/>
        <v>0</v>
      </c>
      <c r="S114" s="433"/>
      <c r="T114" s="428"/>
      <c r="U114" s="429">
        <f t="shared" si="147"/>
        <v>0</v>
      </c>
      <c r="V114" s="428"/>
      <c r="W114" s="429">
        <f t="shared" si="148"/>
        <v>0</v>
      </c>
      <c r="X114" s="428"/>
      <c r="Y114" s="429">
        <f t="shared" si="149"/>
        <v>0</v>
      </c>
      <c r="Z114" s="431">
        <f t="shared" si="160"/>
        <v>0</v>
      </c>
      <c r="AA114" s="432">
        <f t="shared" si="161"/>
        <v>0</v>
      </c>
      <c r="AB114" s="433"/>
      <c r="AC114" s="428"/>
      <c r="AD114" s="429">
        <f t="shared" si="150"/>
        <v>0</v>
      </c>
      <c r="AE114" s="428"/>
      <c r="AF114" s="429">
        <f t="shared" si="151"/>
        <v>0</v>
      </c>
      <c r="AG114" s="428"/>
      <c r="AH114" s="429">
        <f t="shared" si="152"/>
        <v>0</v>
      </c>
      <c r="AI114" s="431">
        <f t="shared" si="162"/>
        <v>0</v>
      </c>
      <c r="AJ114" s="432">
        <f t="shared" si="163"/>
        <v>0</v>
      </c>
      <c r="AK114" s="433"/>
      <c r="AL114" s="428"/>
      <c r="AM114" s="429">
        <f t="shared" si="153"/>
        <v>0</v>
      </c>
      <c r="AN114" s="428"/>
      <c r="AO114" s="429">
        <f t="shared" si="154"/>
        <v>0</v>
      </c>
      <c r="AP114" s="428"/>
      <c r="AQ114" s="429">
        <f t="shared" si="155"/>
        <v>0</v>
      </c>
      <c r="AR114" s="431">
        <f t="shared" si="164"/>
        <v>0</v>
      </c>
      <c r="AS114" s="432">
        <f t="shared" si="165"/>
        <v>0</v>
      </c>
      <c r="BF114" s="17"/>
    </row>
    <row r="115" spans="1:58" ht="14.25" hidden="1" customHeight="1" outlineLevel="1" x14ac:dyDescent="0.2">
      <c r="A115" s="449">
        <f t="shared" si="142"/>
        <v>6</v>
      </c>
      <c r="B115" s="449">
        <f t="shared" si="143"/>
        <v>14</v>
      </c>
      <c r="C115" s="369">
        <f>'Отримання майна (3)'!C115</f>
        <v>0</v>
      </c>
      <c r="D115" s="369">
        <f>'Отримання майна (3)'!D115</f>
        <v>0</v>
      </c>
      <c r="E115" s="369">
        <f>'Отримання майна (3)'!E115</f>
        <v>0</v>
      </c>
      <c r="F115" s="200">
        <f>'Отримання майна (3)'!F115</f>
        <v>0</v>
      </c>
      <c r="G115" s="369">
        <f>'Отримання майна (3)'!G115</f>
        <v>0</v>
      </c>
      <c r="H115" s="460">
        <f>'Отримання майна (3)'!H115</f>
        <v>0</v>
      </c>
      <c r="I115" s="426">
        <f t="shared" si="156"/>
        <v>0</v>
      </c>
      <c r="J115" s="427">
        <f t="shared" si="157"/>
        <v>0</v>
      </c>
      <c r="K115" s="428"/>
      <c r="L115" s="429">
        <f t="shared" si="144"/>
        <v>0</v>
      </c>
      <c r="M115" s="428"/>
      <c r="N115" s="429">
        <f t="shared" si="145"/>
        <v>0</v>
      </c>
      <c r="O115" s="428"/>
      <c r="P115" s="429">
        <f t="shared" si="146"/>
        <v>0</v>
      </c>
      <c r="Q115" s="431">
        <f t="shared" si="158"/>
        <v>0</v>
      </c>
      <c r="R115" s="432">
        <f t="shared" si="159"/>
        <v>0</v>
      </c>
      <c r="S115" s="433"/>
      <c r="T115" s="428"/>
      <c r="U115" s="429">
        <f t="shared" si="147"/>
        <v>0</v>
      </c>
      <c r="V115" s="428"/>
      <c r="W115" s="429">
        <f t="shared" si="148"/>
        <v>0</v>
      </c>
      <c r="X115" s="428"/>
      <c r="Y115" s="429">
        <f t="shared" si="149"/>
        <v>0</v>
      </c>
      <c r="Z115" s="431">
        <f t="shared" si="160"/>
        <v>0</v>
      </c>
      <c r="AA115" s="432">
        <f t="shared" si="161"/>
        <v>0</v>
      </c>
      <c r="AB115" s="433"/>
      <c r="AC115" s="428"/>
      <c r="AD115" s="429">
        <f t="shared" si="150"/>
        <v>0</v>
      </c>
      <c r="AE115" s="428"/>
      <c r="AF115" s="429">
        <f t="shared" si="151"/>
        <v>0</v>
      </c>
      <c r="AG115" s="428"/>
      <c r="AH115" s="429">
        <f t="shared" si="152"/>
        <v>0</v>
      </c>
      <c r="AI115" s="431">
        <f t="shared" si="162"/>
        <v>0</v>
      </c>
      <c r="AJ115" s="432">
        <f t="shared" si="163"/>
        <v>0</v>
      </c>
      <c r="AK115" s="433"/>
      <c r="AL115" s="428"/>
      <c r="AM115" s="429">
        <f t="shared" si="153"/>
        <v>0</v>
      </c>
      <c r="AN115" s="428"/>
      <c r="AO115" s="429">
        <f t="shared" si="154"/>
        <v>0</v>
      </c>
      <c r="AP115" s="428"/>
      <c r="AQ115" s="429">
        <f t="shared" si="155"/>
        <v>0</v>
      </c>
      <c r="AR115" s="431">
        <f t="shared" si="164"/>
        <v>0</v>
      </c>
      <c r="AS115" s="432">
        <f t="shared" si="165"/>
        <v>0</v>
      </c>
      <c r="BF115" s="17"/>
    </row>
    <row r="116" spans="1:58" ht="14.25" hidden="1" customHeight="1" outlineLevel="1" x14ac:dyDescent="0.2">
      <c r="A116" s="449">
        <f t="shared" si="142"/>
        <v>6</v>
      </c>
      <c r="B116" s="449">
        <f t="shared" si="143"/>
        <v>15</v>
      </c>
      <c r="C116" s="369">
        <f>'Отримання майна (3)'!C116</f>
        <v>0</v>
      </c>
      <c r="D116" s="369">
        <f>'Отримання майна (3)'!D116</f>
        <v>0</v>
      </c>
      <c r="E116" s="369">
        <f>'Отримання майна (3)'!E116</f>
        <v>0</v>
      </c>
      <c r="F116" s="200">
        <f>'Отримання майна (3)'!F116</f>
        <v>0</v>
      </c>
      <c r="G116" s="369">
        <f>'Отримання майна (3)'!G116</f>
        <v>0</v>
      </c>
      <c r="H116" s="460">
        <f>'Отримання майна (3)'!H116</f>
        <v>0</v>
      </c>
      <c r="I116" s="426">
        <f t="shared" si="156"/>
        <v>0</v>
      </c>
      <c r="J116" s="427">
        <f t="shared" si="157"/>
        <v>0</v>
      </c>
      <c r="K116" s="428"/>
      <c r="L116" s="429">
        <f t="shared" si="144"/>
        <v>0</v>
      </c>
      <c r="M116" s="428"/>
      <c r="N116" s="429">
        <f t="shared" si="145"/>
        <v>0</v>
      </c>
      <c r="O116" s="428"/>
      <c r="P116" s="429">
        <f t="shared" si="146"/>
        <v>0</v>
      </c>
      <c r="Q116" s="431">
        <f t="shared" si="158"/>
        <v>0</v>
      </c>
      <c r="R116" s="432">
        <f t="shared" si="159"/>
        <v>0</v>
      </c>
      <c r="S116" s="433"/>
      <c r="T116" s="428"/>
      <c r="U116" s="429">
        <f t="shared" si="147"/>
        <v>0</v>
      </c>
      <c r="V116" s="428"/>
      <c r="W116" s="429">
        <f t="shared" si="148"/>
        <v>0</v>
      </c>
      <c r="X116" s="428"/>
      <c r="Y116" s="429">
        <f t="shared" si="149"/>
        <v>0</v>
      </c>
      <c r="Z116" s="431">
        <f t="shared" si="160"/>
        <v>0</v>
      </c>
      <c r="AA116" s="432">
        <f t="shared" si="161"/>
        <v>0</v>
      </c>
      <c r="AB116" s="433"/>
      <c r="AC116" s="428"/>
      <c r="AD116" s="429">
        <f t="shared" si="150"/>
        <v>0</v>
      </c>
      <c r="AE116" s="428"/>
      <c r="AF116" s="429">
        <f t="shared" si="151"/>
        <v>0</v>
      </c>
      <c r="AG116" s="428"/>
      <c r="AH116" s="429">
        <f t="shared" si="152"/>
        <v>0</v>
      </c>
      <c r="AI116" s="431">
        <f t="shared" si="162"/>
        <v>0</v>
      </c>
      <c r="AJ116" s="432">
        <f t="shared" si="163"/>
        <v>0</v>
      </c>
      <c r="AK116" s="433"/>
      <c r="AL116" s="428"/>
      <c r="AM116" s="429">
        <f t="shared" si="153"/>
        <v>0</v>
      </c>
      <c r="AN116" s="428"/>
      <c r="AO116" s="429">
        <f t="shared" si="154"/>
        <v>0</v>
      </c>
      <c r="AP116" s="428"/>
      <c r="AQ116" s="429">
        <f t="shared" si="155"/>
        <v>0</v>
      </c>
      <c r="AR116" s="431">
        <f t="shared" si="164"/>
        <v>0</v>
      </c>
      <c r="AS116" s="432">
        <f t="shared" si="165"/>
        <v>0</v>
      </c>
      <c r="BF116" s="17"/>
    </row>
    <row r="117" spans="1:58" s="17" customFormat="1" ht="15" customHeight="1" collapsed="1" x14ac:dyDescent="0.2">
      <c r="A117" s="436" t="s">
        <v>81</v>
      </c>
      <c r="B117" s="437" t="s">
        <v>81</v>
      </c>
      <c r="C117" s="438" t="s">
        <v>83</v>
      </c>
      <c r="D117" s="439"/>
      <c r="E117" s="448"/>
      <c r="F117" s="448"/>
      <c r="G117" s="440"/>
      <c r="H117" s="451" t="e">
        <f>#REF!/#REF!</f>
        <v>#REF!</v>
      </c>
      <c r="I117" s="441">
        <f t="shared" ref="I117:R117" si="166">SUM(I102:I116)</f>
        <v>0</v>
      </c>
      <c r="J117" s="442">
        <f t="shared" si="166"/>
        <v>0</v>
      </c>
      <c r="K117" s="441">
        <f t="shared" si="166"/>
        <v>0</v>
      </c>
      <c r="L117" s="442">
        <f t="shared" si="166"/>
        <v>0</v>
      </c>
      <c r="M117" s="441">
        <f t="shared" si="166"/>
        <v>0</v>
      </c>
      <c r="N117" s="442">
        <f t="shared" si="166"/>
        <v>0</v>
      </c>
      <c r="O117" s="441">
        <f t="shared" si="166"/>
        <v>0</v>
      </c>
      <c r="P117" s="442">
        <f t="shared" si="166"/>
        <v>0</v>
      </c>
      <c r="Q117" s="441">
        <f t="shared" si="166"/>
        <v>0</v>
      </c>
      <c r="R117" s="442">
        <f t="shared" si="166"/>
        <v>0</v>
      </c>
      <c r="S117" s="443"/>
      <c r="T117" s="441">
        <f t="shared" ref="T117:AA117" si="167">SUM(T102:T116)</f>
        <v>0</v>
      </c>
      <c r="U117" s="442">
        <f t="shared" si="167"/>
        <v>0</v>
      </c>
      <c r="V117" s="441">
        <f t="shared" si="167"/>
        <v>0</v>
      </c>
      <c r="W117" s="442">
        <f t="shared" si="167"/>
        <v>0</v>
      </c>
      <c r="X117" s="441">
        <f t="shared" si="167"/>
        <v>0</v>
      </c>
      <c r="Y117" s="442">
        <f t="shared" si="167"/>
        <v>0</v>
      </c>
      <c r="Z117" s="441">
        <f t="shared" si="167"/>
        <v>0</v>
      </c>
      <c r="AA117" s="442">
        <f t="shared" si="167"/>
        <v>0</v>
      </c>
      <c r="AB117" s="443"/>
      <c r="AC117" s="441">
        <f t="shared" ref="AC117:AJ117" si="168">SUM(AC102:AC116)</f>
        <v>0</v>
      </c>
      <c r="AD117" s="442">
        <f t="shared" si="168"/>
        <v>0</v>
      </c>
      <c r="AE117" s="441">
        <f t="shared" si="168"/>
        <v>0</v>
      </c>
      <c r="AF117" s="442">
        <f t="shared" si="168"/>
        <v>0</v>
      </c>
      <c r="AG117" s="441">
        <f t="shared" si="168"/>
        <v>0</v>
      </c>
      <c r="AH117" s="442">
        <f t="shared" si="168"/>
        <v>0</v>
      </c>
      <c r="AI117" s="441">
        <f t="shared" si="168"/>
        <v>0</v>
      </c>
      <c r="AJ117" s="442">
        <f t="shared" si="168"/>
        <v>0</v>
      </c>
      <c r="AK117" s="443"/>
      <c r="AL117" s="441">
        <f t="shared" ref="AL117:AS117" si="169">SUM(AL102:AL116)</f>
        <v>0</v>
      </c>
      <c r="AM117" s="442">
        <f t="shared" si="169"/>
        <v>0</v>
      </c>
      <c r="AN117" s="441">
        <f t="shared" si="169"/>
        <v>0</v>
      </c>
      <c r="AO117" s="442">
        <f t="shared" si="169"/>
        <v>0</v>
      </c>
      <c r="AP117" s="441">
        <f t="shared" si="169"/>
        <v>0</v>
      </c>
      <c r="AQ117" s="442">
        <f t="shared" si="169"/>
        <v>0</v>
      </c>
      <c r="AR117" s="441">
        <f t="shared" si="169"/>
        <v>0</v>
      </c>
      <c r="AS117" s="442">
        <f t="shared" si="169"/>
        <v>0</v>
      </c>
      <c r="BC117" s="7"/>
      <c r="BF117" s="7"/>
    </row>
    <row r="118" spans="1:58" s="394" customFormat="1" ht="13.5" customHeight="1" x14ac:dyDescent="0.2">
      <c r="A118" s="419">
        <v>0</v>
      </c>
      <c r="B118" s="419">
        <v>0</v>
      </c>
      <c r="C118" s="419">
        <v>0</v>
      </c>
      <c r="D118" s="419">
        <v>0</v>
      </c>
      <c r="E118" s="419">
        <v>0</v>
      </c>
      <c r="F118" s="419"/>
      <c r="G118" s="419">
        <v>0</v>
      </c>
      <c r="H118" s="419">
        <v>0</v>
      </c>
      <c r="I118" s="419">
        <v>0</v>
      </c>
      <c r="J118" s="419">
        <v>0</v>
      </c>
      <c r="K118" s="419">
        <v>0</v>
      </c>
      <c r="L118" s="419">
        <v>0</v>
      </c>
      <c r="M118" s="419">
        <v>0</v>
      </c>
      <c r="N118" s="419">
        <v>0</v>
      </c>
      <c r="O118" s="419">
        <v>0</v>
      </c>
      <c r="P118" s="419">
        <v>0</v>
      </c>
      <c r="Q118" s="419">
        <v>0</v>
      </c>
      <c r="R118" s="419">
        <v>0</v>
      </c>
      <c r="S118" s="419">
        <v>0</v>
      </c>
      <c r="T118" s="419">
        <v>0</v>
      </c>
      <c r="U118" s="419">
        <v>0</v>
      </c>
      <c r="V118" s="419">
        <v>0</v>
      </c>
      <c r="W118" s="419">
        <v>0</v>
      </c>
      <c r="X118" s="419">
        <v>0</v>
      </c>
      <c r="Y118" s="419">
        <v>0</v>
      </c>
      <c r="Z118" s="419">
        <v>0</v>
      </c>
      <c r="AA118" s="419">
        <v>0</v>
      </c>
      <c r="AB118" s="419">
        <v>0</v>
      </c>
      <c r="AC118" s="419">
        <v>0</v>
      </c>
      <c r="AD118" s="419">
        <v>0</v>
      </c>
      <c r="AE118" s="419">
        <v>0</v>
      </c>
      <c r="AF118" s="419">
        <v>0</v>
      </c>
      <c r="AG118" s="419">
        <v>0</v>
      </c>
      <c r="AH118" s="419">
        <v>0</v>
      </c>
      <c r="AI118" s="419">
        <v>0</v>
      </c>
      <c r="AJ118" s="419">
        <v>0</v>
      </c>
      <c r="AK118" s="419">
        <v>0</v>
      </c>
      <c r="AL118" s="419">
        <v>0</v>
      </c>
      <c r="AM118" s="419">
        <v>0</v>
      </c>
      <c r="AN118" s="419">
        <v>0</v>
      </c>
      <c r="AO118" s="419">
        <v>0</v>
      </c>
      <c r="AP118" s="419">
        <v>0</v>
      </c>
      <c r="AQ118" s="419">
        <v>0</v>
      </c>
      <c r="AR118" s="419">
        <v>0</v>
      </c>
      <c r="AS118" s="419">
        <v>0</v>
      </c>
    </row>
    <row r="119" spans="1:58" s="17" customFormat="1" ht="23.65" customHeight="1" x14ac:dyDescent="0.2">
      <c r="A119" s="447" t="s">
        <v>84</v>
      </c>
      <c r="B119" s="445" t="s">
        <v>84</v>
      </c>
      <c r="C119" s="313" t="s">
        <v>85</v>
      </c>
      <c r="D119" s="189"/>
      <c r="E119" s="198"/>
      <c r="F119" s="198"/>
      <c r="G119" s="190"/>
      <c r="H119" s="154"/>
      <c r="I119" s="155"/>
      <c r="J119" s="156"/>
      <c r="K119" s="155"/>
      <c r="L119" s="156"/>
      <c r="M119" s="155"/>
      <c r="N119" s="156"/>
      <c r="O119" s="155"/>
      <c r="P119" s="156"/>
      <c r="Q119" s="155"/>
      <c r="R119" s="156"/>
      <c r="S119" s="367"/>
      <c r="T119" s="155"/>
      <c r="U119" s="156"/>
      <c r="V119" s="155"/>
      <c r="W119" s="156"/>
      <c r="X119" s="155"/>
      <c r="Y119" s="156"/>
      <c r="Z119" s="155"/>
      <c r="AA119" s="156"/>
      <c r="AB119" s="367"/>
      <c r="AC119" s="155"/>
      <c r="AD119" s="156"/>
      <c r="AE119" s="155"/>
      <c r="AF119" s="156"/>
      <c r="AG119" s="155"/>
      <c r="AH119" s="156"/>
      <c r="AI119" s="155"/>
      <c r="AJ119" s="156"/>
      <c r="AK119" s="367"/>
      <c r="AL119" s="155"/>
      <c r="AM119" s="156"/>
      <c r="AN119" s="155"/>
      <c r="AO119" s="156"/>
      <c r="AP119" s="155"/>
      <c r="AQ119" s="156"/>
      <c r="AR119" s="155"/>
      <c r="AS119" s="156"/>
      <c r="BC119" s="7"/>
      <c r="BF119" s="7"/>
    </row>
    <row r="120" spans="1:58" ht="12" hidden="1" outlineLevel="1" x14ac:dyDescent="0.2">
      <c r="A120" s="449">
        <f t="shared" ref="A120:A134" si="170">A102+1</f>
        <v>7</v>
      </c>
      <c r="B120" s="449">
        <f>B102</f>
        <v>1</v>
      </c>
      <c r="C120" s="369">
        <f>'Отримання майна (3)'!C120</f>
        <v>0</v>
      </c>
      <c r="D120" s="369">
        <f>'Отримання майна (3)'!D120</f>
        <v>0</v>
      </c>
      <c r="E120" s="369">
        <f>'Отримання майна (3)'!E120</f>
        <v>0</v>
      </c>
      <c r="F120" s="200">
        <f>'Отримання майна (3)'!F120</f>
        <v>0</v>
      </c>
      <c r="G120" s="369">
        <f>'Отримання майна (3)'!G120</f>
        <v>0</v>
      </c>
      <c r="H120" s="460">
        <f>'Отримання майна (3)'!H120</f>
        <v>0</v>
      </c>
      <c r="I120" s="426">
        <f>SUM(K120,M120,O120,T120,V120,X120,AC120,AE120,AG120,AL120,AN120,AP120)</f>
        <v>0</v>
      </c>
      <c r="J120" s="427">
        <f>SUM(L120,N120,P120,U120,W120,Y120,AD120,AF120,AH120,AM120,AO120,AQ120)</f>
        <v>0</v>
      </c>
      <c r="K120" s="428"/>
      <c r="L120" s="429">
        <f t="shared" ref="L120:L134" si="171">K120*$H120</f>
        <v>0</v>
      </c>
      <c r="M120" s="428"/>
      <c r="N120" s="429">
        <f t="shared" ref="N120:N134" si="172">M120*$H120</f>
        <v>0</v>
      </c>
      <c r="O120" s="428"/>
      <c r="P120" s="429">
        <f t="shared" ref="P120:P134" si="173">O120*$H120</f>
        <v>0</v>
      </c>
      <c r="Q120" s="431">
        <f>K120+M120+O120</f>
        <v>0</v>
      </c>
      <c r="R120" s="432">
        <f>L120+N120+P120</f>
        <v>0</v>
      </c>
      <c r="S120" s="433"/>
      <c r="T120" s="428"/>
      <c r="U120" s="429">
        <f t="shared" ref="U120:U134" si="174">T120*$H120</f>
        <v>0</v>
      </c>
      <c r="V120" s="428"/>
      <c r="W120" s="429">
        <f t="shared" ref="W120:W134" si="175">V120*$H120</f>
        <v>0</v>
      </c>
      <c r="X120" s="428"/>
      <c r="Y120" s="429">
        <f t="shared" ref="Y120:Y134" si="176">X120*$H120</f>
        <v>0</v>
      </c>
      <c r="Z120" s="431">
        <f>T120+V120+X120</f>
        <v>0</v>
      </c>
      <c r="AA120" s="432">
        <f>U120+W120+Y120</f>
        <v>0</v>
      </c>
      <c r="AB120" s="433"/>
      <c r="AC120" s="428">
        <v>0</v>
      </c>
      <c r="AD120" s="429">
        <f t="shared" ref="AD120:AD134" si="177">AC120*$H120</f>
        <v>0</v>
      </c>
      <c r="AE120" s="428">
        <v>0</v>
      </c>
      <c r="AF120" s="429">
        <f t="shared" ref="AF120:AF134" si="178">AE120*$H120</f>
        <v>0</v>
      </c>
      <c r="AG120" s="428">
        <v>0</v>
      </c>
      <c r="AH120" s="429">
        <f t="shared" ref="AH120:AH134" si="179">AG120*$H120</f>
        <v>0</v>
      </c>
      <c r="AI120" s="431">
        <f>AC120+AE120+AG120</f>
        <v>0</v>
      </c>
      <c r="AJ120" s="432">
        <f>AD120+AF120+AH120</f>
        <v>0</v>
      </c>
      <c r="AK120" s="433"/>
      <c r="AL120" s="428"/>
      <c r="AM120" s="429">
        <f t="shared" ref="AM120:AM134" si="180">AL120*$H120</f>
        <v>0</v>
      </c>
      <c r="AN120" s="428"/>
      <c r="AO120" s="429">
        <f t="shared" ref="AO120:AO134" si="181">AN120*$H120</f>
        <v>0</v>
      </c>
      <c r="AP120" s="428"/>
      <c r="AQ120" s="429">
        <f t="shared" ref="AQ120:AQ134" si="182">AP120*$H120</f>
        <v>0</v>
      </c>
      <c r="AR120" s="431">
        <f>AL120+AN120+AP120</f>
        <v>0</v>
      </c>
      <c r="AS120" s="432">
        <f>AM120+AO120+AQ120</f>
        <v>0</v>
      </c>
    </row>
    <row r="121" spans="1:58" ht="12" hidden="1" outlineLevel="1" x14ac:dyDescent="0.2">
      <c r="A121" s="449">
        <f t="shared" si="170"/>
        <v>7</v>
      </c>
      <c r="B121" s="449">
        <f>B120+1</f>
        <v>2</v>
      </c>
      <c r="C121" s="369">
        <f>'Отримання майна (3)'!C121</f>
        <v>0</v>
      </c>
      <c r="D121" s="369">
        <f>'Отримання майна (3)'!D121</f>
        <v>0</v>
      </c>
      <c r="E121" s="369">
        <f>'Отримання майна (3)'!E121</f>
        <v>0</v>
      </c>
      <c r="F121" s="200">
        <f>'Отримання майна (3)'!F121</f>
        <v>0</v>
      </c>
      <c r="G121" s="369">
        <f>'Отримання майна (3)'!G121</f>
        <v>0</v>
      </c>
      <c r="H121" s="460">
        <f>'Отримання майна (3)'!H121</f>
        <v>0</v>
      </c>
      <c r="I121" s="426">
        <f t="shared" ref="I121:I134" si="183">SUM(K121,M121,O121,T121,V121,X121,AC121,AE121,AG121,AL121,AN121,AP121)</f>
        <v>0</v>
      </c>
      <c r="J121" s="427">
        <f t="shared" ref="J121:J134" si="184">SUM(L121,N121,P121,U121,W121,Y121,AD121,AF121,AH121,AM121,AO121,AQ121)</f>
        <v>0</v>
      </c>
      <c r="K121" s="428"/>
      <c r="L121" s="429">
        <f t="shared" si="171"/>
        <v>0</v>
      </c>
      <c r="M121" s="428"/>
      <c r="N121" s="429">
        <f t="shared" si="172"/>
        <v>0</v>
      </c>
      <c r="O121" s="428"/>
      <c r="P121" s="429">
        <f t="shared" si="173"/>
        <v>0</v>
      </c>
      <c r="Q121" s="431">
        <f t="shared" ref="Q121:Q134" si="185">K121+M121+O121</f>
        <v>0</v>
      </c>
      <c r="R121" s="432">
        <f t="shared" ref="R121:R134" si="186">L121+N121+P121</f>
        <v>0</v>
      </c>
      <c r="S121" s="433"/>
      <c r="T121" s="428"/>
      <c r="U121" s="429">
        <f t="shared" si="174"/>
        <v>0</v>
      </c>
      <c r="V121" s="428"/>
      <c r="W121" s="429">
        <f t="shared" si="175"/>
        <v>0</v>
      </c>
      <c r="X121" s="428"/>
      <c r="Y121" s="429">
        <f t="shared" si="176"/>
        <v>0</v>
      </c>
      <c r="Z121" s="431">
        <f t="shared" ref="Z121:Z134" si="187">T121+V121+X121</f>
        <v>0</v>
      </c>
      <c r="AA121" s="432">
        <f t="shared" ref="AA121:AA134" si="188">U121+W121+Y121</f>
        <v>0</v>
      </c>
      <c r="AB121" s="433"/>
      <c r="AC121" s="428">
        <v>0</v>
      </c>
      <c r="AD121" s="429">
        <f t="shared" si="177"/>
        <v>0</v>
      </c>
      <c r="AE121" s="428">
        <v>0</v>
      </c>
      <c r="AF121" s="429">
        <f t="shared" si="178"/>
        <v>0</v>
      </c>
      <c r="AG121" s="428"/>
      <c r="AH121" s="429">
        <f t="shared" si="179"/>
        <v>0</v>
      </c>
      <c r="AI121" s="431">
        <f t="shared" ref="AI121:AI134" si="189">AC121+AE121+AG121</f>
        <v>0</v>
      </c>
      <c r="AJ121" s="432">
        <f t="shared" ref="AJ121:AJ134" si="190">AD121+AF121+AH121</f>
        <v>0</v>
      </c>
      <c r="AK121" s="433"/>
      <c r="AL121" s="428"/>
      <c r="AM121" s="429">
        <f t="shared" si="180"/>
        <v>0</v>
      </c>
      <c r="AN121" s="428"/>
      <c r="AO121" s="429">
        <f t="shared" si="181"/>
        <v>0</v>
      </c>
      <c r="AP121" s="428"/>
      <c r="AQ121" s="429">
        <f t="shared" si="182"/>
        <v>0</v>
      </c>
      <c r="AR121" s="431">
        <f>AL121+AN121+AP121</f>
        <v>0</v>
      </c>
      <c r="AS121" s="432">
        <f>AM121+AO121+AQ121</f>
        <v>0</v>
      </c>
      <c r="BF121" s="17"/>
    </row>
    <row r="122" spans="1:58" ht="12" hidden="1" outlineLevel="1" x14ac:dyDescent="0.2">
      <c r="A122" s="449">
        <f t="shared" si="170"/>
        <v>7</v>
      </c>
      <c r="B122" s="449">
        <f t="shared" ref="B122:B134" si="191">B121+1</f>
        <v>3</v>
      </c>
      <c r="C122" s="369">
        <f>'Отримання майна (3)'!C122</f>
        <v>0</v>
      </c>
      <c r="D122" s="369">
        <f>'Отримання майна (3)'!D122</f>
        <v>0</v>
      </c>
      <c r="E122" s="369">
        <f>'Отримання майна (3)'!E122</f>
        <v>0</v>
      </c>
      <c r="F122" s="200">
        <f>'Отримання майна (3)'!F122</f>
        <v>0</v>
      </c>
      <c r="G122" s="369">
        <f>'Отримання майна (3)'!G122</f>
        <v>0</v>
      </c>
      <c r="H122" s="460">
        <f>'Отримання майна (3)'!H122</f>
        <v>0</v>
      </c>
      <c r="I122" s="426">
        <f t="shared" si="183"/>
        <v>0</v>
      </c>
      <c r="J122" s="427">
        <f t="shared" si="184"/>
        <v>0</v>
      </c>
      <c r="K122" s="428"/>
      <c r="L122" s="429">
        <f t="shared" si="171"/>
        <v>0</v>
      </c>
      <c r="M122" s="428"/>
      <c r="N122" s="429">
        <f t="shared" si="172"/>
        <v>0</v>
      </c>
      <c r="O122" s="428"/>
      <c r="P122" s="429">
        <f t="shared" si="173"/>
        <v>0</v>
      </c>
      <c r="Q122" s="431">
        <f t="shared" si="185"/>
        <v>0</v>
      </c>
      <c r="R122" s="432">
        <f t="shared" si="186"/>
        <v>0</v>
      </c>
      <c r="S122" s="433"/>
      <c r="T122" s="428"/>
      <c r="U122" s="429">
        <f t="shared" si="174"/>
        <v>0</v>
      </c>
      <c r="V122" s="428"/>
      <c r="W122" s="429">
        <f t="shared" si="175"/>
        <v>0</v>
      </c>
      <c r="X122" s="428"/>
      <c r="Y122" s="429">
        <f t="shared" si="176"/>
        <v>0</v>
      </c>
      <c r="Z122" s="431">
        <f t="shared" si="187"/>
        <v>0</v>
      </c>
      <c r="AA122" s="432">
        <f t="shared" si="188"/>
        <v>0</v>
      </c>
      <c r="AB122" s="433"/>
      <c r="AC122" s="428"/>
      <c r="AD122" s="429">
        <f t="shared" si="177"/>
        <v>0</v>
      </c>
      <c r="AE122" s="428"/>
      <c r="AF122" s="429">
        <f t="shared" si="178"/>
        <v>0</v>
      </c>
      <c r="AG122" s="428"/>
      <c r="AH122" s="429">
        <f t="shared" si="179"/>
        <v>0</v>
      </c>
      <c r="AI122" s="431">
        <f t="shared" si="189"/>
        <v>0</v>
      </c>
      <c r="AJ122" s="432">
        <f t="shared" si="190"/>
        <v>0</v>
      </c>
      <c r="AK122" s="433"/>
      <c r="AL122" s="428"/>
      <c r="AM122" s="429">
        <f t="shared" si="180"/>
        <v>0</v>
      </c>
      <c r="AN122" s="428"/>
      <c r="AO122" s="429">
        <f t="shared" si="181"/>
        <v>0</v>
      </c>
      <c r="AP122" s="428"/>
      <c r="AQ122" s="429">
        <f t="shared" si="182"/>
        <v>0</v>
      </c>
      <c r="AR122" s="431">
        <f t="shared" ref="AR122:AR134" si="192">AL122+AN122+AP122</f>
        <v>0</v>
      </c>
      <c r="AS122" s="432">
        <f t="shared" ref="AS122:AS134" si="193">AM122+AO122+AQ122</f>
        <v>0</v>
      </c>
      <c r="BF122" s="17"/>
    </row>
    <row r="123" spans="1:58" ht="12" hidden="1" outlineLevel="1" x14ac:dyDescent="0.2">
      <c r="A123" s="449">
        <f t="shared" si="170"/>
        <v>7</v>
      </c>
      <c r="B123" s="449">
        <f t="shared" si="191"/>
        <v>4</v>
      </c>
      <c r="C123" s="369">
        <f>'Отримання майна (3)'!C123</f>
        <v>0</v>
      </c>
      <c r="D123" s="369">
        <f>'Отримання майна (3)'!D123</f>
        <v>0</v>
      </c>
      <c r="E123" s="369">
        <f>'Отримання майна (3)'!E123</f>
        <v>0</v>
      </c>
      <c r="F123" s="200">
        <f>'Отримання майна (3)'!F123</f>
        <v>0</v>
      </c>
      <c r="G123" s="369">
        <f>'Отримання майна (3)'!G123</f>
        <v>0</v>
      </c>
      <c r="H123" s="460">
        <f>'Отримання майна (3)'!H123</f>
        <v>0</v>
      </c>
      <c r="I123" s="426">
        <f t="shared" si="183"/>
        <v>0</v>
      </c>
      <c r="J123" s="427">
        <f t="shared" si="184"/>
        <v>0</v>
      </c>
      <c r="K123" s="428"/>
      <c r="L123" s="429">
        <f t="shared" si="171"/>
        <v>0</v>
      </c>
      <c r="M123" s="428"/>
      <c r="N123" s="429">
        <f t="shared" si="172"/>
        <v>0</v>
      </c>
      <c r="O123" s="428"/>
      <c r="P123" s="429">
        <f t="shared" si="173"/>
        <v>0</v>
      </c>
      <c r="Q123" s="431">
        <f t="shared" si="185"/>
        <v>0</v>
      </c>
      <c r="R123" s="432">
        <f t="shared" si="186"/>
        <v>0</v>
      </c>
      <c r="S123" s="433"/>
      <c r="T123" s="428"/>
      <c r="U123" s="429">
        <f t="shared" si="174"/>
        <v>0</v>
      </c>
      <c r="V123" s="428"/>
      <c r="W123" s="429">
        <f t="shared" si="175"/>
        <v>0</v>
      </c>
      <c r="X123" s="428"/>
      <c r="Y123" s="429">
        <f t="shared" si="176"/>
        <v>0</v>
      </c>
      <c r="Z123" s="431">
        <f t="shared" si="187"/>
        <v>0</v>
      </c>
      <c r="AA123" s="432">
        <f t="shared" si="188"/>
        <v>0</v>
      </c>
      <c r="AB123" s="433"/>
      <c r="AC123" s="428"/>
      <c r="AD123" s="429">
        <f t="shared" si="177"/>
        <v>0</v>
      </c>
      <c r="AE123" s="428"/>
      <c r="AF123" s="429">
        <f t="shared" si="178"/>
        <v>0</v>
      </c>
      <c r="AG123" s="428"/>
      <c r="AH123" s="429">
        <f t="shared" si="179"/>
        <v>0</v>
      </c>
      <c r="AI123" s="431">
        <f t="shared" si="189"/>
        <v>0</v>
      </c>
      <c r="AJ123" s="432">
        <f t="shared" si="190"/>
        <v>0</v>
      </c>
      <c r="AK123" s="433"/>
      <c r="AL123" s="428"/>
      <c r="AM123" s="429">
        <f t="shared" si="180"/>
        <v>0</v>
      </c>
      <c r="AN123" s="428"/>
      <c r="AO123" s="429">
        <f t="shared" si="181"/>
        <v>0</v>
      </c>
      <c r="AP123" s="428"/>
      <c r="AQ123" s="429">
        <f t="shared" si="182"/>
        <v>0</v>
      </c>
      <c r="AR123" s="431">
        <f t="shared" si="192"/>
        <v>0</v>
      </c>
      <c r="AS123" s="432">
        <f t="shared" si="193"/>
        <v>0</v>
      </c>
      <c r="BF123" s="17"/>
    </row>
    <row r="124" spans="1:58" ht="12" hidden="1" outlineLevel="1" x14ac:dyDescent="0.2">
      <c r="A124" s="449">
        <f t="shared" si="170"/>
        <v>7</v>
      </c>
      <c r="B124" s="449">
        <f t="shared" si="191"/>
        <v>5</v>
      </c>
      <c r="C124" s="369">
        <f>'Отримання майна (3)'!C124</f>
        <v>0</v>
      </c>
      <c r="D124" s="369">
        <f>'Отримання майна (3)'!D124</f>
        <v>0</v>
      </c>
      <c r="E124" s="369">
        <f>'Отримання майна (3)'!E124</f>
        <v>0</v>
      </c>
      <c r="F124" s="200">
        <f>'Отримання майна (3)'!F124</f>
        <v>0</v>
      </c>
      <c r="G124" s="369">
        <f>'Отримання майна (3)'!G124</f>
        <v>0</v>
      </c>
      <c r="H124" s="460">
        <f>'Отримання майна (3)'!H124</f>
        <v>0</v>
      </c>
      <c r="I124" s="426">
        <f t="shared" si="183"/>
        <v>0</v>
      </c>
      <c r="J124" s="427">
        <f t="shared" si="184"/>
        <v>0</v>
      </c>
      <c r="K124" s="428"/>
      <c r="L124" s="429">
        <f t="shared" si="171"/>
        <v>0</v>
      </c>
      <c r="M124" s="428"/>
      <c r="N124" s="429">
        <f t="shared" si="172"/>
        <v>0</v>
      </c>
      <c r="O124" s="428"/>
      <c r="P124" s="429">
        <f t="shared" si="173"/>
        <v>0</v>
      </c>
      <c r="Q124" s="431">
        <f t="shared" si="185"/>
        <v>0</v>
      </c>
      <c r="R124" s="432">
        <f t="shared" si="186"/>
        <v>0</v>
      </c>
      <c r="S124" s="433"/>
      <c r="T124" s="428"/>
      <c r="U124" s="429">
        <f t="shared" si="174"/>
        <v>0</v>
      </c>
      <c r="V124" s="428"/>
      <c r="W124" s="429">
        <f t="shared" si="175"/>
        <v>0</v>
      </c>
      <c r="X124" s="428"/>
      <c r="Y124" s="429">
        <f t="shared" si="176"/>
        <v>0</v>
      </c>
      <c r="Z124" s="431">
        <f t="shared" si="187"/>
        <v>0</v>
      </c>
      <c r="AA124" s="432">
        <f t="shared" si="188"/>
        <v>0</v>
      </c>
      <c r="AB124" s="433"/>
      <c r="AC124" s="428"/>
      <c r="AD124" s="429">
        <f t="shared" si="177"/>
        <v>0</v>
      </c>
      <c r="AE124" s="428"/>
      <c r="AF124" s="429">
        <f t="shared" si="178"/>
        <v>0</v>
      </c>
      <c r="AG124" s="428"/>
      <c r="AH124" s="429">
        <f t="shared" si="179"/>
        <v>0</v>
      </c>
      <c r="AI124" s="431">
        <f t="shared" si="189"/>
        <v>0</v>
      </c>
      <c r="AJ124" s="432">
        <f t="shared" si="190"/>
        <v>0</v>
      </c>
      <c r="AK124" s="433"/>
      <c r="AL124" s="428"/>
      <c r="AM124" s="429">
        <f t="shared" si="180"/>
        <v>0</v>
      </c>
      <c r="AN124" s="428"/>
      <c r="AO124" s="429">
        <f t="shared" si="181"/>
        <v>0</v>
      </c>
      <c r="AP124" s="428"/>
      <c r="AQ124" s="429">
        <f t="shared" si="182"/>
        <v>0</v>
      </c>
      <c r="AR124" s="431">
        <f t="shared" si="192"/>
        <v>0</v>
      </c>
      <c r="AS124" s="432">
        <f t="shared" si="193"/>
        <v>0</v>
      </c>
      <c r="BF124" s="17"/>
    </row>
    <row r="125" spans="1:58" ht="12" hidden="1" outlineLevel="1" x14ac:dyDescent="0.2">
      <c r="A125" s="449">
        <f t="shared" si="170"/>
        <v>7</v>
      </c>
      <c r="B125" s="449">
        <f t="shared" si="191"/>
        <v>6</v>
      </c>
      <c r="C125" s="369">
        <f>'Отримання майна (3)'!C125</f>
        <v>0</v>
      </c>
      <c r="D125" s="369">
        <f>'Отримання майна (3)'!D125</f>
        <v>0</v>
      </c>
      <c r="E125" s="369">
        <f>'Отримання майна (3)'!E125</f>
        <v>0</v>
      </c>
      <c r="F125" s="200">
        <f>'Отримання майна (3)'!F125</f>
        <v>0</v>
      </c>
      <c r="G125" s="369">
        <f>'Отримання майна (3)'!G125</f>
        <v>0</v>
      </c>
      <c r="H125" s="460">
        <f>'Отримання майна (3)'!H125</f>
        <v>0</v>
      </c>
      <c r="I125" s="426">
        <f t="shared" si="183"/>
        <v>0</v>
      </c>
      <c r="J125" s="427">
        <f t="shared" si="184"/>
        <v>0</v>
      </c>
      <c r="K125" s="428"/>
      <c r="L125" s="429">
        <f t="shared" si="171"/>
        <v>0</v>
      </c>
      <c r="M125" s="428"/>
      <c r="N125" s="429">
        <f t="shared" si="172"/>
        <v>0</v>
      </c>
      <c r="O125" s="428"/>
      <c r="P125" s="429">
        <f t="shared" si="173"/>
        <v>0</v>
      </c>
      <c r="Q125" s="431">
        <f t="shared" si="185"/>
        <v>0</v>
      </c>
      <c r="R125" s="432">
        <f t="shared" si="186"/>
        <v>0</v>
      </c>
      <c r="S125" s="433"/>
      <c r="T125" s="428"/>
      <c r="U125" s="429">
        <f t="shared" si="174"/>
        <v>0</v>
      </c>
      <c r="V125" s="428"/>
      <c r="W125" s="429">
        <f t="shared" si="175"/>
        <v>0</v>
      </c>
      <c r="X125" s="428"/>
      <c r="Y125" s="429">
        <f t="shared" si="176"/>
        <v>0</v>
      </c>
      <c r="Z125" s="431">
        <f t="shared" si="187"/>
        <v>0</v>
      </c>
      <c r="AA125" s="432">
        <f t="shared" si="188"/>
        <v>0</v>
      </c>
      <c r="AB125" s="433"/>
      <c r="AC125" s="428"/>
      <c r="AD125" s="429">
        <f t="shared" si="177"/>
        <v>0</v>
      </c>
      <c r="AE125" s="428"/>
      <c r="AF125" s="429">
        <f t="shared" si="178"/>
        <v>0</v>
      </c>
      <c r="AG125" s="428"/>
      <c r="AH125" s="429">
        <f t="shared" si="179"/>
        <v>0</v>
      </c>
      <c r="AI125" s="431">
        <f t="shared" si="189"/>
        <v>0</v>
      </c>
      <c r="AJ125" s="432">
        <f t="shared" si="190"/>
        <v>0</v>
      </c>
      <c r="AK125" s="433"/>
      <c r="AL125" s="428"/>
      <c r="AM125" s="429">
        <f t="shared" si="180"/>
        <v>0</v>
      </c>
      <c r="AN125" s="428"/>
      <c r="AO125" s="429">
        <f t="shared" si="181"/>
        <v>0</v>
      </c>
      <c r="AP125" s="428"/>
      <c r="AQ125" s="429">
        <f t="shared" si="182"/>
        <v>0</v>
      </c>
      <c r="AR125" s="431">
        <f t="shared" si="192"/>
        <v>0</v>
      </c>
      <c r="AS125" s="432">
        <f t="shared" si="193"/>
        <v>0</v>
      </c>
      <c r="BF125" s="17"/>
    </row>
    <row r="126" spans="1:58" ht="12" hidden="1" outlineLevel="1" x14ac:dyDescent="0.2">
      <c r="A126" s="449">
        <f t="shared" si="170"/>
        <v>7</v>
      </c>
      <c r="B126" s="449">
        <f t="shared" si="191"/>
        <v>7</v>
      </c>
      <c r="C126" s="369">
        <f>'Отримання майна (3)'!C126</f>
        <v>0</v>
      </c>
      <c r="D126" s="369">
        <f>'Отримання майна (3)'!D126</f>
        <v>0</v>
      </c>
      <c r="E126" s="369">
        <f>'Отримання майна (3)'!E126</f>
        <v>0</v>
      </c>
      <c r="F126" s="200">
        <f>'Отримання майна (3)'!F126</f>
        <v>0</v>
      </c>
      <c r="G126" s="369">
        <f>'Отримання майна (3)'!G126</f>
        <v>0</v>
      </c>
      <c r="H126" s="460">
        <f>'Отримання майна (3)'!H126</f>
        <v>0</v>
      </c>
      <c r="I126" s="426">
        <f t="shared" si="183"/>
        <v>0</v>
      </c>
      <c r="J126" s="427">
        <f t="shared" si="184"/>
        <v>0</v>
      </c>
      <c r="K126" s="428"/>
      <c r="L126" s="429">
        <f t="shared" si="171"/>
        <v>0</v>
      </c>
      <c r="M126" s="428"/>
      <c r="N126" s="429">
        <f t="shared" si="172"/>
        <v>0</v>
      </c>
      <c r="O126" s="428"/>
      <c r="P126" s="429">
        <f t="shared" si="173"/>
        <v>0</v>
      </c>
      <c r="Q126" s="431">
        <f t="shared" si="185"/>
        <v>0</v>
      </c>
      <c r="R126" s="432">
        <f t="shared" si="186"/>
        <v>0</v>
      </c>
      <c r="S126" s="433"/>
      <c r="T126" s="428"/>
      <c r="U126" s="429">
        <f t="shared" si="174"/>
        <v>0</v>
      </c>
      <c r="V126" s="428"/>
      <c r="W126" s="429">
        <f t="shared" si="175"/>
        <v>0</v>
      </c>
      <c r="X126" s="428"/>
      <c r="Y126" s="429">
        <f t="shared" si="176"/>
        <v>0</v>
      </c>
      <c r="Z126" s="431">
        <f t="shared" si="187"/>
        <v>0</v>
      </c>
      <c r="AA126" s="432">
        <f t="shared" si="188"/>
        <v>0</v>
      </c>
      <c r="AB126" s="433"/>
      <c r="AC126" s="428"/>
      <c r="AD126" s="429">
        <f t="shared" si="177"/>
        <v>0</v>
      </c>
      <c r="AE126" s="428"/>
      <c r="AF126" s="429">
        <f t="shared" si="178"/>
        <v>0</v>
      </c>
      <c r="AG126" s="428"/>
      <c r="AH126" s="429">
        <f t="shared" si="179"/>
        <v>0</v>
      </c>
      <c r="AI126" s="431">
        <f t="shared" si="189"/>
        <v>0</v>
      </c>
      <c r="AJ126" s="432">
        <f t="shared" si="190"/>
        <v>0</v>
      </c>
      <c r="AK126" s="433"/>
      <c r="AL126" s="428"/>
      <c r="AM126" s="429">
        <f t="shared" si="180"/>
        <v>0</v>
      </c>
      <c r="AN126" s="428"/>
      <c r="AO126" s="429">
        <f t="shared" si="181"/>
        <v>0</v>
      </c>
      <c r="AP126" s="428"/>
      <c r="AQ126" s="429">
        <f t="shared" si="182"/>
        <v>0</v>
      </c>
      <c r="AR126" s="431">
        <f t="shared" si="192"/>
        <v>0</v>
      </c>
      <c r="AS126" s="432">
        <f t="shared" si="193"/>
        <v>0</v>
      </c>
      <c r="BF126" s="17"/>
    </row>
    <row r="127" spans="1:58" ht="12" hidden="1" outlineLevel="1" x14ac:dyDescent="0.2">
      <c r="A127" s="449">
        <f t="shared" si="170"/>
        <v>7</v>
      </c>
      <c r="B127" s="449">
        <f t="shared" si="191"/>
        <v>8</v>
      </c>
      <c r="C127" s="369">
        <f>'Отримання майна (3)'!C127</f>
        <v>0</v>
      </c>
      <c r="D127" s="369">
        <f>'Отримання майна (3)'!D127</f>
        <v>0</v>
      </c>
      <c r="E127" s="369">
        <f>'Отримання майна (3)'!E127</f>
        <v>0</v>
      </c>
      <c r="F127" s="200">
        <f>'Отримання майна (3)'!F127</f>
        <v>0</v>
      </c>
      <c r="G127" s="369">
        <f>'Отримання майна (3)'!G127</f>
        <v>0</v>
      </c>
      <c r="H127" s="460">
        <f>'Отримання майна (3)'!H127</f>
        <v>0</v>
      </c>
      <c r="I127" s="426">
        <f t="shared" si="183"/>
        <v>0</v>
      </c>
      <c r="J127" s="427">
        <f t="shared" si="184"/>
        <v>0</v>
      </c>
      <c r="K127" s="428"/>
      <c r="L127" s="429">
        <f t="shared" si="171"/>
        <v>0</v>
      </c>
      <c r="M127" s="428"/>
      <c r="N127" s="429">
        <f t="shared" si="172"/>
        <v>0</v>
      </c>
      <c r="O127" s="428"/>
      <c r="P127" s="429">
        <f t="shared" si="173"/>
        <v>0</v>
      </c>
      <c r="Q127" s="431">
        <f t="shared" si="185"/>
        <v>0</v>
      </c>
      <c r="R127" s="432">
        <f t="shared" si="186"/>
        <v>0</v>
      </c>
      <c r="S127" s="433"/>
      <c r="T127" s="428"/>
      <c r="U127" s="429">
        <f t="shared" si="174"/>
        <v>0</v>
      </c>
      <c r="V127" s="428"/>
      <c r="W127" s="429">
        <f t="shared" si="175"/>
        <v>0</v>
      </c>
      <c r="X127" s="428"/>
      <c r="Y127" s="429">
        <f t="shared" si="176"/>
        <v>0</v>
      </c>
      <c r="Z127" s="431">
        <f t="shared" si="187"/>
        <v>0</v>
      </c>
      <c r="AA127" s="432">
        <f t="shared" si="188"/>
        <v>0</v>
      </c>
      <c r="AB127" s="433"/>
      <c r="AC127" s="428"/>
      <c r="AD127" s="429">
        <f t="shared" si="177"/>
        <v>0</v>
      </c>
      <c r="AE127" s="428"/>
      <c r="AF127" s="429">
        <f t="shared" si="178"/>
        <v>0</v>
      </c>
      <c r="AG127" s="428"/>
      <c r="AH127" s="429">
        <f t="shared" si="179"/>
        <v>0</v>
      </c>
      <c r="AI127" s="431">
        <f t="shared" si="189"/>
        <v>0</v>
      </c>
      <c r="AJ127" s="432">
        <f t="shared" si="190"/>
        <v>0</v>
      </c>
      <c r="AK127" s="433"/>
      <c r="AL127" s="428"/>
      <c r="AM127" s="429">
        <f t="shared" si="180"/>
        <v>0</v>
      </c>
      <c r="AN127" s="428"/>
      <c r="AO127" s="429">
        <f t="shared" si="181"/>
        <v>0</v>
      </c>
      <c r="AP127" s="428"/>
      <c r="AQ127" s="429">
        <f t="shared" si="182"/>
        <v>0</v>
      </c>
      <c r="AR127" s="431">
        <f t="shared" si="192"/>
        <v>0</v>
      </c>
      <c r="AS127" s="432">
        <f t="shared" si="193"/>
        <v>0</v>
      </c>
      <c r="BF127" s="17"/>
    </row>
    <row r="128" spans="1:58" ht="12" hidden="1" outlineLevel="1" x14ac:dyDescent="0.2">
      <c r="A128" s="449">
        <f t="shared" si="170"/>
        <v>7</v>
      </c>
      <c r="B128" s="449">
        <f t="shared" si="191"/>
        <v>9</v>
      </c>
      <c r="C128" s="369">
        <f>'Отримання майна (3)'!C128</f>
        <v>0</v>
      </c>
      <c r="D128" s="369">
        <f>'Отримання майна (3)'!D128</f>
        <v>0</v>
      </c>
      <c r="E128" s="369">
        <f>'Отримання майна (3)'!E128</f>
        <v>0</v>
      </c>
      <c r="F128" s="200">
        <f>'Отримання майна (3)'!F128</f>
        <v>0</v>
      </c>
      <c r="G128" s="369">
        <f>'Отримання майна (3)'!G128</f>
        <v>0</v>
      </c>
      <c r="H128" s="460">
        <f>'Отримання майна (3)'!H128</f>
        <v>0</v>
      </c>
      <c r="I128" s="426">
        <f t="shared" si="183"/>
        <v>0</v>
      </c>
      <c r="J128" s="427">
        <f t="shared" si="184"/>
        <v>0</v>
      </c>
      <c r="K128" s="428"/>
      <c r="L128" s="429">
        <f t="shared" si="171"/>
        <v>0</v>
      </c>
      <c r="M128" s="428"/>
      <c r="N128" s="429">
        <f t="shared" si="172"/>
        <v>0</v>
      </c>
      <c r="O128" s="428"/>
      <c r="P128" s="429">
        <f t="shared" si="173"/>
        <v>0</v>
      </c>
      <c r="Q128" s="431">
        <f t="shared" si="185"/>
        <v>0</v>
      </c>
      <c r="R128" s="432">
        <f t="shared" si="186"/>
        <v>0</v>
      </c>
      <c r="S128" s="433"/>
      <c r="T128" s="428"/>
      <c r="U128" s="429">
        <f t="shared" si="174"/>
        <v>0</v>
      </c>
      <c r="V128" s="428"/>
      <c r="W128" s="429">
        <f t="shared" si="175"/>
        <v>0</v>
      </c>
      <c r="X128" s="428"/>
      <c r="Y128" s="429">
        <f t="shared" si="176"/>
        <v>0</v>
      </c>
      <c r="Z128" s="431">
        <f t="shared" si="187"/>
        <v>0</v>
      </c>
      <c r="AA128" s="432">
        <f t="shared" si="188"/>
        <v>0</v>
      </c>
      <c r="AB128" s="433"/>
      <c r="AC128" s="428"/>
      <c r="AD128" s="429">
        <f t="shared" si="177"/>
        <v>0</v>
      </c>
      <c r="AE128" s="428"/>
      <c r="AF128" s="429">
        <f t="shared" si="178"/>
        <v>0</v>
      </c>
      <c r="AG128" s="428"/>
      <c r="AH128" s="429">
        <f t="shared" si="179"/>
        <v>0</v>
      </c>
      <c r="AI128" s="431">
        <f t="shared" si="189"/>
        <v>0</v>
      </c>
      <c r="AJ128" s="432">
        <f t="shared" si="190"/>
        <v>0</v>
      </c>
      <c r="AK128" s="433"/>
      <c r="AL128" s="428"/>
      <c r="AM128" s="429">
        <f t="shared" si="180"/>
        <v>0</v>
      </c>
      <c r="AN128" s="428"/>
      <c r="AO128" s="429">
        <f t="shared" si="181"/>
        <v>0</v>
      </c>
      <c r="AP128" s="428"/>
      <c r="AQ128" s="429">
        <f t="shared" si="182"/>
        <v>0</v>
      </c>
      <c r="AR128" s="431">
        <f t="shared" si="192"/>
        <v>0</v>
      </c>
      <c r="AS128" s="432">
        <f t="shared" si="193"/>
        <v>0</v>
      </c>
      <c r="BF128" s="17"/>
    </row>
    <row r="129" spans="1:58" ht="12" hidden="1" outlineLevel="1" x14ac:dyDescent="0.2">
      <c r="A129" s="449">
        <f t="shared" si="170"/>
        <v>7</v>
      </c>
      <c r="B129" s="449">
        <f t="shared" si="191"/>
        <v>10</v>
      </c>
      <c r="C129" s="369">
        <f>'Отримання майна (3)'!C129</f>
        <v>0</v>
      </c>
      <c r="D129" s="369">
        <f>'Отримання майна (3)'!D129</f>
        <v>0</v>
      </c>
      <c r="E129" s="369">
        <f>'Отримання майна (3)'!E129</f>
        <v>0</v>
      </c>
      <c r="F129" s="200">
        <f>'Отримання майна (3)'!F129</f>
        <v>0</v>
      </c>
      <c r="G129" s="369">
        <f>'Отримання майна (3)'!G129</f>
        <v>0</v>
      </c>
      <c r="H129" s="460">
        <f>'Отримання майна (3)'!H129</f>
        <v>0</v>
      </c>
      <c r="I129" s="426">
        <f t="shared" si="183"/>
        <v>0</v>
      </c>
      <c r="J129" s="427">
        <f t="shared" si="184"/>
        <v>0</v>
      </c>
      <c r="K129" s="428"/>
      <c r="L129" s="429">
        <f t="shared" si="171"/>
        <v>0</v>
      </c>
      <c r="M129" s="428"/>
      <c r="N129" s="429">
        <f t="shared" si="172"/>
        <v>0</v>
      </c>
      <c r="O129" s="428"/>
      <c r="P129" s="429">
        <f t="shared" si="173"/>
        <v>0</v>
      </c>
      <c r="Q129" s="431">
        <f t="shared" si="185"/>
        <v>0</v>
      </c>
      <c r="R129" s="432">
        <f t="shared" si="186"/>
        <v>0</v>
      </c>
      <c r="S129" s="433"/>
      <c r="T129" s="428"/>
      <c r="U129" s="429">
        <f t="shared" si="174"/>
        <v>0</v>
      </c>
      <c r="V129" s="428"/>
      <c r="W129" s="429">
        <f t="shared" si="175"/>
        <v>0</v>
      </c>
      <c r="X129" s="428"/>
      <c r="Y129" s="429">
        <f t="shared" si="176"/>
        <v>0</v>
      </c>
      <c r="Z129" s="431">
        <f t="shared" si="187"/>
        <v>0</v>
      </c>
      <c r="AA129" s="432">
        <f t="shared" si="188"/>
        <v>0</v>
      </c>
      <c r="AB129" s="433"/>
      <c r="AC129" s="428"/>
      <c r="AD129" s="429">
        <f t="shared" si="177"/>
        <v>0</v>
      </c>
      <c r="AE129" s="428"/>
      <c r="AF129" s="429">
        <f t="shared" si="178"/>
        <v>0</v>
      </c>
      <c r="AG129" s="428"/>
      <c r="AH129" s="429">
        <f t="shared" si="179"/>
        <v>0</v>
      </c>
      <c r="AI129" s="431">
        <f t="shared" si="189"/>
        <v>0</v>
      </c>
      <c r="AJ129" s="432">
        <f t="shared" si="190"/>
        <v>0</v>
      </c>
      <c r="AK129" s="433"/>
      <c r="AL129" s="428"/>
      <c r="AM129" s="429">
        <f t="shared" si="180"/>
        <v>0</v>
      </c>
      <c r="AN129" s="428"/>
      <c r="AO129" s="429">
        <f t="shared" si="181"/>
        <v>0</v>
      </c>
      <c r="AP129" s="428"/>
      <c r="AQ129" s="429">
        <f t="shared" si="182"/>
        <v>0</v>
      </c>
      <c r="AR129" s="431">
        <f t="shared" si="192"/>
        <v>0</v>
      </c>
      <c r="AS129" s="432">
        <f t="shared" si="193"/>
        <v>0</v>
      </c>
      <c r="BF129" s="17"/>
    </row>
    <row r="130" spans="1:58" ht="12" hidden="1" outlineLevel="1" x14ac:dyDescent="0.2">
      <c r="A130" s="449">
        <f t="shared" si="170"/>
        <v>7</v>
      </c>
      <c r="B130" s="449">
        <f t="shared" si="191"/>
        <v>11</v>
      </c>
      <c r="C130" s="369">
        <f>'Отримання майна (3)'!C130</f>
        <v>0</v>
      </c>
      <c r="D130" s="369">
        <f>'Отримання майна (3)'!D130</f>
        <v>0</v>
      </c>
      <c r="E130" s="369">
        <f>'Отримання майна (3)'!E130</f>
        <v>0</v>
      </c>
      <c r="F130" s="200">
        <f>'Отримання майна (3)'!F130</f>
        <v>0</v>
      </c>
      <c r="G130" s="369">
        <f>'Отримання майна (3)'!G130</f>
        <v>0</v>
      </c>
      <c r="H130" s="460">
        <f>'Отримання майна (3)'!H130</f>
        <v>0</v>
      </c>
      <c r="I130" s="426">
        <f t="shared" si="183"/>
        <v>0</v>
      </c>
      <c r="J130" s="427">
        <f t="shared" si="184"/>
        <v>0</v>
      </c>
      <c r="K130" s="428"/>
      <c r="L130" s="429">
        <f t="shared" si="171"/>
        <v>0</v>
      </c>
      <c r="M130" s="428"/>
      <c r="N130" s="429">
        <f t="shared" si="172"/>
        <v>0</v>
      </c>
      <c r="O130" s="428"/>
      <c r="P130" s="429">
        <f t="shared" si="173"/>
        <v>0</v>
      </c>
      <c r="Q130" s="431">
        <f t="shared" si="185"/>
        <v>0</v>
      </c>
      <c r="R130" s="432">
        <f t="shared" si="186"/>
        <v>0</v>
      </c>
      <c r="S130" s="433"/>
      <c r="T130" s="428"/>
      <c r="U130" s="429">
        <f t="shared" si="174"/>
        <v>0</v>
      </c>
      <c r="V130" s="428"/>
      <c r="W130" s="429">
        <f t="shared" si="175"/>
        <v>0</v>
      </c>
      <c r="X130" s="428"/>
      <c r="Y130" s="429">
        <f t="shared" si="176"/>
        <v>0</v>
      </c>
      <c r="Z130" s="431">
        <f t="shared" si="187"/>
        <v>0</v>
      </c>
      <c r="AA130" s="432">
        <f t="shared" si="188"/>
        <v>0</v>
      </c>
      <c r="AB130" s="433"/>
      <c r="AC130" s="428"/>
      <c r="AD130" s="429">
        <f t="shared" si="177"/>
        <v>0</v>
      </c>
      <c r="AE130" s="428"/>
      <c r="AF130" s="429">
        <f t="shared" si="178"/>
        <v>0</v>
      </c>
      <c r="AG130" s="428"/>
      <c r="AH130" s="429">
        <f t="shared" si="179"/>
        <v>0</v>
      </c>
      <c r="AI130" s="431">
        <f t="shared" si="189"/>
        <v>0</v>
      </c>
      <c r="AJ130" s="432">
        <f t="shared" si="190"/>
        <v>0</v>
      </c>
      <c r="AK130" s="433"/>
      <c r="AL130" s="428"/>
      <c r="AM130" s="429">
        <f t="shared" si="180"/>
        <v>0</v>
      </c>
      <c r="AN130" s="428"/>
      <c r="AO130" s="429">
        <f t="shared" si="181"/>
        <v>0</v>
      </c>
      <c r="AP130" s="428"/>
      <c r="AQ130" s="429">
        <f t="shared" si="182"/>
        <v>0</v>
      </c>
      <c r="AR130" s="431">
        <f t="shared" si="192"/>
        <v>0</v>
      </c>
      <c r="AS130" s="432">
        <f t="shared" si="193"/>
        <v>0</v>
      </c>
      <c r="BF130" s="17"/>
    </row>
    <row r="131" spans="1:58" ht="12" hidden="1" outlineLevel="1" x14ac:dyDescent="0.2">
      <c r="A131" s="449">
        <f t="shared" si="170"/>
        <v>7</v>
      </c>
      <c r="B131" s="449">
        <f t="shared" si="191"/>
        <v>12</v>
      </c>
      <c r="C131" s="369">
        <f>'Отримання майна (3)'!C131</f>
        <v>0</v>
      </c>
      <c r="D131" s="369">
        <f>'Отримання майна (3)'!D131</f>
        <v>0</v>
      </c>
      <c r="E131" s="369">
        <f>'Отримання майна (3)'!E131</f>
        <v>0</v>
      </c>
      <c r="F131" s="200">
        <f>'Отримання майна (3)'!F131</f>
        <v>0</v>
      </c>
      <c r="G131" s="369">
        <f>'Отримання майна (3)'!G131</f>
        <v>0</v>
      </c>
      <c r="H131" s="460">
        <f>'Отримання майна (3)'!H131</f>
        <v>0</v>
      </c>
      <c r="I131" s="426">
        <f t="shared" si="183"/>
        <v>0</v>
      </c>
      <c r="J131" s="427">
        <f t="shared" si="184"/>
        <v>0</v>
      </c>
      <c r="K131" s="428"/>
      <c r="L131" s="429">
        <f t="shared" si="171"/>
        <v>0</v>
      </c>
      <c r="M131" s="428"/>
      <c r="N131" s="429">
        <f t="shared" si="172"/>
        <v>0</v>
      </c>
      <c r="O131" s="428"/>
      <c r="P131" s="429">
        <f t="shared" si="173"/>
        <v>0</v>
      </c>
      <c r="Q131" s="431">
        <f t="shared" si="185"/>
        <v>0</v>
      </c>
      <c r="R131" s="432">
        <f t="shared" si="186"/>
        <v>0</v>
      </c>
      <c r="S131" s="433"/>
      <c r="T131" s="428"/>
      <c r="U131" s="429">
        <f t="shared" si="174"/>
        <v>0</v>
      </c>
      <c r="V131" s="428"/>
      <c r="W131" s="429">
        <f t="shared" si="175"/>
        <v>0</v>
      </c>
      <c r="X131" s="428"/>
      <c r="Y131" s="429">
        <f t="shared" si="176"/>
        <v>0</v>
      </c>
      <c r="Z131" s="431">
        <f t="shared" si="187"/>
        <v>0</v>
      </c>
      <c r="AA131" s="432">
        <f t="shared" si="188"/>
        <v>0</v>
      </c>
      <c r="AB131" s="433"/>
      <c r="AC131" s="428"/>
      <c r="AD131" s="429">
        <f t="shared" si="177"/>
        <v>0</v>
      </c>
      <c r="AE131" s="428"/>
      <c r="AF131" s="429">
        <f t="shared" si="178"/>
        <v>0</v>
      </c>
      <c r="AG131" s="428"/>
      <c r="AH131" s="429">
        <f t="shared" si="179"/>
        <v>0</v>
      </c>
      <c r="AI131" s="431">
        <f t="shared" si="189"/>
        <v>0</v>
      </c>
      <c r="AJ131" s="432">
        <f t="shared" si="190"/>
        <v>0</v>
      </c>
      <c r="AK131" s="433"/>
      <c r="AL131" s="428"/>
      <c r="AM131" s="429">
        <f t="shared" si="180"/>
        <v>0</v>
      </c>
      <c r="AN131" s="428"/>
      <c r="AO131" s="429">
        <f t="shared" si="181"/>
        <v>0</v>
      </c>
      <c r="AP131" s="428"/>
      <c r="AQ131" s="429">
        <f t="shared" si="182"/>
        <v>0</v>
      </c>
      <c r="AR131" s="431">
        <f t="shared" si="192"/>
        <v>0</v>
      </c>
      <c r="AS131" s="432">
        <f t="shared" si="193"/>
        <v>0</v>
      </c>
      <c r="BF131" s="17"/>
    </row>
    <row r="132" spans="1:58" ht="12" hidden="1" outlineLevel="1" x14ac:dyDescent="0.2">
      <c r="A132" s="449">
        <f t="shared" si="170"/>
        <v>7</v>
      </c>
      <c r="B132" s="449">
        <f t="shared" si="191"/>
        <v>13</v>
      </c>
      <c r="C132" s="369">
        <f>'Отримання майна (3)'!C132</f>
        <v>0</v>
      </c>
      <c r="D132" s="369">
        <f>'Отримання майна (3)'!D132</f>
        <v>0</v>
      </c>
      <c r="E132" s="369">
        <f>'Отримання майна (3)'!E132</f>
        <v>0</v>
      </c>
      <c r="F132" s="200">
        <f>'Отримання майна (3)'!F132</f>
        <v>0</v>
      </c>
      <c r="G132" s="369">
        <f>'Отримання майна (3)'!G132</f>
        <v>0</v>
      </c>
      <c r="H132" s="460">
        <f>'Отримання майна (3)'!H132</f>
        <v>0</v>
      </c>
      <c r="I132" s="426">
        <f t="shared" si="183"/>
        <v>0</v>
      </c>
      <c r="J132" s="427">
        <f t="shared" si="184"/>
        <v>0</v>
      </c>
      <c r="K132" s="428"/>
      <c r="L132" s="429">
        <f t="shared" si="171"/>
        <v>0</v>
      </c>
      <c r="M132" s="428"/>
      <c r="N132" s="429">
        <f t="shared" si="172"/>
        <v>0</v>
      </c>
      <c r="O132" s="428"/>
      <c r="P132" s="429">
        <f t="shared" si="173"/>
        <v>0</v>
      </c>
      <c r="Q132" s="431">
        <f t="shared" si="185"/>
        <v>0</v>
      </c>
      <c r="R132" s="432">
        <f t="shared" si="186"/>
        <v>0</v>
      </c>
      <c r="S132" s="433"/>
      <c r="T132" s="428"/>
      <c r="U132" s="429">
        <f t="shared" si="174"/>
        <v>0</v>
      </c>
      <c r="V132" s="428"/>
      <c r="W132" s="429">
        <f t="shared" si="175"/>
        <v>0</v>
      </c>
      <c r="X132" s="428"/>
      <c r="Y132" s="429">
        <f t="shared" si="176"/>
        <v>0</v>
      </c>
      <c r="Z132" s="431">
        <f t="shared" si="187"/>
        <v>0</v>
      </c>
      <c r="AA132" s="432">
        <f t="shared" si="188"/>
        <v>0</v>
      </c>
      <c r="AB132" s="433"/>
      <c r="AC132" s="428"/>
      <c r="AD132" s="429">
        <f t="shared" si="177"/>
        <v>0</v>
      </c>
      <c r="AE132" s="428"/>
      <c r="AF132" s="429">
        <f t="shared" si="178"/>
        <v>0</v>
      </c>
      <c r="AG132" s="428"/>
      <c r="AH132" s="429">
        <f t="shared" si="179"/>
        <v>0</v>
      </c>
      <c r="AI132" s="431">
        <f t="shared" si="189"/>
        <v>0</v>
      </c>
      <c r="AJ132" s="432">
        <f t="shared" si="190"/>
        <v>0</v>
      </c>
      <c r="AK132" s="433"/>
      <c r="AL132" s="428"/>
      <c r="AM132" s="429">
        <f t="shared" si="180"/>
        <v>0</v>
      </c>
      <c r="AN132" s="428"/>
      <c r="AO132" s="429">
        <f t="shared" si="181"/>
        <v>0</v>
      </c>
      <c r="AP132" s="428"/>
      <c r="AQ132" s="429">
        <f t="shared" si="182"/>
        <v>0</v>
      </c>
      <c r="AR132" s="431">
        <f t="shared" si="192"/>
        <v>0</v>
      </c>
      <c r="AS132" s="432">
        <f t="shared" si="193"/>
        <v>0</v>
      </c>
      <c r="BF132" s="17"/>
    </row>
    <row r="133" spans="1:58" ht="12" hidden="1" outlineLevel="1" x14ac:dyDescent="0.2">
      <c r="A133" s="449">
        <f t="shared" si="170"/>
        <v>7</v>
      </c>
      <c r="B133" s="449">
        <f t="shared" si="191"/>
        <v>14</v>
      </c>
      <c r="C133" s="369">
        <f>'Отримання майна (3)'!C133</f>
        <v>0</v>
      </c>
      <c r="D133" s="369">
        <f>'Отримання майна (3)'!D133</f>
        <v>0</v>
      </c>
      <c r="E133" s="369">
        <f>'Отримання майна (3)'!E133</f>
        <v>0</v>
      </c>
      <c r="F133" s="200">
        <f>'Отримання майна (3)'!F133</f>
        <v>0</v>
      </c>
      <c r="G133" s="369">
        <f>'Отримання майна (3)'!G133</f>
        <v>0</v>
      </c>
      <c r="H133" s="460">
        <f>'Отримання майна (3)'!H133</f>
        <v>0</v>
      </c>
      <c r="I133" s="426">
        <f t="shared" si="183"/>
        <v>0</v>
      </c>
      <c r="J133" s="427">
        <f t="shared" si="184"/>
        <v>0</v>
      </c>
      <c r="K133" s="428"/>
      <c r="L133" s="429">
        <f t="shared" si="171"/>
        <v>0</v>
      </c>
      <c r="M133" s="428"/>
      <c r="N133" s="429">
        <f t="shared" si="172"/>
        <v>0</v>
      </c>
      <c r="O133" s="428"/>
      <c r="P133" s="429">
        <f t="shared" si="173"/>
        <v>0</v>
      </c>
      <c r="Q133" s="431">
        <f t="shared" si="185"/>
        <v>0</v>
      </c>
      <c r="R133" s="432">
        <f t="shared" si="186"/>
        <v>0</v>
      </c>
      <c r="S133" s="433"/>
      <c r="T133" s="428"/>
      <c r="U133" s="429">
        <f t="shared" si="174"/>
        <v>0</v>
      </c>
      <c r="V133" s="428"/>
      <c r="W133" s="429">
        <f t="shared" si="175"/>
        <v>0</v>
      </c>
      <c r="X133" s="428"/>
      <c r="Y133" s="429">
        <f t="shared" si="176"/>
        <v>0</v>
      </c>
      <c r="Z133" s="431">
        <f t="shared" si="187"/>
        <v>0</v>
      </c>
      <c r="AA133" s="432">
        <f t="shared" si="188"/>
        <v>0</v>
      </c>
      <c r="AB133" s="433"/>
      <c r="AC133" s="428"/>
      <c r="AD133" s="429">
        <f t="shared" si="177"/>
        <v>0</v>
      </c>
      <c r="AE133" s="428"/>
      <c r="AF133" s="429">
        <f t="shared" si="178"/>
        <v>0</v>
      </c>
      <c r="AG133" s="428"/>
      <c r="AH133" s="429">
        <f t="shared" si="179"/>
        <v>0</v>
      </c>
      <c r="AI133" s="431">
        <f t="shared" si="189"/>
        <v>0</v>
      </c>
      <c r="AJ133" s="432">
        <f t="shared" si="190"/>
        <v>0</v>
      </c>
      <c r="AK133" s="433"/>
      <c r="AL133" s="428"/>
      <c r="AM133" s="429">
        <f t="shared" si="180"/>
        <v>0</v>
      </c>
      <c r="AN133" s="428"/>
      <c r="AO133" s="429">
        <f t="shared" si="181"/>
        <v>0</v>
      </c>
      <c r="AP133" s="428"/>
      <c r="AQ133" s="429">
        <f t="shared" si="182"/>
        <v>0</v>
      </c>
      <c r="AR133" s="431">
        <f t="shared" si="192"/>
        <v>0</v>
      </c>
      <c r="AS133" s="432">
        <f t="shared" si="193"/>
        <v>0</v>
      </c>
      <c r="BF133" s="17"/>
    </row>
    <row r="134" spans="1:58" ht="12" hidden="1" outlineLevel="1" x14ac:dyDescent="0.2">
      <c r="A134" s="449">
        <f t="shared" si="170"/>
        <v>7</v>
      </c>
      <c r="B134" s="449">
        <f t="shared" si="191"/>
        <v>15</v>
      </c>
      <c r="C134" s="369">
        <f>'Отримання майна (3)'!C134</f>
        <v>0</v>
      </c>
      <c r="D134" s="369">
        <f>'Отримання майна (3)'!D134</f>
        <v>0</v>
      </c>
      <c r="E134" s="369">
        <f>'Отримання майна (3)'!E134</f>
        <v>0</v>
      </c>
      <c r="F134" s="200">
        <f>'Отримання майна (3)'!F134</f>
        <v>0</v>
      </c>
      <c r="G134" s="369">
        <f>'Отримання майна (3)'!G134</f>
        <v>0</v>
      </c>
      <c r="H134" s="460">
        <f>'Отримання майна (3)'!H134</f>
        <v>0</v>
      </c>
      <c r="I134" s="426">
        <f t="shared" si="183"/>
        <v>0</v>
      </c>
      <c r="J134" s="427">
        <f t="shared" si="184"/>
        <v>0</v>
      </c>
      <c r="K134" s="428"/>
      <c r="L134" s="429">
        <f t="shared" si="171"/>
        <v>0</v>
      </c>
      <c r="M134" s="428"/>
      <c r="N134" s="429">
        <f t="shared" si="172"/>
        <v>0</v>
      </c>
      <c r="O134" s="428"/>
      <c r="P134" s="429">
        <f t="shared" si="173"/>
        <v>0</v>
      </c>
      <c r="Q134" s="431">
        <f t="shared" si="185"/>
        <v>0</v>
      </c>
      <c r="R134" s="432">
        <f t="shared" si="186"/>
        <v>0</v>
      </c>
      <c r="S134" s="433"/>
      <c r="T134" s="428"/>
      <c r="U134" s="429">
        <f t="shared" si="174"/>
        <v>0</v>
      </c>
      <c r="V134" s="428"/>
      <c r="W134" s="429">
        <f t="shared" si="175"/>
        <v>0</v>
      </c>
      <c r="X134" s="428"/>
      <c r="Y134" s="429">
        <f t="shared" si="176"/>
        <v>0</v>
      </c>
      <c r="Z134" s="431">
        <f t="shared" si="187"/>
        <v>0</v>
      </c>
      <c r="AA134" s="432">
        <f t="shared" si="188"/>
        <v>0</v>
      </c>
      <c r="AB134" s="433"/>
      <c r="AC134" s="428"/>
      <c r="AD134" s="429">
        <f t="shared" si="177"/>
        <v>0</v>
      </c>
      <c r="AE134" s="428"/>
      <c r="AF134" s="429">
        <f t="shared" si="178"/>
        <v>0</v>
      </c>
      <c r="AG134" s="428"/>
      <c r="AH134" s="429">
        <f t="shared" si="179"/>
        <v>0</v>
      </c>
      <c r="AI134" s="431">
        <f t="shared" si="189"/>
        <v>0</v>
      </c>
      <c r="AJ134" s="432">
        <f t="shared" si="190"/>
        <v>0</v>
      </c>
      <c r="AK134" s="433"/>
      <c r="AL134" s="428"/>
      <c r="AM134" s="429">
        <f t="shared" si="180"/>
        <v>0</v>
      </c>
      <c r="AN134" s="428"/>
      <c r="AO134" s="429">
        <f t="shared" si="181"/>
        <v>0</v>
      </c>
      <c r="AP134" s="428"/>
      <c r="AQ134" s="429">
        <f t="shared" si="182"/>
        <v>0</v>
      </c>
      <c r="AR134" s="431">
        <f t="shared" si="192"/>
        <v>0</v>
      </c>
      <c r="AS134" s="432">
        <f t="shared" si="193"/>
        <v>0</v>
      </c>
      <c r="BF134" s="17"/>
    </row>
    <row r="135" spans="1:58" s="17" customFormat="1" ht="15" customHeight="1" collapsed="1" x14ac:dyDescent="0.2">
      <c r="A135" s="436" t="s">
        <v>84</v>
      </c>
      <c r="B135" s="437" t="s">
        <v>84</v>
      </c>
      <c r="C135" s="438" t="s">
        <v>86</v>
      </c>
      <c r="D135" s="439"/>
      <c r="E135" s="448"/>
      <c r="F135" s="448"/>
      <c r="G135" s="440"/>
      <c r="H135" s="451" t="e">
        <f>#REF!/#REF!</f>
        <v>#REF!</v>
      </c>
      <c r="I135" s="441">
        <f t="shared" ref="I135:R135" si="194">SUM(I120:I134)</f>
        <v>0</v>
      </c>
      <c r="J135" s="442">
        <f t="shared" si="194"/>
        <v>0</v>
      </c>
      <c r="K135" s="441">
        <f t="shared" si="194"/>
        <v>0</v>
      </c>
      <c r="L135" s="442">
        <f t="shared" si="194"/>
        <v>0</v>
      </c>
      <c r="M135" s="441">
        <f t="shared" si="194"/>
        <v>0</v>
      </c>
      <c r="N135" s="442">
        <f t="shared" si="194"/>
        <v>0</v>
      </c>
      <c r="O135" s="441">
        <f t="shared" si="194"/>
        <v>0</v>
      </c>
      <c r="P135" s="442">
        <f t="shared" si="194"/>
        <v>0</v>
      </c>
      <c r="Q135" s="441">
        <f t="shared" si="194"/>
        <v>0</v>
      </c>
      <c r="R135" s="442">
        <f t="shared" si="194"/>
        <v>0</v>
      </c>
      <c r="S135" s="443"/>
      <c r="T135" s="441">
        <f t="shared" ref="T135:AA135" si="195">SUM(T120:T134)</f>
        <v>0</v>
      </c>
      <c r="U135" s="442">
        <f t="shared" si="195"/>
        <v>0</v>
      </c>
      <c r="V135" s="441">
        <f t="shared" si="195"/>
        <v>0</v>
      </c>
      <c r="W135" s="442">
        <f t="shared" si="195"/>
        <v>0</v>
      </c>
      <c r="X135" s="441">
        <f t="shared" si="195"/>
        <v>0</v>
      </c>
      <c r="Y135" s="442">
        <f t="shared" si="195"/>
        <v>0</v>
      </c>
      <c r="Z135" s="441">
        <f t="shared" si="195"/>
        <v>0</v>
      </c>
      <c r="AA135" s="442">
        <f t="shared" si="195"/>
        <v>0</v>
      </c>
      <c r="AB135" s="443"/>
      <c r="AC135" s="441">
        <f t="shared" ref="AC135:AJ135" si="196">SUM(AC120:AC134)</f>
        <v>0</v>
      </c>
      <c r="AD135" s="442">
        <f t="shared" si="196"/>
        <v>0</v>
      </c>
      <c r="AE135" s="441">
        <f t="shared" si="196"/>
        <v>0</v>
      </c>
      <c r="AF135" s="442">
        <f t="shared" si="196"/>
        <v>0</v>
      </c>
      <c r="AG135" s="441">
        <f t="shared" si="196"/>
        <v>0</v>
      </c>
      <c r="AH135" s="442">
        <f t="shared" si="196"/>
        <v>0</v>
      </c>
      <c r="AI135" s="441">
        <f t="shared" si="196"/>
        <v>0</v>
      </c>
      <c r="AJ135" s="442">
        <f t="shared" si="196"/>
        <v>0</v>
      </c>
      <c r="AK135" s="443"/>
      <c r="AL135" s="441">
        <f t="shared" ref="AL135:AS135" si="197">SUM(AL120:AL134)</f>
        <v>0</v>
      </c>
      <c r="AM135" s="442">
        <f t="shared" si="197"/>
        <v>0</v>
      </c>
      <c r="AN135" s="441">
        <f t="shared" si="197"/>
        <v>0</v>
      </c>
      <c r="AO135" s="442">
        <f t="shared" si="197"/>
        <v>0</v>
      </c>
      <c r="AP135" s="441">
        <f t="shared" si="197"/>
        <v>0</v>
      </c>
      <c r="AQ135" s="442">
        <f t="shared" si="197"/>
        <v>0</v>
      </c>
      <c r="AR135" s="441">
        <f t="shared" si="197"/>
        <v>0</v>
      </c>
      <c r="AS135" s="442">
        <f t="shared" si="197"/>
        <v>0</v>
      </c>
      <c r="BC135" s="7"/>
      <c r="BF135" s="7"/>
    </row>
    <row r="136" spans="1:58" s="394" customFormat="1" ht="13.5" customHeight="1" x14ac:dyDescent="0.2">
      <c r="A136" s="419">
        <v>0</v>
      </c>
      <c r="B136" s="419">
        <v>0</v>
      </c>
      <c r="C136" s="419">
        <v>0</v>
      </c>
      <c r="D136" s="419">
        <v>0</v>
      </c>
      <c r="E136" s="419">
        <v>0</v>
      </c>
      <c r="F136" s="419"/>
      <c r="G136" s="419">
        <v>0</v>
      </c>
      <c r="H136" s="419">
        <v>0</v>
      </c>
      <c r="I136" s="419">
        <v>0</v>
      </c>
      <c r="J136" s="419">
        <v>0</v>
      </c>
      <c r="K136" s="419">
        <v>0</v>
      </c>
      <c r="L136" s="419">
        <v>0</v>
      </c>
      <c r="M136" s="419">
        <v>0</v>
      </c>
      <c r="N136" s="419">
        <v>0</v>
      </c>
      <c r="O136" s="419">
        <v>0</v>
      </c>
      <c r="P136" s="419">
        <v>0</v>
      </c>
      <c r="Q136" s="419">
        <v>0</v>
      </c>
      <c r="R136" s="419">
        <v>0</v>
      </c>
      <c r="S136" s="419">
        <v>0</v>
      </c>
      <c r="T136" s="419">
        <v>0</v>
      </c>
      <c r="U136" s="419">
        <v>0</v>
      </c>
      <c r="V136" s="419">
        <v>0</v>
      </c>
      <c r="W136" s="419">
        <v>0</v>
      </c>
      <c r="X136" s="419">
        <v>0</v>
      </c>
      <c r="Y136" s="419">
        <v>0</v>
      </c>
      <c r="Z136" s="419">
        <v>0</v>
      </c>
      <c r="AA136" s="419">
        <v>0</v>
      </c>
      <c r="AB136" s="419">
        <v>0</v>
      </c>
      <c r="AC136" s="419">
        <v>0</v>
      </c>
      <c r="AD136" s="419">
        <v>0</v>
      </c>
      <c r="AE136" s="419">
        <v>0</v>
      </c>
      <c r="AF136" s="419">
        <v>0</v>
      </c>
      <c r="AG136" s="419">
        <v>0</v>
      </c>
      <c r="AH136" s="419">
        <v>0</v>
      </c>
      <c r="AI136" s="419">
        <v>0</v>
      </c>
      <c r="AJ136" s="419">
        <v>0</v>
      </c>
      <c r="AK136" s="419">
        <v>0</v>
      </c>
      <c r="AL136" s="419">
        <v>0</v>
      </c>
      <c r="AM136" s="419">
        <v>0</v>
      </c>
      <c r="AN136" s="419">
        <v>0</v>
      </c>
      <c r="AO136" s="419">
        <v>0</v>
      </c>
      <c r="AP136" s="419">
        <v>0</v>
      </c>
      <c r="AQ136" s="419">
        <v>0</v>
      </c>
      <c r="AR136" s="419">
        <v>0</v>
      </c>
      <c r="AS136" s="419">
        <v>0</v>
      </c>
    </row>
    <row r="137" spans="1:58" s="17" customFormat="1" ht="27" customHeight="1" x14ac:dyDescent="0.2">
      <c r="A137" s="447" t="s">
        <v>87</v>
      </c>
      <c r="B137" s="445" t="s">
        <v>88</v>
      </c>
      <c r="C137" s="313" t="s">
        <v>89</v>
      </c>
      <c r="D137" s="189"/>
      <c r="E137" s="198"/>
      <c r="F137" s="198"/>
      <c r="G137" s="190"/>
      <c r="H137" s="154"/>
      <c r="I137" s="155"/>
      <c r="J137" s="156"/>
      <c r="K137" s="155"/>
      <c r="L137" s="156"/>
      <c r="M137" s="155"/>
      <c r="N137" s="156"/>
      <c r="O137" s="155"/>
      <c r="P137" s="156"/>
      <c r="Q137" s="155"/>
      <c r="R137" s="156"/>
      <c r="S137" s="367"/>
      <c r="T137" s="155"/>
      <c r="U137" s="156"/>
      <c r="V137" s="155"/>
      <c r="W137" s="156"/>
      <c r="X137" s="155"/>
      <c r="Y137" s="156"/>
      <c r="Z137" s="155"/>
      <c r="AA137" s="156"/>
      <c r="AB137" s="367"/>
      <c r="AC137" s="155"/>
      <c r="AD137" s="156"/>
      <c r="AE137" s="155"/>
      <c r="AF137" s="156"/>
      <c r="AG137" s="155"/>
      <c r="AH137" s="156"/>
      <c r="AI137" s="155"/>
      <c r="AJ137" s="156"/>
      <c r="AK137" s="367"/>
      <c r="AL137" s="155"/>
      <c r="AM137" s="156"/>
      <c r="AN137" s="155"/>
      <c r="AO137" s="156"/>
      <c r="AP137" s="155"/>
      <c r="AQ137" s="156"/>
      <c r="AR137" s="155"/>
      <c r="AS137" s="156"/>
      <c r="BC137" s="7"/>
    </row>
    <row r="138" spans="1:58" ht="12" hidden="1" outlineLevel="1" x14ac:dyDescent="0.2">
      <c r="A138" s="449">
        <f t="shared" ref="A138:A148" si="198">A120+1</f>
        <v>8</v>
      </c>
      <c r="B138" s="449">
        <f>B120</f>
        <v>1</v>
      </c>
      <c r="C138" s="369">
        <f>'Отримання майна (3)'!C138</f>
        <v>0</v>
      </c>
      <c r="D138" s="369">
        <f>'Отримання майна (3)'!D138</f>
        <v>0</v>
      </c>
      <c r="E138" s="369">
        <f>'Отримання майна (3)'!E138</f>
        <v>0</v>
      </c>
      <c r="F138" s="200">
        <f>'Отримання майна (3)'!F138</f>
        <v>0</v>
      </c>
      <c r="G138" s="369">
        <f>'Отримання майна (3)'!G138</f>
        <v>0</v>
      </c>
      <c r="H138" s="460">
        <f>'Отримання майна (3)'!H138</f>
        <v>0</v>
      </c>
      <c r="I138" s="426">
        <f>SUM(K138,M138,O138,T138,V138,X138,AC138,AE138,AG138,AL138,AN138,AP138)</f>
        <v>0</v>
      </c>
      <c r="J138" s="427">
        <f>SUM(L138,N138,P138,U138,W138,Y138,AD138,AF138,AH138,AM138,AO138,AQ138)</f>
        <v>0</v>
      </c>
      <c r="K138" s="428"/>
      <c r="L138" s="429">
        <f t="shared" ref="L138:L167" si="199">K138*$H138</f>
        <v>0</v>
      </c>
      <c r="M138" s="428"/>
      <c r="N138" s="429">
        <f t="shared" ref="N138:N167" si="200">M138*$H138</f>
        <v>0</v>
      </c>
      <c r="O138" s="428"/>
      <c r="P138" s="429">
        <f t="shared" ref="P138:P167" si="201">O138*$H138</f>
        <v>0</v>
      </c>
      <c r="Q138" s="431">
        <f>K138+M138+O138</f>
        <v>0</v>
      </c>
      <c r="R138" s="432">
        <f>L138+N138+P138</f>
        <v>0</v>
      </c>
      <c r="S138" s="433"/>
      <c r="T138" s="428"/>
      <c r="U138" s="429">
        <f t="shared" ref="U138:U167" si="202">T138*$H138</f>
        <v>0</v>
      </c>
      <c r="V138" s="428"/>
      <c r="W138" s="429">
        <f t="shared" ref="W138:W167" si="203">V138*$H138</f>
        <v>0</v>
      </c>
      <c r="X138" s="428"/>
      <c r="Y138" s="429">
        <f t="shared" ref="Y138:Y167" si="204">X138*$H138</f>
        <v>0</v>
      </c>
      <c r="Z138" s="431">
        <f>T138+V138+X138</f>
        <v>0</v>
      </c>
      <c r="AA138" s="432">
        <f>U138+W138+Y138</f>
        <v>0</v>
      </c>
      <c r="AB138" s="433"/>
      <c r="AC138" s="428"/>
      <c r="AD138" s="429">
        <f t="shared" ref="AD138:AD167" si="205">AC138*$H138</f>
        <v>0</v>
      </c>
      <c r="AE138" s="428"/>
      <c r="AF138" s="429">
        <f t="shared" ref="AF138:AF167" si="206">AE138*$H138</f>
        <v>0</v>
      </c>
      <c r="AG138" s="428"/>
      <c r="AH138" s="429">
        <f t="shared" ref="AH138:AH167" si="207">AG138*$H138</f>
        <v>0</v>
      </c>
      <c r="AI138" s="431">
        <f>AC138+AE138+AG138</f>
        <v>0</v>
      </c>
      <c r="AJ138" s="432">
        <f>AD138+AF138+AH138</f>
        <v>0</v>
      </c>
      <c r="AK138" s="433"/>
      <c r="AL138" s="428"/>
      <c r="AM138" s="429">
        <f t="shared" ref="AM138:AM167" si="208">AL138*$H138</f>
        <v>0</v>
      </c>
      <c r="AN138" s="428"/>
      <c r="AO138" s="429">
        <f t="shared" ref="AO138:AO167" si="209">AN138*$H138</f>
        <v>0</v>
      </c>
      <c r="AP138" s="428"/>
      <c r="AQ138" s="429">
        <f t="shared" ref="AQ138:AQ167" si="210">AP138*$H138</f>
        <v>0</v>
      </c>
      <c r="AR138" s="431">
        <f t="shared" ref="AR138:AR148" si="211">AL138+AN138+AP138</f>
        <v>0</v>
      </c>
      <c r="AS138" s="432">
        <f t="shared" ref="AS138:AS148" si="212">AM138+AO138+AQ138</f>
        <v>0</v>
      </c>
      <c r="BF138" s="17"/>
    </row>
    <row r="139" spans="1:58" ht="12" hidden="1" outlineLevel="1" x14ac:dyDescent="0.2">
      <c r="A139" s="449">
        <f t="shared" si="198"/>
        <v>8</v>
      </c>
      <c r="B139" s="449">
        <f>B138+1</f>
        <v>2</v>
      </c>
      <c r="C139" s="369">
        <f>'Отримання майна (3)'!C139</f>
        <v>0</v>
      </c>
      <c r="D139" s="369">
        <f>'Отримання майна (3)'!D139</f>
        <v>0</v>
      </c>
      <c r="E139" s="369">
        <f>'Отримання майна (3)'!E139</f>
        <v>0</v>
      </c>
      <c r="F139" s="200">
        <f>'Отримання майна (3)'!F139</f>
        <v>0</v>
      </c>
      <c r="G139" s="369">
        <f>'Отримання майна (3)'!G139</f>
        <v>0</v>
      </c>
      <c r="H139" s="460">
        <f>'Отримання майна (3)'!H139</f>
        <v>0</v>
      </c>
      <c r="I139" s="426">
        <f t="shared" ref="I139:I167" si="213">SUM(K139,M139,O139,T139,V139,X139,AC139,AE139,AG139,AL139,AN139,AP139)</f>
        <v>0</v>
      </c>
      <c r="J139" s="427">
        <f t="shared" ref="J139:J167" si="214">SUM(L139,N139,P139,U139,W139,Y139,AD139,AF139,AH139,AM139,AO139,AQ139)</f>
        <v>0</v>
      </c>
      <c r="K139" s="428"/>
      <c r="L139" s="429">
        <f t="shared" si="199"/>
        <v>0</v>
      </c>
      <c r="M139" s="428"/>
      <c r="N139" s="429">
        <f t="shared" si="200"/>
        <v>0</v>
      </c>
      <c r="O139" s="428"/>
      <c r="P139" s="429">
        <f t="shared" si="201"/>
        <v>0</v>
      </c>
      <c r="Q139" s="431">
        <f t="shared" ref="Q139:Q167" si="215">K139+M139+O139</f>
        <v>0</v>
      </c>
      <c r="R139" s="432">
        <f t="shared" ref="R139:R167" si="216">L139+N139+P139</f>
        <v>0</v>
      </c>
      <c r="S139" s="433"/>
      <c r="T139" s="428"/>
      <c r="U139" s="429">
        <f t="shared" si="202"/>
        <v>0</v>
      </c>
      <c r="V139" s="428"/>
      <c r="W139" s="429">
        <f t="shared" si="203"/>
        <v>0</v>
      </c>
      <c r="X139" s="428"/>
      <c r="Y139" s="429">
        <f t="shared" si="204"/>
        <v>0</v>
      </c>
      <c r="Z139" s="431">
        <f t="shared" ref="Z139:Z167" si="217">T139+V139+X139</f>
        <v>0</v>
      </c>
      <c r="AA139" s="432">
        <f t="shared" ref="AA139:AA167" si="218">U139+W139+Y139</f>
        <v>0</v>
      </c>
      <c r="AB139" s="433"/>
      <c r="AC139" s="428"/>
      <c r="AD139" s="429">
        <f t="shared" si="205"/>
        <v>0</v>
      </c>
      <c r="AE139" s="428"/>
      <c r="AF139" s="429">
        <f t="shared" si="206"/>
        <v>0</v>
      </c>
      <c r="AG139" s="428"/>
      <c r="AH139" s="429">
        <f t="shared" si="207"/>
        <v>0</v>
      </c>
      <c r="AI139" s="431">
        <f t="shared" ref="AI139:AI167" si="219">AC139+AE139+AG139</f>
        <v>0</v>
      </c>
      <c r="AJ139" s="432">
        <f t="shared" ref="AJ139:AJ167" si="220">AD139+AF139+AH139</f>
        <v>0</v>
      </c>
      <c r="AK139" s="433"/>
      <c r="AL139" s="428"/>
      <c r="AM139" s="429">
        <f t="shared" si="208"/>
        <v>0</v>
      </c>
      <c r="AN139" s="428"/>
      <c r="AO139" s="429">
        <f t="shared" si="209"/>
        <v>0</v>
      </c>
      <c r="AP139" s="428"/>
      <c r="AQ139" s="429">
        <f t="shared" si="210"/>
        <v>0</v>
      </c>
      <c r="AR139" s="431">
        <f t="shared" si="211"/>
        <v>0</v>
      </c>
      <c r="AS139" s="432">
        <f t="shared" si="212"/>
        <v>0</v>
      </c>
      <c r="BF139" s="17"/>
    </row>
    <row r="140" spans="1:58" ht="12" hidden="1" outlineLevel="1" x14ac:dyDescent="0.2">
      <c r="A140" s="449">
        <f t="shared" si="198"/>
        <v>8</v>
      </c>
      <c r="B140" s="449">
        <f t="shared" ref="B140:B167" si="221">B139+1</f>
        <v>3</v>
      </c>
      <c r="C140" s="369">
        <f>'Отримання майна (3)'!C140</f>
        <v>0</v>
      </c>
      <c r="D140" s="369">
        <f>'Отримання майна (3)'!D140</f>
        <v>0</v>
      </c>
      <c r="E140" s="369">
        <f>'Отримання майна (3)'!E140</f>
        <v>0</v>
      </c>
      <c r="F140" s="200">
        <f>'Отримання майна (3)'!F140</f>
        <v>0</v>
      </c>
      <c r="G140" s="369">
        <f>'Отримання майна (3)'!G140</f>
        <v>0</v>
      </c>
      <c r="H140" s="460">
        <f>'Отримання майна (3)'!H140</f>
        <v>0</v>
      </c>
      <c r="I140" s="426">
        <f t="shared" si="213"/>
        <v>0</v>
      </c>
      <c r="J140" s="427">
        <f t="shared" si="214"/>
        <v>0</v>
      </c>
      <c r="K140" s="428"/>
      <c r="L140" s="429">
        <f t="shared" si="199"/>
        <v>0</v>
      </c>
      <c r="M140" s="428"/>
      <c r="N140" s="429">
        <f t="shared" si="200"/>
        <v>0</v>
      </c>
      <c r="O140" s="428"/>
      <c r="P140" s="429">
        <f t="shared" si="201"/>
        <v>0</v>
      </c>
      <c r="Q140" s="431">
        <f t="shared" si="215"/>
        <v>0</v>
      </c>
      <c r="R140" s="432">
        <f t="shared" si="216"/>
        <v>0</v>
      </c>
      <c r="S140" s="433"/>
      <c r="T140" s="428"/>
      <c r="U140" s="429">
        <f t="shared" si="202"/>
        <v>0</v>
      </c>
      <c r="V140" s="428"/>
      <c r="W140" s="429">
        <f t="shared" si="203"/>
        <v>0</v>
      </c>
      <c r="X140" s="428"/>
      <c r="Y140" s="429">
        <f t="shared" si="204"/>
        <v>0</v>
      </c>
      <c r="Z140" s="431">
        <f t="shared" si="217"/>
        <v>0</v>
      </c>
      <c r="AA140" s="432">
        <f t="shared" si="218"/>
        <v>0</v>
      </c>
      <c r="AB140" s="433"/>
      <c r="AC140" s="428"/>
      <c r="AD140" s="429">
        <f t="shared" si="205"/>
        <v>0</v>
      </c>
      <c r="AE140" s="428"/>
      <c r="AF140" s="429">
        <f t="shared" si="206"/>
        <v>0</v>
      </c>
      <c r="AG140" s="428"/>
      <c r="AH140" s="429">
        <f t="shared" si="207"/>
        <v>0</v>
      </c>
      <c r="AI140" s="431">
        <f t="shared" si="219"/>
        <v>0</v>
      </c>
      <c r="AJ140" s="432">
        <f t="shared" si="220"/>
        <v>0</v>
      </c>
      <c r="AK140" s="433"/>
      <c r="AL140" s="428"/>
      <c r="AM140" s="429">
        <f t="shared" si="208"/>
        <v>0</v>
      </c>
      <c r="AN140" s="428"/>
      <c r="AO140" s="429">
        <f t="shared" si="209"/>
        <v>0</v>
      </c>
      <c r="AP140" s="428"/>
      <c r="AQ140" s="429">
        <f t="shared" si="210"/>
        <v>0</v>
      </c>
      <c r="AR140" s="431">
        <f t="shared" si="211"/>
        <v>0</v>
      </c>
      <c r="AS140" s="432">
        <f t="shared" si="212"/>
        <v>0</v>
      </c>
      <c r="BF140" s="17"/>
    </row>
    <row r="141" spans="1:58" ht="12" hidden="1" outlineLevel="1" x14ac:dyDescent="0.2">
      <c r="A141" s="449">
        <f t="shared" si="198"/>
        <v>8</v>
      </c>
      <c r="B141" s="449">
        <f t="shared" si="221"/>
        <v>4</v>
      </c>
      <c r="C141" s="369">
        <f>'Отримання майна (3)'!C141</f>
        <v>0</v>
      </c>
      <c r="D141" s="369">
        <f>'Отримання майна (3)'!D141</f>
        <v>0</v>
      </c>
      <c r="E141" s="369">
        <f>'Отримання майна (3)'!E141</f>
        <v>0</v>
      </c>
      <c r="F141" s="200">
        <f>'Отримання майна (3)'!F141</f>
        <v>0</v>
      </c>
      <c r="G141" s="369">
        <f>'Отримання майна (3)'!G141</f>
        <v>0</v>
      </c>
      <c r="H141" s="460">
        <f>'Отримання майна (3)'!H141</f>
        <v>0</v>
      </c>
      <c r="I141" s="426">
        <f t="shared" si="213"/>
        <v>0</v>
      </c>
      <c r="J141" s="427">
        <f t="shared" si="214"/>
        <v>0</v>
      </c>
      <c r="K141" s="428"/>
      <c r="L141" s="429">
        <f t="shared" si="199"/>
        <v>0</v>
      </c>
      <c r="M141" s="428"/>
      <c r="N141" s="429">
        <f t="shared" si="200"/>
        <v>0</v>
      </c>
      <c r="O141" s="428"/>
      <c r="P141" s="429">
        <f t="shared" si="201"/>
        <v>0</v>
      </c>
      <c r="Q141" s="431">
        <f t="shared" si="215"/>
        <v>0</v>
      </c>
      <c r="R141" s="432">
        <f t="shared" si="216"/>
        <v>0</v>
      </c>
      <c r="S141" s="433"/>
      <c r="T141" s="428"/>
      <c r="U141" s="429">
        <f t="shared" si="202"/>
        <v>0</v>
      </c>
      <c r="V141" s="428"/>
      <c r="W141" s="429">
        <f t="shared" si="203"/>
        <v>0</v>
      </c>
      <c r="X141" s="428"/>
      <c r="Y141" s="429">
        <f t="shared" si="204"/>
        <v>0</v>
      </c>
      <c r="Z141" s="431">
        <f t="shared" si="217"/>
        <v>0</v>
      </c>
      <c r="AA141" s="432">
        <f t="shared" si="218"/>
        <v>0</v>
      </c>
      <c r="AB141" s="433"/>
      <c r="AC141" s="428"/>
      <c r="AD141" s="429">
        <f t="shared" si="205"/>
        <v>0</v>
      </c>
      <c r="AE141" s="428"/>
      <c r="AF141" s="429">
        <f t="shared" si="206"/>
        <v>0</v>
      </c>
      <c r="AG141" s="428"/>
      <c r="AH141" s="429">
        <f t="shared" si="207"/>
        <v>0</v>
      </c>
      <c r="AI141" s="431">
        <f t="shared" si="219"/>
        <v>0</v>
      </c>
      <c r="AJ141" s="432">
        <f t="shared" si="220"/>
        <v>0</v>
      </c>
      <c r="AK141" s="433"/>
      <c r="AL141" s="428"/>
      <c r="AM141" s="429">
        <f t="shared" si="208"/>
        <v>0</v>
      </c>
      <c r="AN141" s="428"/>
      <c r="AO141" s="429">
        <f t="shared" si="209"/>
        <v>0</v>
      </c>
      <c r="AP141" s="428"/>
      <c r="AQ141" s="429">
        <f t="shared" si="210"/>
        <v>0</v>
      </c>
      <c r="AR141" s="431">
        <f t="shared" si="211"/>
        <v>0</v>
      </c>
      <c r="AS141" s="432">
        <f t="shared" si="212"/>
        <v>0</v>
      </c>
      <c r="BF141" s="17"/>
    </row>
    <row r="142" spans="1:58" ht="12" hidden="1" outlineLevel="1" x14ac:dyDescent="0.2">
      <c r="A142" s="449">
        <f t="shared" si="198"/>
        <v>8</v>
      </c>
      <c r="B142" s="449">
        <f t="shared" si="221"/>
        <v>5</v>
      </c>
      <c r="C142" s="369">
        <f>'Отримання майна (3)'!C142</f>
        <v>0</v>
      </c>
      <c r="D142" s="369">
        <f>'Отримання майна (3)'!D142</f>
        <v>0</v>
      </c>
      <c r="E142" s="369">
        <f>'Отримання майна (3)'!E142</f>
        <v>0</v>
      </c>
      <c r="F142" s="200">
        <f>'Отримання майна (3)'!F142</f>
        <v>0</v>
      </c>
      <c r="G142" s="369">
        <f>'Отримання майна (3)'!G142</f>
        <v>0</v>
      </c>
      <c r="H142" s="460">
        <f>'Отримання майна (3)'!H142</f>
        <v>0</v>
      </c>
      <c r="I142" s="426">
        <f t="shared" si="213"/>
        <v>0</v>
      </c>
      <c r="J142" s="427">
        <f t="shared" si="214"/>
        <v>0</v>
      </c>
      <c r="K142" s="428"/>
      <c r="L142" s="429">
        <f t="shared" si="199"/>
        <v>0</v>
      </c>
      <c r="M142" s="428"/>
      <c r="N142" s="429">
        <f t="shared" si="200"/>
        <v>0</v>
      </c>
      <c r="O142" s="428"/>
      <c r="P142" s="429">
        <f t="shared" si="201"/>
        <v>0</v>
      </c>
      <c r="Q142" s="431">
        <f t="shared" si="215"/>
        <v>0</v>
      </c>
      <c r="R142" s="432">
        <f t="shared" si="216"/>
        <v>0</v>
      </c>
      <c r="S142" s="433"/>
      <c r="T142" s="428"/>
      <c r="U142" s="429">
        <f t="shared" si="202"/>
        <v>0</v>
      </c>
      <c r="V142" s="428"/>
      <c r="W142" s="429">
        <f t="shared" si="203"/>
        <v>0</v>
      </c>
      <c r="X142" s="428"/>
      <c r="Y142" s="429">
        <f t="shared" si="204"/>
        <v>0</v>
      </c>
      <c r="Z142" s="431">
        <f t="shared" si="217"/>
        <v>0</v>
      </c>
      <c r="AA142" s="432">
        <f t="shared" si="218"/>
        <v>0</v>
      </c>
      <c r="AB142" s="433"/>
      <c r="AC142" s="428"/>
      <c r="AD142" s="429">
        <f t="shared" si="205"/>
        <v>0</v>
      </c>
      <c r="AE142" s="428"/>
      <c r="AF142" s="429">
        <f t="shared" si="206"/>
        <v>0</v>
      </c>
      <c r="AG142" s="428"/>
      <c r="AH142" s="429">
        <f t="shared" si="207"/>
        <v>0</v>
      </c>
      <c r="AI142" s="431">
        <f t="shared" si="219"/>
        <v>0</v>
      </c>
      <c r="AJ142" s="432">
        <f t="shared" si="220"/>
        <v>0</v>
      </c>
      <c r="AK142" s="433"/>
      <c r="AL142" s="428"/>
      <c r="AM142" s="429">
        <f t="shared" si="208"/>
        <v>0</v>
      </c>
      <c r="AN142" s="428"/>
      <c r="AO142" s="429">
        <f t="shared" si="209"/>
        <v>0</v>
      </c>
      <c r="AP142" s="428"/>
      <c r="AQ142" s="429">
        <f t="shared" si="210"/>
        <v>0</v>
      </c>
      <c r="AR142" s="431">
        <f t="shared" si="211"/>
        <v>0</v>
      </c>
      <c r="AS142" s="432">
        <f t="shared" si="212"/>
        <v>0</v>
      </c>
      <c r="BF142" s="17"/>
    </row>
    <row r="143" spans="1:58" ht="12" hidden="1" outlineLevel="1" x14ac:dyDescent="0.2">
      <c r="A143" s="449">
        <f t="shared" si="198"/>
        <v>8</v>
      </c>
      <c r="B143" s="449">
        <f t="shared" si="221"/>
        <v>6</v>
      </c>
      <c r="C143" s="369">
        <f>'Отримання майна (3)'!C143</f>
        <v>0</v>
      </c>
      <c r="D143" s="369">
        <f>'Отримання майна (3)'!D143</f>
        <v>0</v>
      </c>
      <c r="E143" s="369">
        <f>'Отримання майна (3)'!E143</f>
        <v>0</v>
      </c>
      <c r="F143" s="200">
        <f>'Отримання майна (3)'!F143</f>
        <v>0</v>
      </c>
      <c r="G143" s="369">
        <f>'Отримання майна (3)'!G143</f>
        <v>0</v>
      </c>
      <c r="H143" s="460">
        <f>'Отримання майна (3)'!H143</f>
        <v>0</v>
      </c>
      <c r="I143" s="426">
        <f t="shared" si="213"/>
        <v>0</v>
      </c>
      <c r="J143" s="427">
        <f t="shared" si="214"/>
        <v>0</v>
      </c>
      <c r="K143" s="428"/>
      <c r="L143" s="429">
        <f t="shared" si="199"/>
        <v>0</v>
      </c>
      <c r="M143" s="428"/>
      <c r="N143" s="429">
        <f t="shared" si="200"/>
        <v>0</v>
      </c>
      <c r="O143" s="428"/>
      <c r="P143" s="429">
        <f t="shared" si="201"/>
        <v>0</v>
      </c>
      <c r="Q143" s="431">
        <f t="shared" si="215"/>
        <v>0</v>
      </c>
      <c r="R143" s="432">
        <f t="shared" si="216"/>
        <v>0</v>
      </c>
      <c r="S143" s="433"/>
      <c r="T143" s="428"/>
      <c r="U143" s="429">
        <f t="shared" si="202"/>
        <v>0</v>
      </c>
      <c r="V143" s="428"/>
      <c r="W143" s="429">
        <f t="shared" si="203"/>
        <v>0</v>
      </c>
      <c r="X143" s="428"/>
      <c r="Y143" s="429">
        <f t="shared" si="204"/>
        <v>0</v>
      </c>
      <c r="Z143" s="431">
        <f t="shared" si="217"/>
        <v>0</v>
      </c>
      <c r="AA143" s="432">
        <f t="shared" si="218"/>
        <v>0</v>
      </c>
      <c r="AB143" s="433"/>
      <c r="AC143" s="428"/>
      <c r="AD143" s="429">
        <f t="shared" si="205"/>
        <v>0</v>
      </c>
      <c r="AE143" s="428"/>
      <c r="AF143" s="429">
        <f t="shared" si="206"/>
        <v>0</v>
      </c>
      <c r="AG143" s="428"/>
      <c r="AH143" s="429">
        <f t="shared" si="207"/>
        <v>0</v>
      </c>
      <c r="AI143" s="431">
        <f t="shared" si="219"/>
        <v>0</v>
      </c>
      <c r="AJ143" s="432">
        <f t="shared" si="220"/>
        <v>0</v>
      </c>
      <c r="AK143" s="433"/>
      <c r="AL143" s="428"/>
      <c r="AM143" s="429">
        <f t="shared" si="208"/>
        <v>0</v>
      </c>
      <c r="AN143" s="428"/>
      <c r="AO143" s="429">
        <f t="shared" si="209"/>
        <v>0</v>
      </c>
      <c r="AP143" s="428"/>
      <c r="AQ143" s="429">
        <f t="shared" si="210"/>
        <v>0</v>
      </c>
      <c r="AR143" s="431">
        <f t="shared" si="211"/>
        <v>0</v>
      </c>
      <c r="AS143" s="432">
        <f t="shared" si="212"/>
        <v>0</v>
      </c>
      <c r="BF143" s="17"/>
    </row>
    <row r="144" spans="1:58" ht="12" hidden="1" outlineLevel="1" x14ac:dyDescent="0.2">
      <c r="A144" s="449">
        <f t="shared" si="198"/>
        <v>8</v>
      </c>
      <c r="B144" s="449">
        <f t="shared" si="221"/>
        <v>7</v>
      </c>
      <c r="C144" s="369">
        <f>'Отримання майна (3)'!C144</f>
        <v>0</v>
      </c>
      <c r="D144" s="369">
        <f>'Отримання майна (3)'!D144</f>
        <v>0</v>
      </c>
      <c r="E144" s="369">
        <f>'Отримання майна (3)'!E144</f>
        <v>0</v>
      </c>
      <c r="F144" s="200">
        <f>'Отримання майна (3)'!F144</f>
        <v>0</v>
      </c>
      <c r="G144" s="369">
        <f>'Отримання майна (3)'!G144</f>
        <v>0</v>
      </c>
      <c r="H144" s="460">
        <f>'Отримання майна (3)'!H144</f>
        <v>0</v>
      </c>
      <c r="I144" s="426">
        <f t="shared" si="213"/>
        <v>0</v>
      </c>
      <c r="J144" s="427">
        <f t="shared" si="214"/>
        <v>0</v>
      </c>
      <c r="K144" s="428"/>
      <c r="L144" s="429">
        <f t="shared" si="199"/>
        <v>0</v>
      </c>
      <c r="M144" s="428"/>
      <c r="N144" s="429">
        <f t="shared" si="200"/>
        <v>0</v>
      </c>
      <c r="O144" s="428"/>
      <c r="P144" s="429">
        <f t="shared" si="201"/>
        <v>0</v>
      </c>
      <c r="Q144" s="431">
        <f t="shared" si="215"/>
        <v>0</v>
      </c>
      <c r="R144" s="432">
        <f t="shared" si="216"/>
        <v>0</v>
      </c>
      <c r="S144" s="433"/>
      <c r="T144" s="428"/>
      <c r="U144" s="429">
        <f t="shared" si="202"/>
        <v>0</v>
      </c>
      <c r="V144" s="428"/>
      <c r="W144" s="429">
        <f t="shared" si="203"/>
        <v>0</v>
      </c>
      <c r="X144" s="428"/>
      <c r="Y144" s="429">
        <f t="shared" si="204"/>
        <v>0</v>
      </c>
      <c r="Z144" s="431">
        <f t="shared" si="217"/>
        <v>0</v>
      </c>
      <c r="AA144" s="432">
        <f t="shared" si="218"/>
        <v>0</v>
      </c>
      <c r="AB144" s="433"/>
      <c r="AC144" s="428"/>
      <c r="AD144" s="429">
        <f t="shared" si="205"/>
        <v>0</v>
      </c>
      <c r="AE144" s="428"/>
      <c r="AF144" s="429">
        <f t="shared" si="206"/>
        <v>0</v>
      </c>
      <c r="AG144" s="428"/>
      <c r="AH144" s="429">
        <f t="shared" si="207"/>
        <v>0</v>
      </c>
      <c r="AI144" s="431">
        <f t="shared" si="219"/>
        <v>0</v>
      </c>
      <c r="AJ144" s="432">
        <f t="shared" si="220"/>
        <v>0</v>
      </c>
      <c r="AK144" s="433"/>
      <c r="AL144" s="428"/>
      <c r="AM144" s="429">
        <f t="shared" si="208"/>
        <v>0</v>
      </c>
      <c r="AN144" s="428"/>
      <c r="AO144" s="429">
        <f t="shared" si="209"/>
        <v>0</v>
      </c>
      <c r="AP144" s="428"/>
      <c r="AQ144" s="429">
        <f t="shared" si="210"/>
        <v>0</v>
      </c>
      <c r="AR144" s="431">
        <f t="shared" si="211"/>
        <v>0</v>
      </c>
      <c r="AS144" s="432">
        <f t="shared" si="212"/>
        <v>0</v>
      </c>
      <c r="BF144" s="17"/>
    </row>
    <row r="145" spans="1:58" ht="12" hidden="1" outlineLevel="1" x14ac:dyDescent="0.2">
      <c r="A145" s="449">
        <f t="shared" si="198"/>
        <v>8</v>
      </c>
      <c r="B145" s="449">
        <f t="shared" si="221"/>
        <v>8</v>
      </c>
      <c r="C145" s="369">
        <f>'Отримання майна (3)'!C145</f>
        <v>0</v>
      </c>
      <c r="D145" s="369">
        <f>'Отримання майна (3)'!D145</f>
        <v>0</v>
      </c>
      <c r="E145" s="369">
        <f>'Отримання майна (3)'!E145</f>
        <v>0</v>
      </c>
      <c r="F145" s="200">
        <f>'Отримання майна (3)'!F145</f>
        <v>0</v>
      </c>
      <c r="G145" s="369">
        <f>'Отримання майна (3)'!G145</f>
        <v>0</v>
      </c>
      <c r="H145" s="460">
        <f>'Отримання майна (3)'!H145</f>
        <v>0</v>
      </c>
      <c r="I145" s="426">
        <f t="shared" si="213"/>
        <v>0</v>
      </c>
      <c r="J145" s="427">
        <f t="shared" si="214"/>
        <v>0</v>
      </c>
      <c r="K145" s="428"/>
      <c r="L145" s="429">
        <f t="shared" si="199"/>
        <v>0</v>
      </c>
      <c r="M145" s="428"/>
      <c r="N145" s="429">
        <f t="shared" si="200"/>
        <v>0</v>
      </c>
      <c r="O145" s="428"/>
      <c r="P145" s="429">
        <f t="shared" si="201"/>
        <v>0</v>
      </c>
      <c r="Q145" s="431">
        <f t="shared" si="215"/>
        <v>0</v>
      </c>
      <c r="R145" s="432">
        <f t="shared" si="216"/>
        <v>0</v>
      </c>
      <c r="S145" s="433"/>
      <c r="T145" s="428"/>
      <c r="U145" s="429">
        <f t="shared" si="202"/>
        <v>0</v>
      </c>
      <c r="V145" s="428"/>
      <c r="W145" s="429">
        <f t="shared" si="203"/>
        <v>0</v>
      </c>
      <c r="X145" s="428"/>
      <c r="Y145" s="429">
        <f t="shared" si="204"/>
        <v>0</v>
      </c>
      <c r="Z145" s="431">
        <f t="shared" si="217"/>
        <v>0</v>
      </c>
      <c r="AA145" s="432">
        <f t="shared" si="218"/>
        <v>0</v>
      </c>
      <c r="AB145" s="433"/>
      <c r="AC145" s="428"/>
      <c r="AD145" s="429">
        <f t="shared" si="205"/>
        <v>0</v>
      </c>
      <c r="AE145" s="428"/>
      <c r="AF145" s="429">
        <f t="shared" si="206"/>
        <v>0</v>
      </c>
      <c r="AG145" s="428"/>
      <c r="AH145" s="429">
        <f t="shared" si="207"/>
        <v>0</v>
      </c>
      <c r="AI145" s="431">
        <f t="shared" si="219"/>
        <v>0</v>
      </c>
      <c r="AJ145" s="432">
        <f t="shared" si="220"/>
        <v>0</v>
      </c>
      <c r="AK145" s="433"/>
      <c r="AL145" s="428"/>
      <c r="AM145" s="429">
        <f t="shared" si="208"/>
        <v>0</v>
      </c>
      <c r="AN145" s="428"/>
      <c r="AO145" s="429">
        <f t="shared" si="209"/>
        <v>0</v>
      </c>
      <c r="AP145" s="428"/>
      <c r="AQ145" s="429">
        <f t="shared" si="210"/>
        <v>0</v>
      </c>
      <c r="AR145" s="431">
        <f t="shared" si="211"/>
        <v>0</v>
      </c>
      <c r="AS145" s="432">
        <f t="shared" si="212"/>
        <v>0</v>
      </c>
      <c r="BF145" s="17"/>
    </row>
    <row r="146" spans="1:58" ht="12" hidden="1" outlineLevel="1" x14ac:dyDescent="0.2">
      <c r="A146" s="449">
        <f t="shared" si="198"/>
        <v>8</v>
      </c>
      <c r="B146" s="449">
        <f t="shared" si="221"/>
        <v>9</v>
      </c>
      <c r="C146" s="369">
        <f>'Отримання майна (3)'!C146</f>
        <v>0</v>
      </c>
      <c r="D146" s="369">
        <f>'Отримання майна (3)'!D146</f>
        <v>0</v>
      </c>
      <c r="E146" s="369">
        <f>'Отримання майна (3)'!E146</f>
        <v>0</v>
      </c>
      <c r="F146" s="200">
        <f>'Отримання майна (3)'!F146</f>
        <v>0</v>
      </c>
      <c r="G146" s="369">
        <f>'Отримання майна (3)'!G146</f>
        <v>0</v>
      </c>
      <c r="H146" s="460">
        <f>'Отримання майна (3)'!H146</f>
        <v>0</v>
      </c>
      <c r="I146" s="426">
        <f t="shared" si="213"/>
        <v>0</v>
      </c>
      <c r="J146" s="427">
        <f t="shared" si="214"/>
        <v>0</v>
      </c>
      <c r="K146" s="428"/>
      <c r="L146" s="429">
        <f t="shared" si="199"/>
        <v>0</v>
      </c>
      <c r="M146" s="428"/>
      <c r="N146" s="429">
        <f t="shared" si="200"/>
        <v>0</v>
      </c>
      <c r="O146" s="428"/>
      <c r="P146" s="429">
        <f t="shared" si="201"/>
        <v>0</v>
      </c>
      <c r="Q146" s="431">
        <f t="shared" si="215"/>
        <v>0</v>
      </c>
      <c r="R146" s="432">
        <f t="shared" si="216"/>
        <v>0</v>
      </c>
      <c r="S146" s="433"/>
      <c r="T146" s="428"/>
      <c r="U146" s="429">
        <f t="shared" si="202"/>
        <v>0</v>
      </c>
      <c r="V146" s="428"/>
      <c r="W146" s="429">
        <f t="shared" si="203"/>
        <v>0</v>
      </c>
      <c r="X146" s="428"/>
      <c r="Y146" s="429">
        <f t="shared" si="204"/>
        <v>0</v>
      </c>
      <c r="Z146" s="431">
        <f t="shared" si="217"/>
        <v>0</v>
      </c>
      <c r="AA146" s="432">
        <f t="shared" si="218"/>
        <v>0</v>
      </c>
      <c r="AB146" s="433"/>
      <c r="AC146" s="428"/>
      <c r="AD146" s="429">
        <f t="shared" si="205"/>
        <v>0</v>
      </c>
      <c r="AE146" s="428"/>
      <c r="AF146" s="429">
        <f t="shared" si="206"/>
        <v>0</v>
      </c>
      <c r="AG146" s="428"/>
      <c r="AH146" s="429">
        <f t="shared" si="207"/>
        <v>0</v>
      </c>
      <c r="AI146" s="431">
        <f t="shared" si="219"/>
        <v>0</v>
      </c>
      <c r="AJ146" s="432">
        <f t="shared" si="220"/>
        <v>0</v>
      </c>
      <c r="AK146" s="433"/>
      <c r="AL146" s="428"/>
      <c r="AM146" s="429">
        <f t="shared" si="208"/>
        <v>0</v>
      </c>
      <c r="AN146" s="428"/>
      <c r="AO146" s="429">
        <f t="shared" si="209"/>
        <v>0</v>
      </c>
      <c r="AP146" s="428"/>
      <c r="AQ146" s="429">
        <f t="shared" si="210"/>
        <v>0</v>
      </c>
      <c r="AR146" s="431">
        <f t="shared" si="211"/>
        <v>0</v>
      </c>
      <c r="AS146" s="432">
        <f t="shared" si="212"/>
        <v>0</v>
      </c>
      <c r="BF146" s="17"/>
    </row>
    <row r="147" spans="1:58" ht="12" hidden="1" outlineLevel="1" x14ac:dyDescent="0.2">
      <c r="A147" s="449">
        <f t="shared" si="198"/>
        <v>8</v>
      </c>
      <c r="B147" s="449">
        <f t="shared" si="221"/>
        <v>10</v>
      </c>
      <c r="C147" s="369">
        <f>'Отримання майна (3)'!C147</f>
        <v>0</v>
      </c>
      <c r="D147" s="369">
        <f>'Отримання майна (3)'!D147</f>
        <v>0</v>
      </c>
      <c r="E147" s="369">
        <f>'Отримання майна (3)'!E147</f>
        <v>0</v>
      </c>
      <c r="F147" s="200">
        <f>'Отримання майна (3)'!F147</f>
        <v>0</v>
      </c>
      <c r="G147" s="369">
        <f>'Отримання майна (3)'!G147</f>
        <v>0</v>
      </c>
      <c r="H147" s="460">
        <f>'Отримання майна (3)'!H147</f>
        <v>0</v>
      </c>
      <c r="I147" s="426">
        <f t="shared" si="213"/>
        <v>0</v>
      </c>
      <c r="J147" s="427">
        <f t="shared" si="214"/>
        <v>0</v>
      </c>
      <c r="K147" s="428"/>
      <c r="L147" s="429">
        <f t="shared" si="199"/>
        <v>0</v>
      </c>
      <c r="M147" s="428"/>
      <c r="N147" s="429">
        <f t="shared" si="200"/>
        <v>0</v>
      </c>
      <c r="O147" s="428"/>
      <c r="P147" s="429">
        <f t="shared" si="201"/>
        <v>0</v>
      </c>
      <c r="Q147" s="431">
        <f t="shared" si="215"/>
        <v>0</v>
      </c>
      <c r="R147" s="432">
        <f t="shared" si="216"/>
        <v>0</v>
      </c>
      <c r="S147" s="433"/>
      <c r="T147" s="428"/>
      <c r="U147" s="429">
        <f t="shared" si="202"/>
        <v>0</v>
      </c>
      <c r="V147" s="428"/>
      <c r="W147" s="429">
        <f t="shared" si="203"/>
        <v>0</v>
      </c>
      <c r="X147" s="428"/>
      <c r="Y147" s="429">
        <f t="shared" si="204"/>
        <v>0</v>
      </c>
      <c r="Z147" s="431">
        <f t="shared" si="217"/>
        <v>0</v>
      </c>
      <c r="AA147" s="432">
        <f t="shared" si="218"/>
        <v>0</v>
      </c>
      <c r="AB147" s="433"/>
      <c r="AC147" s="428"/>
      <c r="AD147" s="429">
        <f t="shared" si="205"/>
        <v>0</v>
      </c>
      <c r="AE147" s="428"/>
      <c r="AF147" s="429">
        <f t="shared" si="206"/>
        <v>0</v>
      </c>
      <c r="AG147" s="428"/>
      <c r="AH147" s="429">
        <f t="shared" si="207"/>
        <v>0</v>
      </c>
      <c r="AI147" s="431">
        <f t="shared" si="219"/>
        <v>0</v>
      </c>
      <c r="AJ147" s="432">
        <f t="shared" si="220"/>
        <v>0</v>
      </c>
      <c r="AK147" s="433"/>
      <c r="AL147" s="428"/>
      <c r="AM147" s="429">
        <f t="shared" si="208"/>
        <v>0</v>
      </c>
      <c r="AN147" s="428"/>
      <c r="AO147" s="429">
        <f t="shared" si="209"/>
        <v>0</v>
      </c>
      <c r="AP147" s="428"/>
      <c r="AQ147" s="429">
        <f t="shared" si="210"/>
        <v>0</v>
      </c>
      <c r="AR147" s="431">
        <f t="shared" si="211"/>
        <v>0</v>
      </c>
      <c r="AS147" s="432">
        <f t="shared" si="212"/>
        <v>0</v>
      </c>
      <c r="BF147" s="17"/>
    </row>
    <row r="148" spans="1:58" ht="12" hidden="1" outlineLevel="1" x14ac:dyDescent="0.2">
      <c r="A148" s="449">
        <f t="shared" si="198"/>
        <v>8</v>
      </c>
      <c r="B148" s="449">
        <f t="shared" si="221"/>
        <v>11</v>
      </c>
      <c r="C148" s="369">
        <f>'Отримання майна (3)'!C148</f>
        <v>0</v>
      </c>
      <c r="D148" s="369">
        <f>'Отримання майна (3)'!D148</f>
        <v>0</v>
      </c>
      <c r="E148" s="369">
        <f>'Отримання майна (3)'!E148</f>
        <v>0</v>
      </c>
      <c r="F148" s="200">
        <f>'Отримання майна (3)'!F148</f>
        <v>0</v>
      </c>
      <c r="G148" s="369">
        <f>'Отримання майна (3)'!G148</f>
        <v>0</v>
      </c>
      <c r="H148" s="460">
        <f>'Отримання майна (3)'!H148</f>
        <v>0</v>
      </c>
      <c r="I148" s="426">
        <f t="shared" si="213"/>
        <v>0</v>
      </c>
      <c r="J148" s="427">
        <f t="shared" si="214"/>
        <v>0</v>
      </c>
      <c r="K148" s="428"/>
      <c r="L148" s="429">
        <f t="shared" si="199"/>
        <v>0</v>
      </c>
      <c r="M148" s="428"/>
      <c r="N148" s="429">
        <f t="shared" si="200"/>
        <v>0</v>
      </c>
      <c r="O148" s="428"/>
      <c r="P148" s="429">
        <f t="shared" si="201"/>
        <v>0</v>
      </c>
      <c r="Q148" s="431">
        <f t="shared" si="215"/>
        <v>0</v>
      </c>
      <c r="R148" s="432">
        <f t="shared" si="216"/>
        <v>0</v>
      </c>
      <c r="S148" s="433"/>
      <c r="T148" s="428"/>
      <c r="U148" s="429">
        <f t="shared" si="202"/>
        <v>0</v>
      </c>
      <c r="V148" s="428"/>
      <c r="W148" s="429">
        <f t="shared" si="203"/>
        <v>0</v>
      </c>
      <c r="X148" s="428"/>
      <c r="Y148" s="429">
        <f t="shared" si="204"/>
        <v>0</v>
      </c>
      <c r="Z148" s="431">
        <f t="shared" si="217"/>
        <v>0</v>
      </c>
      <c r="AA148" s="432">
        <f t="shared" si="218"/>
        <v>0</v>
      </c>
      <c r="AB148" s="433"/>
      <c r="AC148" s="428"/>
      <c r="AD148" s="429">
        <f t="shared" si="205"/>
        <v>0</v>
      </c>
      <c r="AE148" s="428"/>
      <c r="AF148" s="429">
        <f t="shared" si="206"/>
        <v>0</v>
      </c>
      <c r="AG148" s="428"/>
      <c r="AH148" s="429">
        <f t="shared" si="207"/>
        <v>0</v>
      </c>
      <c r="AI148" s="431">
        <f t="shared" si="219"/>
        <v>0</v>
      </c>
      <c r="AJ148" s="432">
        <f t="shared" si="220"/>
        <v>0</v>
      </c>
      <c r="AK148" s="433"/>
      <c r="AL148" s="428"/>
      <c r="AM148" s="429">
        <f t="shared" si="208"/>
        <v>0</v>
      </c>
      <c r="AN148" s="428"/>
      <c r="AO148" s="429">
        <f t="shared" si="209"/>
        <v>0</v>
      </c>
      <c r="AP148" s="428"/>
      <c r="AQ148" s="429">
        <f t="shared" si="210"/>
        <v>0</v>
      </c>
      <c r="AR148" s="431">
        <f t="shared" si="211"/>
        <v>0</v>
      </c>
      <c r="AS148" s="432">
        <f t="shared" si="212"/>
        <v>0</v>
      </c>
      <c r="BF148" s="17"/>
    </row>
    <row r="149" spans="1:58" ht="12" hidden="1" outlineLevel="1" x14ac:dyDescent="0.2">
      <c r="A149" s="449">
        <v>8</v>
      </c>
      <c r="B149" s="449">
        <f t="shared" si="221"/>
        <v>12</v>
      </c>
      <c r="C149" s="369">
        <f>'Отримання майна (3)'!C149</f>
        <v>0</v>
      </c>
      <c r="D149" s="369">
        <f>'Отримання майна (3)'!D149</f>
        <v>0</v>
      </c>
      <c r="E149" s="369">
        <f>'Отримання майна (3)'!E149</f>
        <v>0</v>
      </c>
      <c r="F149" s="200">
        <f>'Отримання майна (3)'!F149</f>
        <v>0</v>
      </c>
      <c r="G149" s="369">
        <f>'Отримання майна (3)'!G149</f>
        <v>0</v>
      </c>
      <c r="H149" s="460">
        <f>'Отримання майна (3)'!H149</f>
        <v>0</v>
      </c>
      <c r="I149" s="426">
        <f t="shared" ref="I149:I163" si="222">SUM(K149,M149,O149,T149,V149,X149,AC149,AE149,AG149,AL149,AN149,AP149)</f>
        <v>0</v>
      </c>
      <c r="J149" s="427">
        <f t="shared" ref="J149:J163" si="223">SUM(L149,N149,P149,U149,W149,Y149,AD149,AF149,AH149,AM149,AO149,AQ149)</f>
        <v>0</v>
      </c>
      <c r="K149" s="428"/>
      <c r="L149" s="429">
        <f t="shared" ref="L149:L163" si="224">K149*$H149</f>
        <v>0</v>
      </c>
      <c r="M149" s="428"/>
      <c r="N149" s="429">
        <f t="shared" ref="N149:N163" si="225">M149*$H149</f>
        <v>0</v>
      </c>
      <c r="O149" s="428"/>
      <c r="P149" s="429">
        <f t="shared" ref="P149:P163" si="226">O149*$H149</f>
        <v>0</v>
      </c>
      <c r="Q149" s="431">
        <f t="shared" ref="Q149:Q163" si="227">K149+M149+O149</f>
        <v>0</v>
      </c>
      <c r="R149" s="432">
        <f t="shared" ref="R149:R163" si="228">L149+N149+P149</f>
        <v>0</v>
      </c>
      <c r="S149" s="433"/>
      <c r="T149" s="428"/>
      <c r="U149" s="429">
        <f t="shared" ref="U149:U163" si="229">T149*$H149</f>
        <v>0</v>
      </c>
      <c r="V149" s="428"/>
      <c r="W149" s="429">
        <f t="shared" ref="W149:W163" si="230">V149*$H149</f>
        <v>0</v>
      </c>
      <c r="X149" s="428"/>
      <c r="Y149" s="429">
        <f t="shared" ref="Y149:Y163" si="231">X149*$H149</f>
        <v>0</v>
      </c>
      <c r="Z149" s="431">
        <f t="shared" ref="Z149:Z163" si="232">T149+V149+X149</f>
        <v>0</v>
      </c>
      <c r="AA149" s="432">
        <f t="shared" ref="AA149:AA163" si="233">U149+W149+Y149</f>
        <v>0</v>
      </c>
      <c r="AB149" s="433"/>
      <c r="AC149" s="428"/>
      <c r="AD149" s="429">
        <f t="shared" ref="AD149:AD163" si="234">AC149*$H149</f>
        <v>0</v>
      </c>
      <c r="AE149" s="428"/>
      <c r="AF149" s="429">
        <f t="shared" ref="AF149:AF163" si="235">AE149*$H149</f>
        <v>0</v>
      </c>
      <c r="AG149" s="428"/>
      <c r="AH149" s="429">
        <f t="shared" ref="AH149:AH163" si="236">AG149*$H149</f>
        <v>0</v>
      </c>
      <c r="AI149" s="431">
        <f t="shared" ref="AI149:AI163" si="237">AC149+AE149+AG149</f>
        <v>0</v>
      </c>
      <c r="AJ149" s="432">
        <f t="shared" ref="AJ149:AJ163" si="238">AD149+AF149+AH149</f>
        <v>0</v>
      </c>
      <c r="AK149" s="433"/>
      <c r="AL149" s="428"/>
      <c r="AM149" s="429">
        <f t="shared" ref="AM149:AM163" si="239">AL149*$H149</f>
        <v>0</v>
      </c>
      <c r="AN149" s="428"/>
      <c r="AO149" s="429">
        <f t="shared" ref="AO149:AO163" si="240">AN149*$H149</f>
        <v>0</v>
      </c>
      <c r="AP149" s="428"/>
      <c r="AQ149" s="429">
        <f t="shared" ref="AQ149:AQ163" si="241">AP149*$H149</f>
        <v>0</v>
      </c>
      <c r="AR149" s="431">
        <f t="shared" ref="AR149:AR163" si="242">AL149+AN149+AP149</f>
        <v>0</v>
      </c>
      <c r="AS149" s="432">
        <f t="shared" ref="AS149:AS163" si="243">AM149+AO149+AQ149</f>
        <v>0</v>
      </c>
      <c r="BF149" s="17"/>
    </row>
    <row r="150" spans="1:58" ht="12" hidden="1" outlineLevel="1" x14ac:dyDescent="0.2">
      <c r="A150" s="449">
        <v>8</v>
      </c>
      <c r="B150" s="449">
        <f t="shared" si="221"/>
        <v>13</v>
      </c>
      <c r="C150" s="369">
        <f>'Отримання майна (3)'!C150</f>
        <v>0</v>
      </c>
      <c r="D150" s="369">
        <f>'Отримання майна (3)'!D150</f>
        <v>0</v>
      </c>
      <c r="E150" s="369">
        <f>'Отримання майна (3)'!E150</f>
        <v>0</v>
      </c>
      <c r="F150" s="200">
        <f>'Отримання майна (3)'!F150</f>
        <v>0</v>
      </c>
      <c r="G150" s="369">
        <f>'Отримання майна (3)'!G150</f>
        <v>0</v>
      </c>
      <c r="H150" s="460">
        <f>'Отримання майна (3)'!H150</f>
        <v>0</v>
      </c>
      <c r="I150" s="426">
        <f t="shared" si="222"/>
        <v>0</v>
      </c>
      <c r="J150" s="427">
        <f t="shared" si="223"/>
        <v>0</v>
      </c>
      <c r="K150" s="428"/>
      <c r="L150" s="429">
        <f t="shared" si="224"/>
        <v>0</v>
      </c>
      <c r="M150" s="428"/>
      <c r="N150" s="429">
        <f t="shared" si="225"/>
        <v>0</v>
      </c>
      <c r="O150" s="428"/>
      <c r="P150" s="429">
        <f t="shared" si="226"/>
        <v>0</v>
      </c>
      <c r="Q150" s="431">
        <f t="shared" si="227"/>
        <v>0</v>
      </c>
      <c r="R150" s="432">
        <f t="shared" si="228"/>
        <v>0</v>
      </c>
      <c r="S150" s="433"/>
      <c r="T150" s="428"/>
      <c r="U150" s="429">
        <f t="shared" si="229"/>
        <v>0</v>
      </c>
      <c r="V150" s="428"/>
      <c r="W150" s="429">
        <f t="shared" si="230"/>
        <v>0</v>
      </c>
      <c r="X150" s="428"/>
      <c r="Y150" s="429">
        <f t="shared" si="231"/>
        <v>0</v>
      </c>
      <c r="Z150" s="431">
        <f t="shared" si="232"/>
        <v>0</v>
      </c>
      <c r="AA150" s="432">
        <f t="shared" si="233"/>
        <v>0</v>
      </c>
      <c r="AB150" s="433"/>
      <c r="AC150" s="428"/>
      <c r="AD150" s="429">
        <f t="shared" si="234"/>
        <v>0</v>
      </c>
      <c r="AE150" s="428"/>
      <c r="AF150" s="429">
        <f t="shared" si="235"/>
        <v>0</v>
      </c>
      <c r="AG150" s="428"/>
      <c r="AH150" s="429">
        <f t="shared" si="236"/>
        <v>0</v>
      </c>
      <c r="AI150" s="431">
        <f t="shared" si="237"/>
        <v>0</v>
      </c>
      <c r="AJ150" s="432">
        <f t="shared" si="238"/>
        <v>0</v>
      </c>
      <c r="AK150" s="433"/>
      <c r="AL150" s="428"/>
      <c r="AM150" s="429">
        <f t="shared" si="239"/>
        <v>0</v>
      </c>
      <c r="AN150" s="428"/>
      <c r="AO150" s="429">
        <f t="shared" si="240"/>
        <v>0</v>
      </c>
      <c r="AP150" s="428"/>
      <c r="AQ150" s="429">
        <f t="shared" si="241"/>
        <v>0</v>
      </c>
      <c r="AR150" s="431">
        <f t="shared" si="242"/>
        <v>0</v>
      </c>
      <c r="AS150" s="432">
        <f t="shared" si="243"/>
        <v>0</v>
      </c>
      <c r="BF150" s="17"/>
    </row>
    <row r="151" spans="1:58" ht="12" hidden="1" outlineLevel="1" x14ac:dyDescent="0.2">
      <c r="A151" s="449">
        <v>8</v>
      </c>
      <c r="B151" s="449">
        <f t="shared" si="221"/>
        <v>14</v>
      </c>
      <c r="C151" s="369">
        <f>'Отримання майна (3)'!C151</f>
        <v>0</v>
      </c>
      <c r="D151" s="369">
        <f>'Отримання майна (3)'!D151</f>
        <v>0</v>
      </c>
      <c r="E151" s="369">
        <f>'Отримання майна (3)'!E151</f>
        <v>0</v>
      </c>
      <c r="F151" s="200">
        <f>'Отримання майна (3)'!F151</f>
        <v>0</v>
      </c>
      <c r="G151" s="369">
        <f>'Отримання майна (3)'!G151</f>
        <v>0</v>
      </c>
      <c r="H151" s="460">
        <f>'Отримання майна (3)'!H151</f>
        <v>0</v>
      </c>
      <c r="I151" s="426">
        <f t="shared" si="222"/>
        <v>0</v>
      </c>
      <c r="J151" s="427">
        <f t="shared" si="223"/>
        <v>0</v>
      </c>
      <c r="K151" s="428"/>
      <c r="L151" s="429">
        <f t="shared" si="224"/>
        <v>0</v>
      </c>
      <c r="M151" s="428"/>
      <c r="N151" s="429">
        <f t="shared" si="225"/>
        <v>0</v>
      </c>
      <c r="O151" s="428"/>
      <c r="P151" s="429">
        <f t="shared" si="226"/>
        <v>0</v>
      </c>
      <c r="Q151" s="431">
        <f t="shared" si="227"/>
        <v>0</v>
      </c>
      <c r="R151" s="432">
        <f t="shared" si="228"/>
        <v>0</v>
      </c>
      <c r="S151" s="433"/>
      <c r="T151" s="428"/>
      <c r="U151" s="429">
        <f t="shared" si="229"/>
        <v>0</v>
      </c>
      <c r="V151" s="428"/>
      <c r="W151" s="429">
        <f t="shared" si="230"/>
        <v>0</v>
      </c>
      <c r="X151" s="428"/>
      <c r="Y151" s="429">
        <f t="shared" si="231"/>
        <v>0</v>
      </c>
      <c r="Z151" s="431">
        <f t="shared" si="232"/>
        <v>0</v>
      </c>
      <c r="AA151" s="432">
        <f t="shared" si="233"/>
        <v>0</v>
      </c>
      <c r="AB151" s="433"/>
      <c r="AC151" s="428"/>
      <c r="AD151" s="429">
        <f t="shared" si="234"/>
        <v>0</v>
      </c>
      <c r="AE151" s="428"/>
      <c r="AF151" s="429">
        <f t="shared" si="235"/>
        <v>0</v>
      </c>
      <c r="AG151" s="428"/>
      <c r="AH151" s="429">
        <f t="shared" si="236"/>
        <v>0</v>
      </c>
      <c r="AI151" s="431">
        <f t="shared" si="237"/>
        <v>0</v>
      </c>
      <c r="AJ151" s="432">
        <f t="shared" si="238"/>
        <v>0</v>
      </c>
      <c r="AK151" s="433"/>
      <c r="AL151" s="428"/>
      <c r="AM151" s="429">
        <f t="shared" si="239"/>
        <v>0</v>
      </c>
      <c r="AN151" s="428"/>
      <c r="AO151" s="429">
        <f t="shared" si="240"/>
        <v>0</v>
      </c>
      <c r="AP151" s="428"/>
      <c r="AQ151" s="429">
        <f t="shared" si="241"/>
        <v>0</v>
      </c>
      <c r="AR151" s="431">
        <f t="shared" si="242"/>
        <v>0</v>
      </c>
      <c r="AS151" s="432">
        <f t="shared" si="243"/>
        <v>0</v>
      </c>
      <c r="BF151" s="17"/>
    </row>
    <row r="152" spans="1:58" ht="12" hidden="1" outlineLevel="1" x14ac:dyDescent="0.2">
      <c r="A152" s="449">
        <v>8</v>
      </c>
      <c r="B152" s="449">
        <f t="shared" si="221"/>
        <v>15</v>
      </c>
      <c r="C152" s="369">
        <f>'Отримання майна (3)'!C152</f>
        <v>0</v>
      </c>
      <c r="D152" s="369">
        <f>'Отримання майна (3)'!D152</f>
        <v>0</v>
      </c>
      <c r="E152" s="369">
        <f>'Отримання майна (3)'!E152</f>
        <v>0</v>
      </c>
      <c r="F152" s="200">
        <f>'Отримання майна (3)'!F152</f>
        <v>0</v>
      </c>
      <c r="G152" s="369">
        <f>'Отримання майна (3)'!G152</f>
        <v>0</v>
      </c>
      <c r="H152" s="460">
        <f>'Отримання майна (3)'!H152</f>
        <v>0</v>
      </c>
      <c r="I152" s="426">
        <f t="shared" si="222"/>
        <v>0</v>
      </c>
      <c r="J152" s="427">
        <f t="shared" si="223"/>
        <v>0</v>
      </c>
      <c r="K152" s="428"/>
      <c r="L152" s="429">
        <f t="shared" si="224"/>
        <v>0</v>
      </c>
      <c r="M152" s="428"/>
      <c r="N152" s="429">
        <f t="shared" si="225"/>
        <v>0</v>
      </c>
      <c r="O152" s="428"/>
      <c r="P152" s="429">
        <f t="shared" si="226"/>
        <v>0</v>
      </c>
      <c r="Q152" s="431">
        <f t="shared" si="227"/>
        <v>0</v>
      </c>
      <c r="R152" s="432">
        <f t="shared" si="228"/>
        <v>0</v>
      </c>
      <c r="S152" s="433"/>
      <c r="T152" s="428"/>
      <c r="U152" s="429">
        <f t="shared" si="229"/>
        <v>0</v>
      </c>
      <c r="V152" s="428"/>
      <c r="W152" s="429">
        <f t="shared" si="230"/>
        <v>0</v>
      </c>
      <c r="X152" s="428"/>
      <c r="Y152" s="429">
        <f t="shared" si="231"/>
        <v>0</v>
      </c>
      <c r="Z152" s="431">
        <f t="shared" si="232"/>
        <v>0</v>
      </c>
      <c r="AA152" s="432">
        <f t="shared" si="233"/>
        <v>0</v>
      </c>
      <c r="AB152" s="433"/>
      <c r="AC152" s="428"/>
      <c r="AD152" s="429">
        <f t="shared" si="234"/>
        <v>0</v>
      </c>
      <c r="AE152" s="428"/>
      <c r="AF152" s="429">
        <f t="shared" si="235"/>
        <v>0</v>
      </c>
      <c r="AG152" s="428"/>
      <c r="AH152" s="429">
        <f t="shared" si="236"/>
        <v>0</v>
      </c>
      <c r="AI152" s="431">
        <f t="shared" si="237"/>
        <v>0</v>
      </c>
      <c r="AJ152" s="432">
        <f t="shared" si="238"/>
        <v>0</v>
      </c>
      <c r="AK152" s="433"/>
      <c r="AL152" s="428"/>
      <c r="AM152" s="429">
        <f t="shared" si="239"/>
        <v>0</v>
      </c>
      <c r="AN152" s="428"/>
      <c r="AO152" s="429">
        <f t="shared" si="240"/>
        <v>0</v>
      </c>
      <c r="AP152" s="428"/>
      <c r="AQ152" s="429">
        <f t="shared" si="241"/>
        <v>0</v>
      </c>
      <c r="AR152" s="431">
        <f t="shared" si="242"/>
        <v>0</v>
      </c>
      <c r="AS152" s="432">
        <f t="shared" si="243"/>
        <v>0</v>
      </c>
      <c r="BF152" s="17"/>
    </row>
    <row r="153" spans="1:58" ht="12" hidden="1" outlineLevel="1" x14ac:dyDescent="0.2">
      <c r="A153" s="449">
        <v>8</v>
      </c>
      <c r="B153" s="449">
        <f t="shared" si="221"/>
        <v>16</v>
      </c>
      <c r="C153" s="369">
        <f>'Отримання майна (3)'!C153</f>
        <v>0</v>
      </c>
      <c r="D153" s="369">
        <f>'Отримання майна (3)'!D153</f>
        <v>0</v>
      </c>
      <c r="E153" s="369">
        <f>'Отримання майна (3)'!E153</f>
        <v>0</v>
      </c>
      <c r="F153" s="200">
        <f>'Отримання майна (3)'!F153</f>
        <v>0</v>
      </c>
      <c r="G153" s="369">
        <f>'Отримання майна (3)'!G153</f>
        <v>0</v>
      </c>
      <c r="H153" s="460">
        <f>'Отримання майна (3)'!H153</f>
        <v>0</v>
      </c>
      <c r="I153" s="426">
        <f t="shared" si="222"/>
        <v>0</v>
      </c>
      <c r="J153" s="427">
        <f t="shared" si="223"/>
        <v>0</v>
      </c>
      <c r="K153" s="428"/>
      <c r="L153" s="429">
        <f t="shared" si="224"/>
        <v>0</v>
      </c>
      <c r="M153" s="428"/>
      <c r="N153" s="429">
        <f t="shared" si="225"/>
        <v>0</v>
      </c>
      <c r="O153" s="428"/>
      <c r="P153" s="429">
        <f t="shared" si="226"/>
        <v>0</v>
      </c>
      <c r="Q153" s="431">
        <f t="shared" si="227"/>
        <v>0</v>
      </c>
      <c r="R153" s="432">
        <f t="shared" si="228"/>
        <v>0</v>
      </c>
      <c r="S153" s="433"/>
      <c r="T153" s="428"/>
      <c r="U153" s="429">
        <f t="shared" si="229"/>
        <v>0</v>
      </c>
      <c r="V153" s="428"/>
      <c r="W153" s="429">
        <f t="shared" si="230"/>
        <v>0</v>
      </c>
      <c r="X153" s="428"/>
      <c r="Y153" s="429">
        <f t="shared" si="231"/>
        <v>0</v>
      </c>
      <c r="Z153" s="431">
        <f t="shared" si="232"/>
        <v>0</v>
      </c>
      <c r="AA153" s="432">
        <f t="shared" si="233"/>
        <v>0</v>
      </c>
      <c r="AB153" s="433"/>
      <c r="AC153" s="428"/>
      <c r="AD153" s="429">
        <f t="shared" si="234"/>
        <v>0</v>
      </c>
      <c r="AE153" s="428"/>
      <c r="AF153" s="429">
        <f t="shared" si="235"/>
        <v>0</v>
      </c>
      <c r="AG153" s="428"/>
      <c r="AH153" s="429">
        <f t="shared" si="236"/>
        <v>0</v>
      </c>
      <c r="AI153" s="431">
        <f t="shared" si="237"/>
        <v>0</v>
      </c>
      <c r="AJ153" s="432">
        <f t="shared" si="238"/>
        <v>0</v>
      </c>
      <c r="AK153" s="433"/>
      <c r="AL153" s="428"/>
      <c r="AM153" s="429">
        <f t="shared" si="239"/>
        <v>0</v>
      </c>
      <c r="AN153" s="428"/>
      <c r="AO153" s="429">
        <f t="shared" si="240"/>
        <v>0</v>
      </c>
      <c r="AP153" s="428"/>
      <c r="AQ153" s="429">
        <f t="shared" si="241"/>
        <v>0</v>
      </c>
      <c r="AR153" s="431">
        <f t="shared" si="242"/>
        <v>0</v>
      </c>
      <c r="AS153" s="432">
        <f t="shared" si="243"/>
        <v>0</v>
      </c>
      <c r="BF153" s="17"/>
    </row>
    <row r="154" spans="1:58" ht="12" hidden="1" outlineLevel="1" x14ac:dyDescent="0.2">
      <c r="A154" s="449">
        <v>8</v>
      </c>
      <c r="B154" s="449">
        <f t="shared" si="221"/>
        <v>17</v>
      </c>
      <c r="C154" s="369">
        <f>'Отримання майна (3)'!C154</f>
        <v>0</v>
      </c>
      <c r="D154" s="369">
        <f>'Отримання майна (3)'!D154</f>
        <v>0</v>
      </c>
      <c r="E154" s="369">
        <f>'Отримання майна (3)'!E154</f>
        <v>0</v>
      </c>
      <c r="F154" s="200">
        <f>'Отримання майна (3)'!F154</f>
        <v>0</v>
      </c>
      <c r="G154" s="369">
        <f>'Отримання майна (3)'!G154</f>
        <v>0</v>
      </c>
      <c r="H154" s="460">
        <f>'Отримання майна (3)'!H154</f>
        <v>0</v>
      </c>
      <c r="I154" s="426">
        <f t="shared" si="222"/>
        <v>0</v>
      </c>
      <c r="J154" s="427">
        <f t="shared" si="223"/>
        <v>0</v>
      </c>
      <c r="K154" s="428"/>
      <c r="L154" s="429">
        <f t="shared" si="224"/>
        <v>0</v>
      </c>
      <c r="M154" s="428"/>
      <c r="N154" s="429">
        <f t="shared" si="225"/>
        <v>0</v>
      </c>
      <c r="O154" s="428"/>
      <c r="P154" s="429">
        <f t="shared" si="226"/>
        <v>0</v>
      </c>
      <c r="Q154" s="431">
        <f t="shared" si="227"/>
        <v>0</v>
      </c>
      <c r="R154" s="432">
        <f t="shared" si="228"/>
        <v>0</v>
      </c>
      <c r="S154" s="433"/>
      <c r="T154" s="428"/>
      <c r="U154" s="429">
        <f t="shared" si="229"/>
        <v>0</v>
      </c>
      <c r="V154" s="428"/>
      <c r="W154" s="429">
        <f t="shared" si="230"/>
        <v>0</v>
      </c>
      <c r="X154" s="428"/>
      <c r="Y154" s="429">
        <f t="shared" si="231"/>
        <v>0</v>
      </c>
      <c r="Z154" s="431">
        <f t="shared" si="232"/>
        <v>0</v>
      </c>
      <c r="AA154" s="432">
        <f t="shared" si="233"/>
        <v>0</v>
      </c>
      <c r="AB154" s="433"/>
      <c r="AC154" s="428"/>
      <c r="AD154" s="429">
        <f t="shared" si="234"/>
        <v>0</v>
      </c>
      <c r="AE154" s="428"/>
      <c r="AF154" s="429">
        <f t="shared" si="235"/>
        <v>0</v>
      </c>
      <c r="AG154" s="428"/>
      <c r="AH154" s="429">
        <f t="shared" si="236"/>
        <v>0</v>
      </c>
      <c r="AI154" s="431">
        <f t="shared" si="237"/>
        <v>0</v>
      </c>
      <c r="AJ154" s="432">
        <f t="shared" si="238"/>
        <v>0</v>
      </c>
      <c r="AK154" s="433"/>
      <c r="AL154" s="428"/>
      <c r="AM154" s="429">
        <f t="shared" si="239"/>
        <v>0</v>
      </c>
      <c r="AN154" s="428"/>
      <c r="AO154" s="429">
        <f t="shared" si="240"/>
        <v>0</v>
      </c>
      <c r="AP154" s="428"/>
      <c r="AQ154" s="429">
        <f t="shared" si="241"/>
        <v>0</v>
      </c>
      <c r="AR154" s="431">
        <f t="shared" si="242"/>
        <v>0</v>
      </c>
      <c r="AS154" s="432">
        <f t="shared" si="243"/>
        <v>0</v>
      </c>
      <c r="BF154" s="17"/>
    </row>
    <row r="155" spans="1:58" ht="12" hidden="1" outlineLevel="1" x14ac:dyDescent="0.2">
      <c r="A155" s="449">
        <v>8</v>
      </c>
      <c r="B155" s="449">
        <f t="shared" si="221"/>
        <v>18</v>
      </c>
      <c r="C155" s="369">
        <f>'Отримання майна (3)'!C155</f>
        <v>0</v>
      </c>
      <c r="D155" s="369">
        <f>'Отримання майна (3)'!D155</f>
        <v>0</v>
      </c>
      <c r="E155" s="369">
        <f>'Отримання майна (3)'!E155</f>
        <v>0</v>
      </c>
      <c r="F155" s="200">
        <f>'Отримання майна (3)'!F155</f>
        <v>0</v>
      </c>
      <c r="G155" s="369">
        <f>'Отримання майна (3)'!G155</f>
        <v>0</v>
      </c>
      <c r="H155" s="460">
        <f>'Отримання майна (3)'!H155</f>
        <v>0</v>
      </c>
      <c r="I155" s="426">
        <f t="shared" si="222"/>
        <v>0</v>
      </c>
      <c r="J155" s="427">
        <f t="shared" si="223"/>
        <v>0</v>
      </c>
      <c r="K155" s="428"/>
      <c r="L155" s="429">
        <f t="shared" si="224"/>
        <v>0</v>
      </c>
      <c r="M155" s="428"/>
      <c r="N155" s="429">
        <f t="shared" si="225"/>
        <v>0</v>
      </c>
      <c r="O155" s="428"/>
      <c r="P155" s="429">
        <f t="shared" si="226"/>
        <v>0</v>
      </c>
      <c r="Q155" s="431">
        <f t="shared" si="227"/>
        <v>0</v>
      </c>
      <c r="R155" s="432">
        <f t="shared" si="228"/>
        <v>0</v>
      </c>
      <c r="S155" s="433"/>
      <c r="T155" s="428"/>
      <c r="U155" s="429">
        <f t="shared" si="229"/>
        <v>0</v>
      </c>
      <c r="V155" s="428"/>
      <c r="W155" s="429">
        <f t="shared" si="230"/>
        <v>0</v>
      </c>
      <c r="X155" s="428"/>
      <c r="Y155" s="429">
        <f t="shared" si="231"/>
        <v>0</v>
      </c>
      <c r="Z155" s="431">
        <f t="shared" si="232"/>
        <v>0</v>
      </c>
      <c r="AA155" s="432">
        <f t="shared" si="233"/>
        <v>0</v>
      </c>
      <c r="AB155" s="433"/>
      <c r="AC155" s="428"/>
      <c r="AD155" s="429">
        <f t="shared" si="234"/>
        <v>0</v>
      </c>
      <c r="AE155" s="428"/>
      <c r="AF155" s="429">
        <f t="shared" si="235"/>
        <v>0</v>
      </c>
      <c r="AG155" s="428"/>
      <c r="AH155" s="429">
        <f t="shared" si="236"/>
        <v>0</v>
      </c>
      <c r="AI155" s="431">
        <f t="shared" si="237"/>
        <v>0</v>
      </c>
      <c r="AJ155" s="432">
        <f t="shared" si="238"/>
        <v>0</v>
      </c>
      <c r="AK155" s="433"/>
      <c r="AL155" s="428"/>
      <c r="AM155" s="429">
        <f t="shared" si="239"/>
        <v>0</v>
      </c>
      <c r="AN155" s="428"/>
      <c r="AO155" s="429">
        <f t="shared" si="240"/>
        <v>0</v>
      </c>
      <c r="AP155" s="428"/>
      <c r="AQ155" s="429">
        <f t="shared" si="241"/>
        <v>0</v>
      </c>
      <c r="AR155" s="431">
        <f t="shared" si="242"/>
        <v>0</v>
      </c>
      <c r="AS155" s="432">
        <f t="shared" si="243"/>
        <v>0</v>
      </c>
      <c r="BF155" s="17"/>
    </row>
    <row r="156" spans="1:58" ht="12" hidden="1" outlineLevel="1" x14ac:dyDescent="0.2">
      <c r="A156" s="449">
        <v>8</v>
      </c>
      <c r="B156" s="449">
        <f t="shared" si="221"/>
        <v>19</v>
      </c>
      <c r="C156" s="369">
        <f>'Отримання майна (3)'!C156</f>
        <v>0</v>
      </c>
      <c r="D156" s="369">
        <f>'Отримання майна (3)'!D156</f>
        <v>0</v>
      </c>
      <c r="E156" s="369">
        <f>'Отримання майна (3)'!E156</f>
        <v>0</v>
      </c>
      <c r="F156" s="200">
        <f>'Отримання майна (3)'!F156</f>
        <v>0</v>
      </c>
      <c r="G156" s="369">
        <f>'Отримання майна (3)'!G156</f>
        <v>0</v>
      </c>
      <c r="H156" s="460">
        <f>'Отримання майна (3)'!H156</f>
        <v>0</v>
      </c>
      <c r="I156" s="426">
        <f t="shared" si="222"/>
        <v>0</v>
      </c>
      <c r="J156" s="427">
        <f t="shared" si="223"/>
        <v>0</v>
      </c>
      <c r="K156" s="428"/>
      <c r="L156" s="429">
        <f t="shared" si="224"/>
        <v>0</v>
      </c>
      <c r="M156" s="428"/>
      <c r="N156" s="429">
        <f t="shared" si="225"/>
        <v>0</v>
      </c>
      <c r="O156" s="428"/>
      <c r="P156" s="429">
        <f t="shared" si="226"/>
        <v>0</v>
      </c>
      <c r="Q156" s="431">
        <f t="shared" si="227"/>
        <v>0</v>
      </c>
      <c r="R156" s="432">
        <f t="shared" si="228"/>
        <v>0</v>
      </c>
      <c r="S156" s="433"/>
      <c r="T156" s="428"/>
      <c r="U156" s="429">
        <f t="shared" si="229"/>
        <v>0</v>
      </c>
      <c r="V156" s="428"/>
      <c r="W156" s="429">
        <f t="shared" si="230"/>
        <v>0</v>
      </c>
      <c r="X156" s="428"/>
      <c r="Y156" s="429">
        <f t="shared" si="231"/>
        <v>0</v>
      </c>
      <c r="Z156" s="431">
        <f t="shared" si="232"/>
        <v>0</v>
      </c>
      <c r="AA156" s="432">
        <f t="shared" si="233"/>
        <v>0</v>
      </c>
      <c r="AB156" s="433"/>
      <c r="AC156" s="428"/>
      <c r="AD156" s="429">
        <f t="shared" si="234"/>
        <v>0</v>
      </c>
      <c r="AE156" s="428"/>
      <c r="AF156" s="429">
        <f t="shared" si="235"/>
        <v>0</v>
      </c>
      <c r="AG156" s="428"/>
      <c r="AH156" s="429">
        <f t="shared" si="236"/>
        <v>0</v>
      </c>
      <c r="AI156" s="431">
        <f t="shared" si="237"/>
        <v>0</v>
      </c>
      <c r="AJ156" s="432">
        <f t="shared" si="238"/>
        <v>0</v>
      </c>
      <c r="AK156" s="433"/>
      <c r="AL156" s="428"/>
      <c r="AM156" s="429">
        <f t="shared" si="239"/>
        <v>0</v>
      </c>
      <c r="AN156" s="428"/>
      <c r="AO156" s="429">
        <f t="shared" si="240"/>
        <v>0</v>
      </c>
      <c r="AP156" s="428"/>
      <c r="AQ156" s="429">
        <f t="shared" si="241"/>
        <v>0</v>
      </c>
      <c r="AR156" s="431">
        <f t="shared" si="242"/>
        <v>0</v>
      </c>
      <c r="AS156" s="432">
        <f t="shared" si="243"/>
        <v>0</v>
      </c>
      <c r="BF156" s="17"/>
    </row>
    <row r="157" spans="1:58" ht="12" hidden="1" outlineLevel="1" x14ac:dyDescent="0.2">
      <c r="A157" s="449">
        <v>8</v>
      </c>
      <c r="B157" s="449">
        <f t="shared" si="221"/>
        <v>20</v>
      </c>
      <c r="C157" s="369">
        <f>'Отримання майна (3)'!C157</f>
        <v>0</v>
      </c>
      <c r="D157" s="369">
        <f>'Отримання майна (3)'!D157</f>
        <v>0</v>
      </c>
      <c r="E157" s="369">
        <f>'Отримання майна (3)'!E157</f>
        <v>0</v>
      </c>
      <c r="F157" s="200">
        <f>'Отримання майна (3)'!F157</f>
        <v>0</v>
      </c>
      <c r="G157" s="369">
        <f>'Отримання майна (3)'!G157</f>
        <v>0</v>
      </c>
      <c r="H157" s="460">
        <f>'Отримання майна (3)'!H157</f>
        <v>0</v>
      </c>
      <c r="I157" s="426">
        <f t="shared" si="222"/>
        <v>0</v>
      </c>
      <c r="J157" s="427">
        <f t="shared" si="223"/>
        <v>0</v>
      </c>
      <c r="K157" s="428"/>
      <c r="L157" s="429">
        <f t="shared" si="224"/>
        <v>0</v>
      </c>
      <c r="M157" s="428"/>
      <c r="N157" s="429">
        <f t="shared" si="225"/>
        <v>0</v>
      </c>
      <c r="O157" s="428"/>
      <c r="P157" s="429">
        <f t="shared" si="226"/>
        <v>0</v>
      </c>
      <c r="Q157" s="431">
        <f t="shared" si="227"/>
        <v>0</v>
      </c>
      <c r="R157" s="432">
        <f t="shared" si="228"/>
        <v>0</v>
      </c>
      <c r="S157" s="433"/>
      <c r="T157" s="428"/>
      <c r="U157" s="429">
        <f t="shared" si="229"/>
        <v>0</v>
      </c>
      <c r="V157" s="428"/>
      <c r="W157" s="429">
        <f t="shared" si="230"/>
        <v>0</v>
      </c>
      <c r="X157" s="428"/>
      <c r="Y157" s="429">
        <f t="shared" si="231"/>
        <v>0</v>
      </c>
      <c r="Z157" s="431">
        <f t="shared" si="232"/>
        <v>0</v>
      </c>
      <c r="AA157" s="432">
        <f t="shared" si="233"/>
        <v>0</v>
      </c>
      <c r="AB157" s="433"/>
      <c r="AC157" s="428"/>
      <c r="AD157" s="429">
        <f t="shared" si="234"/>
        <v>0</v>
      </c>
      <c r="AE157" s="428"/>
      <c r="AF157" s="429">
        <f t="shared" si="235"/>
        <v>0</v>
      </c>
      <c r="AG157" s="428"/>
      <c r="AH157" s="429">
        <f t="shared" si="236"/>
        <v>0</v>
      </c>
      <c r="AI157" s="431">
        <f t="shared" si="237"/>
        <v>0</v>
      </c>
      <c r="AJ157" s="432">
        <f t="shared" si="238"/>
        <v>0</v>
      </c>
      <c r="AK157" s="433"/>
      <c r="AL157" s="428"/>
      <c r="AM157" s="429">
        <f t="shared" si="239"/>
        <v>0</v>
      </c>
      <c r="AN157" s="428"/>
      <c r="AO157" s="429">
        <f t="shared" si="240"/>
        <v>0</v>
      </c>
      <c r="AP157" s="428"/>
      <c r="AQ157" s="429">
        <f t="shared" si="241"/>
        <v>0</v>
      </c>
      <c r="AR157" s="431">
        <f t="shared" si="242"/>
        <v>0</v>
      </c>
      <c r="AS157" s="432">
        <f t="shared" si="243"/>
        <v>0</v>
      </c>
      <c r="BF157" s="17"/>
    </row>
    <row r="158" spans="1:58" ht="12" hidden="1" outlineLevel="1" x14ac:dyDescent="0.2">
      <c r="A158" s="449">
        <v>8</v>
      </c>
      <c r="B158" s="449">
        <f t="shared" si="221"/>
        <v>21</v>
      </c>
      <c r="C158" s="369">
        <f>'Отримання майна (3)'!C158</f>
        <v>0</v>
      </c>
      <c r="D158" s="369">
        <f>'Отримання майна (3)'!D158</f>
        <v>0</v>
      </c>
      <c r="E158" s="369">
        <f>'Отримання майна (3)'!E158</f>
        <v>0</v>
      </c>
      <c r="F158" s="200">
        <f>'Отримання майна (3)'!F158</f>
        <v>0</v>
      </c>
      <c r="G158" s="369">
        <f>'Отримання майна (3)'!G158</f>
        <v>0</v>
      </c>
      <c r="H158" s="460">
        <f>'Отримання майна (3)'!H158</f>
        <v>0</v>
      </c>
      <c r="I158" s="426">
        <f t="shared" si="222"/>
        <v>0</v>
      </c>
      <c r="J158" s="427">
        <f t="shared" si="223"/>
        <v>0</v>
      </c>
      <c r="K158" s="428"/>
      <c r="L158" s="429">
        <f t="shared" si="224"/>
        <v>0</v>
      </c>
      <c r="M158" s="428"/>
      <c r="N158" s="429">
        <f t="shared" si="225"/>
        <v>0</v>
      </c>
      <c r="O158" s="428"/>
      <c r="P158" s="429">
        <f t="shared" si="226"/>
        <v>0</v>
      </c>
      <c r="Q158" s="431">
        <f t="shared" si="227"/>
        <v>0</v>
      </c>
      <c r="R158" s="432">
        <f t="shared" si="228"/>
        <v>0</v>
      </c>
      <c r="S158" s="433"/>
      <c r="T158" s="428"/>
      <c r="U158" s="429">
        <f t="shared" si="229"/>
        <v>0</v>
      </c>
      <c r="V158" s="428"/>
      <c r="W158" s="429">
        <f t="shared" si="230"/>
        <v>0</v>
      </c>
      <c r="X158" s="428"/>
      <c r="Y158" s="429">
        <f t="shared" si="231"/>
        <v>0</v>
      </c>
      <c r="Z158" s="431">
        <f t="shared" si="232"/>
        <v>0</v>
      </c>
      <c r="AA158" s="432">
        <f t="shared" si="233"/>
        <v>0</v>
      </c>
      <c r="AB158" s="433"/>
      <c r="AC158" s="428"/>
      <c r="AD158" s="429">
        <f t="shared" si="234"/>
        <v>0</v>
      </c>
      <c r="AE158" s="428"/>
      <c r="AF158" s="429">
        <f t="shared" si="235"/>
        <v>0</v>
      </c>
      <c r="AG158" s="428"/>
      <c r="AH158" s="429">
        <f t="shared" si="236"/>
        <v>0</v>
      </c>
      <c r="AI158" s="431">
        <f t="shared" si="237"/>
        <v>0</v>
      </c>
      <c r="AJ158" s="432">
        <f t="shared" si="238"/>
        <v>0</v>
      </c>
      <c r="AK158" s="433"/>
      <c r="AL158" s="428"/>
      <c r="AM158" s="429">
        <f t="shared" si="239"/>
        <v>0</v>
      </c>
      <c r="AN158" s="428"/>
      <c r="AO158" s="429">
        <f t="shared" si="240"/>
        <v>0</v>
      </c>
      <c r="AP158" s="428"/>
      <c r="AQ158" s="429">
        <f t="shared" si="241"/>
        <v>0</v>
      </c>
      <c r="AR158" s="431">
        <f t="shared" si="242"/>
        <v>0</v>
      </c>
      <c r="AS158" s="432">
        <f t="shared" si="243"/>
        <v>0</v>
      </c>
      <c r="BF158" s="17"/>
    </row>
    <row r="159" spans="1:58" ht="12" hidden="1" outlineLevel="1" x14ac:dyDescent="0.2">
      <c r="A159" s="449">
        <v>8</v>
      </c>
      <c r="B159" s="449">
        <f t="shared" si="221"/>
        <v>22</v>
      </c>
      <c r="C159" s="369">
        <f>'Отримання майна (3)'!C159</f>
        <v>0</v>
      </c>
      <c r="D159" s="369">
        <f>'Отримання майна (3)'!D159</f>
        <v>0</v>
      </c>
      <c r="E159" s="369">
        <f>'Отримання майна (3)'!E159</f>
        <v>0</v>
      </c>
      <c r="F159" s="200">
        <f>'Отримання майна (3)'!F159</f>
        <v>0</v>
      </c>
      <c r="G159" s="369">
        <f>'Отримання майна (3)'!G159</f>
        <v>0</v>
      </c>
      <c r="H159" s="460">
        <f>'Отримання майна (3)'!H159</f>
        <v>0</v>
      </c>
      <c r="I159" s="426">
        <f t="shared" si="222"/>
        <v>0</v>
      </c>
      <c r="J159" s="427">
        <f t="shared" si="223"/>
        <v>0</v>
      </c>
      <c r="K159" s="428"/>
      <c r="L159" s="429">
        <f t="shared" si="224"/>
        <v>0</v>
      </c>
      <c r="M159" s="428"/>
      <c r="N159" s="429">
        <f t="shared" si="225"/>
        <v>0</v>
      </c>
      <c r="O159" s="428"/>
      <c r="P159" s="429">
        <f t="shared" si="226"/>
        <v>0</v>
      </c>
      <c r="Q159" s="431">
        <f t="shared" si="227"/>
        <v>0</v>
      </c>
      <c r="R159" s="432">
        <f t="shared" si="228"/>
        <v>0</v>
      </c>
      <c r="S159" s="433"/>
      <c r="T159" s="428"/>
      <c r="U159" s="429">
        <f t="shared" si="229"/>
        <v>0</v>
      </c>
      <c r="V159" s="428"/>
      <c r="W159" s="429">
        <f t="shared" si="230"/>
        <v>0</v>
      </c>
      <c r="X159" s="428"/>
      <c r="Y159" s="429">
        <f t="shared" si="231"/>
        <v>0</v>
      </c>
      <c r="Z159" s="431">
        <f t="shared" si="232"/>
        <v>0</v>
      </c>
      <c r="AA159" s="432">
        <f t="shared" si="233"/>
        <v>0</v>
      </c>
      <c r="AB159" s="433"/>
      <c r="AC159" s="428"/>
      <c r="AD159" s="429">
        <f t="shared" si="234"/>
        <v>0</v>
      </c>
      <c r="AE159" s="428"/>
      <c r="AF159" s="429">
        <f t="shared" si="235"/>
        <v>0</v>
      </c>
      <c r="AG159" s="428"/>
      <c r="AH159" s="429">
        <f t="shared" si="236"/>
        <v>0</v>
      </c>
      <c r="AI159" s="431">
        <f t="shared" si="237"/>
        <v>0</v>
      </c>
      <c r="AJ159" s="432">
        <f t="shared" si="238"/>
        <v>0</v>
      </c>
      <c r="AK159" s="433"/>
      <c r="AL159" s="428"/>
      <c r="AM159" s="429">
        <f t="shared" si="239"/>
        <v>0</v>
      </c>
      <c r="AN159" s="428"/>
      <c r="AO159" s="429">
        <f t="shared" si="240"/>
        <v>0</v>
      </c>
      <c r="AP159" s="428"/>
      <c r="AQ159" s="429">
        <f t="shared" si="241"/>
        <v>0</v>
      </c>
      <c r="AR159" s="431">
        <f t="shared" si="242"/>
        <v>0</v>
      </c>
      <c r="AS159" s="432">
        <f t="shared" si="243"/>
        <v>0</v>
      </c>
      <c r="BF159" s="17"/>
    </row>
    <row r="160" spans="1:58" ht="12" hidden="1" outlineLevel="1" x14ac:dyDescent="0.2">
      <c r="A160" s="449">
        <v>8</v>
      </c>
      <c r="B160" s="449">
        <f t="shared" si="221"/>
        <v>23</v>
      </c>
      <c r="C160" s="369">
        <f>'Отримання майна (3)'!C160</f>
        <v>0</v>
      </c>
      <c r="D160" s="369">
        <f>'Отримання майна (3)'!D160</f>
        <v>0</v>
      </c>
      <c r="E160" s="369">
        <f>'Отримання майна (3)'!E160</f>
        <v>0</v>
      </c>
      <c r="F160" s="200">
        <f>'Отримання майна (3)'!F160</f>
        <v>0</v>
      </c>
      <c r="G160" s="369">
        <f>'Отримання майна (3)'!G160</f>
        <v>0</v>
      </c>
      <c r="H160" s="460">
        <f>'Отримання майна (3)'!H160</f>
        <v>0</v>
      </c>
      <c r="I160" s="426">
        <f t="shared" si="222"/>
        <v>0</v>
      </c>
      <c r="J160" s="427">
        <f t="shared" si="223"/>
        <v>0</v>
      </c>
      <c r="K160" s="428"/>
      <c r="L160" s="429">
        <f t="shared" si="224"/>
        <v>0</v>
      </c>
      <c r="M160" s="428"/>
      <c r="N160" s="429">
        <f t="shared" si="225"/>
        <v>0</v>
      </c>
      <c r="O160" s="428"/>
      <c r="P160" s="429">
        <f t="shared" si="226"/>
        <v>0</v>
      </c>
      <c r="Q160" s="431">
        <f t="shared" si="227"/>
        <v>0</v>
      </c>
      <c r="R160" s="432">
        <f t="shared" si="228"/>
        <v>0</v>
      </c>
      <c r="S160" s="433"/>
      <c r="T160" s="428"/>
      <c r="U160" s="429">
        <f t="shared" si="229"/>
        <v>0</v>
      </c>
      <c r="V160" s="428"/>
      <c r="W160" s="429">
        <f t="shared" si="230"/>
        <v>0</v>
      </c>
      <c r="X160" s="428"/>
      <c r="Y160" s="429">
        <f t="shared" si="231"/>
        <v>0</v>
      </c>
      <c r="Z160" s="431">
        <f t="shared" si="232"/>
        <v>0</v>
      </c>
      <c r="AA160" s="432">
        <f t="shared" si="233"/>
        <v>0</v>
      </c>
      <c r="AB160" s="433"/>
      <c r="AC160" s="428"/>
      <c r="AD160" s="429">
        <f t="shared" si="234"/>
        <v>0</v>
      </c>
      <c r="AE160" s="428"/>
      <c r="AF160" s="429">
        <f t="shared" si="235"/>
        <v>0</v>
      </c>
      <c r="AG160" s="428"/>
      <c r="AH160" s="429">
        <f t="shared" si="236"/>
        <v>0</v>
      </c>
      <c r="AI160" s="431">
        <f t="shared" si="237"/>
        <v>0</v>
      </c>
      <c r="AJ160" s="432">
        <f t="shared" si="238"/>
        <v>0</v>
      </c>
      <c r="AK160" s="433"/>
      <c r="AL160" s="428"/>
      <c r="AM160" s="429">
        <f t="shared" si="239"/>
        <v>0</v>
      </c>
      <c r="AN160" s="428"/>
      <c r="AO160" s="429">
        <f t="shared" si="240"/>
        <v>0</v>
      </c>
      <c r="AP160" s="428"/>
      <c r="AQ160" s="429">
        <f t="shared" si="241"/>
        <v>0</v>
      </c>
      <c r="AR160" s="431">
        <f t="shared" si="242"/>
        <v>0</v>
      </c>
      <c r="AS160" s="432">
        <f t="shared" si="243"/>
        <v>0</v>
      </c>
      <c r="BF160" s="17"/>
    </row>
    <row r="161" spans="1:58" ht="12" hidden="1" outlineLevel="1" x14ac:dyDescent="0.2">
      <c r="A161" s="449">
        <v>8</v>
      </c>
      <c r="B161" s="449">
        <f t="shared" si="221"/>
        <v>24</v>
      </c>
      <c r="C161" s="369">
        <f>'Отримання майна (3)'!C161</f>
        <v>0</v>
      </c>
      <c r="D161" s="369">
        <f>'Отримання майна (3)'!D161</f>
        <v>0</v>
      </c>
      <c r="E161" s="369">
        <f>'Отримання майна (3)'!E161</f>
        <v>0</v>
      </c>
      <c r="F161" s="200">
        <f>'Отримання майна (3)'!F161</f>
        <v>0</v>
      </c>
      <c r="G161" s="369">
        <f>'Отримання майна (3)'!G161</f>
        <v>0</v>
      </c>
      <c r="H161" s="460">
        <f>'Отримання майна (3)'!H161</f>
        <v>0</v>
      </c>
      <c r="I161" s="426">
        <f t="shared" si="222"/>
        <v>0</v>
      </c>
      <c r="J161" s="427">
        <f t="shared" si="223"/>
        <v>0</v>
      </c>
      <c r="K161" s="428"/>
      <c r="L161" s="429">
        <f t="shared" si="224"/>
        <v>0</v>
      </c>
      <c r="M161" s="428"/>
      <c r="N161" s="429">
        <f t="shared" si="225"/>
        <v>0</v>
      </c>
      <c r="O161" s="428"/>
      <c r="P161" s="429">
        <f t="shared" si="226"/>
        <v>0</v>
      </c>
      <c r="Q161" s="431">
        <f t="shared" si="227"/>
        <v>0</v>
      </c>
      <c r="R161" s="432">
        <f t="shared" si="228"/>
        <v>0</v>
      </c>
      <c r="S161" s="433"/>
      <c r="T161" s="428"/>
      <c r="U161" s="429">
        <f t="shared" si="229"/>
        <v>0</v>
      </c>
      <c r="V161" s="428"/>
      <c r="W161" s="429">
        <f t="shared" si="230"/>
        <v>0</v>
      </c>
      <c r="X161" s="428"/>
      <c r="Y161" s="429">
        <f t="shared" si="231"/>
        <v>0</v>
      </c>
      <c r="Z161" s="431">
        <f t="shared" si="232"/>
        <v>0</v>
      </c>
      <c r="AA161" s="432">
        <f t="shared" si="233"/>
        <v>0</v>
      </c>
      <c r="AB161" s="433"/>
      <c r="AC161" s="428"/>
      <c r="AD161" s="429">
        <f t="shared" si="234"/>
        <v>0</v>
      </c>
      <c r="AE161" s="428"/>
      <c r="AF161" s="429">
        <f t="shared" si="235"/>
        <v>0</v>
      </c>
      <c r="AG161" s="428"/>
      <c r="AH161" s="429">
        <f t="shared" si="236"/>
        <v>0</v>
      </c>
      <c r="AI161" s="431">
        <f t="shared" si="237"/>
        <v>0</v>
      </c>
      <c r="AJ161" s="432">
        <f t="shared" si="238"/>
        <v>0</v>
      </c>
      <c r="AK161" s="433"/>
      <c r="AL161" s="428"/>
      <c r="AM161" s="429">
        <f t="shared" si="239"/>
        <v>0</v>
      </c>
      <c r="AN161" s="428"/>
      <c r="AO161" s="429">
        <f t="shared" si="240"/>
        <v>0</v>
      </c>
      <c r="AP161" s="428"/>
      <c r="AQ161" s="429">
        <f t="shared" si="241"/>
        <v>0</v>
      </c>
      <c r="AR161" s="431">
        <f t="shared" si="242"/>
        <v>0</v>
      </c>
      <c r="AS161" s="432">
        <f t="shared" si="243"/>
        <v>0</v>
      </c>
      <c r="BF161" s="17"/>
    </row>
    <row r="162" spans="1:58" ht="12" hidden="1" outlineLevel="1" x14ac:dyDescent="0.2">
      <c r="A162" s="449">
        <v>8</v>
      </c>
      <c r="B162" s="449">
        <f t="shared" si="221"/>
        <v>25</v>
      </c>
      <c r="C162" s="369">
        <f>'Отримання майна (3)'!C162</f>
        <v>0</v>
      </c>
      <c r="D162" s="369">
        <f>'Отримання майна (3)'!D162</f>
        <v>0</v>
      </c>
      <c r="E162" s="369">
        <f>'Отримання майна (3)'!E162</f>
        <v>0</v>
      </c>
      <c r="F162" s="200">
        <f>'Отримання майна (3)'!F162</f>
        <v>0</v>
      </c>
      <c r="G162" s="369">
        <f>'Отримання майна (3)'!G162</f>
        <v>0</v>
      </c>
      <c r="H162" s="460">
        <f>'Отримання майна (3)'!H162</f>
        <v>0</v>
      </c>
      <c r="I162" s="426">
        <f t="shared" si="222"/>
        <v>0</v>
      </c>
      <c r="J162" s="427">
        <f t="shared" si="223"/>
        <v>0</v>
      </c>
      <c r="K162" s="428"/>
      <c r="L162" s="429">
        <f t="shared" si="224"/>
        <v>0</v>
      </c>
      <c r="M162" s="428"/>
      <c r="N162" s="429">
        <f t="shared" si="225"/>
        <v>0</v>
      </c>
      <c r="O162" s="428"/>
      <c r="P162" s="429">
        <f t="shared" si="226"/>
        <v>0</v>
      </c>
      <c r="Q162" s="431">
        <f t="shared" si="227"/>
        <v>0</v>
      </c>
      <c r="R162" s="432">
        <f t="shared" si="228"/>
        <v>0</v>
      </c>
      <c r="S162" s="433"/>
      <c r="T162" s="428"/>
      <c r="U162" s="429">
        <f t="shared" si="229"/>
        <v>0</v>
      </c>
      <c r="V162" s="428"/>
      <c r="W162" s="429">
        <f t="shared" si="230"/>
        <v>0</v>
      </c>
      <c r="X162" s="428"/>
      <c r="Y162" s="429">
        <f t="shared" si="231"/>
        <v>0</v>
      </c>
      <c r="Z162" s="431">
        <f t="shared" si="232"/>
        <v>0</v>
      </c>
      <c r="AA162" s="432">
        <f t="shared" si="233"/>
        <v>0</v>
      </c>
      <c r="AB162" s="433"/>
      <c r="AC162" s="428"/>
      <c r="AD162" s="429">
        <f t="shared" si="234"/>
        <v>0</v>
      </c>
      <c r="AE162" s="428"/>
      <c r="AF162" s="429">
        <f t="shared" si="235"/>
        <v>0</v>
      </c>
      <c r="AG162" s="428"/>
      <c r="AH162" s="429">
        <f t="shared" si="236"/>
        <v>0</v>
      </c>
      <c r="AI162" s="431">
        <f t="shared" si="237"/>
        <v>0</v>
      </c>
      <c r="AJ162" s="432">
        <f t="shared" si="238"/>
        <v>0</v>
      </c>
      <c r="AK162" s="433"/>
      <c r="AL162" s="428"/>
      <c r="AM162" s="429">
        <f t="shared" si="239"/>
        <v>0</v>
      </c>
      <c r="AN162" s="428"/>
      <c r="AO162" s="429">
        <f t="shared" si="240"/>
        <v>0</v>
      </c>
      <c r="AP162" s="428"/>
      <c r="AQ162" s="429">
        <f t="shared" si="241"/>
        <v>0</v>
      </c>
      <c r="AR162" s="431">
        <f t="shared" si="242"/>
        <v>0</v>
      </c>
      <c r="AS162" s="432">
        <f t="shared" si="243"/>
        <v>0</v>
      </c>
      <c r="BF162" s="17"/>
    </row>
    <row r="163" spans="1:58" ht="12" hidden="1" outlineLevel="1" x14ac:dyDescent="0.2">
      <c r="A163" s="449">
        <v>8</v>
      </c>
      <c r="B163" s="449">
        <f t="shared" si="221"/>
        <v>26</v>
      </c>
      <c r="C163" s="369">
        <f>'Отримання майна (3)'!C163</f>
        <v>0</v>
      </c>
      <c r="D163" s="369">
        <f>'Отримання майна (3)'!D163</f>
        <v>0</v>
      </c>
      <c r="E163" s="369">
        <f>'Отримання майна (3)'!E163</f>
        <v>0</v>
      </c>
      <c r="F163" s="200">
        <f>'Отримання майна (3)'!F163</f>
        <v>0</v>
      </c>
      <c r="G163" s="369">
        <f>'Отримання майна (3)'!G163</f>
        <v>0</v>
      </c>
      <c r="H163" s="460">
        <f>'Отримання майна (3)'!H163</f>
        <v>0</v>
      </c>
      <c r="I163" s="426">
        <f t="shared" si="222"/>
        <v>0</v>
      </c>
      <c r="J163" s="427">
        <f t="shared" si="223"/>
        <v>0</v>
      </c>
      <c r="K163" s="428"/>
      <c r="L163" s="429">
        <f t="shared" si="224"/>
        <v>0</v>
      </c>
      <c r="M163" s="428"/>
      <c r="N163" s="429">
        <f t="shared" si="225"/>
        <v>0</v>
      </c>
      <c r="O163" s="428"/>
      <c r="P163" s="429">
        <f t="shared" si="226"/>
        <v>0</v>
      </c>
      <c r="Q163" s="431">
        <f t="shared" si="227"/>
        <v>0</v>
      </c>
      <c r="R163" s="432">
        <f t="shared" si="228"/>
        <v>0</v>
      </c>
      <c r="S163" s="433"/>
      <c r="T163" s="428"/>
      <c r="U163" s="429">
        <f t="shared" si="229"/>
        <v>0</v>
      </c>
      <c r="V163" s="428"/>
      <c r="W163" s="429">
        <f t="shared" si="230"/>
        <v>0</v>
      </c>
      <c r="X163" s="428"/>
      <c r="Y163" s="429">
        <f t="shared" si="231"/>
        <v>0</v>
      </c>
      <c r="Z163" s="431">
        <f t="shared" si="232"/>
        <v>0</v>
      </c>
      <c r="AA163" s="432">
        <f t="shared" si="233"/>
        <v>0</v>
      </c>
      <c r="AB163" s="433"/>
      <c r="AC163" s="428"/>
      <c r="AD163" s="429">
        <f t="shared" si="234"/>
        <v>0</v>
      </c>
      <c r="AE163" s="428"/>
      <c r="AF163" s="429">
        <f t="shared" si="235"/>
        <v>0</v>
      </c>
      <c r="AG163" s="428"/>
      <c r="AH163" s="429">
        <f t="shared" si="236"/>
        <v>0</v>
      </c>
      <c r="AI163" s="431">
        <f t="shared" si="237"/>
        <v>0</v>
      </c>
      <c r="AJ163" s="432">
        <f t="shared" si="238"/>
        <v>0</v>
      </c>
      <c r="AK163" s="433"/>
      <c r="AL163" s="428"/>
      <c r="AM163" s="429">
        <f t="shared" si="239"/>
        <v>0</v>
      </c>
      <c r="AN163" s="428"/>
      <c r="AO163" s="429">
        <f t="shared" si="240"/>
        <v>0</v>
      </c>
      <c r="AP163" s="428"/>
      <c r="AQ163" s="429">
        <f t="shared" si="241"/>
        <v>0</v>
      </c>
      <c r="AR163" s="431">
        <f t="shared" si="242"/>
        <v>0</v>
      </c>
      <c r="AS163" s="432">
        <f t="shared" si="243"/>
        <v>0</v>
      </c>
      <c r="BF163" s="17"/>
    </row>
    <row r="164" spans="1:58" ht="12" hidden="1" outlineLevel="1" x14ac:dyDescent="0.2">
      <c r="A164" s="449">
        <f>A131+1</f>
        <v>8</v>
      </c>
      <c r="B164" s="449">
        <f t="shared" si="221"/>
        <v>27</v>
      </c>
      <c r="C164" s="369">
        <f>'Отримання майна (3)'!C149</f>
        <v>0</v>
      </c>
      <c r="D164" s="369">
        <f>'Отримання майна (3)'!D149</f>
        <v>0</v>
      </c>
      <c r="E164" s="369">
        <f>'Отримання майна (3)'!E149</f>
        <v>0</v>
      </c>
      <c r="F164" s="200">
        <f>'Отримання майна (3)'!F149</f>
        <v>0</v>
      </c>
      <c r="G164" s="369">
        <f>'Отримання майна (3)'!G149</f>
        <v>0</v>
      </c>
      <c r="H164" s="460">
        <f>'Отримання майна (3)'!H149</f>
        <v>0</v>
      </c>
      <c r="I164" s="426">
        <f t="shared" si="213"/>
        <v>0</v>
      </c>
      <c r="J164" s="427">
        <f t="shared" si="214"/>
        <v>0</v>
      </c>
      <c r="K164" s="428"/>
      <c r="L164" s="429">
        <f t="shared" si="199"/>
        <v>0</v>
      </c>
      <c r="M164" s="428"/>
      <c r="N164" s="429">
        <f t="shared" si="200"/>
        <v>0</v>
      </c>
      <c r="O164" s="428"/>
      <c r="P164" s="429">
        <f t="shared" si="201"/>
        <v>0</v>
      </c>
      <c r="Q164" s="431">
        <f t="shared" si="215"/>
        <v>0</v>
      </c>
      <c r="R164" s="432">
        <f t="shared" si="216"/>
        <v>0</v>
      </c>
      <c r="S164" s="433"/>
      <c r="T164" s="428"/>
      <c r="U164" s="429">
        <f t="shared" si="202"/>
        <v>0</v>
      </c>
      <c r="V164" s="428"/>
      <c r="W164" s="429">
        <f t="shared" si="203"/>
        <v>0</v>
      </c>
      <c r="X164" s="428"/>
      <c r="Y164" s="429">
        <f t="shared" si="204"/>
        <v>0</v>
      </c>
      <c r="Z164" s="431">
        <f t="shared" si="217"/>
        <v>0</v>
      </c>
      <c r="AA164" s="432">
        <f t="shared" si="218"/>
        <v>0</v>
      </c>
      <c r="AB164" s="433"/>
      <c r="AC164" s="428"/>
      <c r="AD164" s="429">
        <f t="shared" si="205"/>
        <v>0</v>
      </c>
      <c r="AE164" s="428"/>
      <c r="AF164" s="429">
        <f t="shared" si="206"/>
        <v>0</v>
      </c>
      <c r="AG164" s="428"/>
      <c r="AH164" s="429">
        <f t="shared" si="207"/>
        <v>0</v>
      </c>
      <c r="AI164" s="431">
        <f t="shared" si="219"/>
        <v>0</v>
      </c>
      <c r="AJ164" s="432">
        <f t="shared" si="220"/>
        <v>0</v>
      </c>
      <c r="AK164" s="433"/>
      <c r="AL164" s="428"/>
      <c r="AM164" s="429">
        <f t="shared" si="208"/>
        <v>0</v>
      </c>
      <c r="AN164" s="428"/>
      <c r="AO164" s="429">
        <f t="shared" si="209"/>
        <v>0</v>
      </c>
      <c r="AP164" s="428"/>
      <c r="AQ164" s="429">
        <f t="shared" si="210"/>
        <v>0</v>
      </c>
      <c r="AR164" s="431">
        <f t="shared" ref="AR164:AS167" si="244">AL164+AN164+AP164</f>
        <v>0</v>
      </c>
      <c r="AS164" s="432">
        <f t="shared" si="244"/>
        <v>0</v>
      </c>
      <c r="BF164" s="17"/>
    </row>
    <row r="165" spans="1:58" ht="12" hidden="1" outlineLevel="1" x14ac:dyDescent="0.2">
      <c r="A165" s="449">
        <f>A132+1</f>
        <v>8</v>
      </c>
      <c r="B165" s="449">
        <f t="shared" si="221"/>
        <v>28</v>
      </c>
      <c r="C165" s="369">
        <f>'Отримання майна (3)'!C165</f>
        <v>0</v>
      </c>
      <c r="D165" s="369">
        <f>'Отримання майна (3)'!D165</f>
        <v>0</v>
      </c>
      <c r="E165" s="369">
        <f>'Отримання майна (3)'!E165</f>
        <v>0</v>
      </c>
      <c r="F165" s="200">
        <f>'Отримання майна (3)'!F165</f>
        <v>0</v>
      </c>
      <c r="G165" s="369">
        <f>'Отримання майна (3)'!G165</f>
        <v>0</v>
      </c>
      <c r="H165" s="460">
        <f>'Отримання майна (3)'!H165</f>
        <v>0</v>
      </c>
      <c r="I165" s="426">
        <f t="shared" si="213"/>
        <v>0</v>
      </c>
      <c r="J165" s="427">
        <f t="shared" si="214"/>
        <v>0</v>
      </c>
      <c r="K165" s="428"/>
      <c r="L165" s="429">
        <f t="shared" si="199"/>
        <v>0</v>
      </c>
      <c r="M165" s="428"/>
      <c r="N165" s="429">
        <f t="shared" si="200"/>
        <v>0</v>
      </c>
      <c r="O165" s="428"/>
      <c r="P165" s="429">
        <f t="shared" si="201"/>
        <v>0</v>
      </c>
      <c r="Q165" s="431">
        <f t="shared" si="215"/>
        <v>0</v>
      </c>
      <c r="R165" s="432">
        <f t="shared" si="216"/>
        <v>0</v>
      </c>
      <c r="S165" s="433"/>
      <c r="T165" s="428"/>
      <c r="U165" s="429">
        <f t="shared" si="202"/>
        <v>0</v>
      </c>
      <c r="V165" s="428"/>
      <c r="W165" s="429">
        <f t="shared" si="203"/>
        <v>0</v>
      </c>
      <c r="X165" s="428"/>
      <c r="Y165" s="429">
        <f t="shared" si="204"/>
        <v>0</v>
      </c>
      <c r="Z165" s="431">
        <f t="shared" si="217"/>
        <v>0</v>
      </c>
      <c r="AA165" s="432">
        <f t="shared" si="218"/>
        <v>0</v>
      </c>
      <c r="AB165" s="433"/>
      <c r="AC165" s="428"/>
      <c r="AD165" s="429">
        <f t="shared" si="205"/>
        <v>0</v>
      </c>
      <c r="AE165" s="428"/>
      <c r="AF165" s="429">
        <f t="shared" si="206"/>
        <v>0</v>
      </c>
      <c r="AG165" s="428"/>
      <c r="AH165" s="429">
        <f t="shared" si="207"/>
        <v>0</v>
      </c>
      <c r="AI165" s="431">
        <f t="shared" si="219"/>
        <v>0</v>
      </c>
      <c r="AJ165" s="432">
        <f t="shared" si="220"/>
        <v>0</v>
      </c>
      <c r="AK165" s="433"/>
      <c r="AL165" s="428"/>
      <c r="AM165" s="429">
        <f t="shared" si="208"/>
        <v>0</v>
      </c>
      <c r="AN165" s="428"/>
      <c r="AO165" s="429">
        <f t="shared" si="209"/>
        <v>0</v>
      </c>
      <c r="AP165" s="428"/>
      <c r="AQ165" s="429">
        <f t="shared" si="210"/>
        <v>0</v>
      </c>
      <c r="AR165" s="431">
        <f t="shared" si="244"/>
        <v>0</v>
      </c>
      <c r="AS165" s="432">
        <f t="shared" si="244"/>
        <v>0</v>
      </c>
      <c r="BF165" s="17"/>
    </row>
    <row r="166" spans="1:58" ht="12" hidden="1" outlineLevel="1" x14ac:dyDescent="0.2">
      <c r="A166" s="449">
        <f>A133+1</f>
        <v>8</v>
      </c>
      <c r="B166" s="449">
        <f t="shared" si="221"/>
        <v>29</v>
      </c>
      <c r="C166" s="369">
        <f>'Отримання майна (3)'!C166</f>
        <v>0</v>
      </c>
      <c r="D166" s="369">
        <f>'Отримання майна (3)'!D166</f>
        <v>0</v>
      </c>
      <c r="E166" s="369">
        <f>'Отримання майна (3)'!E166</f>
        <v>0</v>
      </c>
      <c r="F166" s="200">
        <f>'Отримання майна (3)'!F166</f>
        <v>0</v>
      </c>
      <c r="G166" s="369">
        <f>'Отримання майна (3)'!G166</f>
        <v>0</v>
      </c>
      <c r="H166" s="460">
        <f>'Отримання майна (3)'!H166</f>
        <v>0</v>
      </c>
      <c r="I166" s="426">
        <f t="shared" si="213"/>
        <v>0</v>
      </c>
      <c r="J166" s="427">
        <f t="shared" si="214"/>
        <v>0</v>
      </c>
      <c r="K166" s="428"/>
      <c r="L166" s="429">
        <f t="shared" si="199"/>
        <v>0</v>
      </c>
      <c r="M166" s="428"/>
      <c r="N166" s="429">
        <f t="shared" si="200"/>
        <v>0</v>
      </c>
      <c r="O166" s="428"/>
      <c r="P166" s="429">
        <f t="shared" si="201"/>
        <v>0</v>
      </c>
      <c r="Q166" s="431">
        <f t="shared" si="215"/>
        <v>0</v>
      </c>
      <c r="R166" s="432">
        <f t="shared" si="216"/>
        <v>0</v>
      </c>
      <c r="S166" s="433"/>
      <c r="T166" s="428"/>
      <c r="U166" s="429">
        <f t="shared" si="202"/>
        <v>0</v>
      </c>
      <c r="V166" s="428"/>
      <c r="W166" s="429">
        <f t="shared" si="203"/>
        <v>0</v>
      </c>
      <c r="X166" s="428"/>
      <c r="Y166" s="429">
        <f t="shared" si="204"/>
        <v>0</v>
      </c>
      <c r="Z166" s="431">
        <f t="shared" si="217"/>
        <v>0</v>
      </c>
      <c r="AA166" s="432">
        <f t="shared" si="218"/>
        <v>0</v>
      </c>
      <c r="AB166" s="433"/>
      <c r="AC166" s="428"/>
      <c r="AD166" s="429">
        <f t="shared" si="205"/>
        <v>0</v>
      </c>
      <c r="AE166" s="428"/>
      <c r="AF166" s="429">
        <f t="shared" si="206"/>
        <v>0</v>
      </c>
      <c r="AG166" s="428"/>
      <c r="AH166" s="429">
        <f t="shared" si="207"/>
        <v>0</v>
      </c>
      <c r="AI166" s="431">
        <f t="shared" si="219"/>
        <v>0</v>
      </c>
      <c r="AJ166" s="432">
        <f t="shared" si="220"/>
        <v>0</v>
      </c>
      <c r="AK166" s="433"/>
      <c r="AL166" s="428"/>
      <c r="AM166" s="429">
        <f t="shared" si="208"/>
        <v>0</v>
      </c>
      <c r="AN166" s="428"/>
      <c r="AO166" s="429">
        <f t="shared" si="209"/>
        <v>0</v>
      </c>
      <c r="AP166" s="428"/>
      <c r="AQ166" s="429">
        <f t="shared" si="210"/>
        <v>0</v>
      </c>
      <c r="AR166" s="431">
        <f t="shared" si="244"/>
        <v>0</v>
      </c>
      <c r="AS166" s="432">
        <f t="shared" si="244"/>
        <v>0</v>
      </c>
      <c r="BF166" s="17"/>
    </row>
    <row r="167" spans="1:58" ht="12" hidden="1" outlineLevel="1" x14ac:dyDescent="0.2">
      <c r="A167" s="449">
        <f>A134+1</f>
        <v>8</v>
      </c>
      <c r="B167" s="449">
        <f t="shared" si="221"/>
        <v>30</v>
      </c>
      <c r="C167" s="369">
        <f>'Отримання майна (3)'!C167</f>
        <v>0</v>
      </c>
      <c r="D167" s="369">
        <f>'Отримання майна (3)'!D167</f>
        <v>0</v>
      </c>
      <c r="E167" s="369">
        <f>'Отримання майна (3)'!E167</f>
        <v>0</v>
      </c>
      <c r="F167" s="200">
        <f>'Отримання майна (3)'!F167</f>
        <v>0</v>
      </c>
      <c r="G167" s="369">
        <f>'Отримання майна (3)'!G167</f>
        <v>0</v>
      </c>
      <c r="H167" s="460">
        <f>'Отримання майна (3)'!H167</f>
        <v>0</v>
      </c>
      <c r="I167" s="426">
        <f t="shared" si="213"/>
        <v>0</v>
      </c>
      <c r="J167" s="427">
        <f t="shared" si="214"/>
        <v>0</v>
      </c>
      <c r="K167" s="428"/>
      <c r="L167" s="429">
        <f t="shared" si="199"/>
        <v>0</v>
      </c>
      <c r="M167" s="428"/>
      <c r="N167" s="429">
        <f t="shared" si="200"/>
        <v>0</v>
      </c>
      <c r="O167" s="428"/>
      <c r="P167" s="429">
        <f t="shared" si="201"/>
        <v>0</v>
      </c>
      <c r="Q167" s="431">
        <f t="shared" si="215"/>
        <v>0</v>
      </c>
      <c r="R167" s="432">
        <f t="shared" si="216"/>
        <v>0</v>
      </c>
      <c r="S167" s="433"/>
      <c r="T167" s="428"/>
      <c r="U167" s="429">
        <f t="shared" si="202"/>
        <v>0</v>
      </c>
      <c r="V167" s="428"/>
      <c r="W167" s="429">
        <f t="shared" si="203"/>
        <v>0</v>
      </c>
      <c r="X167" s="428"/>
      <c r="Y167" s="429">
        <f t="shared" si="204"/>
        <v>0</v>
      </c>
      <c r="Z167" s="431">
        <f t="shared" si="217"/>
        <v>0</v>
      </c>
      <c r="AA167" s="432">
        <f t="shared" si="218"/>
        <v>0</v>
      </c>
      <c r="AB167" s="433"/>
      <c r="AC167" s="428"/>
      <c r="AD167" s="429">
        <f t="shared" si="205"/>
        <v>0</v>
      </c>
      <c r="AE167" s="428"/>
      <c r="AF167" s="429">
        <f t="shared" si="206"/>
        <v>0</v>
      </c>
      <c r="AG167" s="428"/>
      <c r="AH167" s="429">
        <f t="shared" si="207"/>
        <v>0</v>
      </c>
      <c r="AI167" s="431">
        <f t="shared" si="219"/>
        <v>0</v>
      </c>
      <c r="AJ167" s="432">
        <f t="shared" si="220"/>
        <v>0</v>
      </c>
      <c r="AK167" s="433"/>
      <c r="AL167" s="428"/>
      <c r="AM167" s="429">
        <f t="shared" si="208"/>
        <v>0</v>
      </c>
      <c r="AN167" s="428"/>
      <c r="AO167" s="429">
        <f t="shared" si="209"/>
        <v>0</v>
      </c>
      <c r="AP167" s="428"/>
      <c r="AQ167" s="429">
        <f t="shared" si="210"/>
        <v>0</v>
      </c>
      <c r="AR167" s="431">
        <f t="shared" si="244"/>
        <v>0</v>
      </c>
      <c r="AS167" s="432">
        <f t="shared" si="244"/>
        <v>0</v>
      </c>
      <c r="BF167" s="17"/>
    </row>
    <row r="168" spans="1:58" s="17" customFormat="1" ht="15" customHeight="1" collapsed="1" x14ac:dyDescent="0.2">
      <c r="A168" s="436" t="s">
        <v>87</v>
      </c>
      <c r="B168" s="437" t="s">
        <v>88</v>
      </c>
      <c r="C168" s="438" t="s">
        <v>90</v>
      </c>
      <c r="D168" s="439"/>
      <c r="E168" s="448"/>
      <c r="F168" s="448"/>
      <c r="G168" s="440"/>
      <c r="H168" s="451" t="e">
        <f>#REF!/#REF!</f>
        <v>#REF!</v>
      </c>
      <c r="I168" s="450">
        <f t="shared" ref="I168:R168" si="245">SUM(I138:I167)</f>
        <v>0</v>
      </c>
      <c r="J168" s="451">
        <f t="shared" si="245"/>
        <v>0</v>
      </c>
      <c r="K168" s="450">
        <f t="shared" si="245"/>
        <v>0</v>
      </c>
      <c r="L168" s="451">
        <f t="shared" si="245"/>
        <v>0</v>
      </c>
      <c r="M168" s="450">
        <f t="shared" si="245"/>
        <v>0</v>
      </c>
      <c r="N168" s="451">
        <f t="shared" si="245"/>
        <v>0</v>
      </c>
      <c r="O168" s="450">
        <f t="shared" si="245"/>
        <v>0</v>
      </c>
      <c r="P168" s="451">
        <f t="shared" si="245"/>
        <v>0</v>
      </c>
      <c r="Q168" s="450">
        <f t="shared" si="245"/>
        <v>0</v>
      </c>
      <c r="R168" s="451">
        <f t="shared" si="245"/>
        <v>0</v>
      </c>
      <c r="S168" s="433"/>
      <c r="T168" s="451">
        <f t="shared" ref="T168:AA168" si="246">SUM(T138:T167)</f>
        <v>0</v>
      </c>
      <c r="U168" s="451">
        <f t="shared" si="246"/>
        <v>0</v>
      </c>
      <c r="V168" s="451">
        <f t="shared" si="246"/>
        <v>0</v>
      </c>
      <c r="W168" s="451">
        <f t="shared" si="246"/>
        <v>0</v>
      </c>
      <c r="X168" s="451">
        <f t="shared" si="246"/>
        <v>0</v>
      </c>
      <c r="Y168" s="451">
        <f t="shared" si="246"/>
        <v>0</v>
      </c>
      <c r="Z168" s="451">
        <f t="shared" si="246"/>
        <v>0</v>
      </c>
      <c r="AA168" s="451">
        <f t="shared" si="246"/>
        <v>0</v>
      </c>
      <c r="AB168" s="433"/>
      <c r="AC168" s="451">
        <f t="shared" ref="AC168:AJ168" si="247">SUM(AC138:AC167)</f>
        <v>0</v>
      </c>
      <c r="AD168" s="451">
        <f t="shared" si="247"/>
        <v>0</v>
      </c>
      <c r="AE168" s="451">
        <f t="shared" si="247"/>
        <v>0</v>
      </c>
      <c r="AF168" s="451">
        <f t="shared" si="247"/>
        <v>0</v>
      </c>
      <c r="AG168" s="451">
        <f t="shared" si="247"/>
        <v>0</v>
      </c>
      <c r="AH168" s="451">
        <f t="shared" si="247"/>
        <v>0</v>
      </c>
      <c r="AI168" s="451">
        <f t="shared" si="247"/>
        <v>0</v>
      </c>
      <c r="AJ168" s="451">
        <f t="shared" si="247"/>
        <v>0</v>
      </c>
      <c r="AK168" s="433"/>
      <c r="AL168" s="451">
        <f t="shared" ref="AL168:AS168" si="248">SUM(AL138:AL167)</f>
        <v>0</v>
      </c>
      <c r="AM168" s="451">
        <f t="shared" si="248"/>
        <v>0</v>
      </c>
      <c r="AN168" s="451">
        <f t="shared" si="248"/>
        <v>0</v>
      </c>
      <c r="AO168" s="451">
        <f t="shared" si="248"/>
        <v>0</v>
      </c>
      <c r="AP168" s="451">
        <f t="shared" si="248"/>
        <v>0</v>
      </c>
      <c r="AQ168" s="451">
        <f t="shared" si="248"/>
        <v>0</v>
      </c>
      <c r="AR168" s="451">
        <f t="shared" si="248"/>
        <v>0</v>
      </c>
      <c r="AS168" s="451">
        <f t="shared" si="248"/>
        <v>0</v>
      </c>
      <c r="BC168" s="7"/>
      <c r="BF168" s="7"/>
    </row>
    <row r="169" spans="1:58" s="394" customFormat="1" ht="13.5" customHeight="1" x14ac:dyDescent="0.2">
      <c r="A169" s="419">
        <v>0</v>
      </c>
      <c r="B169" s="419">
        <v>0</v>
      </c>
      <c r="C169" s="419">
        <v>0</v>
      </c>
      <c r="D169" s="419">
        <v>0</v>
      </c>
      <c r="E169" s="419">
        <v>0</v>
      </c>
      <c r="F169" s="419"/>
      <c r="G169" s="419">
        <v>0</v>
      </c>
      <c r="H169" s="419">
        <v>0</v>
      </c>
      <c r="I169" s="419">
        <v>0</v>
      </c>
      <c r="J169" s="419">
        <v>0</v>
      </c>
      <c r="K169" s="419">
        <v>0</v>
      </c>
      <c r="L169" s="419">
        <v>0</v>
      </c>
      <c r="M169" s="419">
        <v>0</v>
      </c>
      <c r="N169" s="419">
        <v>0</v>
      </c>
      <c r="O169" s="419">
        <v>0</v>
      </c>
      <c r="P169" s="419">
        <v>0</v>
      </c>
      <c r="Q169" s="419">
        <v>0</v>
      </c>
      <c r="R169" s="419">
        <v>0</v>
      </c>
      <c r="S169" s="419">
        <v>0</v>
      </c>
      <c r="T169" s="419">
        <v>0</v>
      </c>
      <c r="U169" s="419">
        <v>0</v>
      </c>
      <c r="V169" s="419">
        <v>0</v>
      </c>
      <c r="W169" s="419">
        <v>0</v>
      </c>
      <c r="X169" s="419">
        <v>0</v>
      </c>
      <c r="Y169" s="419">
        <v>0</v>
      </c>
      <c r="Z169" s="419">
        <v>0</v>
      </c>
      <c r="AA169" s="419">
        <v>0</v>
      </c>
      <c r="AB169" s="419">
        <v>0</v>
      </c>
      <c r="AC169" s="419">
        <v>0</v>
      </c>
      <c r="AD169" s="419">
        <v>0</v>
      </c>
      <c r="AE169" s="419">
        <v>0</v>
      </c>
      <c r="AF169" s="419">
        <v>0</v>
      </c>
      <c r="AG169" s="419">
        <v>0</v>
      </c>
      <c r="AH169" s="419">
        <v>0</v>
      </c>
      <c r="AI169" s="419">
        <v>0</v>
      </c>
      <c r="AJ169" s="419">
        <v>0</v>
      </c>
      <c r="AK169" s="419">
        <v>0</v>
      </c>
      <c r="AL169" s="419">
        <v>0</v>
      </c>
      <c r="AM169" s="419">
        <v>0</v>
      </c>
      <c r="AN169" s="419">
        <v>0</v>
      </c>
      <c r="AO169" s="419">
        <v>0</v>
      </c>
      <c r="AP169" s="419">
        <v>0</v>
      </c>
      <c r="AQ169" s="419">
        <v>0</v>
      </c>
      <c r="AR169" s="419">
        <v>0</v>
      </c>
      <c r="AS169" s="419">
        <v>0</v>
      </c>
    </row>
    <row r="170" spans="1:58" s="17" customFormat="1" ht="30" customHeight="1" x14ac:dyDescent="0.2">
      <c r="A170" s="447" t="s">
        <v>91</v>
      </c>
      <c r="B170" s="445" t="s">
        <v>91</v>
      </c>
      <c r="C170" s="313" t="s">
        <v>92</v>
      </c>
      <c r="D170" s="189"/>
      <c r="E170" s="198"/>
      <c r="F170" s="198"/>
      <c r="G170" s="190"/>
      <c r="H170" s="154"/>
      <c r="I170" s="155"/>
      <c r="J170" s="156"/>
      <c r="K170" s="155"/>
      <c r="L170" s="156"/>
      <c r="M170" s="155"/>
      <c r="N170" s="156"/>
      <c r="O170" s="155"/>
      <c r="P170" s="156"/>
      <c r="Q170" s="155"/>
      <c r="R170" s="156"/>
      <c r="S170" s="367"/>
      <c r="T170" s="155"/>
      <c r="U170" s="156"/>
      <c r="V170" s="155"/>
      <c r="W170" s="156"/>
      <c r="X170" s="155"/>
      <c r="Y170" s="156"/>
      <c r="Z170" s="155"/>
      <c r="AA170" s="156"/>
      <c r="AB170" s="433"/>
      <c r="AC170" s="155"/>
      <c r="AD170" s="156"/>
      <c r="AE170" s="155"/>
      <c r="AF170" s="156"/>
      <c r="AG170" s="155"/>
      <c r="AH170" s="156"/>
      <c r="AI170" s="155"/>
      <c r="AJ170" s="156"/>
      <c r="AK170" s="433"/>
      <c r="AL170" s="155"/>
      <c r="AM170" s="156"/>
      <c r="AN170" s="155"/>
      <c r="AO170" s="156"/>
      <c r="AP170" s="155"/>
      <c r="AQ170" s="156"/>
      <c r="AR170" s="155"/>
      <c r="AS170" s="156"/>
      <c r="BC170" s="7"/>
    </row>
    <row r="171" spans="1:58" ht="12" hidden="1" outlineLevel="1" x14ac:dyDescent="0.2">
      <c r="A171" s="449">
        <f t="shared" ref="A171:A181" si="249">A138+1</f>
        <v>9</v>
      </c>
      <c r="B171" s="449">
        <f t="shared" ref="B171:B181" si="250">B138</f>
        <v>1</v>
      </c>
      <c r="C171" s="369">
        <f>'Отримання майна (3)'!C171</f>
        <v>0</v>
      </c>
      <c r="D171" s="369">
        <f>'Отримання майна (3)'!D171</f>
        <v>0</v>
      </c>
      <c r="E171" s="369">
        <f>'Отримання майна (3)'!E171</f>
        <v>0</v>
      </c>
      <c r="F171" s="200">
        <f>'Отримання майна (3)'!F171</f>
        <v>0</v>
      </c>
      <c r="G171" s="369">
        <f>'Отримання майна (3)'!G171</f>
        <v>0</v>
      </c>
      <c r="H171" s="460">
        <f>'Отримання майна (3)'!H171</f>
        <v>0</v>
      </c>
      <c r="I171" s="426">
        <f>SUM(K171,M171,O171,T171,V171,X171,AC171,AE171,AG171,AL171,AN171,AP171)</f>
        <v>0</v>
      </c>
      <c r="J171" s="427">
        <f>SUM(L171,N171,P171,U171,W171,Y171,AD171,AF171,AH171,AM171,AO171,AQ171)</f>
        <v>0</v>
      </c>
      <c r="K171" s="428"/>
      <c r="L171" s="429">
        <f t="shared" ref="L171:L185" si="251">K171*$H171</f>
        <v>0</v>
      </c>
      <c r="M171" s="428"/>
      <c r="N171" s="429">
        <f t="shared" ref="N171:N185" si="252">M171*$H171</f>
        <v>0</v>
      </c>
      <c r="O171" s="428"/>
      <c r="P171" s="429">
        <f t="shared" ref="P171:P185" si="253">O171*$H171</f>
        <v>0</v>
      </c>
      <c r="Q171" s="431">
        <f>K171+M171+O171</f>
        <v>0</v>
      </c>
      <c r="R171" s="432">
        <f>L171+N171+P171</f>
        <v>0</v>
      </c>
      <c r="S171" s="433"/>
      <c r="T171" s="428"/>
      <c r="U171" s="429">
        <f t="shared" ref="U171:U185" si="254">T171*$H171</f>
        <v>0</v>
      </c>
      <c r="V171" s="428"/>
      <c r="W171" s="429">
        <f t="shared" ref="W171:W185" si="255">V171*$H171</f>
        <v>0</v>
      </c>
      <c r="X171" s="428"/>
      <c r="Y171" s="429">
        <f t="shared" ref="Y171:Y185" si="256">X171*$H171</f>
        <v>0</v>
      </c>
      <c r="Z171" s="431">
        <f>T171+V171+X171</f>
        <v>0</v>
      </c>
      <c r="AA171" s="432">
        <f>U171+W171+Y171</f>
        <v>0</v>
      </c>
      <c r="AB171" s="433"/>
      <c r="AC171" s="428">
        <v>0</v>
      </c>
      <c r="AD171" s="429">
        <f t="shared" ref="AD171:AD185" si="257">AC171*$H171</f>
        <v>0</v>
      </c>
      <c r="AE171" s="428">
        <v>0</v>
      </c>
      <c r="AF171" s="429">
        <f t="shared" ref="AF171:AF185" si="258">AE171*$H171</f>
        <v>0</v>
      </c>
      <c r="AG171" s="428">
        <v>0</v>
      </c>
      <c r="AH171" s="429">
        <f t="shared" ref="AH171:AH185" si="259">AG171*$H171</f>
        <v>0</v>
      </c>
      <c r="AI171" s="431">
        <f>AC171+AE171+AG171</f>
        <v>0</v>
      </c>
      <c r="AJ171" s="432">
        <f>AD171+AF171+AH171</f>
        <v>0</v>
      </c>
      <c r="AK171" s="433"/>
      <c r="AL171" s="428"/>
      <c r="AM171" s="429">
        <f t="shared" ref="AM171:AM185" si="260">AL171*$H171</f>
        <v>0</v>
      </c>
      <c r="AN171" s="428"/>
      <c r="AO171" s="429">
        <f t="shared" ref="AO171:AO185" si="261">AN171*$H171</f>
        <v>0</v>
      </c>
      <c r="AP171" s="428"/>
      <c r="AQ171" s="429">
        <f t="shared" ref="AQ171:AQ185" si="262">AP171*$H171</f>
        <v>0</v>
      </c>
      <c r="AR171" s="431">
        <f>AL171+AN171+AP171</f>
        <v>0</v>
      </c>
      <c r="AS171" s="432">
        <f>AM171+AO171+AQ171</f>
        <v>0</v>
      </c>
      <c r="BF171" s="17"/>
    </row>
    <row r="172" spans="1:58" ht="12" hidden="1" outlineLevel="1" x14ac:dyDescent="0.2">
      <c r="A172" s="449">
        <f t="shared" si="249"/>
        <v>9</v>
      </c>
      <c r="B172" s="449">
        <f t="shared" si="250"/>
        <v>2</v>
      </c>
      <c r="C172" s="369">
        <f>'Отримання майна (3)'!C172</f>
        <v>0</v>
      </c>
      <c r="D172" s="369">
        <f>'Отримання майна (3)'!D172</f>
        <v>0</v>
      </c>
      <c r="E172" s="369">
        <f>'Отримання майна (3)'!E172</f>
        <v>0</v>
      </c>
      <c r="F172" s="200">
        <f>'Отримання майна (3)'!F172</f>
        <v>0</v>
      </c>
      <c r="G172" s="369">
        <f>'Отримання майна (3)'!G172</f>
        <v>0</v>
      </c>
      <c r="H172" s="460">
        <f>'Отримання майна (3)'!H172</f>
        <v>0</v>
      </c>
      <c r="I172" s="426">
        <f t="shared" ref="I172:I185" si="263">SUM(K172,M172,O172,T172,V172,X172,AC172,AE172,AG172,AL172,AN172,AP172)</f>
        <v>0</v>
      </c>
      <c r="J172" s="427">
        <f t="shared" ref="J172:J185" si="264">SUM(L172,N172,P172,U172,W172,Y172,AD172,AF172,AH172,AM172,AO172,AQ172)</f>
        <v>0</v>
      </c>
      <c r="K172" s="428"/>
      <c r="L172" s="429">
        <f t="shared" si="251"/>
        <v>0</v>
      </c>
      <c r="M172" s="428"/>
      <c r="N172" s="429">
        <f t="shared" si="252"/>
        <v>0</v>
      </c>
      <c r="O172" s="428"/>
      <c r="P172" s="429">
        <f t="shared" si="253"/>
        <v>0</v>
      </c>
      <c r="Q172" s="431">
        <f t="shared" ref="Q172:Q185" si="265">K172+M172+O172</f>
        <v>0</v>
      </c>
      <c r="R172" s="432">
        <f t="shared" ref="R172:R185" si="266">L172+N172+P172</f>
        <v>0</v>
      </c>
      <c r="S172" s="433"/>
      <c r="T172" s="428"/>
      <c r="U172" s="429">
        <f t="shared" si="254"/>
        <v>0</v>
      </c>
      <c r="V172" s="428"/>
      <c r="W172" s="429">
        <f t="shared" si="255"/>
        <v>0</v>
      </c>
      <c r="X172" s="428"/>
      <c r="Y172" s="429">
        <f t="shared" si="256"/>
        <v>0</v>
      </c>
      <c r="Z172" s="431">
        <f t="shared" ref="Z172:Z185" si="267">T172+V172+X172</f>
        <v>0</v>
      </c>
      <c r="AA172" s="432">
        <f t="shared" ref="AA172:AA185" si="268">U172+W172+Y172</f>
        <v>0</v>
      </c>
      <c r="AB172" s="433"/>
      <c r="AC172" s="428">
        <v>0</v>
      </c>
      <c r="AD172" s="429">
        <f t="shared" si="257"/>
        <v>0</v>
      </c>
      <c r="AE172" s="428">
        <v>0</v>
      </c>
      <c r="AF172" s="429">
        <f t="shared" si="258"/>
        <v>0</v>
      </c>
      <c r="AG172" s="428">
        <v>0</v>
      </c>
      <c r="AH172" s="429">
        <f t="shared" si="259"/>
        <v>0</v>
      </c>
      <c r="AI172" s="431">
        <f t="shared" ref="AI172:AI185" si="269">AC172+AE172+AG172</f>
        <v>0</v>
      </c>
      <c r="AJ172" s="432">
        <f t="shared" ref="AJ172:AJ185" si="270">AD172+AF172+AH172</f>
        <v>0</v>
      </c>
      <c r="AK172" s="433"/>
      <c r="AL172" s="428"/>
      <c r="AM172" s="429">
        <f t="shared" si="260"/>
        <v>0</v>
      </c>
      <c r="AN172" s="428"/>
      <c r="AO172" s="429">
        <f t="shared" si="261"/>
        <v>0</v>
      </c>
      <c r="AP172" s="428"/>
      <c r="AQ172" s="429">
        <f t="shared" si="262"/>
        <v>0</v>
      </c>
      <c r="AR172" s="431">
        <f>AL172+AN172+AP172</f>
        <v>0</v>
      </c>
      <c r="AS172" s="432">
        <f>AM172+AO172+AQ172</f>
        <v>0</v>
      </c>
      <c r="BF172" s="17"/>
    </row>
    <row r="173" spans="1:58" ht="12" hidden="1" outlineLevel="1" x14ac:dyDescent="0.2">
      <c r="A173" s="449">
        <f t="shared" si="249"/>
        <v>9</v>
      </c>
      <c r="B173" s="449">
        <f t="shared" si="250"/>
        <v>3</v>
      </c>
      <c r="C173" s="369">
        <f>'Отримання майна (3)'!C173</f>
        <v>0</v>
      </c>
      <c r="D173" s="369">
        <f>'Отримання майна (3)'!D173</f>
        <v>0</v>
      </c>
      <c r="E173" s="369">
        <f>'Отримання майна (3)'!E173</f>
        <v>0</v>
      </c>
      <c r="F173" s="200">
        <f>'Отримання майна (3)'!F173</f>
        <v>0</v>
      </c>
      <c r="G173" s="369">
        <f>'Отримання майна (3)'!G173</f>
        <v>0</v>
      </c>
      <c r="H173" s="460">
        <f>'Отримання майна (3)'!H173</f>
        <v>0</v>
      </c>
      <c r="I173" s="426">
        <f t="shared" si="263"/>
        <v>0</v>
      </c>
      <c r="J173" s="427">
        <f t="shared" si="264"/>
        <v>0</v>
      </c>
      <c r="K173" s="428"/>
      <c r="L173" s="429">
        <f t="shared" si="251"/>
        <v>0</v>
      </c>
      <c r="M173" s="428"/>
      <c r="N173" s="429">
        <f t="shared" si="252"/>
        <v>0</v>
      </c>
      <c r="O173" s="428"/>
      <c r="P173" s="429">
        <f t="shared" si="253"/>
        <v>0</v>
      </c>
      <c r="Q173" s="431">
        <f t="shared" si="265"/>
        <v>0</v>
      </c>
      <c r="R173" s="432">
        <f t="shared" si="266"/>
        <v>0</v>
      </c>
      <c r="S173" s="433"/>
      <c r="T173" s="428"/>
      <c r="U173" s="429">
        <f t="shared" si="254"/>
        <v>0</v>
      </c>
      <c r="V173" s="428"/>
      <c r="W173" s="429">
        <f t="shared" si="255"/>
        <v>0</v>
      </c>
      <c r="X173" s="428"/>
      <c r="Y173" s="429">
        <f t="shared" si="256"/>
        <v>0</v>
      </c>
      <c r="Z173" s="431">
        <f t="shared" si="267"/>
        <v>0</v>
      </c>
      <c r="AA173" s="432">
        <f t="shared" si="268"/>
        <v>0</v>
      </c>
      <c r="AB173" s="433"/>
      <c r="AC173" s="428">
        <v>0</v>
      </c>
      <c r="AD173" s="429">
        <f t="shared" si="257"/>
        <v>0</v>
      </c>
      <c r="AE173" s="428">
        <v>0</v>
      </c>
      <c r="AF173" s="429">
        <f t="shared" si="258"/>
        <v>0</v>
      </c>
      <c r="AG173" s="428">
        <v>0</v>
      </c>
      <c r="AH173" s="429">
        <f t="shared" si="259"/>
        <v>0</v>
      </c>
      <c r="AI173" s="431">
        <f t="shared" si="269"/>
        <v>0</v>
      </c>
      <c r="AJ173" s="432">
        <f t="shared" si="270"/>
        <v>0</v>
      </c>
      <c r="AK173" s="433"/>
      <c r="AL173" s="428"/>
      <c r="AM173" s="429">
        <f t="shared" si="260"/>
        <v>0</v>
      </c>
      <c r="AN173" s="428"/>
      <c r="AO173" s="429">
        <f t="shared" si="261"/>
        <v>0</v>
      </c>
      <c r="AP173" s="428"/>
      <c r="AQ173" s="429">
        <f t="shared" si="262"/>
        <v>0</v>
      </c>
      <c r="AR173" s="431">
        <f t="shared" ref="AR173:AR185" si="271">AL173+AN173+AP173</f>
        <v>0</v>
      </c>
      <c r="AS173" s="432">
        <f t="shared" ref="AS173:AS185" si="272">AM173+AO173+AQ173</f>
        <v>0</v>
      </c>
      <c r="BF173" s="17"/>
    </row>
    <row r="174" spans="1:58" ht="12" hidden="1" outlineLevel="1" x14ac:dyDescent="0.2">
      <c r="A174" s="449">
        <f t="shared" si="249"/>
        <v>9</v>
      </c>
      <c r="B174" s="449">
        <f t="shared" si="250"/>
        <v>4</v>
      </c>
      <c r="C174" s="369">
        <f>'Отримання майна (3)'!C174</f>
        <v>0</v>
      </c>
      <c r="D174" s="369">
        <f>'Отримання майна (3)'!D174</f>
        <v>0</v>
      </c>
      <c r="E174" s="369">
        <f>'Отримання майна (3)'!E174</f>
        <v>0</v>
      </c>
      <c r="F174" s="200">
        <f>'Отримання майна (3)'!F174</f>
        <v>0</v>
      </c>
      <c r="G174" s="369">
        <f>'Отримання майна (3)'!G174</f>
        <v>0</v>
      </c>
      <c r="H174" s="460">
        <f>'Отримання майна (3)'!H174</f>
        <v>0</v>
      </c>
      <c r="I174" s="426">
        <f t="shared" si="263"/>
        <v>0</v>
      </c>
      <c r="J174" s="427">
        <f t="shared" si="264"/>
        <v>0</v>
      </c>
      <c r="K174" s="428"/>
      <c r="L174" s="429">
        <f t="shared" si="251"/>
        <v>0</v>
      </c>
      <c r="M174" s="428"/>
      <c r="N174" s="429">
        <f t="shared" si="252"/>
        <v>0</v>
      </c>
      <c r="O174" s="428"/>
      <c r="P174" s="429">
        <f t="shared" si="253"/>
        <v>0</v>
      </c>
      <c r="Q174" s="431">
        <f t="shared" si="265"/>
        <v>0</v>
      </c>
      <c r="R174" s="432">
        <f t="shared" si="266"/>
        <v>0</v>
      </c>
      <c r="S174" s="433"/>
      <c r="T174" s="428"/>
      <c r="U174" s="429">
        <f t="shared" si="254"/>
        <v>0</v>
      </c>
      <c r="V174" s="428"/>
      <c r="W174" s="429">
        <f t="shared" si="255"/>
        <v>0</v>
      </c>
      <c r="X174" s="428"/>
      <c r="Y174" s="429">
        <f t="shared" si="256"/>
        <v>0</v>
      </c>
      <c r="Z174" s="431">
        <f t="shared" si="267"/>
        <v>0</v>
      </c>
      <c r="AA174" s="432">
        <f t="shared" si="268"/>
        <v>0</v>
      </c>
      <c r="AB174" s="433"/>
      <c r="AC174" s="428"/>
      <c r="AD174" s="429">
        <f t="shared" si="257"/>
        <v>0</v>
      </c>
      <c r="AE174" s="428"/>
      <c r="AF174" s="429">
        <f t="shared" si="258"/>
        <v>0</v>
      </c>
      <c r="AG174" s="428"/>
      <c r="AH174" s="429">
        <f t="shared" si="259"/>
        <v>0</v>
      </c>
      <c r="AI174" s="431">
        <f t="shared" si="269"/>
        <v>0</v>
      </c>
      <c r="AJ174" s="432">
        <f t="shared" si="270"/>
        <v>0</v>
      </c>
      <c r="AK174" s="433"/>
      <c r="AL174" s="428"/>
      <c r="AM174" s="429">
        <f t="shared" si="260"/>
        <v>0</v>
      </c>
      <c r="AN174" s="428"/>
      <c r="AO174" s="429">
        <f t="shared" si="261"/>
        <v>0</v>
      </c>
      <c r="AP174" s="428"/>
      <c r="AQ174" s="429">
        <f t="shared" si="262"/>
        <v>0</v>
      </c>
      <c r="AR174" s="431">
        <f t="shared" si="271"/>
        <v>0</v>
      </c>
      <c r="AS174" s="432">
        <f t="shared" si="272"/>
        <v>0</v>
      </c>
      <c r="BF174" s="17"/>
    </row>
    <row r="175" spans="1:58" ht="12" hidden="1" outlineLevel="1" x14ac:dyDescent="0.2">
      <c r="A175" s="449">
        <f t="shared" si="249"/>
        <v>9</v>
      </c>
      <c r="B175" s="449">
        <f t="shared" si="250"/>
        <v>5</v>
      </c>
      <c r="C175" s="369">
        <f>'Отримання майна (3)'!C175</f>
        <v>0</v>
      </c>
      <c r="D175" s="369">
        <f>'Отримання майна (3)'!D175</f>
        <v>0</v>
      </c>
      <c r="E175" s="369">
        <f>'Отримання майна (3)'!E175</f>
        <v>0</v>
      </c>
      <c r="F175" s="200">
        <f>'Отримання майна (3)'!F175</f>
        <v>0</v>
      </c>
      <c r="G175" s="369">
        <f>'Отримання майна (3)'!G175</f>
        <v>0</v>
      </c>
      <c r="H175" s="460">
        <f>'Отримання майна (3)'!H175</f>
        <v>0</v>
      </c>
      <c r="I175" s="426">
        <f t="shared" si="263"/>
        <v>0</v>
      </c>
      <c r="J175" s="427">
        <f t="shared" si="264"/>
        <v>0</v>
      </c>
      <c r="K175" s="428"/>
      <c r="L175" s="429">
        <f t="shared" si="251"/>
        <v>0</v>
      </c>
      <c r="M175" s="428"/>
      <c r="N175" s="429">
        <f t="shared" si="252"/>
        <v>0</v>
      </c>
      <c r="O175" s="428"/>
      <c r="P175" s="429">
        <f t="shared" si="253"/>
        <v>0</v>
      </c>
      <c r="Q175" s="431">
        <f t="shared" si="265"/>
        <v>0</v>
      </c>
      <c r="R175" s="432">
        <f t="shared" si="266"/>
        <v>0</v>
      </c>
      <c r="S175" s="433"/>
      <c r="T175" s="428"/>
      <c r="U175" s="429">
        <f t="shared" si="254"/>
        <v>0</v>
      </c>
      <c r="V175" s="428"/>
      <c r="W175" s="429">
        <f t="shared" si="255"/>
        <v>0</v>
      </c>
      <c r="X175" s="428"/>
      <c r="Y175" s="429">
        <f t="shared" si="256"/>
        <v>0</v>
      </c>
      <c r="Z175" s="431">
        <f t="shared" si="267"/>
        <v>0</v>
      </c>
      <c r="AA175" s="432">
        <f t="shared" si="268"/>
        <v>0</v>
      </c>
      <c r="AB175" s="433"/>
      <c r="AC175" s="428"/>
      <c r="AD175" s="429">
        <f t="shared" si="257"/>
        <v>0</v>
      </c>
      <c r="AE175" s="428"/>
      <c r="AF175" s="429">
        <f t="shared" si="258"/>
        <v>0</v>
      </c>
      <c r="AG175" s="428"/>
      <c r="AH175" s="429">
        <f t="shared" si="259"/>
        <v>0</v>
      </c>
      <c r="AI175" s="431">
        <f t="shared" si="269"/>
        <v>0</v>
      </c>
      <c r="AJ175" s="432">
        <f t="shared" si="270"/>
        <v>0</v>
      </c>
      <c r="AK175" s="433"/>
      <c r="AL175" s="428"/>
      <c r="AM175" s="429">
        <f t="shared" si="260"/>
        <v>0</v>
      </c>
      <c r="AN175" s="428"/>
      <c r="AO175" s="429">
        <f t="shared" si="261"/>
        <v>0</v>
      </c>
      <c r="AP175" s="428"/>
      <c r="AQ175" s="429">
        <f t="shared" si="262"/>
        <v>0</v>
      </c>
      <c r="AR175" s="431">
        <f t="shared" si="271"/>
        <v>0</v>
      </c>
      <c r="AS175" s="432">
        <f t="shared" si="272"/>
        <v>0</v>
      </c>
      <c r="BF175" s="17"/>
    </row>
    <row r="176" spans="1:58" ht="12" hidden="1" outlineLevel="1" x14ac:dyDescent="0.2">
      <c r="A176" s="449">
        <f t="shared" si="249"/>
        <v>9</v>
      </c>
      <c r="B176" s="449">
        <f t="shared" si="250"/>
        <v>6</v>
      </c>
      <c r="C176" s="369">
        <f>'Отримання майна (3)'!C176</f>
        <v>0</v>
      </c>
      <c r="D176" s="369">
        <f>'Отримання майна (3)'!D176</f>
        <v>0</v>
      </c>
      <c r="E176" s="369">
        <f>'Отримання майна (3)'!E176</f>
        <v>0</v>
      </c>
      <c r="F176" s="200">
        <f>'Отримання майна (3)'!F176</f>
        <v>0</v>
      </c>
      <c r="G176" s="369">
        <f>'Отримання майна (3)'!G176</f>
        <v>0</v>
      </c>
      <c r="H176" s="460">
        <f>'Отримання майна (3)'!H176</f>
        <v>0</v>
      </c>
      <c r="I176" s="426">
        <f t="shared" si="263"/>
        <v>0</v>
      </c>
      <c r="J176" s="427">
        <f t="shared" si="264"/>
        <v>0</v>
      </c>
      <c r="K176" s="428"/>
      <c r="L176" s="429">
        <f t="shared" si="251"/>
        <v>0</v>
      </c>
      <c r="M176" s="428"/>
      <c r="N176" s="429">
        <f t="shared" si="252"/>
        <v>0</v>
      </c>
      <c r="O176" s="428"/>
      <c r="P176" s="429">
        <f t="shared" si="253"/>
        <v>0</v>
      </c>
      <c r="Q176" s="431">
        <f t="shared" si="265"/>
        <v>0</v>
      </c>
      <c r="R176" s="432">
        <f t="shared" si="266"/>
        <v>0</v>
      </c>
      <c r="S176" s="433"/>
      <c r="T176" s="428"/>
      <c r="U176" s="429">
        <f t="shared" si="254"/>
        <v>0</v>
      </c>
      <c r="V176" s="428"/>
      <c r="W176" s="429">
        <f t="shared" si="255"/>
        <v>0</v>
      </c>
      <c r="X176" s="428"/>
      <c r="Y176" s="429">
        <f t="shared" si="256"/>
        <v>0</v>
      </c>
      <c r="Z176" s="431">
        <f t="shared" si="267"/>
        <v>0</v>
      </c>
      <c r="AA176" s="432">
        <f t="shared" si="268"/>
        <v>0</v>
      </c>
      <c r="AB176" s="433"/>
      <c r="AC176" s="428"/>
      <c r="AD176" s="429">
        <f t="shared" si="257"/>
        <v>0</v>
      </c>
      <c r="AE176" s="428"/>
      <c r="AF176" s="429">
        <f t="shared" si="258"/>
        <v>0</v>
      </c>
      <c r="AG176" s="428"/>
      <c r="AH176" s="429">
        <f t="shared" si="259"/>
        <v>0</v>
      </c>
      <c r="AI176" s="431">
        <f t="shared" si="269"/>
        <v>0</v>
      </c>
      <c r="AJ176" s="432">
        <f t="shared" si="270"/>
        <v>0</v>
      </c>
      <c r="AK176" s="433"/>
      <c r="AL176" s="428"/>
      <c r="AM176" s="429">
        <f t="shared" si="260"/>
        <v>0</v>
      </c>
      <c r="AN176" s="428"/>
      <c r="AO176" s="429">
        <f t="shared" si="261"/>
        <v>0</v>
      </c>
      <c r="AP176" s="428"/>
      <c r="AQ176" s="429">
        <f t="shared" si="262"/>
        <v>0</v>
      </c>
      <c r="AR176" s="431">
        <f t="shared" si="271"/>
        <v>0</v>
      </c>
      <c r="AS176" s="432">
        <f t="shared" si="272"/>
        <v>0</v>
      </c>
      <c r="BF176" s="17"/>
    </row>
    <row r="177" spans="1:58" ht="12" hidden="1" outlineLevel="1" x14ac:dyDescent="0.2">
      <c r="A177" s="449">
        <f t="shared" si="249"/>
        <v>9</v>
      </c>
      <c r="B177" s="449">
        <f t="shared" si="250"/>
        <v>7</v>
      </c>
      <c r="C177" s="369">
        <f>'Отримання майна (3)'!C177</f>
        <v>0</v>
      </c>
      <c r="D177" s="369">
        <f>'Отримання майна (3)'!D177</f>
        <v>0</v>
      </c>
      <c r="E177" s="369">
        <f>'Отримання майна (3)'!E177</f>
        <v>0</v>
      </c>
      <c r="F177" s="200">
        <f>'Отримання майна (3)'!F177</f>
        <v>0</v>
      </c>
      <c r="G177" s="369">
        <f>'Отримання майна (3)'!G177</f>
        <v>0</v>
      </c>
      <c r="H177" s="460">
        <f>'Отримання майна (3)'!H177</f>
        <v>0</v>
      </c>
      <c r="I177" s="426">
        <f t="shared" si="263"/>
        <v>0</v>
      </c>
      <c r="J177" s="427">
        <f t="shared" si="264"/>
        <v>0</v>
      </c>
      <c r="K177" s="428"/>
      <c r="L177" s="429">
        <f t="shared" si="251"/>
        <v>0</v>
      </c>
      <c r="M177" s="428"/>
      <c r="N177" s="429">
        <f t="shared" si="252"/>
        <v>0</v>
      </c>
      <c r="O177" s="428"/>
      <c r="P177" s="429">
        <f t="shared" si="253"/>
        <v>0</v>
      </c>
      <c r="Q177" s="431">
        <f t="shared" si="265"/>
        <v>0</v>
      </c>
      <c r="R177" s="432">
        <f t="shared" si="266"/>
        <v>0</v>
      </c>
      <c r="S177" s="433"/>
      <c r="T177" s="428"/>
      <c r="U177" s="429">
        <f t="shared" si="254"/>
        <v>0</v>
      </c>
      <c r="V177" s="428"/>
      <c r="W177" s="429">
        <f t="shared" si="255"/>
        <v>0</v>
      </c>
      <c r="X177" s="428"/>
      <c r="Y177" s="429">
        <f t="shared" si="256"/>
        <v>0</v>
      </c>
      <c r="Z177" s="431">
        <f t="shared" si="267"/>
        <v>0</v>
      </c>
      <c r="AA177" s="432">
        <f t="shared" si="268"/>
        <v>0</v>
      </c>
      <c r="AB177" s="433"/>
      <c r="AC177" s="428"/>
      <c r="AD177" s="429">
        <f t="shared" si="257"/>
        <v>0</v>
      </c>
      <c r="AE177" s="428"/>
      <c r="AF177" s="429">
        <f t="shared" si="258"/>
        <v>0</v>
      </c>
      <c r="AG177" s="428"/>
      <c r="AH177" s="429">
        <f t="shared" si="259"/>
        <v>0</v>
      </c>
      <c r="AI177" s="431">
        <f t="shared" si="269"/>
        <v>0</v>
      </c>
      <c r="AJ177" s="432">
        <f t="shared" si="270"/>
        <v>0</v>
      </c>
      <c r="AK177" s="433"/>
      <c r="AL177" s="428"/>
      <c r="AM177" s="429">
        <f t="shared" si="260"/>
        <v>0</v>
      </c>
      <c r="AN177" s="428"/>
      <c r="AO177" s="429">
        <f t="shared" si="261"/>
        <v>0</v>
      </c>
      <c r="AP177" s="428"/>
      <c r="AQ177" s="429">
        <f t="shared" si="262"/>
        <v>0</v>
      </c>
      <c r="AR177" s="431">
        <f t="shared" si="271"/>
        <v>0</v>
      </c>
      <c r="AS177" s="432">
        <f t="shared" si="272"/>
        <v>0</v>
      </c>
      <c r="BF177" s="17"/>
    </row>
    <row r="178" spans="1:58" ht="12" hidden="1" outlineLevel="1" x14ac:dyDescent="0.2">
      <c r="A178" s="449">
        <f t="shared" si="249"/>
        <v>9</v>
      </c>
      <c r="B178" s="449">
        <f t="shared" si="250"/>
        <v>8</v>
      </c>
      <c r="C178" s="369">
        <f>'Отримання майна (3)'!C178</f>
        <v>0</v>
      </c>
      <c r="D178" s="369">
        <f>'Отримання майна (3)'!D178</f>
        <v>0</v>
      </c>
      <c r="E178" s="369">
        <f>'Отримання майна (3)'!E178</f>
        <v>0</v>
      </c>
      <c r="F178" s="200">
        <f>'Отримання майна (3)'!F178</f>
        <v>0</v>
      </c>
      <c r="G178" s="369">
        <f>'Отримання майна (3)'!G178</f>
        <v>0</v>
      </c>
      <c r="H178" s="460">
        <f>'Отримання майна (3)'!H178</f>
        <v>0</v>
      </c>
      <c r="I178" s="426">
        <f t="shared" si="263"/>
        <v>0</v>
      </c>
      <c r="J178" s="427">
        <f t="shared" si="264"/>
        <v>0</v>
      </c>
      <c r="K178" s="428"/>
      <c r="L178" s="429">
        <f t="shared" si="251"/>
        <v>0</v>
      </c>
      <c r="M178" s="428"/>
      <c r="N178" s="429">
        <f t="shared" si="252"/>
        <v>0</v>
      </c>
      <c r="O178" s="428"/>
      <c r="P178" s="429">
        <f t="shared" si="253"/>
        <v>0</v>
      </c>
      <c r="Q178" s="431">
        <f t="shared" si="265"/>
        <v>0</v>
      </c>
      <c r="R178" s="432">
        <f t="shared" si="266"/>
        <v>0</v>
      </c>
      <c r="S178" s="433"/>
      <c r="T178" s="428"/>
      <c r="U178" s="429">
        <f t="shared" si="254"/>
        <v>0</v>
      </c>
      <c r="V178" s="428"/>
      <c r="W178" s="429">
        <f t="shared" si="255"/>
        <v>0</v>
      </c>
      <c r="X178" s="428"/>
      <c r="Y178" s="429">
        <f t="shared" si="256"/>
        <v>0</v>
      </c>
      <c r="Z178" s="431">
        <f t="shared" si="267"/>
        <v>0</v>
      </c>
      <c r="AA178" s="432">
        <f t="shared" si="268"/>
        <v>0</v>
      </c>
      <c r="AB178" s="433"/>
      <c r="AC178" s="428"/>
      <c r="AD178" s="429">
        <f t="shared" si="257"/>
        <v>0</v>
      </c>
      <c r="AE178" s="428"/>
      <c r="AF178" s="429">
        <f t="shared" si="258"/>
        <v>0</v>
      </c>
      <c r="AG178" s="428"/>
      <c r="AH178" s="429">
        <f t="shared" si="259"/>
        <v>0</v>
      </c>
      <c r="AI178" s="431">
        <f t="shared" si="269"/>
        <v>0</v>
      </c>
      <c r="AJ178" s="432">
        <f t="shared" si="270"/>
        <v>0</v>
      </c>
      <c r="AK178" s="433"/>
      <c r="AL178" s="428"/>
      <c r="AM178" s="429">
        <f t="shared" si="260"/>
        <v>0</v>
      </c>
      <c r="AN178" s="428"/>
      <c r="AO178" s="429">
        <f t="shared" si="261"/>
        <v>0</v>
      </c>
      <c r="AP178" s="428"/>
      <c r="AQ178" s="429">
        <f t="shared" si="262"/>
        <v>0</v>
      </c>
      <c r="AR178" s="431">
        <f t="shared" si="271"/>
        <v>0</v>
      </c>
      <c r="AS178" s="432">
        <f t="shared" si="272"/>
        <v>0</v>
      </c>
      <c r="BF178" s="17"/>
    </row>
    <row r="179" spans="1:58" ht="12" hidden="1" outlineLevel="1" x14ac:dyDescent="0.2">
      <c r="A179" s="449">
        <f t="shared" si="249"/>
        <v>9</v>
      </c>
      <c r="B179" s="449">
        <f t="shared" si="250"/>
        <v>9</v>
      </c>
      <c r="C179" s="369">
        <f>'Отримання майна (3)'!C179</f>
        <v>0</v>
      </c>
      <c r="D179" s="369">
        <f>'Отримання майна (3)'!D179</f>
        <v>0</v>
      </c>
      <c r="E179" s="369">
        <f>'Отримання майна (3)'!E179</f>
        <v>0</v>
      </c>
      <c r="F179" s="200">
        <f>'Отримання майна (3)'!F179</f>
        <v>0</v>
      </c>
      <c r="G179" s="369">
        <f>'Отримання майна (3)'!G179</f>
        <v>0</v>
      </c>
      <c r="H179" s="460">
        <f>'Отримання майна (3)'!H179</f>
        <v>0</v>
      </c>
      <c r="I179" s="426">
        <f t="shared" si="263"/>
        <v>0</v>
      </c>
      <c r="J179" s="427">
        <f t="shared" si="264"/>
        <v>0</v>
      </c>
      <c r="K179" s="428"/>
      <c r="L179" s="429">
        <f t="shared" si="251"/>
        <v>0</v>
      </c>
      <c r="M179" s="428"/>
      <c r="N179" s="429">
        <f t="shared" si="252"/>
        <v>0</v>
      </c>
      <c r="O179" s="428"/>
      <c r="P179" s="429">
        <f t="shared" si="253"/>
        <v>0</v>
      </c>
      <c r="Q179" s="431">
        <f t="shared" si="265"/>
        <v>0</v>
      </c>
      <c r="R179" s="432">
        <f t="shared" si="266"/>
        <v>0</v>
      </c>
      <c r="S179" s="433"/>
      <c r="T179" s="428"/>
      <c r="U179" s="429">
        <f t="shared" si="254"/>
        <v>0</v>
      </c>
      <c r="V179" s="428"/>
      <c r="W179" s="429">
        <f t="shared" si="255"/>
        <v>0</v>
      </c>
      <c r="X179" s="428"/>
      <c r="Y179" s="429">
        <f t="shared" si="256"/>
        <v>0</v>
      </c>
      <c r="Z179" s="431">
        <f t="shared" si="267"/>
        <v>0</v>
      </c>
      <c r="AA179" s="432">
        <f t="shared" si="268"/>
        <v>0</v>
      </c>
      <c r="AB179" s="433"/>
      <c r="AC179" s="428"/>
      <c r="AD179" s="429">
        <f t="shared" si="257"/>
        <v>0</v>
      </c>
      <c r="AE179" s="428"/>
      <c r="AF179" s="429">
        <f t="shared" si="258"/>
        <v>0</v>
      </c>
      <c r="AG179" s="428"/>
      <c r="AH179" s="429">
        <f t="shared" si="259"/>
        <v>0</v>
      </c>
      <c r="AI179" s="431">
        <f t="shared" si="269"/>
        <v>0</v>
      </c>
      <c r="AJ179" s="432">
        <f t="shared" si="270"/>
        <v>0</v>
      </c>
      <c r="AK179" s="433"/>
      <c r="AL179" s="428"/>
      <c r="AM179" s="429">
        <f t="shared" si="260"/>
        <v>0</v>
      </c>
      <c r="AN179" s="428"/>
      <c r="AO179" s="429">
        <f t="shared" si="261"/>
        <v>0</v>
      </c>
      <c r="AP179" s="428"/>
      <c r="AQ179" s="429">
        <f t="shared" si="262"/>
        <v>0</v>
      </c>
      <c r="AR179" s="431">
        <f t="shared" si="271"/>
        <v>0</v>
      </c>
      <c r="AS179" s="432">
        <f t="shared" si="272"/>
        <v>0</v>
      </c>
      <c r="BF179" s="17"/>
    </row>
    <row r="180" spans="1:58" ht="12" hidden="1" outlineLevel="1" x14ac:dyDescent="0.2">
      <c r="A180" s="449">
        <f t="shared" si="249"/>
        <v>9</v>
      </c>
      <c r="B180" s="449">
        <f t="shared" si="250"/>
        <v>10</v>
      </c>
      <c r="C180" s="369">
        <f>'Отримання майна (3)'!C180</f>
        <v>0</v>
      </c>
      <c r="D180" s="369">
        <f>'Отримання майна (3)'!D180</f>
        <v>0</v>
      </c>
      <c r="E180" s="369">
        <f>'Отримання майна (3)'!E180</f>
        <v>0</v>
      </c>
      <c r="F180" s="200">
        <f>'Отримання майна (3)'!F180</f>
        <v>0</v>
      </c>
      <c r="G180" s="369">
        <f>'Отримання майна (3)'!G180</f>
        <v>0</v>
      </c>
      <c r="H180" s="460">
        <f>'Отримання майна (3)'!H180</f>
        <v>0</v>
      </c>
      <c r="I180" s="426">
        <f t="shared" si="263"/>
        <v>0</v>
      </c>
      <c r="J180" s="427">
        <f t="shared" si="264"/>
        <v>0</v>
      </c>
      <c r="K180" s="428"/>
      <c r="L180" s="429">
        <f t="shared" si="251"/>
        <v>0</v>
      </c>
      <c r="M180" s="428"/>
      <c r="N180" s="429">
        <f t="shared" si="252"/>
        <v>0</v>
      </c>
      <c r="O180" s="428"/>
      <c r="P180" s="429">
        <f t="shared" si="253"/>
        <v>0</v>
      </c>
      <c r="Q180" s="431">
        <f t="shared" si="265"/>
        <v>0</v>
      </c>
      <c r="R180" s="432">
        <f t="shared" si="266"/>
        <v>0</v>
      </c>
      <c r="S180" s="433"/>
      <c r="T180" s="428"/>
      <c r="U180" s="429">
        <f t="shared" si="254"/>
        <v>0</v>
      </c>
      <c r="V180" s="428"/>
      <c r="W180" s="429">
        <f t="shared" si="255"/>
        <v>0</v>
      </c>
      <c r="X180" s="428"/>
      <c r="Y180" s="429">
        <f t="shared" si="256"/>
        <v>0</v>
      </c>
      <c r="Z180" s="431">
        <f t="shared" si="267"/>
        <v>0</v>
      </c>
      <c r="AA180" s="432">
        <f t="shared" si="268"/>
        <v>0</v>
      </c>
      <c r="AB180" s="433"/>
      <c r="AC180" s="428"/>
      <c r="AD180" s="429">
        <f t="shared" si="257"/>
        <v>0</v>
      </c>
      <c r="AE180" s="428"/>
      <c r="AF180" s="429">
        <f t="shared" si="258"/>
        <v>0</v>
      </c>
      <c r="AG180" s="428"/>
      <c r="AH180" s="429">
        <f t="shared" si="259"/>
        <v>0</v>
      </c>
      <c r="AI180" s="431">
        <f t="shared" si="269"/>
        <v>0</v>
      </c>
      <c r="AJ180" s="432">
        <f t="shared" si="270"/>
        <v>0</v>
      </c>
      <c r="AK180" s="433"/>
      <c r="AL180" s="428"/>
      <c r="AM180" s="429">
        <f t="shared" si="260"/>
        <v>0</v>
      </c>
      <c r="AN180" s="428"/>
      <c r="AO180" s="429">
        <f t="shared" si="261"/>
        <v>0</v>
      </c>
      <c r="AP180" s="428"/>
      <c r="AQ180" s="429">
        <f t="shared" si="262"/>
        <v>0</v>
      </c>
      <c r="AR180" s="431">
        <f t="shared" si="271"/>
        <v>0</v>
      </c>
      <c r="AS180" s="432">
        <f t="shared" si="272"/>
        <v>0</v>
      </c>
      <c r="BF180" s="17"/>
    </row>
    <row r="181" spans="1:58" ht="12" hidden="1" outlineLevel="1" x14ac:dyDescent="0.2">
      <c r="A181" s="449">
        <f t="shared" si="249"/>
        <v>9</v>
      </c>
      <c r="B181" s="449">
        <f t="shared" si="250"/>
        <v>11</v>
      </c>
      <c r="C181" s="369">
        <f>'Отримання майна (3)'!C181</f>
        <v>0</v>
      </c>
      <c r="D181" s="369">
        <f>'Отримання майна (3)'!D181</f>
        <v>0</v>
      </c>
      <c r="E181" s="369">
        <f>'Отримання майна (3)'!E181</f>
        <v>0</v>
      </c>
      <c r="F181" s="200">
        <f>'Отримання майна (3)'!F181</f>
        <v>0</v>
      </c>
      <c r="G181" s="369">
        <f>'Отримання майна (3)'!G181</f>
        <v>0</v>
      </c>
      <c r="H181" s="460">
        <f>'Отримання майна (3)'!H181</f>
        <v>0</v>
      </c>
      <c r="I181" s="426">
        <f t="shared" si="263"/>
        <v>0</v>
      </c>
      <c r="J181" s="427">
        <f t="shared" si="264"/>
        <v>0</v>
      </c>
      <c r="K181" s="428"/>
      <c r="L181" s="429">
        <f t="shared" si="251"/>
        <v>0</v>
      </c>
      <c r="M181" s="428"/>
      <c r="N181" s="429">
        <f t="shared" si="252"/>
        <v>0</v>
      </c>
      <c r="O181" s="428"/>
      <c r="P181" s="429">
        <f t="shared" si="253"/>
        <v>0</v>
      </c>
      <c r="Q181" s="431">
        <f t="shared" si="265"/>
        <v>0</v>
      </c>
      <c r="R181" s="432">
        <f t="shared" si="266"/>
        <v>0</v>
      </c>
      <c r="S181" s="433"/>
      <c r="T181" s="428"/>
      <c r="U181" s="429">
        <f t="shared" si="254"/>
        <v>0</v>
      </c>
      <c r="V181" s="428"/>
      <c r="W181" s="429">
        <f t="shared" si="255"/>
        <v>0</v>
      </c>
      <c r="X181" s="428"/>
      <c r="Y181" s="429">
        <f t="shared" si="256"/>
        <v>0</v>
      </c>
      <c r="Z181" s="431">
        <f t="shared" si="267"/>
        <v>0</v>
      </c>
      <c r="AA181" s="432">
        <f t="shared" si="268"/>
        <v>0</v>
      </c>
      <c r="AB181" s="433"/>
      <c r="AC181" s="428"/>
      <c r="AD181" s="429">
        <f t="shared" si="257"/>
        <v>0</v>
      </c>
      <c r="AE181" s="428"/>
      <c r="AF181" s="429">
        <f t="shared" si="258"/>
        <v>0</v>
      </c>
      <c r="AG181" s="428"/>
      <c r="AH181" s="429">
        <f t="shared" si="259"/>
        <v>0</v>
      </c>
      <c r="AI181" s="431">
        <f t="shared" si="269"/>
        <v>0</v>
      </c>
      <c r="AJ181" s="432">
        <f t="shared" si="270"/>
        <v>0</v>
      </c>
      <c r="AK181" s="433"/>
      <c r="AL181" s="428"/>
      <c r="AM181" s="429">
        <f t="shared" si="260"/>
        <v>0</v>
      </c>
      <c r="AN181" s="428"/>
      <c r="AO181" s="429">
        <f t="shared" si="261"/>
        <v>0</v>
      </c>
      <c r="AP181" s="428"/>
      <c r="AQ181" s="429">
        <f t="shared" si="262"/>
        <v>0</v>
      </c>
      <c r="AR181" s="431">
        <f t="shared" si="271"/>
        <v>0</v>
      </c>
      <c r="AS181" s="432">
        <f t="shared" si="272"/>
        <v>0</v>
      </c>
      <c r="BF181" s="17"/>
    </row>
    <row r="182" spans="1:58" ht="12" hidden="1" outlineLevel="1" x14ac:dyDescent="0.2">
      <c r="A182" s="449">
        <f>A164+1</f>
        <v>9</v>
      </c>
      <c r="B182" s="449">
        <f>B164</f>
        <v>27</v>
      </c>
      <c r="C182" s="369">
        <f>'Отримання майна (3)'!C182</f>
        <v>0</v>
      </c>
      <c r="D182" s="369">
        <f>'Отримання майна (3)'!D182</f>
        <v>0</v>
      </c>
      <c r="E182" s="369">
        <f>'Отримання майна (3)'!E182</f>
        <v>0</v>
      </c>
      <c r="F182" s="200">
        <f>'Отримання майна (3)'!F182</f>
        <v>0</v>
      </c>
      <c r="G182" s="369">
        <f>'Отримання майна (3)'!G182</f>
        <v>0</v>
      </c>
      <c r="H182" s="460">
        <f>'Отримання майна (3)'!H182</f>
        <v>0</v>
      </c>
      <c r="I182" s="426">
        <f t="shared" si="263"/>
        <v>0</v>
      </c>
      <c r="J182" s="427">
        <f t="shared" si="264"/>
        <v>0</v>
      </c>
      <c r="K182" s="428"/>
      <c r="L182" s="429">
        <f t="shared" si="251"/>
        <v>0</v>
      </c>
      <c r="M182" s="428"/>
      <c r="N182" s="429">
        <f t="shared" si="252"/>
        <v>0</v>
      </c>
      <c r="O182" s="428"/>
      <c r="P182" s="429">
        <f t="shared" si="253"/>
        <v>0</v>
      </c>
      <c r="Q182" s="431">
        <f t="shared" si="265"/>
        <v>0</v>
      </c>
      <c r="R182" s="432">
        <f t="shared" si="266"/>
        <v>0</v>
      </c>
      <c r="S182" s="433"/>
      <c r="T182" s="428"/>
      <c r="U182" s="429">
        <f t="shared" si="254"/>
        <v>0</v>
      </c>
      <c r="V182" s="428"/>
      <c r="W182" s="429">
        <f t="shared" si="255"/>
        <v>0</v>
      </c>
      <c r="X182" s="428"/>
      <c r="Y182" s="429">
        <f t="shared" si="256"/>
        <v>0</v>
      </c>
      <c r="Z182" s="431">
        <f t="shared" si="267"/>
        <v>0</v>
      </c>
      <c r="AA182" s="432">
        <f t="shared" si="268"/>
        <v>0</v>
      </c>
      <c r="AB182" s="433"/>
      <c r="AC182" s="428"/>
      <c r="AD182" s="429">
        <f t="shared" si="257"/>
        <v>0</v>
      </c>
      <c r="AE182" s="428"/>
      <c r="AF182" s="429">
        <f t="shared" si="258"/>
        <v>0</v>
      </c>
      <c r="AG182" s="428"/>
      <c r="AH182" s="429">
        <f t="shared" si="259"/>
        <v>0</v>
      </c>
      <c r="AI182" s="431">
        <f t="shared" si="269"/>
        <v>0</v>
      </c>
      <c r="AJ182" s="432">
        <f t="shared" si="270"/>
        <v>0</v>
      </c>
      <c r="AK182" s="433"/>
      <c r="AL182" s="428"/>
      <c r="AM182" s="429">
        <f t="shared" si="260"/>
        <v>0</v>
      </c>
      <c r="AN182" s="428"/>
      <c r="AO182" s="429">
        <f t="shared" si="261"/>
        <v>0</v>
      </c>
      <c r="AP182" s="428"/>
      <c r="AQ182" s="429">
        <f t="shared" si="262"/>
        <v>0</v>
      </c>
      <c r="AR182" s="431">
        <f t="shared" si="271"/>
        <v>0</v>
      </c>
      <c r="AS182" s="432">
        <f t="shared" si="272"/>
        <v>0</v>
      </c>
      <c r="BF182" s="17"/>
    </row>
    <row r="183" spans="1:58" ht="12" hidden="1" outlineLevel="1" x14ac:dyDescent="0.2">
      <c r="A183" s="449">
        <f>A165+1</f>
        <v>9</v>
      </c>
      <c r="B183" s="449">
        <f>B165</f>
        <v>28</v>
      </c>
      <c r="C183" s="369">
        <f>'Отримання майна (3)'!C183</f>
        <v>0</v>
      </c>
      <c r="D183" s="369">
        <f>'Отримання майна (3)'!D183</f>
        <v>0</v>
      </c>
      <c r="E183" s="369">
        <f>'Отримання майна (3)'!E183</f>
        <v>0</v>
      </c>
      <c r="F183" s="200">
        <f>'Отримання майна (3)'!F183</f>
        <v>0</v>
      </c>
      <c r="G183" s="369">
        <f>'Отримання майна (3)'!G183</f>
        <v>0</v>
      </c>
      <c r="H183" s="460">
        <f>'Отримання майна (3)'!H183</f>
        <v>0</v>
      </c>
      <c r="I183" s="426">
        <f t="shared" si="263"/>
        <v>0</v>
      </c>
      <c r="J183" s="427">
        <f t="shared" si="264"/>
        <v>0</v>
      </c>
      <c r="K183" s="428"/>
      <c r="L183" s="429">
        <f t="shared" si="251"/>
        <v>0</v>
      </c>
      <c r="M183" s="428"/>
      <c r="N183" s="429">
        <f t="shared" si="252"/>
        <v>0</v>
      </c>
      <c r="O183" s="428"/>
      <c r="P183" s="429">
        <f t="shared" si="253"/>
        <v>0</v>
      </c>
      <c r="Q183" s="431">
        <f t="shared" si="265"/>
        <v>0</v>
      </c>
      <c r="R183" s="432">
        <f t="shared" si="266"/>
        <v>0</v>
      </c>
      <c r="S183" s="433"/>
      <c r="T183" s="428"/>
      <c r="U183" s="429">
        <f t="shared" si="254"/>
        <v>0</v>
      </c>
      <c r="V183" s="428"/>
      <c r="W183" s="429">
        <f t="shared" si="255"/>
        <v>0</v>
      </c>
      <c r="X183" s="428"/>
      <c r="Y183" s="429">
        <f t="shared" si="256"/>
        <v>0</v>
      </c>
      <c r="Z183" s="431">
        <f t="shared" si="267"/>
        <v>0</v>
      </c>
      <c r="AA183" s="432">
        <f t="shared" si="268"/>
        <v>0</v>
      </c>
      <c r="AB183" s="433"/>
      <c r="AC183" s="428"/>
      <c r="AD183" s="429">
        <f t="shared" si="257"/>
        <v>0</v>
      </c>
      <c r="AE183" s="428"/>
      <c r="AF183" s="429">
        <f t="shared" si="258"/>
        <v>0</v>
      </c>
      <c r="AG183" s="428"/>
      <c r="AH183" s="429">
        <f t="shared" si="259"/>
        <v>0</v>
      </c>
      <c r="AI183" s="431">
        <f t="shared" si="269"/>
        <v>0</v>
      </c>
      <c r="AJ183" s="432">
        <f t="shared" si="270"/>
        <v>0</v>
      </c>
      <c r="AK183" s="433"/>
      <c r="AL183" s="428"/>
      <c r="AM183" s="429">
        <f t="shared" si="260"/>
        <v>0</v>
      </c>
      <c r="AN183" s="428"/>
      <c r="AO183" s="429">
        <f t="shared" si="261"/>
        <v>0</v>
      </c>
      <c r="AP183" s="428"/>
      <c r="AQ183" s="429">
        <f t="shared" si="262"/>
        <v>0</v>
      </c>
      <c r="AR183" s="431">
        <f t="shared" si="271"/>
        <v>0</v>
      </c>
      <c r="AS183" s="432">
        <f t="shared" si="272"/>
        <v>0</v>
      </c>
      <c r="BF183" s="17"/>
    </row>
    <row r="184" spans="1:58" ht="12" hidden="1" outlineLevel="1" x14ac:dyDescent="0.2">
      <c r="A184" s="449">
        <f>A166+1</f>
        <v>9</v>
      </c>
      <c r="B184" s="449">
        <f>B166</f>
        <v>29</v>
      </c>
      <c r="C184" s="369">
        <f>'Отримання майна (3)'!C184</f>
        <v>0</v>
      </c>
      <c r="D184" s="369">
        <f>'Отримання майна (3)'!D184</f>
        <v>0</v>
      </c>
      <c r="E184" s="369">
        <f>'Отримання майна (3)'!E184</f>
        <v>0</v>
      </c>
      <c r="F184" s="200">
        <f>'Отримання майна (3)'!F184</f>
        <v>0</v>
      </c>
      <c r="G184" s="369">
        <f>'Отримання майна (3)'!G184</f>
        <v>0</v>
      </c>
      <c r="H184" s="460">
        <f>'Отримання майна (3)'!H184</f>
        <v>0</v>
      </c>
      <c r="I184" s="426">
        <f t="shared" si="263"/>
        <v>0</v>
      </c>
      <c r="J184" s="427">
        <f t="shared" si="264"/>
        <v>0</v>
      </c>
      <c r="K184" s="428"/>
      <c r="L184" s="429">
        <f t="shared" si="251"/>
        <v>0</v>
      </c>
      <c r="M184" s="428"/>
      <c r="N184" s="429">
        <f t="shared" si="252"/>
        <v>0</v>
      </c>
      <c r="O184" s="428"/>
      <c r="P184" s="429">
        <f t="shared" si="253"/>
        <v>0</v>
      </c>
      <c r="Q184" s="431">
        <f t="shared" si="265"/>
        <v>0</v>
      </c>
      <c r="R184" s="432">
        <f t="shared" si="266"/>
        <v>0</v>
      </c>
      <c r="S184" s="433"/>
      <c r="T184" s="428"/>
      <c r="U184" s="429">
        <f t="shared" si="254"/>
        <v>0</v>
      </c>
      <c r="V184" s="428"/>
      <c r="W184" s="429">
        <f t="shared" si="255"/>
        <v>0</v>
      </c>
      <c r="X184" s="428"/>
      <c r="Y184" s="429">
        <f t="shared" si="256"/>
        <v>0</v>
      </c>
      <c r="Z184" s="431">
        <f t="shared" si="267"/>
        <v>0</v>
      </c>
      <c r="AA184" s="432">
        <f t="shared" si="268"/>
        <v>0</v>
      </c>
      <c r="AB184" s="433"/>
      <c r="AC184" s="428"/>
      <c r="AD184" s="429">
        <f t="shared" si="257"/>
        <v>0</v>
      </c>
      <c r="AE184" s="428"/>
      <c r="AF184" s="429">
        <f t="shared" si="258"/>
        <v>0</v>
      </c>
      <c r="AG184" s="428"/>
      <c r="AH184" s="429">
        <f t="shared" si="259"/>
        <v>0</v>
      </c>
      <c r="AI184" s="431">
        <f t="shared" si="269"/>
        <v>0</v>
      </c>
      <c r="AJ184" s="432">
        <f t="shared" si="270"/>
        <v>0</v>
      </c>
      <c r="AK184" s="433"/>
      <c r="AL184" s="428"/>
      <c r="AM184" s="429">
        <f t="shared" si="260"/>
        <v>0</v>
      </c>
      <c r="AN184" s="428"/>
      <c r="AO184" s="429">
        <f t="shared" si="261"/>
        <v>0</v>
      </c>
      <c r="AP184" s="428"/>
      <c r="AQ184" s="429">
        <f t="shared" si="262"/>
        <v>0</v>
      </c>
      <c r="AR184" s="431">
        <f t="shared" si="271"/>
        <v>0</v>
      </c>
      <c r="AS184" s="432">
        <f t="shared" si="272"/>
        <v>0</v>
      </c>
      <c r="BF184" s="17"/>
    </row>
    <row r="185" spans="1:58" ht="12" hidden="1" outlineLevel="1" x14ac:dyDescent="0.2">
      <c r="A185" s="449">
        <f>A167+1</f>
        <v>9</v>
      </c>
      <c r="B185" s="449">
        <f>B167</f>
        <v>30</v>
      </c>
      <c r="C185" s="369">
        <f>'Отримання майна (3)'!C185</f>
        <v>0</v>
      </c>
      <c r="D185" s="369">
        <f>'Отримання майна (3)'!D185</f>
        <v>0</v>
      </c>
      <c r="E185" s="369">
        <f>'Отримання майна (3)'!E185</f>
        <v>0</v>
      </c>
      <c r="F185" s="200">
        <f>'Отримання майна (3)'!F185</f>
        <v>0</v>
      </c>
      <c r="G185" s="369">
        <f>'Отримання майна (3)'!G185</f>
        <v>0</v>
      </c>
      <c r="H185" s="460">
        <f>'Отримання майна (3)'!H185</f>
        <v>0</v>
      </c>
      <c r="I185" s="426">
        <f t="shared" si="263"/>
        <v>0</v>
      </c>
      <c r="J185" s="427">
        <f t="shared" si="264"/>
        <v>0</v>
      </c>
      <c r="K185" s="428"/>
      <c r="L185" s="429">
        <f t="shared" si="251"/>
        <v>0</v>
      </c>
      <c r="M185" s="428"/>
      <c r="N185" s="429">
        <f t="shared" si="252"/>
        <v>0</v>
      </c>
      <c r="O185" s="428"/>
      <c r="P185" s="429">
        <f t="shared" si="253"/>
        <v>0</v>
      </c>
      <c r="Q185" s="431">
        <f t="shared" si="265"/>
        <v>0</v>
      </c>
      <c r="R185" s="432">
        <f t="shared" si="266"/>
        <v>0</v>
      </c>
      <c r="S185" s="433"/>
      <c r="T185" s="428"/>
      <c r="U185" s="429">
        <f t="shared" si="254"/>
        <v>0</v>
      </c>
      <c r="V185" s="428"/>
      <c r="W185" s="429">
        <f t="shared" si="255"/>
        <v>0</v>
      </c>
      <c r="X185" s="428"/>
      <c r="Y185" s="429">
        <f t="shared" si="256"/>
        <v>0</v>
      </c>
      <c r="Z185" s="431">
        <f t="shared" si="267"/>
        <v>0</v>
      </c>
      <c r="AA185" s="432">
        <f t="shared" si="268"/>
        <v>0</v>
      </c>
      <c r="AB185" s="433"/>
      <c r="AC185" s="428"/>
      <c r="AD185" s="429">
        <f t="shared" si="257"/>
        <v>0</v>
      </c>
      <c r="AE185" s="428"/>
      <c r="AF185" s="429">
        <f t="shared" si="258"/>
        <v>0</v>
      </c>
      <c r="AG185" s="428"/>
      <c r="AH185" s="429">
        <f t="shared" si="259"/>
        <v>0</v>
      </c>
      <c r="AI185" s="431">
        <f t="shared" si="269"/>
        <v>0</v>
      </c>
      <c r="AJ185" s="432">
        <f t="shared" si="270"/>
        <v>0</v>
      </c>
      <c r="AK185" s="433"/>
      <c r="AL185" s="428"/>
      <c r="AM185" s="429">
        <f t="shared" si="260"/>
        <v>0</v>
      </c>
      <c r="AN185" s="428"/>
      <c r="AO185" s="429">
        <f t="shared" si="261"/>
        <v>0</v>
      </c>
      <c r="AP185" s="428"/>
      <c r="AQ185" s="429">
        <f t="shared" si="262"/>
        <v>0</v>
      </c>
      <c r="AR185" s="431">
        <f t="shared" si="271"/>
        <v>0</v>
      </c>
      <c r="AS185" s="432">
        <f t="shared" si="272"/>
        <v>0</v>
      </c>
      <c r="BF185" s="17"/>
    </row>
    <row r="186" spans="1:58" s="17" customFormat="1" ht="15" customHeight="1" collapsed="1" x14ac:dyDescent="0.2">
      <c r="A186" s="436" t="s">
        <v>91</v>
      </c>
      <c r="B186" s="437" t="s">
        <v>91</v>
      </c>
      <c r="C186" s="438" t="s">
        <v>93</v>
      </c>
      <c r="D186" s="439"/>
      <c r="E186" s="448"/>
      <c r="F186" s="448"/>
      <c r="G186" s="440"/>
      <c r="H186" s="451" t="e">
        <f>#REF!/#REF!</f>
        <v>#REF!</v>
      </c>
      <c r="I186" s="441">
        <f t="shared" ref="I186:R186" si="273">SUM(I171:I185)</f>
        <v>0</v>
      </c>
      <c r="J186" s="442">
        <f t="shared" si="273"/>
        <v>0</v>
      </c>
      <c r="K186" s="441">
        <f t="shared" si="273"/>
        <v>0</v>
      </c>
      <c r="L186" s="442">
        <f t="shared" si="273"/>
        <v>0</v>
      </c>
      <c r="M186" s="441">
        <f t="shared" si="273"/>
        <v>0</v>
      </c>
      <c r="N186" s="442">
        <f t="shared" si="273"/>
        <v>0</v>
      </c>
      <c r="O186" s="441">
        <f t="shared" si="273"/>
        <v>0</v>
      </c>
      <c r="P186" s="442">
        <f t="shared" si="273"/>
        <v>0</v>
      </c>
      <c r="Q186" s="441">
        <f t="shared" si="273"/>
        <v>0</v>
      </c>
      <c r="R186" s="442">
        <f t="shared" si="273"/>
        <v>0</v>
      </c>
      <c r="S186" s="443"/>
      <c r="T186" s="441">
        <f t="shared" ref="T186:AA186" si="274">SUM(T171:T185)</f>
        <v>0</v>
      </c>
      <c r="U186" s="442">
        <f t="shared" si="274"/>
        <v>0</v>
      </c>
      <c r="V186" s="441">
        <f t="shared" si="274"/>
        <v>0</v>
      </c>
      <c r="W186" s="442">
        <f t="shared" si="274"/>
        <v>0</v>
      </c>
      <c r="X186" s="441">
        <f t="shared" si="274"/>
        <v>0</v>
      </c>
      <c r="Y186" s="442">
        <f t="shared" si="274"/>
        <v>0</v>
      </c>
      <c r="Z186" s="441">
        <f t="shared" si="274"/>
        <v>0</v>
      </c>
      <c r="AA186" s="442">
        <f t="shared" si="274"/>
        <v>0</v>
      </c>
      <c r="AB186" s="443"/>
      <c r="AC186" s="441">
        <f t="shared" ref="AC186:AJ186" si="275">SUM(AC171:AC185)</f>
        <v>0</v>
      </c>
      <c r="AD186" s="442">
        <f t="shared" si="275"/>
        <v>0</v>
      </c>
      <c r="AE186" s="441">
        <f t="shared" si="275"/>
        <v>0</v>
      </c>
      <c r="AF186" s="442">
        <f t="shared" si="275"/>
        <v>0</v>
      </c>
      <c r="AG186" s="441">
        <f t="shared" si="275"/>
        <v>0</v>
      </c>
      <c r="AH186" s="442">
        <f t="shared" si="275"/>
        <v>0</v>
      </c>
      <c r="AI186" s="441">
        <f t="shared" si="275"/>
        <v>0</v>
      </c>
      <c r="AJ186" s="442">
        <f t="shared" si="275"/>
        <v>0</v>
      </c>
      <c r="AK186" s="443"/>
      <c r="AL186" s="441">
        <f t="shared" ref="AL186:AS186" si="276">SUM(AL171:AL185)</f>
        <v>0</v>
      </c>
      <c r="AM186" s="442">
        <f t="shared" si="276"/>
        <v>0</v>
      </c>
      <c r="AN186" s="441">
        <f t="shared" si="276"/>
        <v>0</v>
      </c>
      <c r="AO186" s="442">
        <f t="shared" si="276"/>
        <v>0</v>
      </c>
      <c r="AP186" s="441">
        <f t="shared" si="276"/>
        <v>0</v>
      </c>
      <c r="AQ186" s="442">
        <f t="shared" si="276"/>
        <v>0</v>
      </c>
      <c r="AR186" s="441">
        <f t="shared" si="276"/>
        <v>0</v>
      </c>
      <c r="AS186" s="442">
        <f t="shared" si="276"/>
        <v>0</v>
      </c>
      <c r="BC186" s="7"/>
      <c r="BF186" s="7"/>
    </row>
    <row r="187" spans="1:58" s="394" customFormat="1" ht="13.5" customHeight="1" x14ac:dyDescent="0.2">
      <c r="A187" s="419">
        <v>0</v>
      </c>
      <c r="B187" s="419">
        <v>0</v>
      </c>
      <c r="C187" s="419">
        <v>0</v>
      </c>
      <c r="D187" s="419">
        <v>0</v>
      </c>
      <c r="E187" s="419">
        <v>0</v>
      </c>
      <c r="F187" s="419"/>
      <c r="G187" s="419">
        <v>0</v>
      </c>
      <c r="H187" s="419">
        <v>0</v>
      </c>
      <c r="I187" s="419">
        <v>0</v>
      </c>
      <c r="J187" s="419">
        <v>0</v>
      </c>
      <c r="K187" s="419">
        <v>0</v>
      </c>
      <c r="L187" s="419">
        <v>0</v>
      </c>
      <c r="M187" s="419">
        <v>0</v>
      </c>
      <c r="N187" s="419">
        <v>0</v>
      </c>
      <c r="O187" s="419">
        <v>0</v>
      </c>
      <c r="P187" s="419">
        <v>0</v>
      </c>
      <c r="Q187" s="419">
        <v>0</v>
      </c>
      <c r="R187" s="419">
        <v>0</v>
      </c>
      <c r="S187" s="419">
        <v>0</v>
      </c>
      <c r="T187" s="419">
        <v>0</v>
      </c>
      <c r="U187" s="419">
        <v>0</v>
      </c>
      <c r="V187" s="419">
        <v>0</v>
      </c>
      <c r="W187" s="419">
        <v>0</v>
      </c>
      <c r="X187" s="419">
        <v>0</v>
      </c>
      <c r="Y187" s="419">
        <v>0</v>
      </c>
      <c r="Z187" s="419">
        <v>0</v>
      </c>
      <c r="AA187" s="419">
        <v>0</v>
      </c>
      <c r="AB187" s="419">
        <v>0</v>
      </c>
      <c r="AC187" s="419">
        <v>0</v>
      </c>
      <c r="AD187" s="419">
        <v>0</v>
      </c>
      <c r="AE187" s="419">
        <v>0</v>
      </c>
      <c r="AF187" s="419">
        <v>0</v>
      </c>
      <c r="AG187" s="419">
        <v>0</v>
      </c>
      <c r="AH187" s="419">
        <v>0</v>
      </c>
      <c r="AI187" s="419">
        <v>0</v>
      </c>
      <c r="AJ187" s="419">
        <v>0</v>
      </c>
      <c r="AK187" s="419">
        <v>0</v>
      </c>
      <c r="AL187" s="419">
        <v>0</v>
      </c>
      <c r="AM187" s="419">
        <v>0</v>
      </c>
      <c r="AN187" s="419">
        <v>0</v>
      </c>
      <c r="AO187" s="419">
        <v>0</v>
      </c>
      <c r="AP187" s="419">
        <v>0</v>
      </c>
      <c r="AQ187" s="419">
        <v>0</v>
      </c>
      <c r="AR187" s="419">
        <v>0</v>
      </c>
      <c r="AS187" s="419">
        <v>0</v>
      </c>
    </row>
    <row r="188" spans="1:58" s="17" customFormat="1" ht="30" customHeight="1" x14ac:dyDescent="0.2">
      <c r="A188" s="447" t="s">
        <v>94</v>
      </c>
      <c r="B188" s="445" t="s">
        <v>94</v>
      </c>
      <c r="C188" s="313" t="s">
        <v>95</v>
      </c>
      <c r="D188" s="189"/>
      <c r="E188" s="198"/>
      <c r="F188" s="198"/>
      <c r="G188" s="190"/>
      <c r="H188" s="154"/>
      <c r="I188" s="155"/>
      <c r="J188" s="156"/>
      <c r="K188" s="155"/>
      <c r="L188" s="156"/>
      <c r="M188" s="155"/>
      <c r="N188" s="156"/>
      <c r="O188" s="155"/>
      <c r="P188" s="156"/>
      <c r="Q188" s="155"/>
      <c r="R188" s="156"/>
      <c r="S188" s="367"/>
      <c r="T188" s="155"/>
      <c r="U188" s="156"/>
      <c r="V188" s="155"/>
      <c r="W188" s="156"/>
      <c r="X188" s="155"/>
      <c r="Y188" s="156"/>
      <c r="Z188" s="155"/>
      <c r="AA188" s="156"/>
      <c r="AB188" s="367"/>
      <c r="AC188" s="155"/>
      <c r="AD188" s="156"/>
      <c r="AE188" s="155"/>
      <c r="AF188" s="156"/>
      <c r="AG188" s="155"/>
      <c r="AH188" s="156"/>
      <c r="AI188" s="155"/>
      <c r="AJ188" s="156"/>
      <c r="AK188" s="367"/>
      <c r="AL188" s="155"/>
      <c r="AM188" s="156"/>
      <c r="AN188" s="155"/>
      <c r="AO188" s="156"/>
      <c r="AP188" s="155"/>
      <c r="AQ188" s="156"/>
      <c r="AR188" s="155"/>
      <c r="AS188" s="156"/>
      <c r="BC188" s="7"/>
    </row>
    <row r="189" spans="1:58" ht="12" hidden="1" outlineLevel="1" x14ac:dyDescent="0.2">
      <c r="A189" s="449">
        <f t="shared" ref="A189:A203" si="277">A171+1</f>
        <v>10</v>
      </c>
      <c r="B189" s="449">
        <f>B171</f>
        <v>1</v>
      </c>
      <c r="C189" s="369">
        <f>'Отримання майна (3)'!C189</f>
        <v>0</v>
      </c>
      <c r="D189" s="369">
        <f>'Отримання майна (3)'!D189</f>
        <v>0</v>
      </c>
      <c r="E189" s="369">
        <f>'Отримання майна (3)'!E189</f>
        <v>0</v>
      </c>
      <c r="F189" s="200">
        <f>'Отримання майна (3)'!F189</f>
        <v>0</v>
      </c>
      <c r="G189" s="369">
        <f>'Отримання майна (3)'!G189</f>
        <v>0</v>
      </c>
      <c r="H189" s="460">
        <f>'Отримання майна (3)'!H189</f>
        <v>0</v>
      </c>
      <c r="I189" s="426">
        <f>SUM(K189,M189,O189,T189,V189,X189,AC189,AE189,AG189,AL189,AN189,AP189)</f>
        <v>0</v>
      </c>
      <c r="J189" s="427">
        <f>SUM(L189,N189,P189,U189,W189,Y189,AD189,AF189,AH189,AM189,AO189,AQ189)</f>
        <v>0</v>
      </c>
      <c r="K189" s="428"/>
      <c r="L189" s="429">
        <f t="shared" ref="L189:L203" si="278">K189*$H189</f>
        <v>0</v>
      </c>
      <c r="M189" s="428"/>
      <c r="N189" s="429">
        <f t="shared" ref="N189:N203" si="279">M189*$H189</f>
        <v>0</v>
      </c>
      <c r="O189" s="428"/>
      <c r="P189" s="429">
        <f t="shared" ref="P189:P203" si="280">O189*$H189</f>
        <v>0</v>
      </c>
      <c r="Q189" s="431">
        <f>K189+M189+O189</f>
        <v>0</v>
      </c>
      <c r="R189" s="432">
        <f>L189+N189+P189</f>
        <v>0</v>
      </c>
      <c r="S189" s="433"/>
      <c r="T189" s="428"/>
      <c r="U189" s="429">
        <f t="shared" ref="U189:U203" si="281">T189*$H189</f>
        <v>0</v>
      </c>
      <c r="V189" s="428"/>
      <c r="W189" s="429">
        <f t="shared" ref="W189:W203" si="282">V189*$H189</f>
        <v>0</v>
      </c>
      <c r="X189" s="428"/>
      <c r="Y189" s="429">
        <f t="shared" ref="Y189:Y203" si="283">X189*$H189</f>
        <v>0</v>
      </c>
      <c r="Z189" s="431">
        <f>T189+V189+X189</f>
        <v>0</v>
      </c>
      <c r="AA189" s="432">
        <f>U189+W189+Y189</f>
        <v>0</v>
      </c>
      <c r="AB189" s="433"/>
      <c r="AC189" s="428"/>
      <c r="AD189" s="429">
        <f t="shared" ref="AD189:AD203" si="284">AC189*$H189</f>
        <v>0</v>
      </c>
      <c r="AE189" s="428"/>
      <c r="AF189" s="429">
        <f t="shared" ref="AF189:AF203" si="285">AE189*$H189</f>
        <v>0</v>
      </c>
      <c r="AG189" s="428"/>
      <c r="AH189" s="429">
        <f t="shared" ref="AH189:AH203" si="286">AG189*$H189</f>
        <v>0</v>
      </c>
      <c r="AI189" s="431">
        <f>AC189+AE189+AG189</f>
        <v>0</v>
      </c>
      <c r="AJ189" s="432">
        <f>AD189+AF189+AH189</f>
        <v>0</v>
      </c>
      <c r="AK189" s="433"/>
      <c r="AL189" s="428"/>
      <c r="AM189" s="429">
        <f t="shared" ref="AM189:AM203" si="287">AL189*$H189</f>
        <v>0</v>
      </c>
      <c r="AN189" s="428"/>
      <c r="AO189" s="429">
        <f t="shared" ref="AO189:AO203" si="288">AN189*$H189</f>
        <v>0</v>
      </c>
      <c r="AP189" s="428"/>
      <c r="AQ189" s="429">
        <f t="shared" ref="AQ189:AQ203" si="289">AP189*$H189</f>
        <v>0</v>
      </c>
      <c r="AR189" s="431">
        <f>AL189+AN189+AP189</f>
        <v>0</v>
      </c>
      <c r="AS189" s="432">
        <f>AM189+AO189+AQ189</f>
        <v>0</v>
      </c>
      <c r="BF189" s="17"/>
    </row>
    <row r="190" spans="1:58" ht="12" hidden="1" outlineLevel="1" x14ac:dyDescent="0.2">
      <c r="A190" s="449">
        <f t="shared" si="277"/>
        <v>10</v>
      </c>
      <c r="B190" s="449">
        <f>B189+1</f>
        <v>2</v>
      </c>
      <c r="C190" s="369">
        <f>'Отримання майна (3)'!C190</f>
        <v>0</v>
      </c>
      <c r="D190" s="369">
        <f>'Отримання майна (3)'!D190</f>
        <v>0</v>
      </c>
      <c r="E190" s="369">
        <f>'Отримання майна (3)'!E190</f>
        <v>0</v>
      </c>
      <c r="F190" s="200">
        <f>'Отримання майна (3)'!F190</f>
        <v>0</v>
      </c>
      <c r="G190" s="369">
        <f>'Отримання майна (3)'!G190</f>
        <v>0</v>
      </c>
      <c r="H190" s="460">
        <f>'Отримання майна (3)'!H190</f>
        <v>0</v>
      </c>
      <c r="I190" s="426">
        <f t="shared" ref="I190:I203" si="290">SUM(K190,M190,O190,T190,V190,X190,AC190,AE190,AG190,AL190,AN190,AP190)</f>
        <v>0</v>
      </c>
      <c r="J190" s="427">
        <f t="shared" ref="J190:J203" si="291">SUM(L190,N190,P190,U190,W190,Y190,AD190,AF190,AH190,AM190,AO190,AQ190)</f>
        <v>0</v>
      </c>
      <c r="K190" s="428"/>
      <c r="L190" s="429">
        <f t="shared" si="278"/>
        <v>0</v>
      </c>
      <c r="M190" s="428"/>
      <c r="N190" s="429">
        <f t="shared" si="279"/>
        <v>0</v>
      </c>
      <c r="O190" s="428"/>
      <c r="P190" s="429">
        <f t="shared" si="280"/>
        <v>0</v>
      </c>
      <c r="Q190" s="431">
        <f t="shared" ref="Q190:Q203" si="292">K190+M190+O190</f>
        <v>0</v>
      </c>
      <c r="R190" s="432">
        <f t="shared" ref="R190:R203" si="293">L190+N190+P190</f>
        <v>0</v>
      </c>
      <c r="S190" s="433"/>
      <c r="T190" s="428"/>
      <c r="U190" s="429">
        <f t="shared" si="281"/>
        <v>0</v>
      </c>
      <c r="V190" s="428"/>
      <c r="W190" s="429">
        <f t="shared" si="282"/>
        <v>0</v>
      </c>
      <c r="X190" s="428"/>
      <c r="Y190" s="429">
        <f t="shared" si="283"/>
        <v>0</v>
      </c>
      <c r="Z190" s="431">
        <f t="shared" ref="Z190:Z203" si="294">T190+V190+X190</f>
        <v>0</v>
      </c>
      <c r="AA190" s="432">
        <f t="shared" ref="AA190:AA203" si="295">U190+W190+Y190</f>
        <v>0</v>
      </c>
      <c r="AB190" s="433"/>
      <c r="AC190" s="428"/>
      <c r="AD190" s="429">
        <f t="shared" si="284"/>
        <v>0</v>
      </c>
      <c r="AE190" s="428"/>
      <c r="AF190" s="429">
        <f t="shared" si="285"/>
        <v>0</v>
      </c>
      <c r="AG190" s="428"/>
      <c r="AH190" s="429">
        <f t="shared" si="286"/>
        <v>0</v>
      </c>
      <c r="AI190" s="431">
        <f t="shared" ref="AI190:AI203" si="296">AC190+AE190+AG190</f>
        <v>0</v>
      </c>
      <c r="AJ190" s="432">
        <f t="shared" ref="AJ190:AJ203" si="297">AD190+AF190+AH190</f>
        <v>0</v>
      </c>
      <c r="AK190" s="433"/>
      <c r="AL190" s="428"/>
      <c r="AM190" s="429">
        <f t="shared" si="287"/>
        <v>0</v>
      </c>
      <c r="AN190" s="428"/>
      <c r="AO190" s="429">
        <f t="shared" si="288"/>
        <v>0</v>
      </c>
      <c r="AP190" s="428"/>
      <c r="AQ190" s="429">
        <f t="shared" si="289"/>
        <v>0</v>
      </c>
      <c r="AR190" s="431">
        <f>AL190+AN190+AP190</f>
        <v>0</v>
      </c>
      <c r="AS190" s="432">
        <f>AM190+AO190+AQ190</f>
        <v>0</v>
      </c>
      <c r="BF190" s="17"/>
    </row>
    <row r="191" spans="1:58" ht="12" hidden="1" outlineLevel="1" x14ac:dyDescent="0.2">
      <c r="A191" s="449">
        <f t="shared" si="277"/>
        <v>10</v>
      </c>
      <c r="B191" s="449">
        <f t="shared" ref="B191:B203" si="298">B190+1</f>
        <v>3</v>
      </c>
      <c r="C191" s="369">
        <f>'Отримання майна (3)'!C191</f>
        <v>0</v>
      </c>
      <c r="D191" s="369">
        <f>'Отримання майна (3)'!D191</f>
        <v>0</v>
      </c>
      <c r="E191" s="369">
        <f>'Отримання майна (3)'!E191</f>
        <v>0</v>
      </c>
      <c r="F191" s="200">
        <f>'Отримання майна (3)'!F191</f>
        <v>0</v>
      </c>
      <c r="G191" s="369">
        <f>'Отримання майна (3)'!G191</f>
        <v>0</v>
      </c>
      <c r="H191" s="460">
        <f>'Отримання майна (3)'!H191</f>
        <v>0</v>
      </c>
      <c r="I191" s="426">
        <f t="shared" si="290"/>
        <v>0</v>
      </c>
      <c r="J191" s="427">
        <f t="shared" si="291"/>
        <v>0</v>
      </c>
      <c r="K191" s="428"/>
      <c r="L191" s="429">
        <f t="shared" si="278"/>
        <v>0</v>
      </c>
      <c r="M191" s="428"/>
      <c r="N191" s="429">
        <f t="shared" si="279"/>
        <v>0</v>
      </c>
      <c r="O191" s="428"/>
      <c r="P191" s="429">
        <f t="shared" si="280"/>
        <v>0</v>
      </c>
      <c r="Q191" s="431">
        <f t="shared" si="292"/>
        <v>0</v>
      </c>
      <c r="R191" s="432">
        <f t="shared" si="293"/>
        <v>0</v>
      </c>
      <c r="S191" s="433"/>
      <c r="T191" s="428"/>
      <c r="U191" s="429">
        <f t="shared" si="281"/>
        <v>0</v>
      </c>
      <c r="V191" s="428"/>
      <c r="W191" s="429">
        <f t="shared" si="282"/>
        <v>0</v>
      </c>
      <c r="X191" s="428"/>
      <c r="Y191" s="429">
        <f t="shared" si="283"/>
        <v>0</v>
      </c>
      <c r="Z191" s="431">
        <f t="shared" si="294"/>
        <v>0</v>
      </c>
      <c r="AA191" s="432">
        <f t="shared" si="295"/>
        <v>0</v>
      </c>
      <c r="AB191" s="433"/>
      <c r="AC191" s="428"/>
      <c r="AD191" s="429">
        <f t="shared" si="284"/>
        <v>0</v>
      </c>
      <c r="AE191" s="428"/>
      <c r="AF191" s="429">
        <f t="shared" si="285"/>
        <v>0</v>
      </c>
      <c r="AG191" s="428"/>
      <c r="AH191" s="429">
        <f t="shared" si="286"/>
        <v>0</v>
      </c>
      <c r="AI191" s="431">
        <f t="shared" si="296"/>
        <v>0</v>
      </c>
      <c r="AJ191" s="432">
        <f t="shared" si="297"/>
        <v>0</v>
      </c>
      <c r="AK191" s="433"/>
      <c r="AL191" s="428"/>
      <c r="AM191" s="429">
        <f t="shared" si="287"/>
        <v>0</v>
      </c>
      <c r="AN191" s="428"/>
      <c r="AO191" s="429">
        <f t="shared" si="288"/>
        <v>0</v>
      </c>
      <c r="AP191" s="428"/>
      <c r="AQ191" s="429">
        <f t="shared" si="289"/>
        <v>0</v>
      </c>
      <c r="AR191" s="431">
        <f t="shared" ref="AR191:AR203" si="299">AL191+AN191+AP191</f>
        <v>0</v>
      </c>
      <c r="AS191" s="432">
        <f t="shared" ref="AS191:AS203" si="300">AM191+AO191+AQ191</f>
        <v>0</v>
      </c>
      <c r="BF191" s="17"/>
    </row>
    <row r="192" spans="1:58" ht="12" hidden="1" outlineLevel="1" x14ac:dyDescent="0.2">
      <c r="A192" s="449">
        <f t="shared" si="277"/>
        <v>10</v>
      </c>
      <c r="B192" s="449">
        <f t="shared" si="298"/>
        <v>4</v>
      </c>
      <c r="C192" s="369">
        <f>'Отримання майна (3)'!C192</f>
        <v>0</v>
      </c>
      <c r="D192" s="369">
        <f>'Отримання майна (3)'!D192</f>
        <v>0</v>
      </c>
      <c r="E192" s="369">
        <f>'Отримання майна (3)'!E192</f>
        <v>0</v>
      </c>
      <c r="F192" s="200">
        <f>'Отримання майна (3)'!F192</f>
        <v>0</v>
      </c>
      <c r="G192" s="369">
        <f>'Отримання майна (3)'!G192</f>
        <v>0</v>
      </c>
      <c r="H192" s="460">
        <f>'Отримання майна (3)'!H192</f>
        <v>0</v>
      </c>
      <c r="I192" s="426">
        <f t="shared" si="290"/>
        <v>0</v>
      </c>
      <c r="J192" s="427">
        <f t="shared" si="291"/>
        <v>0</v>
      </c>
      <c r="K192" s="428"/>
      <c r="L192" s="429">
        <f t="shared" si="278"/>
        <v>0</v>
      </c>
      <c r="M192" s="428"/>
      <c r="N192" s="429">
        <f t="shared" si="279"/>
        <v>0</v>
      </c>
      <c r="O192" s="428"/>
      <c r="P192" s="429">
        <f t="shared" si="280"/>
        <v>0</v>
      </c>
      <c r="Q192" s="431">
        <f t="shared" si="292"/>
        <v>0</v>
      </c>
      <c r="R192" s="432">
        <f t="shared" si="293"/>
        <v>0</v>
      </c>
      <c r="S192" s="433"/>
      <c r="T192" s="428"/>
      <c r="U192" s="429">
        <f t="shared" si="281"/>
        <v>0</v>
      </c>
      <c r="V192" s="428"/>
      <c r="W192" s="429">
        <f t="shared" si="282"/>
        <v>0</v>
      </c>
      <c r="X192" s="428"/>
      <c r="Y192" s="429">
        <f t="shared" si="283"/>
        <v>0</v>
      </c>
      <c r="Z192" s="431">
        <f t="shared" si="294"/>
        <v>0</v>
      </c>
      <c r="AA192" s="432">
        <f t="shared" si="295"/>
        <v>0</v>
      </c>
      <c r="AB192" s="433"/>
      <c r="AC192" s="428"/>
      <c r="AD192" s="429">
        <f t="shared" si="284"/>
        <v>0</v>
      </c>
      <c r="AE192" s="428"/>
      <c r="AF192" s="429">
        <f t="shared" si="285"/>
        <v>0</v>
      </c>
      <c r="AG192" s="428"/>
      <c r="AH192" s="429">
        <f t="shared" si="286"/>
        <v>0</v>
      </c>
      <c r="AI192" s="431">
        <f t="shared" si="296"/>
        <v>0</v>
      </c>
      <c r="AJ192" s="432">
        <f t="shared" si="297"/>
        <v>0</v>
      </c>
      <c r="AK192" s="433"/>
      <c r="AL192" s="428"/>
      <c r="AM192" s="429">
        <f t="shared" si="287"/>
        <v>0</v>
      </c>
      <c r="AN192" s="428"/>
      <c r="AO192" s="429">
        <f t="shared" si="288"/>
        <v>0</v>
      </c>
      <c r="AP192" s="428"/>
      <c r="AQ192" s="429">
        <f t="shared" si="289"/>
        <v>0</v>
      </c>
      <c r="AR192" s="431">
        <f t="shared" si="299"/>
        <v>0</v>
      </c>
      <c r="AS192" s="432">
        <f t="shared" si="300"/>
        <v>0</v>
      </c>
      <c r="BF192" s="17"/>
    </row>
    <row r="193" spans="1:58" ht="12" hidden="1" outlineLevel="1" x14ac:dyDescent="0.2">
      <c r="A193" s="449">
        <f t="shared" si="277"/>
        <v>10</v>
      </c>
      <c r="B193" s="449">
        <f t="shared" si="298"/>
        <v>5</v>
      </c>
      <c r="C193" s="369">
        <f>'Отримання майна (3)'!C193</f>
        <v>0</v>
      </c>
      <c r="D193" s="369">
        <f>'Отримання майна (3)'!D193</f>
        <v>0</v>
      </c>
      <c r="E193" s="369">
        <f>'Отримання майна (3)'!E193</f>
        <v>0</v>
      </c>
      <c r="F193" s="200">
        <f>'Отримання майна (3)'!F193</f>
        <v>0</v>
      </c>
      <c r="G193" s="369">
        <f>'Отримання майна (3)'!G193</f>
        <v>0</v>
      </c>
      <c r="H193" s="460">
        <f>'Отримання майна (3)'!H193</f>
        <v>0</v>
      </c>
      <c r="I193" s="426">
        <f t="shared" si="290"/>
        <v>0</v>
      </c>
      <c r="J193" s="427">
        <f t="shared" si="291"/>
        <v>0</v>
      </c>
      <c r="K193" s="428"/>
      <c r="L193" s="429">
        <f t="shared" si="278"/>
        <v>0</v>
      </c>
      <c r="M193" s="428"/>
      <c r="N193" s="429">
        <f t="shared" si="279"/>
        <v>0</v>
      </c>
      <c r="O193" s="428"/>
      <c r="P193" s="429">
        <f t="shared" si="280"/>
        <v>0</v>
      </c>
      <c r="Q193" s="431">
        <f t="shared" si="292"/>
        <v>0</v>
      </c>
      <c r="R193" s="432">
        <f t="shared" si="293"/>
        <v>0</v>
      </c>
      <c r="S193" s="433"/>
      <c r="T193" s="428"/>
      <c r="U193" s="429">
        <f t="shared" si="281"/>
        <v>0</v>
      </c>
      <c r="V193" s="428"/>
      <c r="W193" s="429">
        <f t="shared" si="282"/>
        <v>0</v>
      </c>
      <c r="X193" s="428"/>
      <c r="Y193" s="429">
        <f t="shared" si="283"/>
        <v>0</v>
      </c>
      <c r="Z193" s="431">
        <f t="shared" si="294"/>
        <v>0</v>
      </c>
      <c r="AA193" s="432">
        <f t="shared" si="295"/>
        <v>0</v>
      </c>
      <c r="AB193" s="433"/>
      <c r="AC193" s="428"/>
      <c r="AD193" s="429">
        <f t="shared" si="284"/>
        <v>0</v>
      </c>
      <c r="AE193" s="428"/>
      <c r="AF193" s="429">
        <f t="shared" si="285"/>
        <v>0</v>
      </c>
      <c r="AG193" s="428"/>
      <c r="AH193" s="429">
        <f t="shared" si="286"/>
        <v>0</v>
      </c>
      <c r="AI193" s="431">
        <f t="shared" si="296"/>
        <v>0</v>
      </c>
      <c r="AJ193" s="432">
        <f t="shared" si="297"/>
        <v>0</v>
      </c>
      <c r="AK193" s="433"/>
      <c r="AL193" s="428"/>
      <c r="AM193" s="429">
        <f t="shared" si="287"/>
        <v>0</v>
      </c>
      <c r="AN193" s="428"/>
      <c r="AO193" s="429">
        <f t="shared" si="288"/>
        <v>0</v>
      </c>
      <c r="AP193" s="428"/>
      <c r="AQ193" s="429">
        <f t="shared" si="289"/>
        <v>0</v>
      </c>
      <c r="AR193" s="431">
        <f t="shared" si="299"/>
        <v>0</v>
      </c>
      <c r="AS193" s="432">
        <f t="shared" si="300"/>
        <v>0</v>
      </c>
      <c r="BF193" s="17"/>
    </row>
    <row r="194" spans="1:58" ht="12" hidden="1" outlineLevel="1" x14ac:dyDescent="0.2">
      <c r="A194" s="449">
        <f t="shared" si="277"/>
        <v>10</v>
      </c>
      <c r="B194" s="449">
        <f t="shared" si="298"/>
        <v>6</v>
      </c>
      <c r="C194" s="369">
        <f>'Отримання майна (3)'!C194</f>
        <v>0</v>
      </c>
      <c r="D194" s="369">
        <f>'Отримання майна (3)'!D194</f>
        <v>0</v>
      </c>
      <c r="E194" s="369">
        <f>'Отримання майна (3)'!E194</f>
        <v>0</v>
      </c>
      <c r="F194" s="200">
        <f>'Отримання майна (3)'!F194</f>
        <v>0</v>
      </c>
      <c r="G194" s="369">
        <f>'Отримання майна (3)'!G194</f>
        <v>0</v>
      </c>
      <c r="H194" s="460">
        <f>'Отримання майна (3)'!H194</f>
        <v>0</v>
      </c>
      <c r="I194" s="426">
        <f t="shared" si="290"/>
        <v>0</v>
      </c>
      <c r="J194" s="427">
        <f t="shared" si="291"/>
        <v>0</v>
      </c>
      <c r="K194" s="428"/>
      <c r="L194" s="429">
        <f t="shared" si="278"/>
        <v>0</v>
      </c>
      <c r="M194" s="428"/>
      <c r="N194" s="429">
        <f t="shared" si="279"/>
        <v>0</v>
      </c>
      <c r="O194" s="428"/>
      <c r="P194" s="429">
        <f t="shared" si="280"/>
        <v>0</v>
      </c>
      <c r="Q194" s="431">
        <f t="shared" si="292"/>
        <v>0</v>
      </c>
      <c r="R194" s="432">
        <f t="shared" si="293"/>
        <v>0</v>
      </c>
      <c r="S194" s="433"/>
      <c r="T194" s="428"/>
      <c r="U194" s="429">
        <f t="shared" si="281"/>
        <v>0</v>
      </c>
      <c r="V194" s="428"/>
      <c r="W194" s="429">
        <f t="shared" si="282"/>
        <v>0</v>
      </c>
      <c r="X194" s="428"/>
      <c r="Y194" s="429">
        <f t="shared" si="283"/>
        <v>0</v>
      </c>
      <c r="Z194" s="431">
        <f t="shared" si="294"/>
        <v>0</v>
      </c>
      <c r="AA194" s="432">
        <f t="shared" si="295"/>
        <v>0</v>
      </c>
      <c r="AB194" s="433"/>
      <c r="AC194" s="428"/>
      <c r="AD194" s="429">
        <f t="shared" si="284"/>
        <v>0</v>
      </c>
      <c r="AE194" s="428"/>
      <c r="AF194" s="429">
        <f t="shared" si="285"/>
        <v>0</v>
      </c>
      <c r="AG194" s="428"/>
      <c r="AH194" s="429">
        <f t="shared" si="286"/>
        <v>0</v>
      </c>
      <c r="AI194" s="431">
        <f t="shared" si="296"/>
        <v>0</v>
      </c>
      <c r="AJ194" s="432">
        <f t="shared" si="297"/>
        <v>0</v>
      </c>
      <c r="AK194" s="433"/>
      <c r="AL194" s="428"/>
      <c r="AM194" s="429">
        <f t="shared" si="287"/>
        <v>0</v>
      </c>
      <c r="AN194" s="428"/>
      <c r="AO194" s="429">
        <f t="shared" si="288"/>
        <v>0</v>
      </c>
      <c r="AP194" s="428"/>
      <c r="AQ194" s="429">
        <f t="shared" si="289"/>
        <v>0</v>
      </c>
      <c r="AR194" s="431">
        <f t="shared" si="299"/>
        <v>0</v>
      </c>
      <c r="AS194" s="432">
        <f t="shared" si="300"/>
        <v>0</v>
      </c>
      <c r="BF194" s="17"/>
    </row>
    <row r="195" spans="1:58" ht="12" hidden="1" outlineLevel="1" x14ac:dyDescent="0.2">
      <c r="A195" s="449">
        <f t="shared" si="277"/>
        <v>10</v>
      </c>
      <c r="B195" s="449">
        <f t="shared" si="298"/>
        <v>7</v>
      </c>
      <c r="C195" s="369">
        <f>'Отримання майна (3)'!C195</f>
        <v>0</v>
      </c>
      <c r="D195" s="369">
        <f>'Отримання майна (3)'!D195</f>
        <v>0</v>
      </c>
      <c r="E195" s="369">
        <f>'Отримання майна (3)'!E195</f>
        <v>0</v>
      </c>
      <c r="F195" s="200">
        <f>'Отримання майна (3)'!F195</f>
        <v>0</v>
      </c>
      <c r="G195" s="369">
        <f>'Отримання майна (3)'!G195</f>
        <v>0</v>
      </c>
      <c r="H195" s="460">
        <f>'Отримання майна (3)'!H195</f>
        <v>0</v>
      </c>
      <c r="I195" s="426">
        <f t="shared" si="290"/>
        <v>0</v>
      </c>
      <c r="J195" s="427">
        <f t="shared" si="291"/>
        <v>0</v>
      </c>
      <c r="K195" s="428"/>
      <c r="L195" s="429">
        <f t="shared" si="278"/>
        <v>0</v>
      </c>
      <c r="M195" s="428"/>
      <c r="N195" s="429">
        <f t="shared" si="279"/>
        <v>0</v>
      </c>
      <c r="O195" s="428"/>
      <c r="P195" s="429">
        <f t="shared" si="280"/>
        <v>0</v>
      </c>
      <c r="Q195" s="431">
        <f t="shared" si="292"/>
        <v>0</v>
      </c>
      <c r="R195" s="432">
        <f t="shared" si="293"/>
        <v>0</v>
      </c>
      <c r="S195" s="433"/>
      <c r="T195" s="428"/>
      <c r="U195" s="429">
        <f t="shared" si="281"/>
        <v>0</v>
      </c>
      <c r="V195" s="428"/>
      <c r="W195" s="429">
        <f t="shared" si="282"/>
        <v>0</v>
      </c>
      <c r="X195" s="428"/>
      <c r="Y195" s="429">
        <f t="shared" si="283"/>
        <v>0</v>
      </c>
      <c r="Z195" s="431">
        <f t="shared" si="294"/>
        <v>0</v>
      </c>
      <c r="AA195" s="432">
        <f t="shared" si="295"/>
        <v>0</v>
      </c>
      <c r="AB195" s="433"/>
      <c r="AC195" s="428"/>
      <c r="AD195" s="429">
        <f t="shared" si="284"/>
        <v>0</v>
      </c>
      <c r="AE195" s="428"/>
      <c r="AF195" s="429">
        <f t="shared" si="285"/>
        <v>0</v>
      </c>
      <c r="AG195" s="428"/>
      <c r="AH195" s="429">
        <f t="shared" si="286"/>
        <v>0</v>
      </c>
      <c r="AI195" s="431">
        <f t="shared" si="296"/>
        <v>0</v>
      </c>
      <c r="AJ195" s="432">
        <f t="shared" si="297"/>
        <v>0</v>
      </c>
      <c r="AK195" s="433"/>
      <c r="AL195" s="428"/>
      <c r="AM195" s="429">
        <f t="shared" si="287"/>
        <v>0</v>
      </c>
      <c r="AN195" s="428"/>
      <c r="AO195" s="429">
        <f t="shared" si="288"/>
        <v>0</v>
      </c>
      <c r="AP195" s="428"/>
      <c r="AQ195" s="429">
        <f t="shared" si="289"/>
        <v>0</v>
      </c>
      <c r="AR195" s="431">
        <f t="shared" si="299"/>
        <v>0</v>
      </c>
      <c r="AS195" s="432">
        <f t="shared" si="300"/>
        <v>0</v>
      </c>
      <c r="BF195" s="17"/>
    </row>
    <row r="196" spans="1:58" ht="12" hidden="1" outlineLevel="1" x14ac:dyDescent="0.2">
      <c r="A196" s="449">
        <f t="shared" si="277"/>
        <v>10</v>
      </c>
      <c r="B196" s="449">
        <f t="shared" si="298"/>
        <v>8</v>
      </c>
      <c r="C196" s="369">
        <f>'Отримання майна (3)'!C196</f>
        <v>0</v>
      </c>
      <c r="D196" s="369">
        <f>'Отримання майна (3)'!D196</f>
        <v>0</v>
      </c>
      <c r="E196" s="369">
        <f>'Отримання майна (3)'!E196</f>
        <v>0</v>
      </c>
      <c r="F196" s="200">
        <f>'Отримання майна (3)'!F196</f>
        <v>0</v>
      </c>
      <c r="G196" s="369">
        <f>'Отримання майна (3)'!G196</f>
        <v>0</v>
      </c>
      <c r="H196" s="460">
        <f>'Отримання майна (3)'!H196</f>
        <v>0</v>
      </c>
      <c r="I196" s="426">
        <f t="shared" si="290"/>
        <v>0</v>
      </c>
      <c r="J196" s="427">
        <f t="shared" si="291"/>
        <v>0</v>
      </c>
      <c r="K196" s="428"/>
      <c r="L196" s="429">
        <f t="shared" si="278"/>
        <v>0</v>
      </c>
      <c r="M196" s="428"/>
      <c r="N196" s="429">
        <f t="shared" si="279"/>
        <v>0</v>
      </c>
      <c r="O196" s="428"/>
      <c r="P196" s="429">
        <f t="shared" si="280"/>
        <v>0</v>
      </c>
      <c r="Q196" s="431">
        <f t="shared" si="292"/>
        <v>0</v>
      </c>
      <c r="R196" s="432">
        <f t="shared" si="293"/>
        <v>0</v>
      </c>
      <c r="S196" s="433"/>
      <c r="T196" s="428"/>
      <c r="U196" s="429">
        <f t="shared" si="281"/>
        <v>0</v>
      </c>
      <c r="V196" s="428"/>
      <c r="W196" s="429">
        <f t="shared" si="282"/>
        <v>0</v>
      </c>
      <c r="X196" s="428"/>
      <c r="Y196" s="429">
        <f t="shared" si="283"/>
        <v>0</v>
      </c>
      <c r="Z196" s="431">
        <f t="shared" si="294"/>
        <v>0</v>
      </c>
      <c r="AA196" s="432">
        <f t="shared" si="295"/>
        <v>0</v>
      </c>
      <c r="AB196" s="433"/>
      <c r="AC196" s="428"/>
      <c r="AD196" s="429">
        <f t="shared" si="284"/>
        <v>0</v>
      </c>
      <c r="AE196" s="428"/>
      <c r="AF196" s="429">
        <f t="shared" si="285"/>
        <v>0</v>
      </c>
      <c r="AG196" s="428"/>
      <c r="AH196" s="429">
        <f t="shared" si="286"/>
        <v>0</v>
      </c>
      <c r="AI196" s="431">
        <f t="shared" si="296"/>
        <v>0</v>
      </c>
      <c r="AJ196" s="432">
        <f t="shared" si="297"/>
        <v>0</v>
      </c>
      <c r="AK196" s="433"/>
      <c r="AL196" s="428"/>
      <c r="AM196" s="429">
        <f t="shared" si="287"/>
        <v>0</v>
      </c>
      <c r="AN196" s="428"/>
      <c r="AO196" s="429">
        <f t="shared" si="288"/>
        <v>0</v>
      </c>
      <c r="AP196" s="428"/>
      <c r="AQ196" s="429">
        <f t="shared" si="289"/>
        <v>0</v>
      </c>
      <c r="AR196" s="431">
        <f t="shared" si="299"/>
        <v>0</v>
      </c>
      <c r="AS196" s="432">
        <f t="shared" si="300"/>
        <v>0</v>
      </c>
      <c r="BF196" s="17"/>
    </row>
    <row r="197" spans="1:58" ht="12" hidden="1" outlineLevel="1" x14ac:dyDescent="0.2">
      <c r="A197" s="449">
        <f t="shared" si="277"/>
        <v>10</v>
      </c>
      <c r="B197" s="449">
        <f t="shared" si="298"/>
        <v>9</v>
      </c>
      <c r="C197" s="369">
        <f>'Отримання майна (3)'!C197</f>
        <v>0</v>
      </c>
      <c r="D197" s="369">
        <f>'Отримання майна (3)'!D197</f>
        <v>0</v>
      </c>
      <c r="E197" s="369">
        <f>'Отримання майна (3)'!E197</f>
        <v>0</v>
      </c>
      <c r="F197" s="200">
        <f>'Отримання майна (3)'!F197</f>
        <v>0</v>
      </c>
      <c r="G197" s="369">
        <f>'Отримання майна (3)'!G197</f>
        <v>0</v>
      </c>
      <c r="H197" s="460">
        <f>'Отримання майна (3)'!H197</f>
        <v>0</v>
      </c>
      <c r="I197" s="426">
        <f t="shared" si="290"/>
        <v>0</v>
      </c>
      <c r="J197" s="427">
        <f t="shared" si="291"/>
        <v>0</v>
      </c>
      <c r="K197" s="428"/>
      <c r="L197" s="429">
        <f t="shared" si="278"/>
        <v>0</v>
      </c>
      <c r="M197" s="428"/>
      <c r="N197" s="429">
        <f t="shared" si="279"/>
        <v>0</v>
      </c>
      <c r="O197" s="428"/>
      <c r="P197" s="429">
        <f t="shared" si="280"/>
        <v>0</v>
      </c>
      <c r="Q197" s="431">
        <f t="shared" si="292"/>
        <v>0</v>
      </c>
      <c r="R197" s="432">
        <f t="shared" si="293"/>
        <v>0</v>
      </c>
      <c r="S197" s="433"/>
      <c r="T197" s="428"/>
      <c r="U197" s="429">
        <f t="shared" si="281"/>
        <v>0</v>
      </c>
      <c r="V197" s="428"/>
      <c r="W197" s="429">
        <f t="shared" si="282"/>
        <v>0</v>
      </c>
      <c r="X197" s="428"/>
      <c r="Y197" s="429">
        <f t="shared" si="283"/>
        <v>0</v>
      </c>
      <c r="Z197" s="431">
        <f t="shared" si="294"/>
        <v>0</v>
      </c>
      <c r="AA197" s="432">
        <f t="shared" si="295"/>
        <v>0</v>
      </c>
      <c r="AB197" s="433"/>
      <c r="AC197" s="428"/>
      <c r="AD197" s="429">
        <f t="shared" si="284"/>
        <v>0</v>
      </c>
      <c r="AE197" s="428"/>
      <c r="AF197" s="429">
        <f t="shared" si="285"/>
        <v>0</v>
      </c>
      <c r="AG197" s="428"/>
      <c r="AH197" s="429">
        <f t="shared" si="286"/>
        <v>0</v>
      </c>
      <c r="AI197" s="431">
        <f t="shared" si="296"/>
        <v>0</v>
      </c>
      <c r="AJ197" s="432">
        <f t="shared" si="297"/>
        <v>0</v>
      </c>
      <c r="AK197" s="433"/>
      <c r="AL197" s="428"/>
      <c r="AM197" s="429">
        <f t="shared" si="287"/>
        <v>0</v>
      </c>
      <c r="AN197" s="428"/>
      <c r="AO197" s="429">
        <f t="shared" si="288"/>
        <v>0</v>
      </c>
      <c r="AP197" s="428"/>
      <c r="AQ197" s="429">
        <f t="shared" si="289"/>
        <v>0</v>
      </c>
      <c r="AR197" s="431">
        <f t="shared" si="299"/>
        <v>0</v>
      </c>
      <c r="AS197" s="432">
        <f t="shared" si="300"/>
        <v>0</v>
      </c>
      <c r="BF197" s="17"/>
    </row>
    <row r="198" spans="1:58" ht="12" hidden="1" outlineLevel="1" x14ac:dyDescent="0.2">
      <c r="A198" s="449">
        <f t="shared" si="277"/>
        <v>10</v>
      </c>
      <c r="B198" s="449">
        <f t="shared" si="298"/>
        <v>10</v>
      </c>
      <c r="C198" s="369">
        <f>'Отримання майна (3)'!C198</f>
        <v>0</v>
      </c>
      <c r="D198" s="369">
        <f>'Отримання майна (3)'!D198</f>
        <v>0</v>
      </c>
      <c r="E198" s="369">
        <f>'Отримання майна (3)'!E198</f>
        <v>0</v>
      </c>
      <c r="F198" s="200">
        <f>'Отримання майна (3)'!F198</f>
        <v>0</v>
      </c>
      <c r="G198" s="369">
        <f>'Отримання майна (3)'!G198</f>
        <v>0</v>
      </c>
      <c r="H198" s="460">
        <f>'Отримання майна (3)'!H198</f>
        <v>0</v>
      </c>
      <c r="I198" s="426">
        <f t="shared" si="290"/>
        <v>0</v>
      </c>
      <c r="J198" s="427">
        <f t="shared" si="291"/>
        <v>0</v>
      </c>
      <c r="K198" s="428"/>
      <c r="L198" s="429">
        <f t="shared" si="278"/>
        <v>0</v>
      </c>
      <c r="M198" s="428"/>
      <c r="N198" s="429">
        <f t="shared" si="279"/>
        <v>0</v>
      </c>
      <c r="O198" s="428"/>
      <c r="P198" s="429">
        <f t="shared" si="280"/>
        <v>0</v>
      </c>
      <c r="Q198" s="431">
        <f t="shared" si="292"/>
        <v>0</v>
      </c>
      <c r="R198" s="432">
        <f t="shared" si="293"/>
        <v>0</v>
      </c>
      <c r="S198" s="433"/>
      <c r="T198" s="428"/>
      <c r="U198" s="429">
        <f t="shared" si="281"/>
        <v>0</v>
      </c>
      <c r="V198" s="428"/>
      <c r="W198" s="429">
        <f t="shared" si="282"/>
        <v>0</v>
      </c>
      <c r="X198" s="428"/>
      <c r="Y198" s="429">
        <f t="shared" si="283"/>
        <v>0</v>
      </c>
      <c r="Z198" s="431">
        <f t="shared" si="294"/>
        <v>0</v>
      </c>
      <c r="AA198" s="432">
        <f t="shared" si="295"/>
        <v>0</v>
      </c>
      <c r="AB198" s="433"/>
      <c r="AC198" s="428"/>
      <c r="AD198" s="429">
        <f t="shared" si="284"/>
        <v>0</v>
      </c>
      <c r="AE198" s="428"/>
      <c r="AF198" s="429">
        <f t="shared" si="285"/>
        <v>0</v>
      </c>
      <c r="AG198" s="428"/>
      <c r="AH198" s="429">
        <f t="shared" si="286"/>
        <v>0</v>
      </c>
      <c r="AI198" s="431">
        <f t="shared" si="296"/>
        <v>0</v>
      </c>
      <c r="AJ198" s="432">
        <f t="shared" si="297"/>
        <v>0</v>
      </c>
      <c r="AK198" s="433"/>
      <c r="AL198" s="428"/>
      <c r="AM198" s="429">
        <f t="shared" si="287"/>
        <v>0</v>
      </c>
      <c r="AN198" s="428"/>
      <c r="AO198" s="429">
        <f t="shared" si="288"/>
        <v>0</v>
      </c>
      <c r="AP198" s="428"/>
      <c r="AQ198" s="429">
        <f t="shared" si="289"/>
        <v>0</v>
      </c>
      <c r="AR198" s="431">
        <f t="shared" si="299"/>
        <v>0</v>
      </c>
      <c r="AS198" s="432">
        <f t="shared" si="300"/>
        <v>0</v>
      </c>
      <c r="BF198" s="17"/>
    </row>
    <row r="199" spans="1:58" ht="12" hidden="1" outlineLevel="1" x14ac:dyDescent="0.2">
      <c r="A199" s="449">
        <f t="shared" si="277"/>
        <v>10</v>
      </c>
      <c r="B199" s="449">
        <f t="shared" si="298"/>
        <v>11</v>
      </c>
      <c r="C199" s="369">
        <f>'Отримання майна (3)'!C199</f>
        <v>0</v>
      </c>
      <c r="D199" s="369">
        <f>'Отримання майна (3)'!D199</f>
        <v>0</v>
      </c>
      <c r="E199" s="369">
        <f>'Отримання майна (3)'!E199</f>
        <v>0</v>
      </c>
      <c r="F199" s="200">
        <f>'Отримання майна (3)'!F199</f>
        <v>0</v>
      </c>
      <c r="G199" s="369">
        <f>'Отримання майна (3)'!G199</f>
        <v>0</v>
      </c>
      <c r="H199" s="460">
        <f>'Отримання майна (3)'!H199</f>
        <v>0</v>
      </c>
      <c r="I199" s="426">
        <f t="shared" si="290"/>
        <v>0</v>
      </c>
      <c r="J199" s="427">
        <f t="shared" si="291"/>
        <v>0</v>
      </c>
      <c r="K199" s="428"/>
      <c r="L199" s="429">
        <f t="shared" si="278"/>
        <v>0</v>
      </c>
      <c r="M199" s="428"/>
      <c r="N199" s="429">
        <f t="shared" si="279"/>
        <v>0</v>
      </c>
      <c r="O199" s="428"/>
      <c r="P199" s="429">
        <f t="shared" si="280"/>
        <v>0</v>
      </c>
      <c r="Q199" s="431">
        <f t="shared" si="292"/>
        <v>0</v>
      </c>
      <c r="R199" s="432">
        <f t="shared" si="293"/>
        <v>0</v>
      </c>
      <c r="S199" s="433"/>
      <c r="T199" s="428"/>
      <c r="U199" s="429">
        <f t="shared" si="281"/>
        <v>0</v>
      </c>
      <c r="V199" s="428"/>
      <c r="W199" s="429">
        <f t="shared" si="282"/>
        <v>0</v>
      </c>
      <c r="X199" s="428"/>
      <c r="Y199" s="429">
        <f t="shared" si="283"/>
        <v>0</v>
      </c>
      <c r="Z199" s="431">
        <f t="shared" si="294"/>
        <v>0</v>
      </c>
      <c r="AA199" s="432">
        <f t="shared" si="295"/>
        <v>0</v>
      </c>
      <c r="AB199" s="433"/>
      <c r="AC199" s="428"/>
      <c r="AD199" s="429">
        <f t="shared" si="284"/>
        <v>0</v>
      </c>
      <c r="AE199" s="428"/>
      <c r="AF199" s="429">
        <f t="shared" si="285"/>
        <v>0</v>
      </c>
      <c r="AG199" s="428"/>
      <c r="AH199" s="429">
        <f t="shared" si="286"/>
        <v>0</v>
      </c>
      <c r="AI199" s="431">
        <f t="shared" si="296"/>
        <v>0</v>
      </c>
      <c r="AJ199" s="432">
        <f t="shared" si="297"/>
        <v>0</v>
      </c>
      <c r="AK199" s="433"/>
      <c r="AL199" s="428"/>
      <c r="AM199" s="429">
        <f t="shared" si="287"/>
        <v>0</v>
      </c>
      <c r="AN199" s="428"/>
      <c r="AO199" s="429">
        <f t="shared" si="288"/>
        <v>0</v>
      </c>
      <c r="AP199" s="428"/>
      <c r="AQ199" s="429">
        <f t="shared" si="289"/>
        <v>0</v>
      </c>
      <c r="AR199" s="431">
        <f t="shared" si="299"/>
        <v>0</v>
      </c>
      <c r="AS199" s="432">
        <f t="shared" si="300"/>
        <v>0</v>
      </c>
      <c r="BF199" s="17"/>
    </row>
    <row r="200" spans="1:58" ht="12" hidden="1" outlineLevel="1" x14ac:dyDescent="0.2">
      <c r="A200" s="449">
        <f t="shared" si="277"/>
        <v>10</v>
      </c>
      <c r="B200" s="449">
        <f t="shared" si="298"/>
        <v>12</v>
      </c>
      <c r="C200" s="369">
        <f>'Отримання майна (3)'!C200</f>
        <v>0</v>
      </c>
      <c r="D200" s="369">
        <f>'Отримання майна (3)'!D200</f>
        <v>0</v>
      </c>
      <c r="E200" s="369">
        <f>'Отримання майна (3)'!E200</f>
        <v>0</v>
      </c>
      <c r="F200" s="200">
        <f>'Отримання майна (3)'!F200</f>
        <v>0</v>
      </c>
      <c r="G200" s="369">
        <f>'Отримання майна (3)'!G200</f>
        <v>0</v>
      </c>
      <c r="H200" s="460">
        <f>'Отримання майна (3)'!H200</f>
        <v>0</v>
      </c>
      <c r="I200" s="426">
        <f t="shared" si="290"/>
        <v>0</v>
      </c>
      <c r="J200" s="427">
        <f t="shared" si="291"/>
        <v>0</v>
      </c>
      <c r="K200" s="428"/>
      <c r="L200" s="429">
        <f t="shared" si="278"/>
        <v>0</v>
      </c>
      <c r="M200" s="428"/>
      <c r="N200" s="429">
        <f t="shared" si="279"/>
        <v>0</v>
      </c>
      <c r="O200" s="428"/>
      <c r="P200" s="429">
        <f t="shared" si="280"/>
        <v>0</v>
      </c>
      <c r="Q200" s="431">
        <f t="shared" si="292"/>
        <v>0</v>
      </c>
      <c r="R200" s="432">
        <f t="shared" si="293"/>
        <v>0</v>
      </c>
      <c r="S200" s="433"/>
      <c r="T200" s="428"/>
      <c r="U200" s="429">
        <f t="shared" si="281"/>
        <v>0</v>
      </c>
      <c r="V200" s="428"/>
      <c r="W200" s="429">
        <f t="shared" si="282"/>
        <v>0</v>
      </c>
      <c r="X200" s="428"/>
      <c r="Y200" s="429">
        <f t="shared" si="283"/>
        <v>0</v>
      </c>
      <c r="Z200" s="431">
        <f t="shared" si="294"/>
        <v>0</v>
      </c>
      <c r="AA200" s="432">
        <f t="shared" si="295"/>
        <v>0</v>
      </c>
      <c r="AB200" s="433"/>
      <c r="AC200" s="428"/>
      <c r="AD200" s="429">
        <f t="shared" si="284"/>
        <v>0</v>
      </c>
      <c r="AE200" s="428"/>
      <c r="AF200" s="429">
        <f t="shared" si="285"/>
        <v>0</v>
      </c>
      <c r="AG200" s="428"/>
      <c r="AH200" s="429">
        <f t="shared" si="286"/>
        <v>0</v>
      </c>
      <c r="AI200" s="431">
        <f t="shared" si="296"/>
        <v>0</v>
      </c>
      <c r="AJ200" s="432">
        <f t="shared" si="297"/>
        <v>0</v>
      </c>
      <c r="AK200" s="433"/>
      <c r="AL200" s="428"/>
      <c r="AM200" s="429">
        <f t="shared" si="287"/>
        <v>0</v>
      </c>
      <c r="AN200" s="428"/>
      <c r="AO200" s="429">
        <f t="shared" si="288"/>
        <v>0</v>
      </c>
      <c r="AP200" s="428"/>
      <c r="AQ200" s="429">
        <f t="shared" si="289"/>
        <v>0</v>
      </c>
      <c r="AR200" s="431">
        <f t="shared" si="299"/>
        <v>0</v>
      </c>
      <c r="AS200" s="432">
        <f t="shared" si="300"/>
        <v>0</v>
      </c>
      <c r="BF200" s="17"/>
    </row>
    <row r="201" spans="1:58" ht="12" hidden="1" outlineLevel="1" x14ac:dyDescent="0.2">
      <c r="A201" s="449">
        <f t="shared" si="277"/>
        <v>10</v>
      </c>
      <c r="B201" s="449">
        <f t="shared" si="298"/>
        <v>13</v>
      </c>
      <c r="C201" s="369">
        <f>'Отримання майна (3)'!C201</f>
        <v>0</v>
      </c>
      <c r="D201" s="369">
        <f>'Отримання майна (3)'!D201</f>
        <v>0</v>
      </c>
      <c r="E201" s="369">
        <f>'Отримання майна (3)'!E201</f>
        <v>0</v>
      </c>
      <c r="F201" s="200">
        <f>'Отримання майна (3)'!F201</f>
        <v>0</v>
      </c>
      <c r="G201" s="369">
        <f>'Отримання майна (3)'!G201</f>
        <v>0</v>
      </c>
      <c r="H201" s="460">
        <f>'Отримання майна (3)'!H201</f>
        <v>0</v>
      </c>
      <c r="I201" s="426">
        <f t="shared" si="290"/>
        <v>0</v>
      </c>
      <c r="J201" s="427">
        <f t="shared" si="291"/>
        <v>0</v>
      </c>
      <c r="K201" s="428"/>
      <c r="L201" s="429">
        <f t="shared" si="278"/>
        <v>0</v>
      </c>
      <c r="M201" s="428"/>
      <c r="N201" s="429">
        <f t="shared" si="279"/>
        <v>0</v>
      </c>
      <c r="O201" s="428"/>
      <c r="P201" s="429">
        <f t="shared" si="280"/>
        <v>0</v>
      </c>
      <c r="Q201" s="431">
        <f t="shared" si="292"/>
        <v>0</v>
      </c>
      <c r="R201" s="432">
        <f t="shared" si="293"/>
        <v>0</v>
      </c>
      <c r="S201" s="433"/>
      <c r="T201" s="428"/>
      <c r="U201" s="429">
        <f t="shared" si="281"/>
        <v>0</v>
      </c>
      <c r="V201" s="428"/>
      <c r="W201" s="429">
        <f t="shared" si="282"/>
        <v>0</v>
      </c>
      <c r="X201" s="428"/>
      <c r="Y201" s="429">
        <f t="shared" si="283"/>
        <v>0</v>
      </c>
      <c r="Z201" s="431">
        <f t="shared" si="294"/>
        <v>0</v>
      </c>
      <c r="AA201" s="432">
        <f t="shared" si="295"/>
        <v>0</v>
      </c>
      <c r="AB201" s="433"/>
      <c r="AC201" s="428"/>
      <c r="AD201" s="429">
        <f t="shared" si="284"/>
        <v>0</v>
      </c>
      <c r="AE201" s="428"/>
      <c r="AF201" s="429">
        <f t="shared" si="285"/>
        <v>0</v>
      </c>
      <c r="AG201" s="428"/>
      <c r="AH201" s="429">
        <f t="shared" si="286"/>
        <v>0</v>
      </c>
      <c r="AI201" s="431">
        <f t="shared" si="296"/>
        <v>0</v>
      </c>
      <c r="AJ201" s="432">
        <f t="shared" si="297"/>
        <v>0</v>
      </c>
      <c r="AK201" s="433"/>
      <c r="AL201" s="428"/>
      <c r="AM201" s="429">
        <f t="shared" si="287"/>
        <v>0</v>
      </c>
      <c r="AN201" s="428"/>
      <c r="AO201" s="429">
        <f t="shared" si="288"/>
        <v>0</v>
      </c>
      <c r="AP201" s="428"/>
      <c r="AQ201" s="429">
        <f t="shared" si="289"/>
        <v>0</v>
      </c>
      <c r="AR201" s="431">
        <f t="shared" si="299"/>
        <v>0</v>
      </c>
      <c r="AS201" s="432">
        <f t="shared" si="300"/>
        <v>0</v>
      </c>
      <c r="BF201" s="17"/>
    </row>
    <row r="202" spans="1:58" ht="12" hidden="1" outlineLevel="1" x14ac:dyDescent="0.2">
      <c r="A202" s="449">
        <f t="shared" si="277"/>
        <v>10</v>
      </c>
      <c r="B202" s="449">
        <f t="shared" si="298"/>
        <v>14</v>
      </c>
      <c r="C202" s="369">
        <f>'Отримання майна (3)'!C202</f>
        <v>0</v>
      </c>
      <c r="D202" s="369">
        <f>'Отримання майна (3)'!D202</f>
        <v>0</v>
      </c>
      <c r="E202" s="369">
        <f>'Отримання майна (3)'!E202</f>
        <v>0</v>
      </c>
      <c r="F202" s="200">
        <f>'Отримання майна (3)'!F202</f>
        <v>0</v>
      </c>
      <c r="G202" s="369">
        <f>'Отримання майна (3)'!G202</f>
        <v>0</v>
      </c>
      <c r="H202" s="460">
        <f>'Отримання майна (3)'!H202</f>
        <v>0</v>
      </c>
      <c r="I202" s="426">
        <f t="shared" si="290"/>
        <v>0</v>
      </c>
      <c r="J202" s="427">
        <f t="shared" si="291"/>
        <v>0</v>
      </c>
      <c r="K202" s="428"/>
      <c r="L202" s="429">
        <f t="shared" si="278"/>
        <v>0</v>
      </c>
      <c r="M202" s="428"/>
      <c r="N202" s="429">
        <f t="shared" si="279"/>
        <v>0</v>
      </c>
      <c r="O202" s="428"/>
      <c r="P202" s="429">
        <f t="shared" si="280"/>
        <v>0</v>
      </c>
      <c r="Q202" s="431">
        <f t="shared" si="292"/>
        <v>0</v>
      </c>
      <c r="R202" s="432">
        <f t="shared" si="293"/>
        <v>0</v>
      </c>
      <c r="S202" s="433"/>
      <c r="T202" s="428"/>
      <c r="U202" s="429">
        <f t="shared" si="281"/>
        <v>0</v>
      </c>
      <c r="V202" s="428"/>
      <c r="W202" s="429">
        <f t="shared" si="282"/>
        <v>0</v>
      </c>
      <c r="X202" s="428"/>
      <c r="Y202" s="429">
        <f t="shared" si="283"/>
        <v>0</v>
      </c>
      <c r="Z202" s="431">
        <f t="shared" si="294"/>
        <v>0</v>
      </c>
      <c r="AA202" s="432">
        <f t="shared" si="295"/>
        <v>0</v>
      </c>
      <c r="AB202" s="433"/>
      <c r="AC202" s="428"/>
      <c r="AD202" s="429">
        <f t="shared" si="284"/>
        <v>0</v>
      </c>
      <c r="AE202" s="428"/>
      <c r="AF202" s="429">
        <f t="shared" si="285"/>
        <v>0</v>
      </c>
      <c r="AG202" s="428"/>
      <c r="AH202" s="429">
        <f t="shared" si="286"/>
        <v>0</v>
      </c>
      <c r="AI202" s="431">
        <f t="shared" si="296"/>
        <v>0</v>
      </c>
      <c r="AJ202" s="432">
        <f t="shared" si="297"/>
        <v>0</v>
      </c>
      <c r="AK202" s="433"/>
      <c r="AL202" s="428"/>
      <c r="AM202" s="429">
        <f t="shared" si="287"/>
        <v>0</v>
      </c>
      <c r="AN202" s="428"/>
      <c r="AO202" s="429">
        <f t="shared" si="288"/>
        <v>0</v>
      </c>
      <c r="AP202" s="428"/>
      <c r="AQ202" s="429">
        <f t="shared" si="289"/>
        <v>0</v>
      </c>
      <c r="AR202" s="431">
        <f t="shared" si="299"/>
        <v>0</v>
      </c>
      <c r="AS202" s="432">
        <f t="shared" si="300"/>
        <v>0</v>
      </c>
      <c r="BF202" s="17"/>
    </row>
    <row r="203" spans="1:58" ht="12" hidden="1" outlineLevel="1" x14ac:dyDescent="0.2">
      <c r="A203" s="449">
        <f t="shared" si="277"/>
        <v>10</v>
      </c>
      <c r="B203" s="449">
        <f t="shared" si="298"/>
        <v>15</v>
      </c>
      <c r="C203" s="369">
        <f>'Отримання майна (3)'!C203</f>
        <v>0</v>
      </c>
      <c r="D203" s="369">
        <f>'Отримання майна (3)'!D203</f>
        <v>0</v>
      </c>
      <c r="E203" s="369">
        <f>'Отримання майна (3)'!E203</f>
        <v>0</v>
      </c>
      <c r="F203" s="200">
        <f>'Отримання майна (3)'!F203</f>
        <v>0</v>
      </c>
      <c r="G203" s="369">
        <f>'Отримання майна (3)'!G203</f>
        <v>0</v>
      </c>
      <c r="H203" s="460">
        <f>'Отримання майна (3)'!H203</f>
        <v>0</v>
      </c>
      <c r="I203" s="426">
        <f t="shared" si="290"/>
        <v>0</v>
      </c>
      <c r="J203" s="427">
        <f t="shared" si="291"/>
        <v>0</v>
      </c>
      <c r="K203" s="428"/>
      <c r="L203" s="429">
        <f t="shared" si="278"/>
        <v>0</v>
      </c>
      <c r="M203" s="428"/>
      <c r="N203" s="429">
        <f t="shared" si="279"/>
        <v>0</v>
      </c>
      <c r="O203" s="428"/>
      <c r="P203" s="429">
        <f t="shared" si="280"/>
        <v>0</v>
      </c>
      <c r="Q203" s="431">
        <f t="shared" si="292"/>
        <v>0</v>
      </c>
      <c r="R203" s="432">
        <f t="shared" si="293"/>
        <v>0</v>
      </c>
      <c r="S203" s="433"/>
      <c r="T203" s="428"/>
      <c r="U203" s="429">
        <f t="shared" si="281"/>
        <v>0</v>
      </c>
      <c r="V203" s="428"/>
      <c r="W203" s="429">
        <f t="shared" si="282"/>
        <v>0</v>
      </c>
      <c r="X203" s="428"/>
      <c r="Y203" s="429">
        <f t="shared" si="283"/>
        <v>0</v>
      </c>
      <c r="Z203" s="431">
        <f t="shared" si="294"/>
        <v>0</v>
      </c>
      <c r="AA203" s="432">
        <f t="shared" si="295"/>
        <v>0</v>
      </c>
      <c r="AB203" s="433"/>
      <c r="AC203" s="428"/>
      <c r="AD203" s="429">
        <f t="shared" si="284"/>
        <v>0</v>
      </c>
      <c r="AE203" s="428"/>
      <c r="AF203" s="429">
        <f t="shared" si="285"/>
        <v>0</v>
      </c>
      <c r="AG203" s="428"/>
      <c r="AH203" s="429">
        <f t="shared" si="286"/>
        <v>0</v>
      </c>
      <c r="AI203" s="431">
        <f t="shared" si="296"/>
        <v>0</v>
      </c>
      <c r="AJ203" s="432">
        <f t="shared" si="297"/>
        <v>0</v>
      </c>
      <c r="AK203" s="433"/>
      <c r="AL203" s="428"/>
      <c r="AM203" s="429">
        <f t="shared" si="287"/>
        <v>0</v>
      </c>
      <c r="AN203" s="428"/>
      <c r="AO203" s="429">
        <f t="shared" si="288"/>
        <v>0</v>
      </c>
      <c r="AP203" s="428"/>
      <c r="AQ203" s="429">
        <f t="shared" si="289"/>
        <v>0</v>
      </c>
      <c r="AR203" s="431">
        <f t="shared" si="299"/>
        <v>0</v>
      </c>
      <c r="AS203" s="432">
        <f t="shared" si="300"/>
        <v>0</v>
      </c>
      <c r="BF203" s="17"/>
    </row>
    <row r="204" spans="1:58" s="17" customFormat="1" ht="15" customHeight="1" collapsed="1" x14ac:dyDescent="0.2">
      <c r="A204" s="436" t="s">
        <v>91</v>
      </c>
      <c r="B204" s="437" t="s">
        <v>91</v>
      </c>
      <c r="C204" s="438" t="s">
        <v>93</v>
      </c>
      <c r="D204" s="439"/>
      <c r="E204" s="448"/>
      <c r="F204" s="448"/>
      <c r="G204" s="440"/>
      <c r="H204" s="451" t="e">
        <f>#REF!/#REF!</f>
        <v>#REF!</v>
      </c>
      <c r="I204" s="441">
        <f t="shared" ref="I204:R204" si="301">SUM(I189:I203)</f>
        <v>0</v>
      </c>
      <c r="J204" s="442">
        <f t="shared" si="301"/>
        <v>0</v>
      </c>
      <c r="K204" s="441">
        <f t="shared" si="301"/>
        <v>0</v>
      </c>
      <c r="L204" s="442">
        <f t="shared" si="301"/>
        <v>0</v>
      </c>
      <c r="M204" s="441">
        <f t="shared" si="301"/>
        <v>0</v>
      </c>
      <c r="N204" s="442">
        <f t="shared" si="301"/>
        <v>0</v>
      </c>
      <c r="O204" s="441">
        <f t="shared" si="301"/>
        <v>0</v>
      </c>
      <c r="P204" s="442">
        <f t="shared" si="301"/>
        <v>0</v>
      </c>
      <c r="Q204" s="441">
        <f t="shared" si="301"/>
        <v>0</v>
      </c>
      <c r="R204" s="442">
        <f t="shared" si="301"/>
        <v>0</v>
      </c>
      <c r="S204" s="443"/>
      <c r="T204" s="441">
        <f t="shared" ref="T204:AA204" si="302">SUM(T189:T203)</f>
        <v>0</v>
      </c>
      <c r="U204" s="442">
        <f t="shared" si="302"/>
        <v>0</v>
      </c>
      <c r="V204" s="441">
        <f t="shared" si="302"/>
        <v>0</v>
      </c>
      <c r="W204" s="442">
        <f t="shared" si="302"/>
        <v>0</v>
      </c>
      <c r="X204" s="441">
        <f t="shared" si="302"/>
        <v>0</v>
      </c>
      <c r="Y204" s="442">
        <f t="shared" si="302"/>
        <v>0</v>
      </c>
      <c r="Z204" s="441">
        <f t="shared" si="302"/>
        <v>0</v>
      </c>
      <c r="AA204" s="442">
        <f t="shared" si="302"/>
        <v>0</v>
      </c>
      <c r="AB204" s="443"/>
      <c r="AC204" s="441">
        <f t="shared" ref="AC204:AJ204" si="303">SUM(AC189:AC203)</f>
        <v>0</v>
      </c>
      <c r="AD204" s="442">
        <f t="shared" si="303"/>
        <v>0</v>
      </c>
      <c r="AE204" s="441">
        <f t="shared" si="303"/>
        <v>0</v>
      </c>
      <c r="AF204" s="442">
        <f t="shared" si="303"/>
        <v>0</v>
      </c>
      <c r="AG204" s="441">
        <f t="shared" si="303"/>
        <v>0</v>
      </c>
      <c r="AH204" s="442">
        <f t="shared" si="303"/>
        <v>0</v>
      </c>
      <c r="AI204" s="441">
        <f t="shared" si="303"/>
        <v>0</v>
      </c>
      <c r="AJ204" s="442">
        <f t="shared" si="303"/>
        <v>0</v>
      </c>
      <c r="AK204" s="443"/>
      <c r="AL204" s="441">
        <f t="shared" ref="AL204:AS204" si="304">SUM(AL189:AL203)</f>
        <v>0</v>
      </c>
      <c r="AM204" s="442">
        <f t="shared" si="304"/>
        <v>0</v>
      </c>
      <c r="AN204" s="441">
        <f t="shared" si="304"/>
        <v>0</v>
      </c>
      <c r="AO204" s="442">
        <f t="shared" si="304"/>
        <v>0</v>
      </c>
      <c r="AP204" s="441">
        <f t="shared" si="304"/>
        <v>0</v>
      </c>
      <c r="AQ204" s="442">
        <f t="shared" si="304"/>
        <v>0</v>
      </c>
      <c r="AR204" s="441">
        <f t="shared" si="304"/>
        <v>0</v>
      </c>
      <c r="AS204" s="442">
        <f t="shared" si="304"/>
        <v>0</v>
      </c>
      <c r="BC204" s="7"/>
      <c r="BF204" s="7"/>
    </row>
    <row r="205" spans="1:58" s="394" customFormat="1" ht="13.5" customHeight="1" x14ac:dyDescent="0.2">
      <c r="A205" s="419">
        <v>0</v>
      </c>
      <c r="B205" s="419">
        <v>0</v>
      </c>
      <c r="C205" s="419">
        <v>0</v>
      </c>
      <c r="D205" s="419">
        <v>0</v>
      </c>
      <c r="E205" s="419">
        <v>0</v>
      </c>
      <c r="F205" s="419"/>
      <c r="G205" s="419">
        <v>0</v>
      </c>
      <c r="H205" s="419">
        <v>0</v>
      </c>
      <c r="I205" s="419">
        <v>0</v>
      </c>
      <c r="J205" s="419">
        <v>0</v>
      </c>
      <c r="K205" s="419">
        <v>0</v>
      </c>
      <c r="L205" s="419">
        <v>0</v>
      </c>
      <c r="M205" s="419">
        <v>0</v>
      </c>
      <c r="N205" s="419">
        <v>0</v>
      </c>
      <c r="O205" s="419">
        <v>0</v>
      </c>
      <c r="P205" s="419">
        <v>0</v>
      </c>
      <c r="Q205" s="419">
        <v>0</v>
      </c>
      <c r="R205" s="419">
        <v>0</v>
      </c>
      <c r="S205" s="419">
        <v>0</v>
      </c>
      <c r="T205" s="419">
        <v>0</v>
      </c>
      <c r="U205" s="419">
        <v>0</v>
      </c>
      <c r="V205" s="419">
        <v>0</v>
      </c>
      <c r="W205" s="419">
        <v>0</v>
      </c>
      <c r="X205" s="419">
        <v>0</v>
      </c>
      <c r="Y205" s="419">
        <v>0</v>
      </c>
      <c r="Z205" s="419">
        <v>0</v>
      </c>
      <c r="AA205" s="419">
        <v>0</v>
      </c>
      <c r="AB205" s="419">
        <v>0</v>
      </c>
      <c r="AC205" s="419">
        <v>0</v>
      </c>
      <c r="AD205" s="419">
        <v>0</v>
      </c>
      <c r="AE205" s="419">
        <v>0</v>
      </c>
      <c r="AF205" s="419">
        <v>0</v>
      </c>
      <c r="AG205" s="419">
        <v>0</v>
      </c>
      <c r="AH205" s="419">
        <v>0</v>
      </c>
      <c r="AI205" s="419">
        <v>0</v>
      </c>
      <c r="AJ205" s="419">
        <v>0</v>
      </c>
      <c r="AK205" s="419">
        <v>0</v>
      </c>
      <c r="AL205" s="419">
        <v>0</v>
      </c>
      <c r="AM205" s="419">
        <v>0</v>
      </c>
      <c r="AN205" s="419">
        <v>0</v>
      </c>
      <c r="AO205" s="419">
        <v>0</v>
      </c>
      <c r="AP205" s="419">
        <v>0</v>
      </c>
      <c r="AQ205" s="419">
        <v>0</v>
      </c>
      <c r="AR205" s="419">
        <v>0</v>
      </c>
      <c r="AS205" s="419">
        <v>0</v>
      </c>
    </row>
    <row r="206" spans="1:58" s="17" customFormat="1" ht="32.25" customHeight="1" x14ac:dyDescent="0.2">
      <c r="A206" s="447" t="s">
        <v>96</v>
      </c>
      <c r="B206" s="445" t="s">
        <v>96</v>
      </c>
      <c r="C206" s="313" t="s">
        <v>97</v>
      </c>
      <c r="D206" s="189"/>
      <c r="E206" s="198"/>
      <c r="F206" s="198"/>
      <c r="G206" s="190"/>
      <c r="H206" s="154"/>
      <c r="I206" s="155"/>
      <c r="J206" s="156"/>
      <c r="K206" s="155"/>
      <c r="L206" s="156"/>
      <c r="M206" s="155"/>
      <c r="N206" s="156"/>
      <c r="O206" s="155"/>
      <c r="P206" s="156"/>
      <c r="Q206" s="155"/>
      <c r="R206" s="156"/>
      <c r="S206" s="367"/>
      <c r="T206" s="155"/>
      <c r="U206" s="156"/>
      <c r="V206" s="155"/>
      <c r="W206" s="156"/>
      <c r="X206" s="155"/>
      <c r="Y206" s="156"/>
      <c r="Z206" s="155"/>
      <c r="AA206" s="156"/>
      <c r="AB206" s="367"/>
      <c r="AC206" s="155"/>
      <c r="AD206" s="156"/>
      <c r="AE206" s="155"/>
      <c r="AF206" s="156"/>
      <c r="AG206" s="155"/>
      <c r="AH206" s="156"/>
      <c r="AI206" s="155"/>
      <c r="AJ206" s="156"/>
      <c r="AK206" s="367"/>
      <c r="AL206" s="155"/>
      <c r="AM206" s="156"/>
      <c r="AN206" s="155"/>
      <c r="AO206" s="156"/>
      <c r="AP206" s="155"/>
      <c r="AQ206" s="156"/>
      <c r="AR206" s="155"/>
      <c r="AS206" s="156"/>
      <c r="BC206" s="7"/>
    </row>
    <row r="207" spans="1:58" ht="12" hidden="1" outlineLevel="1" x14ac:dyDescent="0.2">
      <c r="A207" s="449">
        <v>11</v>
      </c>
      <c r="B207" s="449">
        <f>B171</f>
        <v>1</v>
      </c>
      <c r="C207" s="369">
        <f>'Отримання майна (3)'!C207</f>
        <v>0</v>
      </c>
      <c r="D207" s="369">
        <f>'Отримання майна (3)'!D207</f>
        <v>0</v>
      </c>
      <c r="E207" s="369">
        <f>'Отримання майна (3)'!E207</f>
        <v>0</v>
      </c>
      <c r="F207" s="200">
        <f>'Отримання майна (3)'!F207</f>
        <v>0</v>
      </c>
      <c r="G207" s="369">
        <f>'Отримання майна (3)'!G207</f>
        <v>0</v>
      </c>
      <c r="H207" s="460">
        <f>'Отримання майна (3)'!H207</f>
        <v>0</v>
      </c>
      <c r="I207" s="426">
        <f>SUM(K207,M207,O207,T207,V207,X207,AC207,AE207,AG207,AL207,AN207,AP207)</f>
        <v>0</v>
      </c>
      <c r="J207" s="427">
        <f>SUM(L207,N207,P207,U207,W207,Y207,AD207,AF207,AH207,AM207,AO207,AQ207)</f>
        <v>0</v>
      </c>
      <c r="K207" s="428"/>
      <c r="L207" s="429">
        <f t="shared" ref="L207:L221" si="305">K207*$H207</f>
        <v>0</v>
      </c>
      <c r="M207" s="428"/>
      <c r="N207" s="429">
        <f t="shared" ref="N207:N221" si="306">M207*$H207</f>
        <v>0</v>
      </c>
      <c r="O207" s="428"/>
      <c r="P207" s="429">
        <f t="shared" ref="P207:P221" si="307">O207*$H207</f>
        <v>0</v>
      </c>
      <c r="Q207" s="431">
        <f>K207+M207+O207</f>
        <v>0</v>
      </c>
      <c r="R207" s="432">
        <f>L207+N207+P207</f>
        <v>0</v>
      </c>
      <c r="S207" s="433"/>
      <c r="T207" s="428"/>
      <c r="U207" s="429">
        <f t="shared" ref="U207:U221" si="308">T207*$H207</f>
        <v>0</v>
      </c>
      <c r="V207" s="428"/>
      <c r="W207" s="429">
        <f t="shared" ref="W207:W221" si="309">V207*$H207</f>
        <v>0</v>
      </c>
      <c r="X207" s="428"/>
      <c r="Y207" s="429">
        <f t="shared" ref="Y207:Y221" si="310">X207*$H207</f>
        <v>0</v>
      </c>
      <c r="Z207" s="431">
        <f>T207+V207+X207</f>
        <v>0</v>
      </c>
      <c r="AA207" s="432">
        <f>U207+W207+Y207</f>
        <v>0</v>
      </c>
      <c r="AB207" s="433"/>
      <c r="AC207" s="428"/>
      <c r="AD207" s="429">
        <f t="shared" ref="AD207:AD221" si="311">AC207*$H207</f>
        <v>0</v>
      </c>
      <c r="AE207" s="428"/>
      <c r="AF207" s="429">
        <f t="shared" ref="AF207:AF221" si="312">AE207*$H207</f>
        <v>0</v>
      </c>
      <c r="AG207" s="428"/>
      <c r="AH207" s="429">
        <f t="shared" ref="AH207:AH221" si="313">AG207*$H207</f>
        <v>0</v>
      </c>
      <c r="AI207" s="431">
        <f>AC207+AE207+AG207</f>
        <v>0</v>
      </c>
      <c r="AJ207" s="432">
        <f>AD207+AF207+AH207</f>
        <v>0</v>
      </c>
      <c r="AK207" s="433"/>
      <c r="AL207" s="428"/>
      <c r="AM207" s="429">
        <f t="shared" ref="AM207:AM221" si="314">AL207*$H207</f>
        <v>0</v>
      </c>
      <c r="AN207" s="428"/>
      <c r="AO207" s="429">
        <f t="shared" ref="AO207:AO221" si="315">AN207*$H207</f>
        <v>0</v>
      </c>
      <c r="AP207" s="428"/>
      <c r="AQ207" s="429">
        <f t="shared" ref="AQ207:AQ221" si="316">AP207*$H207</f>
        <v>0</v>
      </c>
      <c r="AR207" s="431">
        <f>AL207+AN207+AP207</f>
        <v>0</v>
      </c>
      <c r="AS207" s="432">
        <f>AM207+AO207+AQ207</f>
        <v>0</v>
      </c>
      <c r="BF207" s="17"/>
    </row>
    <row r="208" spans="1:58" ht="12" hidden="1" outlineLevel="1" x14ac:dyDescent="0.2">
      <c r="A208" s="449">
        <v>11</v>
      </c>
      <c r="B208" s="449">
        <f>B207+1</f>
        <v>2</v>
      </c>
      <c r="C208" s="369">
        <f>'Отримання майна (3)'!C208</f>
        <v>0</v>
      </c>
      <c r="D208" s="369">
        <f>'Отримання майна (3)'!D208</f>
        <v>0</v>
      </c>
      <c r="E208" s="369">
        <f>'Отримання майна (3)'!E208</f>
        <v>0</v>
      </c>
      <c r="F208" s="200">
        <f>'Отримання майна (3)'!F208</f>
        <v>0</v>
      </c>
      <c r="G208" s="369">
        <f>'Отримання майна (3)'!G208</f>
        <v>0</v>
      </c>
      <c r="H208" s="460">
        <f>'Отримання майна (3)'!H208</f>
        <v>0</v>
      </c>
      <c r="I208" s="426">
        <f t="shared" ref="I208:I221" si="317">SUM(K208,M208,O208,T208,V208,X208,AC208,AE208,AG208,AL208,AN208,AP208)</f>
        <v>0</v>
      </c>
      <c r="J208" s="427">
        <f t="shared" ref="J208:J221" si="318">SUM(L208,N208,P208,U208,W208,Y208,AD208,AF208,AH208,AM208,AO208,AQ208)</f>
        <v>0</v>
      </c>
      <c r="K208" s="428"/>
      <c r="L208" s="429">
        <f t="shared" si="305"/>
        <v>0</v>
      </c>
      <c r="M208" s="428"/>
      <c r="N208" s="429">
        <f t="shared" si="306"/>
        <v>0</v>
      </c>
      <c r="O208" s="428"/>
      <c r="P208" s="429">
        <f t="shared" si="307"/>
        <v>0</v>
      </c>
      <c r="Q208" s="431">
        <f t="shared" ref="Q208:Q221" si="319">K208+M208+O208</f>
        <v>0</v>
      </c>
      <c r="R208" s="432">
        <f t="shared" ref="R208:R221" si="320">L208+N208+P208</f>
        <v>0</v>
      </c>
      <c r="S208" s="433"/>
      <c r="T208" s="428"/>
      <c r="U208" s="429">
        <f t="shared" si="308"/>
        <v>0</v>
      </c>
      <c r="V208" s="428"/>
      <c r="W208" s="429">
        <f t="shared" si="309"/>
        <v>0</v>
      </c>
      <c r="X208" s="428"/>
      <c r="Y208" s="429">
        <f t="shared" si="310"/>
        <v>0</v>
      </c>
      <c r="Z208" s="431">
        <f t="shared" ref="Z208:Z221" si="321">T208+V208+X208</f>
        <v>0</v>
      </c>
      <c r="AA208" s="432">
        <f t="shared" ref="AA208:AA221" si="322">U208+W208+Y208</f>
        <v>0</v>
      </c>
      <c r="AB208" s="433"/>
      <c r="AC208" s="428"/>
      <c r="AD208" s="429">
        <f t="shared" si="311"/>
        <v>0</v>
      </c>
      <c r="AE208" s="428"/>
      <c r="AF208" s="429">
        <f t="shared" si="312"/>
        <v>0</v>
      </c>
      <c r="AG208" s="428"/>
      <c r="AH208" s="429">
        <f t="shared" si="313"/>
        <v>0</v>
      </c>
      <c r="AI208" s="431">
        <f t="shared" ref="AI208:AI221" si="323">AC208+AE208+AG208</f>
        <v>0</v>
      </c>
      <c r="AJ208" s="432">
        <f t="shared" ref="AJ208:AJ221" si="324">AD208+AF208+AH208</f>
        <v>0</v>
      </c>
      <c r="AK208" s="433"/>
      <c r="AL208" s="428"/>
      <c r="AM208" s="429">
        <f t="shared" si="314"/>
        <v>0</v>
      </c>
      <c r="AN208" s="428"/>
      <c r="AO208" s="429">
        <f t="shared" si="315"/>
        <v>0</v>
      </c>
      <c r="AP208" s="428"/>
      <c r="AQ208" s="429">
        <f t="shared" si="316"/>
        <v>0</v>
      </c>
      <c r="AR208" s="431">
        <f>AL208+AN208+AP208</f>
        <v>0</v>
      </c>
      <c r="AS208" s="432">
        <f>AM208+AO208+AQ208</f>
        <v>0</v>
      </c>
      <c r="BF208" s="17"/>
    </row>
    <row r="209" spans="1:58" ht="12" hidden="1" outlineLevel="1" x14ac:dyDescent="0.2">
      <c r="A209" s="449">
        <v>12</v>
      </c>
      <c r="B209" s="449">
        <f t="shared" ref="B209:B221" si="325">B208+1</f>
        <v>3</v>
      </c>
      <c r="C209" s="369">
        <f>'Отримання майна (3)'!C209</f>
        <v>0</v>
      </c>
      <c r="D209" s="369">
        <f>'Отримання майна (3)'!D209</f>
        <v>0</v>
      </c>
      <c r="E209" s="369">
        <f>'Отримання майна (3)'!E209</f>
        <v>0</v>
      </c>
      <c r="F209" s="200">
        <f>'Отримання майна (3)'!F209</f>
        <v>0</v>
      </c>
      <c r="G209" s="369">
        <f>'Отримання майна (3)'!G209</f>
        <v>0</v>
      </c>
      <c r="H209" s="460">
        <f>'Отримання майна (3)'!H209</f>
        <v>0</v>
      </c>
      <c r="I209" s="426">
        <f t="shared" si="317"/>
        <v>0</v>
      </c>
      <c r="J209" s="427">
        <f t="shared" si="318"/>
        <v>0</v>
      </c>
      <c r="K209" s="428"/>
      <c r="L209" s="429">
        <f t="shared" si="305"/>
        <v>0</v>
      </c>
      <c r="M209" s="428"/>
      <c r="N209" s="429">
        <f t="shared" si="306"/>
        <v>0</v>
      </c>
      <c r="O209" s="428"/>
      <c r="P209" s="429">
        <f t="shared" si="307"/>
        <v>0</v>
      </c>
      <c r="Q209" s="431">
        <f t="shared" si="319"/>
        <v>0</v>
      </c>
      <c r="R209" s="432">
        <f t="shared" si="320"/>
        <v>0</v>
      </c>
      <c r="S209" s="433"/>
      <c r="T209" s="428"/>
      <c r="U209" s="429">
        <f t="shared" si="308"/>
        <v>0</v>
      </c>
      <c r="V209" s="428"/>
      <c r="W209" s="429">
        <f t="shared" si="309"/>
        <v>0</v>
      </c>
      <c r="X209" s="428"/>
      <c r="Y209" s="429">
        <f t="shared" si="310"/>
        <v>0</v>
      </c>
      <c r="Z209" s="431">
        <f t="shared" si="321"/>
        <v>0</v>
      </c>
      <c r="AA209" s="432">
        <f t="shared" si="322"/>
        <v>0</v>
      </c>
      <c r="AB209" s="433"/>
      <c r="AC209" s="428"/>
      <c r="AD209" s="429">
        <f t="shared" si="311"/>
        <v>0</v>
      </c>
      <c r="AE209" s="428"/>
      <c r="AF209" s="429">
        <f t="shared" si="312"/>
        <v>0</v>
      </c>
      <c r="AG209" s="428"/>
      <c r="AH209" s="429">
        <f t="shared" si="313"/>
        <v>0</v>
      </c>
      <c r="AI209" s="431">
        <f t="shared" si="323"/>
        <v>0</v>
      </c>
      <c r="AJ209" s="432">
        <f t="shared" si="324"/>
        <v>0</v>
      </c>
      <c r="AK209" s="433"/>
      <c r="AL209" s="428"/>
      <c r="AM209" s="429">
        <f t="shared" si="314"/>
        <v>0</v>
      </c>
      <c r="AN209" s="428"/>
      <c r="AO209" s="429">
        <f t="shared" si="315"/>
        <v>0</v>
      </c>
      <c r="AP209" s="428"/>
      <c r="AQ209" s="429">
        <f t="shared" si="316"/>
        <v>0</v>
      </c>
      <c r="AR209" s="431">
        <f t="shared" ref="AR209:AR221" si="326">AL209+AN209+AP209</f>
        <v>0</v>
      </c>
      <c r="AS209" s="432">
        <f t="shared" ref="AS209:AS221" si="327">AM209+AO209+AQ209</f>
        <v>0</v>
      </c>
      <c r="BF209" s="17"/>
    </row>
    <row r="210" spans="1:58" ht="12" hidden="1" outlineLevel="1" x14ac:dyDescent="0.2">
      <c r="A210" s="449">
        <v>13</v>
      </c>
      <c r="B210" s="449">
        <f t="shared" si="325"/>
        <v>4</v>
      </c>
      <c r="C210" s="369">
        <f>'Отримання майна (3)'!C210</f>
        <v>0</v>
      </c>
      <c r="D210" s="369">
        <f>'Отримання майна (3)'!D210</f>
        <v>0</v>
      </c>
      <c r="E210" s="369">
        <f>'Отримання майна (3)'!E210</f>
        <v>0</v>
      </c>
      <c r="F210" s="200">
        <f>'Отримання майна (3)'!F210</f>
        <v>0</v>
      </c>
      <c r="G210" s="369">
        <f>'Отримання майна (3)'!G210</f>
        <v>0</v>
      </c>
      <c r="H210" s="460">
        <f>'Отримання майна (3)'!H210</f>
        <v>0</v>
      </c>
      <c r="I210" s="426">
        <f t="shared" si="317"/>
        <v>0</v>
      </c>
      <c r="J210" s="427">
        <f t="shared" si="318"/>
        <v>0</v>
      </c>
      <c r="K210" s="428"/>
      <c r="L210" s="429">
        <f t="shared" si="305"/>
        <v>0</v>
      </c>
      <c r="M210" s="428"/>
      <c r="N210" s="429">
        <f t="shared" si="306"/>
        <v>0</v>
      </c>
      <c r="O210" s="428"/>
      <c r="P210" s="429">
        <f t="shared" si="307"/>
        <v>0</v>
      </c>
      <c r="Q210" s="431">
        <f t="shared" si="319"/>
        <v>0</v>
      </c>
      <c r="R210" s="432">
        <f t="shared" si="320"/>
        <v>0</v>
      </c>
      <c r="S210" s="433"/>
      <c r="T210" s="428"/>
      <c r="U210" s="429">
        <f t="shared" si="308"/>
        <v>0</v>
      </c>
      <c r="V210" s="428"/>
      <c r="W210" s="429">
        <f t="shared" si="309"/>
        <v>0</v>
      </c>
      <c r="X210" s="428"/>
      <c r="Y210" s="429">
        <f t="shared" si="310"/>
        <v>0</v>
      </c>
      <c r="Z210" s="431">
        <f t="shared" si="321"/>
        <v>0</v>
      </c>
      <c r="AA210" s="432">
        <f t="shared" si="322"/>
        <v>0</v>
      </c>
      <c r="AB210" s="433"/>
      <c r="AC210" s="428"/>
      <c r="AD210" s="429">
        <f t="shared" si="311"/>
        <v>0</v>
      </c>
      <c r="AE210" s="428"/>
      <c r="AF210" s="429">
        <f t="shared" si="312"/>
        <v>0</v>
      </c>
      <c r="AG210" s="428"/>
      <c r="AH210" s="429">
        <f t="shared" si="313"/>
        <v>0</v>
      </c>
      <c r="AI210" s="431">
        <f t="shared" si="323"/>
        <v>0</v>
      </c>
      <c r="AJ210" s="432">
        <f t="shared" si="324"/>
        <v>0</v>
      </c>
      <c r="AK210" s="433"/>
      <c r="AL210" s="428"/>
      <c r="AM210" s="429">
        <f t="shared" si="314"/>
        <v>0</v>
      </c>
      <c r="AN210" s="428"/>
      <c r="AO210" s="429">
        <f t="shared" si="315"/>
        <v>0</v>
      </c>
      <c r="AP210" s="428"/>
      <c r="AQ210" s="429">
        <f t="shared" si="316"/>
        <v>0</v>
      </c>
      <c r="AR210" s="431">
        <f t="shared" si="326"/>
        <v>0</v>
      </c>
      <c r="AS210" s="432">
        <f t="shared" si="327"/>
        <v>0</v>
      </c>
      <c r="BF210" s="17"/>
    </row>
    <row r="211" spans="1:58" ht="12" hidden="1" outlineLevel="1" x14ac:dyDescent="0.2">
      <c r="A211" s="449">
        <v>14</v>
      </c>
      <c r="B211" s="449">
        <f t="shared" si="325"/>
        <v>5</v>
      </c>
      <c r="C211" s="369">
        <f>'Отримання майна (3)'!C211</f>
        <v>0</v>
      </c>
      <c r="D211" s="369">
        <f>'Отримання майна (3)'!D211</f>
        <v>0</v>
      </c>
      <c r="E211" s="369">
        <f>'Отримання майна (3)'!E211</f>
        <v>0</v>
      </c>
      <c r="F211" s="200">
        <f>'Отримання майна (3)'!F211</f>
        <v>0</v>
      </c>
      <c r="G211" s="369">
        <f>'Отримання майна (3)'!G211</f>
        <v>0</v>
      </c>
      <c r="H211" s="460">
        <f>'Отримання майна (3)'!H211</f>
        <v>0</v>
      </c>
      <c r="I211" s="426">
        <f t="shared" si="317"/>
        <v>0</v>
      </c>
      <c r="J211" s="427">
        <f t="shared" si="318"/>
        <v>0</v>
      </c>
      <c r="K211" s="428"/>
      <c r="L211" s="429">
        <f t="shared" si="305"/>
        <v>0</v>
      </c>
      <c r="M211" s="428"/>
      <c r="N211" s="429">
        <f t="shared" si="306"/>
        <v>0</v>
      </c>
      <c r="O211" s="428"/>
      <c r="P211" s="429">
        <f t="shared" si="307"/>
        <v>0</v>
      </c>
      <c r="Q211" s="431">
        <f t="shared" si="319"/>
        <v>0</v>
      </c>
      <c r="R211" s="432">
        <f t="shared" si="320"/>
        <v>0</v>
      </c>
      <c r="S211" s="433"/>
      <c r="T211" s="428"/>
      <c r="U211" s="429">
        <f t="shared" si="308"/>
        <v>0</v>
      </c>
      <c r="V211" s="428"/>
      <c r="W211" s="429">
        <f t="shared" si="309"/>
        <v>0</v>
      </c>
      <c r="X211" s="428"/>
      <c r="Y211" s="429">
        <f t="shared" si="310"/>
        <v>0</v>
      </c>
      <c r="Z211" s="431">
        <f t="shared" si="321"/>
        <v>0</v>
      </c>
      <c r="AA211" s="432">
        <f t="shared" si="322"/>
        <v>0</v>
      </c>
      <c r="AB211" s="433"/>
      <c r="AC211" s="428"/>
      <c r="AD211" s="429">
        <f t="shared" si="311"/>
        <v>0</v>
      </c>
      <c r="AE211" s="428"/>
      <c r="AF211" s="429">
        <f t="shared" si="312"/>
        <v>0</v>
      </c>
      <c r="AG211" s="428"/>
      <c r="AH211" s="429">
        <f t="shared" si="313"/>
        <v>0</v>
      </c>
      <c r="AI211" s="431">
        <f t="shared" si="323"/>
        <v>0</v>
      </c>
      <c r="AJ211" s="432">
        <f t="shared" si="324"/>
        <v>0</v>
      </c>
      <c r="AK211" s="433"/>
      <c r="AL211" s="428"/>
      <c r="AM211" s="429">
        <f t="shared" si="314"/>
        <v>0</v>
      </c>
      <c r="AN211" s="428"/>
      <c r="AO211" s="429">
        <f t="shared" si="315"/>
        <v>0</v>
      </c>
      <c r="AP211" s="428"/>
      <c r="AQ211" s="429">
        <f t="shared" si="316"/>
        <v>0</v>
      </c>
      <c r="AR211" s="431">
        <f t="shared" si="326"/>
        <v>0</v>
      </c>
      <c r="AS211" s="432">
        <f t="shared" si="327"/>
        <v>0</v>
      </c>
      <c r="BF211" s="17"/>
    </row>
    <row r="212" spans="1:58" ht="12" hidden="1" outlineLevel="1" x14ac:dyDescent="0.2">
      <c r="A212" s="449">
        <v>15</v>
      </c>
      <c r="B212" s="449">
        <f t="shared" si="325"/>
        <v>6</v>
      </c>
      <c r="C212" s="369">
        <f>'Отримання майна (3)'!C212</f>
        <v>0</v>
      </c>
      <c r="D212" s="369">
        <f>'Отримання майна (3)'!D212</f>
        <v>0</v>
      </c>
      <c r="E212" s="369">
        <f>'Отримання майна (3)'!E212</f>
        <v>0</v>
      </c>
      <c r="F212" s="200">
        <f>'Отримання майна (3)'!F212</f>
        <v>0</v>
      </c>
      <c r="G212" s="369">
        <f>'Отримання майна (3)'!G212</f>
        <v>0</v>
      </c>
      <c r="H212" s="460">
        <f>'Отримання майна (3)'!H212</f>
        <v>0</v>
      </c>
      <c r="I212" s="426">
        <f t="shared" si="317"/>
        <v>0</v>
      </c>
      <c r="J212" s="427">
        <f t="shared" si="318"/>
        <v>0</v>
      </c>
      <c r="K212" s="428"/>
      <c r="L212" s="429">
        <f t="shared" si="305"/>
        <v>0</v>
      </c>
      <c r="M212" s="428"/>
      <c r="N212" s="429">
        <f t="shared" si="306"/>
        <v>0</v>
      </c>
      <c r="O212" s="428"/>
      <c r="P212" s="429">
        <f t="shared" si="307"/>
        <v>0</v>
      </c>
      <c r="Q212" s="431">
        <f t="shared" si="319"/>
        <v>0</v>
      </c>
      <c r="R212" s="432">
        <f t="shared" si="320"/>
        <v>0</v>
      </c>
      <c r="S212" s="433"/>
      <c r="T212" s="428"/>
      <c r="U212" s="429">
        <f t="shared" si="308"/>
        <v>0</v>
      </c>
      <c r="V212" s="428"/>
      <c r="W212" s="429">
        <f t="shared" si="309"/>
        <v>0</v>
      </c>
      <c r="X212" s="428"/>
      <c r="Y212" s="429">
        <f t="shared" si="310"/>
        <v>0</v>
      </c>
      <c r="Z212" s="431">
        <f t="shared" si="321"/>
        <v>0</v>
      </c>
      <c r="AA212" s="432">
        <f t="shared" si="322"/>
        <v>0</v>
      </c>
      <c r="AB212" s="433"/>
      <c r="AC212" s="428"/>
      <c r="AD212" s="429">
        <f t="shared" si="311"/>
        <v>0</v>
      </c>
      <c r="AE212" s="428"/>
      <c r="AF212" s="429">
        <f t="shared" si="312"/>
        <v>0</v>
      </c>
      <c r="AG212" s="428"/>
      <c r="AH212" s="429">
        <f t="shared" si="313"/>
        <v>0</v>
      </c>
      <c r="AI212" s="431">
        <f t="shared" si="323"/>
        <v>0</v>
      </c>
      <c r="AJ212" s="432">
        <f t="shared" si="324"/>
        <v>0</v>
      </c>
      <c r="AK212" s="433"/>
      <c r="AL212" s="428"/>
      <c r="AM212" s="429">
        <f t="shared" si="314"/>
        <v>0</v>
      </c>
      <c r="AN212" s="428"/>
      <c r="AO212" s="429">
        <f t="shared" si="315"/>
        <v>0</v>
      </c>
      <c r="AP212" s="428"/>
      <c r="AQ212" s="429">
        <f t="shared" si="316"/>
        <v>0</v>
      </c>
      <c r="AR212" s="431">
        <f t="shared" si="326"/>
        <v>0</v>
      </c>
      <c r="AS212" s="432">
        <f t="shared" si="327"/>
        <v>0</v>
      </c>
      <c r="BF212" s="17"/>
    </row>
    <row r="213" spans="1:58" ht="12" hidden="1" outlineLevel="1" x14ac:dyDescent="0.2">
      <c r="A213" s="449">
        <v>16</v>
      </c>
      <c r="B213" s="449">
        <f t="shared" si="325"/>
        <v>7</v>
      </c>
      <c r="C213" s="369">
        <f>'Отримання майна (3)'!C213</f>
        <v>0</v>
      </c>
      <c r="D213" s="369">
        <f>'Отримання майна (3)'!D213</f>
        <v>0</v>
      </c>
      <c r="E213" s="369">
        <f>'Отримання майна (3)'!E213</f>
        <v>0</v>
      </c>
      <c r="F213" s="200">
        <f>'Отримання майна (3)'!F213</f>
        <v>0</v>
      </c>
      <c r="G213" s="369">
        <f>'Отримання майна (3)'!G213</f>
        <v>0</v>
      </c>
      <c r="H213" s="460">
        <f>'Отримання майна (3)'!H213</f>
        <v>0</v>
      </c>
      <c r="I213" s="426">
        <f t="shared" si="317"/>
        <v>0</v>
      </c>
      <c r="J213" s="427">
        <f t="shared" si="318"/>
        <v>0</v>
      </c>
      <c r="K213" s="428"/>
      <c r="L213" s="429">
        <f t="shared" si="305"/>
        <v>0</v>
      </c>
      <c r="M213" s="428"/>
      <c r="N213" s="429">
        <f t="shared" si="306"/>
        <v>0</v>
      </c>
      <c r="O213" s="428"/>
      <c r="P213" s="429">
        <f t="shared" si="307"/>
        <v>0</v>
      </c>
      <c r="Q213" s="431">
        <f t="shared" si="319"/>
        <v>0</v>
      </c>
      <c r="R213" s="432">
        <f t="shared" si="320"/>
        <v>0</v>
      </c>
      <c r="S213" s="433"/>
      <c r="T213" s="428"/>
      <c r="U213" s="429">
        <f t="shared" si="308"/>
        <v>0</v>
      </c>
      <c r="V213" s="428"/>
      <c r="W213" s="429">
        <f t="shared" si="309"/>
        <v>0</v>
      </c>
      <c r="X213" s="428"/>
      <c r="Y213" s="429">
        <f t="shared" si="310"/>
        <v>0</v>
      </c>
      <c r="Z213" s="431">
        <f t="shared" si="321"/>
        <v>0</v>
      </c>
      <c r="AA213" s="432">
        <f t="shared" si="322"/>
        <v>0</v>
      </c>
      <c r="AB213" s="433"/>
      <c r="AC213" s="428"/>
      <c r="AD213" s="429">
        <f t="shared" si="311"/>
        <v>0</v>
      </c>
      <c r="AE213" s="428"/>
      <c r="AF213" s="429">
        <f t="shared" si="312"/>
        <v>0</v>
      </c>
      <c r="AG213" s="428"/>
      <c r="AH213" s="429">
        <f t="shared" si="313"/>
        <v>0</v>
      </c>
      <c r="AI213" s="431">
        <f t="shared" si="323"/>
        <v>0</v>
      </c>
      <c r="AJ213" s="432">
        <f t="shared" si="324"/>
        <v>0</v>
      </c>
      <c r="AK213" s="433"/>
      <c r="AL213" s="428"/>
      <c r="AM213" s="429">
        <f t="shared" si="314"/>
        <v>0</v>
      </c>
      <c r="AN213" s="428"/>
      <c r="AO213" s="429">
        <f t="shared" si="315"/>
        <v>0</v>
      </c>
      <c r="AP213" s="428"/>
      <c r="AQ213" s="429">
        <f t="shared" si="316"/>
        <v>0</v>
      </c>
      <c r="AR213" s="431">
        <f t="shared" si="326"/>
        <v>0</v>
      </c>
      <c r="AS213" s="432">
        <f t="shared" si="327"/>
        <v>0</v>
      </c>
      <c r="BF213" s="17"/>
    </row>
    <row r="214" spans="1:58" ht="12" hidden="1" outlineLevel="1" x14ac:dyDescent="0.2">
      <c r="A214" s="449">
        <v>17</v>
      </c>
      <c r="B214" s="449">
        <f t="shared" si="325"/>
        <v>8</v>
      </c>
      <c r="C214" s="369">
        <f>'Отримання майна (3)'!C214</f>
        <v>0</v>
      </c>
      <c r="D214" s="369">
        <f>'Отримання майна (3)'!D214</f>
        <v>0</v>
      </c>
      <c r="E214" s="369">
        <f>'Отримання майна (3)'!E214</f>
        <v>0</v>
      </c>
      <c r="F214" s="200">
        <f>'Отримання майна (3)'!F214</f>
        <v>0</v>
      </c>
      <c r="G214" s="369">
        <f>'Отримання майна (3)'!G214</f>
        <v>0</v>
      </c>
      <c r="H214" s="460">
        <f>'Отримання майна (3)'!H214</f>
        <v>0</v>
      </c>
      <c r="I214" s="426">
        <f t="shared" si="317"/>
        <v>0</v>
      </c>
      <c r="J214" s="427">
        <f t="shared" si="318"/>
        <v>0</v>
      </c>
      <c r="K214" s="428"/>
      <c r="L214" s="429">
        <f t="shared" si="305"/>
        <v>0</v>
      </c>
      <c r="M214" s="428"/>
      <c r="N214" s="429">
        <f t="shared" si="306"/>
        <v>0</v>
      </c>
      <c r="O214" s="428"/>
      <c r="P214" s="429">
        <f t="shared" si="307"/>
        <v>0</v>
      </c>
      <c r="Q214" s="431">
        <f t="shared" si="319"/>
        <v>0</v>
      </c>
      <c r="R214" s="432">
        <f t="shared" si="320"/>
        <v>0</v>
      </c>
      <c r="S214" s="433"/>
      <c r="T214" s="428"/>
      <c r="U214" s="429">
        <f t="shared" si="308"/>
        <v>0</v>
      </c>
      <c r="V214" s="428"/>
      <c r="W214" s="429">
        <f t="shared" si="309"/>
        <v>0</v>
      </c>
      <c r="X214" s="428"/>
      <c r="Y214" s="429">
        <f t="shared" si="310"/>
        <v>0</v>
      </c>
      <c r="Z214" s="431">
        <f t="shared" si="321"/>
        <v>0</v>
      </c>
      <c r="AA214" s="432">
        <f t="shared" si="322"/>
        <v>0</v>
      </c>
      <c r="AB214" s="433"/>
      <c r="AC214" s="428"/>
      <c r="AD214" s="429">
        <f t="shared" si="311"/>
        <v>0</v>
      </c>
      <c r="AE214" s="428"/>
      <c r="AF214" s="429">
        <f t="shared" si="312"/>
        <v>0</v>
      </c>
      <c r="AG214" s="428"/>
      <c r="AH214" s="429">
        <f t="shared" si="313"/>
        <v>0</v>
      </c>
      <c r="AI214" s="431">
        <f t="shared" si="323"/>
        <v>0</v>
      </c>
      <c r="AJ214" s="432">
        <f t="shared" si="324"/>
        <v>0</v>
      </c>
      <c r="AK214" s="433"/>
      <c r="AL214" s="428"/>
      <c r="AM214" s="429">
        <f t="shared" si="314"/>
        <v>0</v>
      </c>
      <c r="AN214" s="428"/>
      <c r="AO214" s="429">
        <f t="shared" si="315"/>
        <v>0</v>
      </c>
      <c r="AP214" s="428"/>
      <c r="AQ214" s="429">
        <f t="shared" si="316"/>
        <v>0</v>
      </c>
      <c r="AR214" s="431">
        <f t="shared" si="326"/>
        <v>0</v>
      </c>
      <c r="AS214" s="432">
        <f t="shared" si="327"/>
        <v>0</v>
      </c>
      <c r="BF214" s="17"/>
    </row>
    <row r="215" spans="1:58" ht="12" hidden="1" outlineLevel="1" x14ac:dyDescent="0.2">
      <c r="A215" s="449">
        <v>18</v>
      </c>
      <c r="B215" s="449">
        <f t="shared" si="325"/>
        <v>9</v>
      </c>
      <c r="C215" s="369">
        <f>'Отримання майна (3)'!C215</f>
        <v>0</v>
      </c>
      <c r="D215" s="369">
        <f>'Отримання майна (3)'!D215</f>
        <v>0</v>
      </c>
      <c r="E215" s="369">
        <f>'Отримання майна (3)'!E215</f>
        <v>0</v>
      </c>
      <c r="F215" s="200">
        <f>'Отримання майна (3)'!F215</f>
        <v>0</v>
      </c>
      <c r="G215" s="369">
        <f>'Отримання майна (3)'!G215</f>
        <v>0</v>
      </c>
      <c r="H215" s="460">
        <f>'Отримання майна (3)'!H215</f>
        <v>0</v>
      </c>
      <c r="I215" s="426">
        <f t="shared" si="317"/>
        <v>0</v>
      </c>
      <c r="J215" s="427">
        <f t="shared" si="318"/>
        <v>0</v>
      </c>
      <c r="K215" s="428"/>
      <c r="L215" s="429">
        <f t="shared" si="305"/>
        <v>0</v>
      </c>
      <c r="M215" s="428"/>
      <c r="N215" s="429">
        <f t="shared" si="306"/>
        <v>0</v>
      </c>
      <c r="O215" s="428"/>
      <c r="P215" s="429">
        <f t="shared" si="307"/>
        <v>0</v>
      </c>
      <c r="Q215" s="431">
        <f t="shared" si="319"/>
        <v>0</v>
      </c>
      <c r="R215" s="432">
        <f t="shared" si="320"/>
        <v>0</v>
      </c>
      <c r="S215" s="433"/>
      <c r="T215" s="428"/>
      <c r="U215" s="429">
        <f t="shared" si="308"/>
        <v>0</v>
      </c>
      <c r="V215" s="428"/>
      <c r="W215" s="429">
        <f t="shared" si="309"/>
        <v>0</v>
      </c>
      <c r="X215" s="428"/>
      <c r="Y215" s="429">
        <f t="shared" si="310"/>
        <v>0</v>
      </c>
      <c r="Z215" s="431">
        <f t="shared" si="321"/>
        <v>0</v>
      </c>
      <c r="AA215" s="432">
        <f t="shared" si="322"/>
        <v>0</v>
      </c>
      <c r="AB215" s="433"/>
      <c r="AC215" s="428"/>
      <c r="AD215" s="429">
        <f t="shared" si="311"/>
        <v>0</v>
      </c>
      <c r="AE215" s="428"/>
      <c r="AF215" s="429">
        <f t="shared" si="312"/>
        <v>0</v>
      </c>
      <c r="AG215" s="428"/>
      <c r="AH215" s="429">
        <f t="shared" si="313"/>
        <v>0</v>
      </c>
      <c r="AI215" s="431">
        <f t="shared" si="323"/>
        <v>0</v>
      </c>
      <c r="AJ215" s="432">
        <f t="shared" si="324"/>
        <v>0</v>
      </c>
      <c r="AK215" s="433"/>
      <c r="AL215" s="428"/>
      <c r="AM215" s="429">
        <f t="shared" si="314"/>
        <v>0</v>
      </c>
      <c r="AN215" s="428"/>
      <c r="AO215" s="429">
        <f t="shared" si="315"/>
        <v>0</v>
      </c>
      <c r="AP215" s="428"/>
      <c r="AQ215" s="429">
        <f t="shared" si="316"/>
        <v>0</v>
      </c>
      <c r="AR215" s="431">
        <f t="shared" si="326"/>
        <v>0</v>
      </c>
      <c r="AS215" s="432">
        <f t="shared" si="327"/>
        <v>0</v>
      </c>
      <c r="BF215" s="17"/>
    </row>
    <row r="216" spans="1:58" ht="12" hidden="1" outlineLevel="1" x14ac:dyDescent="0.2">
      <c r="A216" s="449">
        <v>19</v>
      </c>
      <c r="B216" s="449">
        <f t="shared" si="325"/>
        <v>10</v>
      </c>
      <c r="C216" s="369">
        <f>'Отримання майна (3)'!C216</f>
        <v>0</v>
      </c>
      <c r="D216" s="369">
        <f>'Отримання майна (3)'!D216</f>
        <v>0</v>
      </c>
      <c r="E216" s="369">
        <f>'Отримання майна (3)'!E216</f>
        <v>0</v>
      </c>
      <c r="F216" s="200">
        <f>'Отримання майна (3)'!F216</f>
        <v>0</v>
      </c>
      <c r="G216" s="369">
        <f>'Отримання майна (3)'!G216</f>
        <v>0</v>
      </c>
      <c r="H216" s="460">
        <f>'Отримання майна (3)'!H216</f>
        <v>0</v>
      </c>
      <c r="I216" s="426">
        <f t="shared" si="317"/>
        <v>0</v>
      </c>
      <c r="J216" s="427">
        <f t="shared" si="318"/>
        <v>0</v>
      </c>
      <c r="K216" s="428"/>
      <c r="L216" s="429">
        <f t="shared" si="305"/>
        <v>0</v>
      </c>
      <c r="M216" s="428"/>
      <c r="N216" s="429">
        <f t="shared" si="306"/>
        <v>0</v>
      </c>
      <c r="O216" s="428"/>
      <c r="P216" s="429">
        <f t="shared" si="307"/>
        <v>0</v>
      </c>
      <c r="Q216" s="431">
        <f t="shared" si="319"/>
        <v>0</v>
      </c>
      <c r="R216" s="432">
        <f t="shared" si="320"/>
        <v>0</v>
      </c>
      <c r="S216" s="433"/>
      <c r="T216" s="428"/>
      <c r="U216" s="429">
        <f t="shared" si="308"/>
        <v>0</v>
      </c>
      <c r="V216" s="428"/>
      <c r="W216" s="429">
        <f t="shared" si="309"/>
        <v>0</v>
      </c>
      <c r="X216" s="428"/>
      <c r="Y216" s="429">
        <f t="shared" si="310"/>
        <v>0</v>
      </c>
      <c r="Z216" s="431">
        <f t="shared" si="321"/>
        <v>0</v>
      </c>
      <c r="AA216" s="432">
        <f t="shared" si="322"/>
        <v>0</v>
      </c>
      <c r="AB216" s="433"/>
      <c r="AC216" s="428"/>
      <c r="AD216" s="429">
        <f t="shared" si="311"/>
        <v>0</v>
      </c>
      <c r="AE216" s="428"/>
      <c r="AF216" s="429">
        <f t="shared" si="312"/>
        <v>0</v>
      </c>
      <c r="AG216" s="428"/>
      <c r="AH216" s="429">
        <f t="shared" si="313"/>
        <v>0</v>
      </c>
      <c r="AI216" s="431">
        <f t="shared" si="323"/>
        <v>0</v>
      </c>
      <c r="AJ216" s="432">
        <f t="shared" si="324"/>
        <v>0</v>
      </c>
      <c r="AK216" s="433"/>
      <c r="AL216" s="428"/>
      <c r="AM216" s="429">
        <f t="shared" si="314"/>
        <v>0</v>
      </c>
      <c r="AN216" s="428"/>
      <c r="AO216" s="429">
        <f t="shared" si="315"/>
        <v>0</v>
      </c>
      <c r="AP216" s="428"/>
      <c r="AQ216" s="429">
        <f t="shared" si="316"/>
        <v>0</v>
      </c>
      <c r="AR216" s="431">
        <f t="shared" si="326"/>
        <v>0</v>
      </c>
      <c r="AS216" s="432">
        <f t="shared" si="327"/>
        <v>0</v>
      </c>
      <c r="BF216" s="17"/>
    </row>
    <row r="217" spans="1:58" ht="12" hidden="1" outlineLevel="1" x14ac:dyDescent="0.2">
      <c r="A217" s="449">
        <v>20</v>
      </c>
      <c r="B217" s="449">
        <f t="shared" si="325"/>
        <v>11</v>
      </c>
      <c r="C217" s="369">
        <f>'Отримання майна (3)'!C217</f>
        <v>0</v>
      </c>
      <c r="D217" s="369">
        <f>'Отримання майна (3)'!D217</f>
        <v>0</v>
      </c>
      <c r="E217" s="369">
        <f>'Отримання майна (3)'!E217</f>
        <v>0</v>
      </c>
      <c r="F217" s="200">
        <f>'Отримання майна (3)'!F217</f>
        <v>0</v>
      </c>
      <c r="G217" s="369">
        <f>'Отримання майна (3)'!G217</f>
        <v>0</v>
      </c>
      <c r="H217" s="460">
        <f>'Отримання майна (3)'!H217</f>
        <v>0</v>
      </c>
      <c r="I217" s="426">
        <f t="shared" si="317"/>
        <v>0</v>
      </c>
      <c r="J217" s="427">
        <f t="shared" si="318"/>
        <v>0</v>
      </c>
      <c r="K217" s="428"/>
      <c r="L217" s="429">
        <f t="shared" si="305"/>
        <v>0</v>
      </c>
      <c r="M217" s="428"/>
      <c r="N217" s="429">
        <f t="shared" si="306"/>
        <v>0</v>
      </c>
      <c r="O217" s="428"/>
      <c r="P217" s="429">
        <f t="shared" si="307"/>
        <v>0</v>
      </c>
      <c r="Q217" s="431">
        <f t="shared" si="319"/>
        <v>0</v>
      </c>
      <c r="R217" s="432">
        <f t="shared" si="320"/>
        <v>0</v>
      </c>
      <c r="S217" s="433"/>
      <c r="T217" s="428"/>
      <c r="U217" s="429">
        <f t="shared" si="308"/>
        <v>0</v>
      </c>
      <c r="V217" s="428"/>
      <c r="W217" s="429">
        <f t="shared" si="309"/>
        <v>0</v>
      </c>
      <c r="X217" s="428"/>
      <c r="Y217" s="429">
        <f t="shared" si="310"/>
        <v>0</v>
      </c>
      <c r="Z217" s="431">
        <f t="shared" si="321"/>
        <v>0</v>
      </c>
      <c r="AA217" s="432">
        <f t="shared" si="322"/>
        <v>0</v>
      </c>
      <c r="AB217" s="433"/>
      <c r="AC217" s="428"/>
      <c r="AD217" s="429">
        <f t="shared" si="311"/>
        <v>0</v>
      </c>
      <c r="AE217" s="428"/>
      <c r="AF217" s="429">
        <f t="shared" si="312"/>
        <v>0</v>
      </c>
      <c r="AG217" s="428"/>
      <c r="AH217" s="429">
        <f t="shared" si="313"/>
        <v>0</v>
      </c>
      <c r="AI217" s="431">
        <f t="shared" si="323"/>
        <v>0</v>
      </c>
      <c r="AJ217" s="432">
        <f t="shared" si="324"/>
        <v>0</v>
      </c>
      <c r="AK217" s="433"/>
      <c r="AL217" s="428"/>
      <c r="AM217" s="429">
        <f t="shared" si="314"/>
        <v>0</v>
      </c>
      <c r="AN217" s="428"/>
      <c r="AO217" s="429">
        <f t="shared" si="315"/>
        <v>0</v>
      </c>
      <c r="AP217" s="428"/>
      <c r="AQ217" s="429">
        <f t="shared" si="316"/>
        <v>0</v>
      </c>
      <c r="AR217" s="431">
        <f t="shared" si="326"/>
        <v>0</v>
      </c>
      <c r="AS217" s="432">
        <f t="shared" si="327"/>
        <v>0</v>
      </c>
      <c r="BF217" s="17"/>
    </row>
    <row r="218" spans="1:58" ht="12" hidden="1" outlineLevel="1" x14ac:dyDescent="0.2">
      <c r="A218" s="449">
        <v>21</v>
      </c>
      <c r="B218" s="449">
        <f t="shared" si="325"/>
        <v>12</v>
      </c>
      <c r="C218" s="369">
        <f>'Отримання майна (3)'!C218</f>
        <v>0</v>
      </c>
      <c r="D218" s="369">
        <f>'Отримання майна (3)'!D218</f>
        <v>0</v>
      </c>
      <c r="E218" s="369">
        <f>'Отримання майна (3)'!E218</f>
        <v>0</v>
      </c>
      <c r="F218" s="200">
        <f>'Отримання майна (3)'!F218</f>
        <v>0</v>
      </c>
      <c r="G218" s="369">
        <f>'Отримання майна (3)'!G218</f>
        <v>0</v>
      </c>
      <c r="H218" s="460">
        <f>'Отримання майна (3)'!H218</f>
        <v>0</v>
      </c>
      <c r="I218" s="426">
        <f t="shared" si="317"/>
        <v>0</v>
      </c>
      <c r="J218" s="427">
        <f t="shared" si="318"/>
        <v>0</v>
      </c>
      <c r="K218" s="428"/>
      <c r="L218" s="429">
        <f t="shared" si="305"/>
        <v>0</v>
      </c>
      <c r="M218" s="428"/>
      <c r="N218" s="429">
        <f t="shared" si="306"/>
        <v>0</v>
      </c>
      <c r="O218" s="428"/>
      <c r="P218" s="429">
        <f t="shared" si="307"/>
        <v>0</v>
      </c>
      <c r="Q218" s="431">
        <f t="shared" si="319"/>
        <v>0</v>
      </c>
      <c r="R218" s="432">
        <f t="shared" si="320"/>
        <v>0</v>
      </c>
      <c r="S218" s="433"/>
      <c r="T218" s="428"/>
      <c r="U218" s="429">
        <f t="shared" si="308"/>
        <v>0</v>
      </c>
      <c r="V218" s="428"/>
      <c r="W218" s="429">
        <f t="shared" si="309"/>
        <v>0</v>
      </c>
      <c r="X218" s="428"/>
      <c r="Y218" s="429">
        <f t="shared" si="310"/>
        <v>0</v>
      </c>
      <c r="Z218" s="431">
        <f t="shared" si="321"/>
        <v>0</v>
      </c>
      <c r="AA218" s="432">
        <f t="shared" si="322"/>
        <v>0</v>
      </c>
      <c r="AB218" s="433"/>
      <c r="AC218" s="428"/>
      <c r="AD218" s="429">
        <f t="shared" si="311"/>
        <v>0</v>
      </c>
      <c r="AE218" s="428"/>
      <c r="AF218" s="429">
        <f t="shared" si="312"/>
        <v>0</v>
      </c>
      <c r="AG218" s="428"/>
      <c r="AH218" s="429">
        <f t="shared" si="313"/>
        <v>0</v>
      </c>
      <c r="AI218" s="431">
        <f t="shared" si="323"/>
        <v>0</v>
      </c>
      <c r="AJ218" s="432">
        <f t="shared" si="324"/>
        <v>0</v>
      </c>
      <c r="AK218" s="433"/>
      <c r="AL218" s="428"/>
      <c r="AM218" s="429">
        <f t="shared" si="314"/>
        <v>0</v>
      </c>
      <c r="AN218" s="428"/>
      <c r="AO218" s="429">
        <f t="shared" si="315"/>
        <v>0</v>
      </c>
      <c r="AP218" s="428"/>
      <c r="AQ218" s="429">
        <f t="shared" si="316"/>
        <v>0</v>
      </c>
      <c r="AR218" s="431">
        <f t="shared" si="326"/>
        <v>0</v>
      </c>
      <c r="AS218" s="432">
        <f t="shared" si="327"/>
        <v>0</v>
      </c>
      <c r="BF218" s="17"/>
    </row>
    <row r="219" spans="1:58" ht="12" hidden="1" outlineLevel="1" x14ac:dyDescent="0.2">
      <c r="A219" s="449">
        <v>22</v>
      </c>
      <c r="B219" s="449">
        <f t="shared" si="325"/>
        <v>13</v>
      </c>
      <c r="C219" s="369">
        <f>'Отримання майна (3)'!C219</f>
        <v>0</v>
      </c>
      <c r="D219" s="369">
        <f>'Отримання майна (3)'!D219</f>
        <v>0</v>
      </c>
      <c r="E219" s="369">
        <f>'Отримання майна (3)'!E219</f>
        <v>0</v>
      </c>
      <c r="F219" s="200">
        <f>'Отримання майна (3)'!F219</f>
        <v>0</v>
      </c>
      <c r="G219" s="369">
        <f>'Отримання майна (3)'!G219</f>
        <v>0</v>
      </c>
      <c r="H219" s="460">
        <f>'Отримання майна (3)'!H219</f>
        <v>0</v>
      </c>
      <c r="I219" s="426">
        <f t="shared" si="317"/>
        <v>0</v>
      </c>
      <c r="J219" s="427">
        <f t="shared" si="318"/>
        <v>0</v>
      </c>
      <c r="K219" s="428"/>
      <c r="L219" s="429">
        <f t="shared" si="305"/>
        <v>0</v>
      </c>
      <c r="M219" s="428"/>
      <c r="N219" s="429">
        <f t="shared" si="306"/>
        <v>0</v>
      </c>
      <c r="O219" s="428"/>
      <c r="P219" s="429">
        <f t="shared" si="307"/>
        <v>0</v>
      </c>
      <c r="Q219" s="431">
        <f t="shared" si="319"/>
        <v>0</v>
      </c>
      <c r="R219" s="432">
        <f t="shared" si="320"/>
        <v>0</v>
      </c>
      <c r="S219" s="433"/>
      <c r="T219" s="428"/>
      <c r="U219" s="429">
        <f t="shared" si="308"/>
        <v>0</v>
      </c>
      <c r="V219" s="428"/>
      <c r="W219" s="429">
        <f t="shared" si="309"/>
        <v>0</v>
      </c>
      <c r="X219" s="428"/>
      <c r="Y219" s="429">
        <f t="shared" si="310"/>
        <v>0</v>
      </c>
      <c r="Z219" s="431">
        <f t="shared" si="321"/>
        <v>0</v>
      </c>
      <c r="AA219" s="432">
        <f t="shared" si="322"/>
        <v>0</v>
      </c>
      <c r="AB219" s="433"/>
      <c r="AC219" s="428"/>
      <c r="AD219" s="429">
        <f t="shared" si="311"/>
        <v>0</v>
      </c>
      <c r="AE219" s="428"/>
      <c r="AF219" s="429">
        <f t="shared" si="312"/>
        <v>0</v>
      </c>
      <c r="AG219" s="428"/>
      <c r="AH219" s="429">
        <f t="shared" si="313"/>
        <v>0</v>
      </c>
      <c r="AI219" s="431">
        <f t="shared" si="323"/>
        <v>0</v>
      </c>
      <c r="AJ219" s="432">
        <f t="shared" si="324"/>
        <v>0</v>
      </c>
      <c r="AK219" s="433"/>
      <c r="AL219" s="428"/>
      <c r="AM219" s="429">
        <f t="shared" si="314"/>
        <v>0</v>
      </c>
      <c r="AN219" s="428"/>
      <c r="AO219" s="429">
        <f t="shared" si="315"/>
        <v>0</v>
      </c>
      <c r="AP219" s="428"/>
      <c r="AQ219" s="429">
        <f t="shared" si="316"/>
        <v>0</v>
      </c>
      <c r="AR219" s="431">
        <f t="shared" si="326"/>
        <v>0</v>
      </c>
      <c r="AS219" s="432">
        <f t="shared" si="327"/>
        <v>0</v>
      </c>
      <c r="BF219" s="17"/>
    </row>
    <row r="220" spans="1:58" ht="12" hidden="1" outlineLevel="1" x14ac:dyDescent="0.2">
      <c r="A220" s="449">
        <v>23</v>
      </c>
      <c r="B220" s="449">
        <f t="shared" si="325"/>
        <v>14</v>
      </c>
      <c r="C220" s="369">
        <f>'Отримання майна (3)'!C220</f>
        <v>0</v>
      </c>
      <c r="D220" s="369">
        <f>'Отримання майна (3)'!D220</f>
        <v>0</v>
      </c>
      <c r="E220" s="369">
        <f>'Отримання майна (3)'!E220</f>
        <v>0</v>
      </c>
      <c r="F220" s="200">
        <f>'Отримання майна (3)'!F220</f>
        <v>0</v>
      </c>
      <c r="G220" s="369">
        <f>'Отримання майна (3)'!G220</f>
        <v>0</v>
      </c>
      <c r="H220" s="460">
        <f>'Отримання майна (3)'!H220</f>
        <v>0</v>
      </c>
      <c r="I220" s="426">
        <f t="shared" si="317"/>
        <v>0</v>
      </c>
      <c r="J220" s="427">
        <f t="shared" si="318"/>
        <v>0</v>
      </c>
      <c r="K220" s="428"/>
      <c r="L220" s="429">
        <f t="shared" si="305"/>
        <v>0</v>
      </c>
      <c r="M220" s="428"/>
      <c r="N220" s="429">
        <f t="shared" si="306"/>
        <v>0</v>
      </c>
      <c r="O220" s="428"/>
      <c r="P220" s="429">
        <f t="shared" si="307"/>
        <v>0</v>
      </c>
      <c r="Q220" s="431">
        <f t="shared" si="319"/>
        <v>0</v>
      </c>
      <c r="R220" s="432">
        <f t="shared" si="320"/>
        <v>0</v>
      </c>
      <c r="S220" s="433"/>
      <c r="T220" s="428"/>
      <c r="U220" s="429">
        <f t="shared" si="308"/>
        <v>0</v>
      </c>
      <c r="V220" s="428"/>
      <c r="W220" s="429">
        <f t="shared" si="309"/>
        <v>0</v>
      </c>
      <c r="X220" s="428"/>
      <c r="Y220" s="429">
        <f t="shared" si="310"/>
        <v>0</v>
      </c>
      <c r="Z220" s="431">
        <f t="shared" si="321"/>
        <v>0</v>
      </c>
      <c r="AA220" s="432">
        <f t="shared" si="322"/>
        <v>0</v>
      </c>
      <c r="AB220" s="433"/>
      <c r="AC220" s="428"/>
      <c r="AD220" s="429">
        <f t="shared" si="311"/>
        <v>0</v>
      </c>
      <c r="AE220" s="428"/>
      <c r="AF220" s="429">
        <f t="shared" si="312"/>
        <v>0</v>
      </c>
      <c r="AG220" s="428"/>
      <c r="AH220" s="429">
        <f t="shared" si="313"/>
        <v>0</v>
      </c>
      <c r="AI220" s="431">
        <f t="shared" si="323"/>
        <v>0</v>
      </c>
      <c r="AJ220" s="432">
        <f t="shared" si="324"/>
        <v>0</v>
      </c>
      <c r="AK220" s="433"/>
      <c r="AL220" s="428"/>
      <c r="AM220" s="429">
        <f t="shared" si="314"/>
        <v>0</v>
      </c>
      <c r="AN220" s="428"/>
      <c r="AO220" s="429">
        <f t="shared" si="315"/>
        <v>0</v>
      </c>
      <c r="AP220" s="428"/>
      <c r="AQ220" s="429">
        <f t="shared" si="316"/>
        <v>0</v>
      </c>
      <c r="AR220" s="431">
        <f t="shared" si="326"/>
        <v>0</v>
      </c>
      <c r="AS220" s="432">
        <f t="shared" si="327"/>
        <v>0</v>
      </c>
      <c r="BF220" s="17"/>
    </row>
    <row r="221" spans="1:58" ht="12" hidden="1" outlineLevel="1" x14ac:dyDescent="0.2">
      <c r="A221" s="449">
        <v>24</v>
      </c>
      <c r="B221" s="449">
        <f t="shared" si="325"/>
        <v>15</v>
      </c>
      <c r="C221" s="369">
        <f>'Отримання майна (3)'!C221</f>
        <v>0</v>
      </c>
      <c r="D221" s="369">
        <f>'Отримання майна (3)'!D221</f>
        <v>0</v>
      </c>
      <c r="E221" s="369">
        <f>'Отримання майна (3)'!E221</f>
        <v>0</v>
      </c>
      <c r="F221" s="200">
        <f>'Отримання майна (3)'!F221</f>
        <v>0</v>
      </c>
      <c r="G221" s="369">
        <f>'Отримання майна (3)'!G221</f>
        <v>0</v>
      </c>
      <c r="H221" s="460">
        <f>'Отримання майна (3)'!H221</f>
        <v>0</v>
      </c>
      <c r="I221" s="426">
        <f t="shared" si="317"/>
        <v>0</v>
      </c>
      <c r="J221" s="427">
        <f t="shared" si="318"/>
        <v>0</v>
      </c>
      <c r="K221" s="428"/>
      <c r="L221" s="429">
        <f t="shared" si="305"/>
        <v>0</v>
      </c>
      <c r="M221" s="428"/>
      <c r="N221" s="429">
        <f t="shared" si="306"/>
        <v>0</v>
      </c>
      <c r="O221" s="428"/>
      <c r="P221" s="429">
        <f t="shared" si="307"/>
        <v>0</v>
      </c>
      <c r="Q221" s="431">
        <f t="shared" si="319"/>
        <v>0</v>
      </c>
      <c r="R221" s="432">
        <f t="shared" si="320"/>
        <v>0</v>
      </c>
      <c r="S221" s="433"/>
      <c r="T221" s="428"/>
      <c r="U221" s="429">
        <f t="shared" si="308"/>
        <v>0</v>
      </c>
      <c r="V221" s="428"/>
      <c r="W221" s="429">
        <f t="shared" si="309"/>
        <v>0</v>
      </c>
      <c r="X221" s="428"/>
      <c r="Y221" s="429">
        <f t="shared" si="310"/>
        <v>0</v>
      </c>
      <c r="Z221" s="431">
        <f t="shared" si="321"/>
        <v>0</v>
      </c>
      <c r="AA221" s="432">
        <f t="shared" si="322"/>
        <v>0</v>
      </c>
      <c r="AB221" s="433"/>
      <c r="AC221" s="428"/>
      <c r="AD221" s="429">
        <f t="shared" si="311"/>
        <v>0</v>
      </c>
      <c r="AE221" s="428"/>
      <c r="AF221" s="429">
        <f t="shared" si="312"/>
        <v>0</v>
      </c>
      <c r="AG221" s="428"/>
      <c r="AH221" s="429">
        <f t="shared" si="313"/>
        <v>0</v>
      </c>
      <c r="AI221" s="431">
        <f t="shared" si="323"/>
        <v>0</v>
      </c>
      <c r="AJ221" s="432">
        <f t="shared" si="324"/>
        <v>0</v>
      </c>
      <c r="AK221" s="433"/>
      <c r="AL221" s="428"/>
      <c r="AM221" s="429">
        <f t="shared" si="314"/>
        <v>0</v>
      </c>
      <c r="AN221" s="428"/>
      <c r="AO221" s="429">
        <f t="shared" si="315"/>
        <v>0</v>
      </c>
      <c r="AP221" s="428"/>
      <c r="AQ221" s="429">
        <f t="shared" si="316"/>
        <v>0</v>
      </c>
      <c r="AR221" s="431">
        <f t="shared" si="326"/>
        <v>0</v>
      </c>
      <c r="AS221" s="432">
        <f t="shared" si="327"/>
        <v>0</v>
      </c>
      <c r="BF221" s="17"/>
    </row>
    <row r="222" spans="1:58" s="17" customFormat="1" ht="15" customHeight="1" collapsed="1" x14ac:dyDescent="0.2">
      <c r="A222" s="436" t="s">
        <v>96</v>
      </c>
      <c r="B222" s="437" t="s">
        <v>96</v>
      </c>
      <c r="C222" s="438" t="s">
        <v>98</v>
      </c>
      <c r="D222" s="439"/>
      <c r="E222" s="448"/>
      <c r="F222" s="448"/>
      <c r="G222" s="440"/>
      <c r="H222" s="451" t="e">
        <f>#REF!/#REF!</f>
        <v>#REF!</v>
      </c>
      <c r="I222" s="441">
        <f t="shared" ref="I222:R222" si="328">SUM(I207:I221)</f>
        <v>0</v>
      </c>
      <c r="J222" s="442">
        <f t="shared" si="328"/>
        <v>0</v>
      </c>
      <c r="K222" s="441">
        <f t="shared" si="328"/>
        <v>0</v>
      </c>
      <c r="L222" s="442">
        <f t="shared" si="328"/>
        <v>0</v>
      </c>
      <c r="M222" s="441">
        <f t="shared" si="328"/>
        <v>0</v>
      </c>
      <c r="N222" s="442">
        <f t="shared" si="328"/>
        <v>0</v>
      </c>
      <c r="O222" s="441">
        <f t="shared" si="328"/>
        <v>0</v>
      </c>
      <c r="P222" s="442">
        <f t="shared" si="328"/>
        <v>0</v>
      </c>
      <c r="Q222" s="441">
        <f t="shared" si="328"/>
        <v>0</v>
      </c>
      <c r="R222" s="442">
        <f t="shared" si="328"/>
        <v>0</v>
      </c>
      <c r="S222" s="443"/>
      <c r="T222" s="441">
        <f t="shared" ref="T222:AA222" si="329">SUM(T207:T221)</f>
        <v>0</v>
      </c>
      <c r="U222" s="442">
        <f t="shared" si="329"/>
        <v>0</v>
      </c>
      <c r="V222" s="441">
        <f t="shared" si="329"/>
        <v>0</v>
      </c>
      <c r="W222" s="442">
        <f t="shared" si="329"/>
        <v>0</v>
      </c>
      <c r="X222" s="441">
        <f t="shared" si="329"/>
        <v>0</v>
      </c>
      <c r="Y222" s="442">
        <f t="shared" si="329"/>
        <v>0</v>
      </c>
      <c r="Z222" s="441">
        <f t="shared" si="329"/>
        <v>0</v>
      </c>
      <c r="AA222" s="442">
        <f t="shared" si="329"/>
        <v>0</v>
      </c>
      <c r="AB222" s="443"/>
      <c r="AC222" s="441">
        <f t="shared" ref="AC222:AJ222" si="330">SUM(AC207:AC221)</f>
        <v>0</v>
      </c>
      <c r="AD222" s="442">
        <f t="shared" si="330"/>
        <v>0</v>
      </c>
      <c r="AE222" s="441">
        <f t="shared" si="330"/>
        <v>0</v>
      </c>
      <c r="AF222" s="442">
        <f t="shared" si="330"/>
        <v>0</v>
      </c>
      <c r="AG222" s="441">
        <f t="shared" si="330"/>
        <v>0</v>
      </c>
      <c r="AH222" s="442">
        <f t="shared" si="330"/>
        <v>0</v>
      </c>
      <c r="AI222" s="441">
        <f t="shared" si="330"/>
        <v>0</v>
      </c>
      <c r="AJ222" s="442">
        <f t="shared" si="330"/>
        <v>0</v>
      </c>
      <c r="AK222" s="443"/>
      <c r="AL222" s="441">
        <f t="shared" ref="AL222:AS222" si="331">SUM(AL207:AL221)</f>
        <v>0</v>
      </c>
      <c r="AM222" s="442">
        <f t="shared" si="331"/>
        <v>0</v>
      </c>
      <c r="AN222" s="441">
        <f t="shared" si="331"/>
        <v>0</v>
      </c>
      <c r="AO222" s="442">
        <f t="shared" si="331"/>
        <v>0</v>
      </c>
      <c r="AP222" s="441">
        <f t="shared" si="331"/>
        <v>0</v>
      </c>
      <c r="AQ222" s="442">
        <f t="shared" si="331"/>
        <v>0</v>
      </c>
      <c r="AR222" s="441">
        <f t="shared" si="331"/>
        <v>0</v>
      </c>
      <c r="AS222" s="442">
        <f t="shared" si="331"/>
        <v>0</v>
      </c>
      <c r="BC222" s="7"/>
      <c r="BF222" s="7"/>
    </row>
    <row r="223" spans="1:58" s="394" customFormat="1" ht="13.5" customHeight="1" x14ac:dyDescent="0.2">
      <c r="A223" s="419">
        <v>0</v>
      </c>
      <c r="B223" s="419">
        <v>0</v>
      </c>
      <c r="C223" s="419">
        <v>0</v>
      </c>
      <c r="D223" s="419">
        <v>0</v>
      </c>
      <c r="E223" s="419">
        <v>0</v>
      </c>
      <c r="F223" s="419"/>
      <c r="G223" s="419">
        <v>0</v>
      </c>
      <c r="H223" s="419">
        <v>0</v>
      </c>
      <c r="I223" s="419">
        <v>0</v>
      </c>
      <c r="J223" s="419">
        <v>0</v>
      </c>
      <c r="K223" s="419">
        <v>0</v>
      </c>
      <c r="L223" s="419">
        <v>0</v>
      </c>
      <c r="M223" s="419">
        <v>0</v>
      </c>
      <c r="N223" s="419">
        <v>0</v>
      </c>
      <c r="O223" s="419">
        <v>0</v>
      </c>
      <c r="P223" s="419">
        <v>0</v>
      </c>
      <c r="Q223" s="419">
        <v>0</v>
      </c>
      <c r="R223" s="419">
        <v>0</v>
      </c>
      <c r="S223" s="419">
        <v>0</v>
      </c>
      <c r="T223" s="419">
        <v>0</v>
      </c>
      <c r="U223" s="419">
        <v>0</v>
      </c>
      <c r="V223" s="419">
        <v>0</v>
      </c>
      <c r="W223" s="419">
        <v>0</v>
      </c>
      <c r="X223" s="419">
        <v>0</v>
      </c>
      <c r="Y223" s="419">
        <v>0</v>
      </c>
      <c r="Z223" s="419">
        <v>0</v>
      </c>
      <c r="AA223" s="419">
        <v>0</v>
      </c>
      <c r="AB223" s="419">
        <v>0</v>
      </c>
      <c r="AC223" s="419">
        <v>0</v>
      </c>
      <c r="AD223" s="419">
        <v>0</v>
      </c>
      <c r="AE223" s="419">
        <v>0</v>
      </c>
      <c r="AF223" s="419">
        <v>0</v>
      </c>
      <c r="AG223" s="419">
        <v>0</v>
      </c>
      <c r="AH223" s="419">
        <v>0</v>
      </c>
      <c r="AI223" s="419">
        <v>0</v>
      </c>
      <c r="AJ223" s="419">
        <v>0</v>
      </c>
      <c r="AK223" s="419">
        <v>0</v>
      </c>
      <c r="AL223" s="419">
        <v>0</v>
      </c>
      <c r="AM223" s="419">
        <v>0</v>
      </c>
      <c r="AN223" s="419">
        <v>0</v>
      </c>
      <c r="AO223" s="419">
        <v>0</v>
      </c>
      <c r="AP223" s="419">
        <v>0</v>
      </c>
      <c r="AQ223" s="419">
        <v>0</v>
      </c>
      <c r="AR223" s="419">
        <v>0</v>
      </c>
      <c r="AS223" s="419">
        <v>0</v>
      </c>
    </row>
    <row r="224" spans="1:58" s="17" customFormat="1" ht="30" customHeight="1" x14ac:dyDescent="0.2">
      <c r="A224" s="447" t="s">
        <v>99</v>
      </c>
      <c r="B224" s="445" t="s">
        <v>99</v>
      </c>
      <c r="C224" s="313" t="s">
        <v>100</v>
      </c>
      <c r="D224" s="189"/>
      <c r="E224" s="198"/>
      <c r="F224" s="198"/>
      <c r="G224" s="190"/>
      <c r="H224" s="154"/>
      <c r="I224" s="155"/>
      <c r="J224" s="156"/>
      <c r="K224" s="155"/>
      <c r="L224" s="156"/>
      <c r="M224" s="155"/>
      <c r="N224" s="156"/>
      <c r="O224" s="155"/>
      <c r="P224" s="156"/>
      <c r="Q224" s="155"/>
      <c r="R224" s="156"/>
      <c r="S224" s="367"/>
      <c r="T224" s="155"/>
      <c r="U224" s="156"/>
      <c r="V224" s="155"/>
      <c r="W224" s="156"/>
      <c r="X224" s="155"/>
      <c r="Y224" s="156"/>
      <c r="Z224" s="155"/>
      <c r="AA224" s="156"/>
      <c r="AB224" s="367"/>
      <c r="AC224" s="155"/>
      <c r="AD224" s="156"/>
      <c r="AE224" s="155"/>
      <c r="AF224" s="156"/>
      <c r="AG224" s="155"/>
      <c r="AH224" s="156"/>
      <c r="AI224" s="155"/>
      <c r="AJ224" s="156"/>
      <c r="AK224" s="367"/>
      <c r="AL224" s="155"/>
      <c r="AM224" s="156"/>
      <c r="AN224" s="155"/>
      <c r="AO224" s="156"/>
      <c r="AP224" s="155"/>
      <c r="AQ224" s="156"/>
      <c r="AR224" s="155"/>
      <c r="AS224" s="156"/>
      <c r="BC224" s="7"/>
    </row>
    <row r="225" spans="1:58" ht="12" hidden="1" outlineLevel="1" x14ac:dyDescent="0.2">
      <c r="A225" s="449">
        <f t="shared" ref="A225:A239" si="332">A207+1</f>
        <v>12</v>
      </c>
      <c r="B225" s="449">
        <f t="shared" ref="B225:B239" si="333">B207</f>
        <v>1</v>
      </c>
      <c r="C225" s="369">
        <f>'Отримання майна (3)'!C225</f>
        <v>0</v>
      </c>
      <c r="D225" s="369">
        <f>'Отримання майна (3)'!D225</f>
        <v>0</v>
      </c>
      <c r="E225" s="369">
        <f>'Отримання майна (3)'!E225</f>
        <v>0</v>
      </c>
      <c r="F225" s="200">
        <f>'Отримання майна (3)'!F225</f>
        <v>0</v>
      </c>
      <c r="G225" s="369">
        <f>'Отримання майна (3)'!G225</f>
        <v>0</v>
      </c>
      <c r="H225" s="460">
        <f>'Отримання майна (3)'!H225</f>
        <v>0</v>
      </c>
      <c r="I225" s="426">
        <f>SUM(K225,M225,O225,T225,V225,X225,AC225,AE225,AG225,AL225,AN225,AP225)</f>
        <v>0</v>
      </c>
      <c r="J225" s="427">
        <f>SUM(L225,N225,P225,U225,W225,Y225,AD225,AF225,AH225,AM225,AO225,AQ225)</f>
        <v>0</v>
      </c>
      <c r="K225" s="428"/>
      <c r="L225" s="429">
        <f t="shared" ref="L225:L239" si="334">K225*$H225</f>
        <v>0</v>
      </c>
      <c r="M225" s="428"/>
      <c r="N225" s="429">
        <f t="shared" ref="N225:N239" si="335">M225*$H225</f>
        <v>0</v>
      </c>
      <c r="O225" s="428"/>
      <c r="P225" s="429">
        <f t="shared" ref="P225:P239" si="336">O225*$H225</f>
        <v>0</v>
      </c>
      <c r="Q225" s="431">
        <f>K225+M225+O225</f>
        <v>0</v>
      </c>
      <c r="R225" s="432">
        <f>L225+N225+P225</f>
        <v>0</v>
      </c>
      <c r="S225" s="433"/>
      <c r="T225" s="428"/>
      <c r="U225" s="429">
        <f t="shared" ref="U225:U239" si="337">T225*$H225</f>
        <v>0</v>
      </c>
      <c r="V225" s="428"/>
      <c r="W225" s="429">
        <f t="shared" ref="W225:W239" si="338">V225*$H225</f>
        <v>0</v>
      </c>
      <c r="X225" s="428"/>
      <c r="Y225" s="429">
        <f t="shared" ref="Y225:Y239" si="339">X225*$H225</f>
        <v>0</v>
      </c>
      <c r="Z225" s="431">
        <f>T225+V225+X225</f>
        <v>0</v>
      </c>
      <c r="AA225" s="432">
        <f>U225+W225+Y225</f>
        <v>0</v>
      </c>
      <c r="AB225" s="433"/>
      <c r="AC225" s="428">
        <v>0</v>
      </c>
      <c r="AD225" s="429">
        <f t="shared" ref="AD225:AD239" si="340">AC225*$H225</f>
        <v>0</v>
      </c>
      <c r="AE225" s="428">
        <v>0</v>
      </c>
      <c r="AF225" s="429">
        <f t="shared" ref="AF225:AF239" si="341">AE225*$H225</f>
        <v>0</v>
      </c>
      <c r="AG225" s="428">
        <v>0</v>
      </c>
      <c r="AH225" s="429">
        <f t="shared" ref="AH225:AH239" si="342">AG225*$H225</f>
        <v>0</v>
      </c>
      <c r="AI225" s="431">
        <f>AC225+AE225+AG225</f>
        <v>0</v>
      </c>
      <c r="AJ225" s="432">
        <f>AD225+AF225+AH225</f>
        <v>0</v>
      </c>
      <c r="AK225" s="433"/>
      <c r="AL225" s="428"/>
      <c r="AM225" s="429">
        <f t="shared" ref="AM225:AM239" si="343">AL225*$H225</f>
        <v>0</v>
      </c>
      <c r="AN225" s="428"/>
      <c r="AO225" s="429">
        <f t="shared" ref="AO225:AO239" si="344">AN225*$H225</f>
        <v>0</v>
      </c>
      <c r="AP225" s="428"/>
      <c r="AQ225" s="429">
        <f t="shared" ref="AQ225:AQ239" si="345">AP225*$H225</f>
        <v>0</v>
      </c>
      <c r="AR225" s="431">
        <f>AL225+AN225+AP225</f>
        <v>0</v>
      </c>
      <c r="AS225" s="432">
        <f>AM225+AO225+AQ225</f>
        <v>0</v>
      </c>
      <c r="BF225" s="17"/>
    </row>
    <row r="226" spans="1:58" ht="12" hidden="1" outlineLevel="1" x14ac:dyDescent="0.2">
      <c r="A226" s="449">
        <f t="shared" si="332"/>
        <v>12</v>
      </c>
      <c r="B226" s="449">
        <f t="shared" si="333"/>
        <v>2</v>
      </c>
      <c r="C226" s="369">
        <f>'Отримання майна (3)'!C226</f>
        <v>0</v>
      </c>
      <c r="D226" s="369">
        <f>'Отримання майна (3)'!D226</f>
        <v>0</v>
      </c>
      <c r="E226" s="369">
        <f>'Отримання майна (3)'!E226</f>
        <v>0</v>
      </c>
      <c r="F226" s="200">
        <f>'Отримання майна (3)'!F226</f>
        <v>0</v>
      </c>
      <c r="G226" s="369">
        <f>'Отримання майна (3)'!G226</f>
        <v>0</v>
      </c>
      <c r="H226" s="460">
        <f>'Отримання майна (3)'!H226</f>
        <v>0</v>
      </c>
      <c r="I226" s="426">
        <f t="shared" ref="I226:I239" si="346">SUM(K226,M226,O226,T226,V226,X226,AC226,AE226,AG226,AL226,AN226,AP226)</f>
        <v>0</v>
      </c>
      <c r="J226" s="427">
        <f t="shared" ref="J226:J239" si="347">SUM(L226,N226,P226,U226,W226,Y226,AD226,AF226,AH226,AM226,AO226,AQ226)</f>
        <v>0</v>
      </c>
      <c r="K226" s="428"/>
      <c r="L226" s="429">
        <f t="shared" si="334"/>
        <v>0</v>
      </c>
      <c r="M226" s="428"/>
      <c r="N226" s="429">
        <f t="shared" si="335"/>
        <v>0</v>
      </c>
      <c r="O226" s="428"/>
      <c r="P226" s="429">
        <f t="shared" si="336"/>
        <v>0</v>
      </c>
      <c r="Q226" s="431">
        <f t="shared" ref="Q226:Q239" si="348">K226+M226+O226</f>
        <v>0</v>
      </c>
      <c r="R226" s="432">
        <f t="shared" ref="R226:R239" si="349">L226+N226+P226</f>
        <v>0</v>
      </c>
      <c r="S226" s="433"/>
      <c r="T226" s="428"/>
      <c r="U226" s="429">
        <f t="shared" si="337"/>
        <v>0</v>
      </c>
      <c r="V226" s="428"/>
      <c r="W226" s="429">
        <f t="shared" si="338"/>
        <v>0</v>
      </c>
      <c r="X226" s="428"/>
      <c r="Y226" s="429">
        <f t="shared" si="339"/>
        <v>0</v>
      </c>
      <c r="Z226" s="431">
        <f t="shared" ref="Z226:Z239" si="350">T226+V226+X226</f>
        <v>0</v>
      </c>
      <c r="AA226" s="432">
        <f t="shared" ref="AA226:AA239" si="351">U226+W226+Y226</f>
        <v>0</v>
      </c>
      <c r="AB226" s="433"/>
      <c r="AC226" s="428"/>
      <c r="AD226" s="429">
        <f t="shared" si="340"/>
        <v>0</v>
      </c>
      <c r="AE226" s="428"/>
      <c r="AF226" s="429">
        <f t="shared" si="341"/>
        <v>0</v>
      </c>
      <c r="AG226" s="428"/>
      <c r="AH226" s="429">
        <f t="shared" si="342"/>
        <v>0</v>
      </c>
      <c r="AI226" s="431">
        <f t="shared" ref="AI226:AI239" si="352">AC226+AE226+AG226</f>
        <v>0</v>
      </c>
      <c r="AJ226" s="432">
        <f t="shared" ref="AJ226:AJ239" si="353">AD226+AF226+AH226</f>
        <v>0</v>
      </c>
      <c r="AK226" s="433"/>
      <c r="AL226" s="428"/>
      <c r="AM226" s="429">
        <f t="shared" si="343"/>
        <v>0</v>
      </c>
      <c r="AN226" s="428"/>
      <c r="AO226" s="429">
        <f t="shared" si="344"/>
        <v>0</v>
      </c>
      <c r="AP226" s="428"/>
      <c r="AQ226" s="429">
        <f t="shared" si="345"/>
        <v>0</v>
      </c>
      <c r="AR226" s="431">
        <f>AL226+AN226+AP226</f>
        <v>0</v>
      </c>
      <c r="AS226" s="432">
        <f>AM226+AO226+AQ226</f>
        <v>0</v>
      </c>
      <c r="BF226" s="17"/>
    </row>
    <row r="227" spans="1:58" ht="12" hidden="1" outlineLevel="1" x14ac:dyDescent="0.2">
      <c r="A227" s="449">
        <f t="shared" si="332"/>
        <v>13</v>
      </c>
      <c r="B227" s="449">
        <f t="shared" si="333"/>
        <v>3</v>
      </c>
      <c r="C227" s="369">
        <f>'Отримання майна (3)'!C227</f>
        <v>0</v>
      </c>
      <c r="D227" s="369">
        <f>'Отримання майна (3)'!D227</f>
        <v>0</v>
      </c>
      <c r="E227" s="369">
        <f>'Отримання майна (3)'!E227</f>
        <v>0</v>
      </c>
      <c r="F227" s="200">
        <f>'Отримання майна (3)'!F227</f>
        <v>0</v>
      </c>
      <c r="G227" s="369">
        <f>'Отримання майна (3)'!G227</f>
        <v>0</v>
      </c>
      <c r="H227" s="460">
        <f>'Отримання майна (3)'!H227</f>
        <v>0</v>
      </c>
      <c r="I227" s="426">
        <f t="shared" si="346"/>
        <v>0</v>
      </c>
      <c r="J227" s="427">
        <f t="shared" si="347"/>
        <v>0</v>
      </c>
      <c r="K227" s="428"/>
      <c r="L227" s="429">
        <f t="shared" si="334"/>
        <v>0</v>
      </c>
      <c r="M227" s="428"/>
      <c r="N227" s="429">
        <f t="shared" si="335"/>
        <v>0</v>
      </c>
      <c r="O227" s="428"/>
      <c r="P227" s="429">
        <f t="shared" si="336"/>
        <v>0</v>
      </c>
      <c r="Q227" s="431">
        <f t="shared" si="348"/>
        <v>0</v>
      </c>
      <c r="R227" s="432">
        <f t="shared" si="349"/>
        <v>0</v>
      </c>
      <c r="S227" s="433"/>
      <c r="T227" s="428"/>
      <c r="U227" s="429">
        <f t="shared" si="337"/>
        <v>0</v>
      </c>
      <c r="V227" s="428"/>
      <c r="W227" s="429">
        <f t="shared" si="338"/>
        <v>0</v>
      </c>
      <c r="X227" s="428"/>
      <c r="Y227" s="429">
        <f t="shared" si="339"/>
        <v>0</v>
      </c>
      <c r="Z227" s="431">
        <f t="shared" si="350"/>
        <v>0</v>
      </c>
      <c r="AA227" s="432">
        <f t="shared" si="351"/>
        <v>0</v>
      </c>
      <c r="AB227" s="433"/>
      <c r="AC227" s="428"/>
      <c r="AD227" s="429">
        <f t="shared" si="340"/>
        <v>0</v>
      </c>
      <c r="AE227" s="428"/>
      <c r="AF227" s="429">
        <f t="shared" si="341"/>
        <v>0</v>
      </c>
      <c r="AG227" s="428"/>
      <c r="AH227" s="429">
        <f t="shared" si="342"/>
        <v>0</v>
      </c>
      <c r="AI227" s="431">
        <f t="shared" si="352"/>
        <v>0</v>
      </c>
      <c r="AJ227" s="432">
        <f t="shared" si="353"/>
        <v>0</v>
      </c>
      <c r="AK227" s="433"/>
      <c r="AL227" s="428"/>
      <c r="AM227" s="429">
        <f t="shared" si="343"/>
        <v>0</v>
      </c>
      <c r="AN227" s="428"/>
      <c r="AO227" s="429">
        <f t="shared" si="344"/>
        <v>0</v>
      </c>
      <c r="AP227" s="428"/>
      <c r="AQ227" s="429">
        <f t="shared" si="345"/>
        <v>0</v>
      </c>
      <c r="AR227" s="431">
        <f t="shared" ref="AR227:AR239" si="354">AL227+AN227+AP227</f>
        <v>0</v>
      </c>
      <c r="AS227" s="432">
        <f t="shared" ref="AS227:AS239" si="355">AM227+AO227+AQ227</f>
        <v>0</v>
      </c>
      <c r="BF227" s="17"/>
    </row>
    <row r="228" spans="1:58" ht="12" hidden="1" outlineLevel="1" x14ac:dyDescent="0.2">
      <c r="A228" s="449">
        <f t="shared" si="332"/>
        <v>14</v>
      </c>
      <c r="B228" s="449">
        <f t="shared" si="333"/>
        <v>4</v>
      </c>
      <c r="C228" s="369">
        <f>'Отримання майна (3)'!C228</f>
        <v>0</v>
      </c>
      <c r="D228" s="369">
        <f>'Отримання майна (3)'!D228</f>
        <v>0</v>
      </c>
      <c r="E228" s="369">
        <f>'Отримання майна (3)'!E228</f>
        <v>0</v>
      </c>
      <c r="F228" s="200">
        <f>'Отримання майна (3)'!F228</f>
        <v>0</v>
      </c>
      <c r="G228" s="369">
        <f>'Отримання майна (3)'!G228</f>
        <v>0</v>
      </c>
      <c r="H228" s="460">
        <f>'Отримання майна (3)'!H228</f>
        <v>0</v>
      </c>
      <c r="I228" s="426">
        <f t="shared" si="346"/>
        <v>0</v>
      </c>
      <c r="J228" s="427">
        <f t="shared" si="347"/>
        <v>0</v>
      </c>
      <c r="K228" s="428"/>
      <c r="L228" s="429">
        <f t="shared" si="334"/>
        <v>0</v>
      </c>
      <c r="M228" s="428"/>
      <c r="N228" s="429">
        <f t="shared" si="335"/>
        <v>0</v>
      </c>
      <c r="O228" s="428"/>
      <c r="P228" s="429">
        <f t="shared" si="336"/>
        <v>0</v>
      </c>
      <c r="Q228" s="431">
        <f t="shared" si="348"/>
        <v>0</v>
      </c>
      <c r="R228" s="432">
        <f t="shared" si="349"/>
        <v>0</v>
      </c>
      <c r="S228" s="433"/>
      <c r="T228" s="428"/>
      <c r="U228" s="429">
        <f t="shared" si="337"/>
        <v>0</v>
      </c>
      <c r="V228" s="428"/>
      <c r="W228" s="429">
        <f t="shared" si="338"/>
        <v>0</v>
      </c>
      <c r="X228" s="428"/>
      <c r="Y228" s="429">
        <f t="shared" si="339"/>
        <v>0</v>
      </c>
      <c r="Z228" s="431">
        <f t="shared" si="350"/>
        <v>0</v>
      </c>
      <c r="AA228" s="432">
        <f t="shared" si="351"/>
        <v>0</v>
      </c>
      <c r="AB228" s="433"/>
      <c r="AC228" s="428"/>
      <c r="AD228" s="429">
        <f t="shared" si="340"/>
        <v>0</v>
      </c>
      <c r="AE228" s="428"/>
      <c r="AF228" s="429">
        <f t="shared" si="341"/>
        <v>0</v>
      </c>
      <c r="AG228" s="428"/>
      <c r="AH228" s="429">
        <f t="shared" si="342"/>
        <v>0</v>
      </c>
      <c r="AI228" s="431">
        <f t="shared" si="352"/>
        <v>0</v>
      </c>
      <c r="AJ228" s="432">
        <f t="shared" si="353"/>
        <v>0</v>
      </c>
      <c r="AK228" s="433"/>
      <c r="AL228" s="428"/>
      <c r="AM228" s="429">
        <f t="shared" si="343"/>
        <v>0</v>
      </c>
      <c r="AN228" s="428"/>
      <c r="AO228" s="429">
        <f t="shared" si="344"/>
        <v>0</v>
      </c>
      <c r="AP228" s="428"/>
      <c r="AQ228" s="429">
        <f t="shared" si="345"/>
        <v>0</v>
      </c>
      <c r="AR228" s="431">
        <f t="shared" si="354"/>
        <v>0</v>
      </c>
      <c r="AS228" s="432">
        <f t="shared" si="355"/>
        <v>0</v>
      </c>
      <c r="BF228" s="17"/>
    </row>
    <row r="229" spans="1:58" ht="12" hidden="1" outlineLevel="1" x14ac:dyDescent="0.2">
      <c r="A229" s="449">
        <f t="shared" si="332"/>
        <v>15</v>
      </c>
      <c r="B229" s="449">
        <f t="shared" si="333"/>
        <v>5</v>
      </c>
      <c r="C229" s="369">
        <f>'Отримання майна (3)'!C229</f>
        <v>0</v>
      </c>
      <c r="D229" s="369">
        <f>'Отримання майна (3)'!D229</f>
        <v>0</v>
      </c>
      <c r="E229" s="369">
        <f>'Отримання майна (3)'!E229</f>
        <v>0</v>
      </c>
      <c r="F229" s="200">
        <f>'Отримання майна (3)'!F229</f>
        <v>0</v>
      </c>
      <c r="G229" s="369">
        <f>'Отримання майна (3)'!G229</f>
        <v>0</v>
      </c>
      <c r="H229" s="460">
        <f>'Отримання майна (3)'!H229</f>
        <v>0</v>
      </c>
      <c r="I229" s="426">
        <f t="shared" si="346"/>
        <v>0</v>
      </c>
      <c r="J229" s="427">
        <f t="shared" si="347"/>
        <v>0</v>
      </c>
      <c r="K229" s="428"/>
      <c r="L229" s="429">
        <f t="shared" si="334"/>
        <v>0</v>
      </c>
      <c r="M229" s="428"/>
      <c r="N229" s="429">
        <f t="shared" si="335"/>
        <v>0</v>
      </c>
      <c r="O229" s="428"/>
      <c r="P229" s="429">
        <f t="shared" si="336"/>
        <v>0</v>
      </c>
      <c r="Q229" s="431">
        <f t="shared" si="348"/>
        <v>0</v>
      </c>
      <c r="R229" s="432">
        <f t="shared" si="349"/>
        <v>0</v>
      </c>
      <c r="S229" s="433"/>
      <c r="T229" s="428"/>
      <c r="U229" s="429">
        <f t="shared" si="337"/>
        <v>0</v>
      </c>
      <c r="V229" s="428"/>
      <c r="W229" s="429">
        <f t="shared" si="338"/>
        <v>0</v>
      </c>
      <c r="X229" s="428"/>
      <c r="Y229" s="429">
        <f t="shared" si="339"/>
        <v>0</v>
      </c>
      <c r="Z229" s="431">
        <f t="shared" si="350"/>
        <v>0</v>
      </c>
      <c r="AA229" s="432">
        <f t="shared" si="351"/>
        <v>0</v>
      </c>
      <c r="AB229" s="433"/>
      <c r="AC229" s="428"/>
      <c r="AD229" s="429">
        <f t="shared" si="340"/>
        <v>0</v>
      </c>
      <c r="AE229" s="428"/>
      <c r="AF229" s="429">
        <f t="shared" si="341"/>
        <v>0</v>
      </c>
      <c r="AG229" s="428"/>
      <c r="AH229" s="429">
        <f t="shared" si="342"/>
        <v>0</v>
      </c>
      <c r="AI229" s="431">
        <f t="shared" si="352"/>
        <v>0</v>
      </c>
      <c r="AJ229" s="432">
        <f t="shared" si="353"/>
        <v>0</v>
      </c>
      <c r="AK229" s="433"/>
      <c r="AL229" s="428"/>
      <c r="AM229" s="429">
        <f t="shared" si="343"/>
        <v>0</v>
      </c>
      <c r="AN229" s="428"/>
      <c r="AO229" s="429">
        <f t="shared" si="344"/>
        <v>0</v>
      </c>
      <c r="AP229" s="428"/>
      <c r="AQ229" s="429">
        <f t="shared" si="345"/>
        <v>0</v>
      </c>
      <c r="AR229" s="431">
        <f t="shared" si="354"/>
        <v>0</v>
      </c>
      <c r="AS229" s="432">
        <f t="shared" si="355"/>
        <v>0</v>
      </c>
      <c r="BF229" s="17"/>
    </row>
    <row r="230" spans="1:58" ht="12" hidden="1" outlineLevel="1" x14ac:dyDescent="0.2">
      <c r="A230" s="449">
        <f t="shared" si="332"/>
        <v>16</v>
      </c>
      <c r="B230" s="449">
        <f t="shared" si="333"/>
        <v>6</v>
      </c>
      <c r="C230" s="369">
        <f>'Отримання майна (3)'!C230</f>
        <v>0</v>
      </c>
      <c r="D230" s="369">
        <f>'Отримання майна (3)'!D230</f>
        <v>0</v>
      </c>
      <c r="E230" s="369">
        <f>'Отримання майна (3)'!E230</f>
        <v>0</v>
      </c>
      <c r="F230" s="200">
        <f>'Отримання майна (3)'!F230</f>
        <v>0</v>
      </c>
      <c r="G230" s="369">
        <f>'Отримання майна (3)'!G230</f>
        <v>0</v>
      </c>
      <c r="H230" s="460">
        <f>'Отримання майна (3)'!H230</f>
        <v>0</v>
      </c>
      <c r="I230" s="426">
        <f t="shared" si="346"/>
        <v>0</v>
      </c>
      <c r="J230" s="427">
        <f t="shared" si="347"/>
        <v>0</v>
      </c>
      <c r="K230" s="428"/>
      <c r="L230" s="429">
        <f t="shared" si="334"/>
        <v>0</v>
      </c>
      <c r="M230" s="428"/>
      <c r="N230" s="429">
        <f t="shared" si="335"/>
        <v>0</v>
      </c>
      <c r="O230" s="428"/>
      <c r="P230" s="429">
        <f t="shared" si="336"/>
        <v>0</v>
      </c>
      <c r="Q230" s="431">
        <f t="shared" si="348"/>
        <v>0</v>
      </c>
      <c r="R230" s="432">
        <f t="shared" si="349"/>
        <v>0</v>
      </c>
      <c r="S230" s="433"/>
      <c r="T230" s="428"/>
      <c r="U230" s="429">
        <f t="shared" si="337"/>
        <v>0</v>
      </c>
      <c r="V230" s="428"/>
      <c r="W230" s="429">
        <f t="shared" si="338"/>
        <v>0</v>
      </c>
      <c r="X230" s="428"/>
      <c r="Y230" s="429">
        <f t="shared" si="339"/>
        <v>0</v>
      </c>
      <c r="Z230" s="431">
        <f t="shared" si="350"/>
        <v>0</v>
      </c>
      <c r="AA230" s="432">
        <f t="shared" si="351"/>
        <v>0</v>
      </c>
      <c r="AB230" s="433"/>
      <c r="AC230" s="428"/>
      <c r="AD230" s="429">
        <f t="shared" si="340"/>
        <v>0</v>
      </c>
      <c r="AE230" s="428"/>
      <c r="AF230" s="429">
        <f t="shared" si="341"/>
        <v>0</v>
      </c>
      <c r="AG230" s="428"/>
      <c r="AH230" s="429">
        <f t="shared" si="342"/>
        <v>0</v>
      </c>
      <c r="AI230" s="431">
        <f t="shared" si="352"/>
        <v>0</v>
      </c>
      <c r="AJ230" s="432">
        <f t="shared" si="353"/>
        <v>0</v>
      </c>
      <c r="AK230" s="433"/>
      <c r="AL230" s="428"/>
      <c r="AM230" s="429">
        <f t="shared" si="343"/>
        <v>0</v>
      </c>
      <c r="AN230" s="428"/>
      <c r="AO230" s="429">
        <f t="shared" si="344"/>
        <v>0</v>
      </c>
      <c r="AP230" s="428"/>
      <c r="AQ230" s="429">
        <f t="shared" si="345"/>
        <v>0</v>
      </c>
      <c r="AR230" s="431">
        <f t="shared" si="354"/>
        <v>0</v>
      </c>
      <c r="AS230" s="432">
        <f t="shared" si="355"/>
        <v>0</v>
      </c>
      <c r="BF230" s="17"/>
    </row>
    <row r="231" spans="1:58" ht="12" hidden="1" outlineLevel="1" x14ac:dyDescent="0.2">
      <c r="A231" s="449">
        <f t="shared" si="332"/>
        <v>17</v>
      </c>
      <c r="B231" s="449">
        <f t="shared" si="333"/>
        <v>7</v>
      </c>
      <c r="C231" s="369">
        <f>'Отримання майна (3)'!C231</f>
        <v>0</v>
      </c>
      <c r="D231" s="369">
        <f>'Отримання майна (3)'!D231</f>
        <v>0</v>
      </c>
      <c r="E231" s="369">
        <f>'Отримання майна (3)'!E231</f>
        <v>0</v>
      </c>
      <c r="F231" s="200">
        <f>'Отримання майна (3)'!F231</f>
        <v>0</v>
      </c>
      <c r="G231" s="369">
        <f>'Отримання майна (3)'!G231</f>
        <v>0</v>
      </c>
      <c r="H231" s="460">
        <f>'Отримання майна (3)'!H231</f>
        <v>0</v>
      </c>
      <c r="I231" s="426">
        <f t="shared" si="346"/>
        <v>0</v>
      </c>
      <c r="J231" s="427">
        <f t="shared" si="347"/>
        <v>0</v>
      </c>
      <c r="K231" s="428"/>
      <c r="L231" s="429">
        <f t="shared" si="334"/>
        <v>0</v>
      </c>
      <c r="M231" s="428"/>
      <c r="N231" s="429">
        <f t="shared" si="335"/>
        <v>0</v>
      </c>
      <c r="O231" s="428"/>
      <c r="P231" s="429">
        <f t="shared" si="336"/>
        <v>0</v>
      </c>
      <c r="Q231" s="431">
        <f t="shared" si="348"/>
        <v>0</v>
      </c>
      <c r="R231" s="432">
        <f t="shared" si="349"/>
        <v>0</v>
      </c>
      <c r="S231" s="433"/>
      <c r="T231" s="428"/>
      <c r="U231" s="429">
        <f t="shared" si="337"/>
        <v>0</v>
      </c>
      <c r="V231" s="428"/>
      <c r="W231" s="429">
        <f t="shared" si="338"/>
        <v>0</v>
      </c>
      <c r="X231" s="428"/>
      <c r="Y231" s="429">
        <f t="shared" si="339"/>
        <v>0</v>
      </c>
      <c r="Z231" s="431">
        <f t="shared" si="350"/>
        <v>0</v>
      </c>
      <c r="AA231" s="432">
        <f t="shared" si="351"/>
        <v>0</v>
      </c>
      <c r="AB231" s="433"/>
      <c r="AC231" s="428"/>
      <c r="AD231" s="429">
        <f t="shared" si="340"/>
        <v>0</v>
      </c>
      <c r="AE231" s="428"/>
      <c r="AF231" s="429">
        <f t="shared" si="341"/>
        <v>0</v>
      </c>
      <c r="AG231" s="428"/>
      <c r="AH231" s="429">
        <f t="shared" si="342"/>
        <v>0</v>
      </c>
      <c r="AI231" s="431">
        <f t="shared" si="352"/>
        <v>0</v>
      </c>
      <c r="AJ231" s="432">
        <f t="shared" si="353"/>
        <v>0</v>
      </c>
      <c r="AK231" s="433"/>
      <c r="AL231" s="428"/>
      <c r="AM231" s="429">
        <f t="shared" si="343"/>
        <v>0</v>
      </c>
      <c r="AN231" s="428"/>
      <c r="AO231" s="429">
        <f t="shared" si="344"/>
        <v>0</v>
      </c>
      <c r="AP231" s="428"/>
      <c r="AQ231" s="429">
        <f t="shared" si="345"/>
        <v>0</v>
      </c>
      <c r="AR231" s="431">
        <f t="shared" si="354"/>
        <v>0</v>
      </c>
      <c r="AS231" s="432">
        <f t="shared" si="355"/>
        <v>0</v>
      </c>
      <c r="BF231" s="17"/>
    </row>
    <row r="232" spans="1:58" ht="12" hidden="1" outlineLevel="1" x14ac:dyDescent="0.2">
      <c r="A232" s="449">
        <f t="shared" si="332"/>
        <v>18</v>
      </c>
      <c r="B232" s="449">
        <f t="shared" si="333"/>
        <v>8</v>
      </c>
      <c r="C232" s="369">
        <f>'Отримання майна (3)'!C232</f>
        <v>0</v>
      </c>
      <c r="D232" s="369">
        <f>'Отримання майна (3)'!D232</f>
        <v>0</v>
      </c>
      <c r="E232" s="369">
        <f>'Отримання майна (3)'!E232</f>
        <v>0</v>
      </c>
      <c r="F232" s="200">
        <f>'Отримання майна (3)'!F232</f>
        <v>0</v>
      </c>
      <c r="G232" s="369">
        <f>'Отримання майна (3)'!G232</f>
        <v>0</v>
      </c>
      <c r="H232" s="460">
        <f>'Отримання майна (3)'!H232</f>
        <v>0</v>
      </c>
      <c r="I232" s="426">
        <f t="shared" si="346"/>
        <v>0</v>
      </c>
      <c r="J232" s="427">
        <f t="shared" si="347"/>
        <v>0</v>
      </c>
      <c r="K232" s="428"/>
      <c r="L232" s="429">
        <f t="shared" si="334"/>
        <v>0</v>
      </c>
      <c r="M232" s="428"/>
      <c r="N232" s="429">
        <f t="shared" si="335"/>
        <v>0</v>
      </c>
      <c r="O232" s="428"/>
      <c r="P232" s="429">
        <f t="shared" si="336"/>
        <v>0</v>
      </c>
      <c r="Q232" s="431">
        <f t="shared" si="348"/>
        <v>0</v>
      </c>
      <c r="R232" s="432">
        <f t="shared" si="349"/>
        <v>0</v>
      </c>
      <c r="S232" s="433"/>
      <c r="T232" s="428"/>
      <c r="U232" s="429">
        <f t="shared" si="337"/>
        <v>0</v>
      </c>
      <c r="V232" s="428"/>
      <c r="W232" s="429">
        <f t="shared" si="338"/>
        <v>0</v>
      </c>
      <c r="X232" s="428"/>
      <c r="Y232" s="429">
        <f t="shared" si="339"/>
        <v>0</v>
      </c>
      <c r="Z232" s="431">
        <f t="shared" si="350"/>
        <v>0</v>
      </c>
      <c r="AA232" s="432">
        <f t="shared" si="351"/>
        <v>0</v>
      </c>
      <c r="AB232" s="433"/>
      <c r="AC232" s="428"/>
      <c r="AD232" s="429">
        <f t="shared" si="340"/>
        <v>0</v>
      </c>
      <c r="AE232" s="428"/>
      <c r="AF232" s="429">
        <f t="shared" si="341"/>
        <v>0</v>
      </c>
      <c r="AG232" s="428"/>
      <c r="AH232" s="429">
        <f t="shared" si="342"/>
        <v>0</v>
      </c>
      <c r="AI232" s="431">
        <f t="shared" si="352"/>
        <v>0</v>
      </c>
      <c r="AJ232" s="432">
        <f t="shared" si="353"/>
        <v>0</v>
      </c>
      <c r="AK232" s="433"/>
      <c r="AL232" s="428"/>
      <c r="AM232" s="429">
        <f t="shared" si="343"/>
        <v>0</v>
      </c>
      <c r="AN232" s="428"/>
      <c r="AO232" s="429">
        <f t="shared" si="344"/>
        <v>0</v>
      </c>
      <c r="AP232" s="428"/>
      <c r="AQ232" s="429">
        <f t="shared" si="345"/>
        <v>0</v>
      </c>
      <c r="AR232" s="431">
        <f t="shared" si="354"/>
        <v>0</v>
      </c>
      <c r="AS232" s="432">
        <f t="shared" si="355"/>
        <v>0</v>
      </c>
      <c r="BF232" s="17"/>
    </row>
    <row r="233" spans="1:58" ht="12" hidden="1" outlineLevel="1" x14ac:dyDescent="0.2">
      <c r="A233" s="449">
        <f t="shared" si="332"/>
        <v>19</v>
      </c>
      <c r="B233" s="449">
        <f t="shared" si="333"/>
        <v>9</v>
      </c>
      <c r="C233" s="369">
        <f>'Отримання майна (3)'!C233</f>
        <v>0</v>
      </c>
      <c r="D233" s="369">
        <f>'Отримання майна (3)'!D233</f>
        <v>0</v>
      </c>
      <c r="E233" s="369">
        <f>'Отримання майна (3)'!E233</f>
        <v>0</v>
      </c>
      <c r="F233" s="200">
        <f>'Отримання майна (3)'!F233</f>
        <v>0</v>
      </c>
      <c r="G233" s="369">
        <f>'Отримання майна (3)'!G233</f>
        <v>0</v>
      </c>
      <c r="H233" s="460">
        <f>'Отримання майна (3)'!H233</f>
        <v>0</v>
      </c>
      <c r="I233" s="426">
        <f t="shared" si="346"/>
        <v>0</v>
      </c>
      <c r="J233" s="427">
        <f t="shared" si="347"/>
        <v>0</v>
      </c>
      <c r="K233" s="428"/>
      <c r="L233" s="429">
        <f t="shared" si="334"/>
        <v>0</v>
      </c>
      <c r="M233" s="428"/>
      <c r="N233" s="429">
        <f t="shared" si="335"/>
        <v>0</v>
      </c>
      <c r="O233" s="428"/>
      <c r="P233" s="429">
        <f t="shared" si="336"/>
        <v>0</v>
      </c>
      <c r="Q233" s="431">
        <f t="shared" si="348"/>
        <v>0</v>
      </c>
      <c r="R233" s="432">
        <f t="shared" si="349"/>
        <v>0</v>
      </c>
      <c r="S233" s="433"/>
      <c r="T233" s="428"/>
      <c r="U233" s="429">
        <f t="shared" si="337"/>
        <v>0</v>
      </c>
      <c r="V233" s="428"/>
      <c r="W233" s="429">
        <f t="shared" si="338"/>
        <v>0</v>
      </c>
      <c r="X233" s="428"/>
      <c r="Y233" s="429">
        <f t="shared" si="339"/>
        <v>0</v>
      </c>
      <c r="Z233" s="431">
        <f t="shared" si="350"/>
        <v>0</v>
      </c>
      <c r="AA233" s="432">
        <f t="shared" si="351"/>
        <v>0</v>
      </c>
      <c r="AB233" s="433"/>
      <c r="AC233" s="428"/>
      <c r="AD233" s="429">
        <f t="shared" si="340"/>
        <v>0</v>
      </c>
      <c r="AE233" s="428"/>
      <c r="AF233" s="429">
        <f t="shared" si="341"/>
        <v>0</v>
      </c>
      <c r="AG233" s="428"/>
      <c r="AH233" s="429">
        <f t="shared" si="342"/>
        <v>0</v>
      </c>
      <c r="AI233" s="431">
        <f t="shared" si="352"/>
        <v>0</v>
      </c>
      <c r="AJ233" s="432">
        <f t="shared" si="353"/>
        <v>0</v>
      </c>
      <c r="AK233" s="433"/>
      <c r="AL233" s="428"/>
      <c r="AM233" s="429">
        <f t="shared" si="343"/>
        <v>0</v>
      </c>
      <c r="AN233" s="428"/>
      <c r="AO233" s="429">
        <f t="shared" si="344"/>
        <v>0</v>
      </c>
      <c r="AP233" s="428"/>
      <c r="AQ233" s="429">
        <f t="shared" si="345"/>
        <v>0</v>
      </c>
      <c r="AR233" s="431">
        <f t="shared" si="354"/>
        <v>0</v>
      </c>
      <c r="AS233" s="432">
        <f t="shared" si="355"/>
        <v>0</v>
      </c>
      <c r="BF233" s="17"/>
    </row>
    <row r="234" spans="1:58" ht="12" hidden="1" outlineLevel="1" x14ac:dyDescent="0.2">
      <c r="A234" s="449">
        <f t="shared" si="332"/>
        <v>20</v>
      </c>
      <c r="B234" s="449">
        <f t="shared" si="333"/>
        <v>10</v>
      </c>
      <c r="C234" s="369">
        <f>'Отримання майна (3)'!C234</f>
        <v>0</v>
      </c>
      <c r="D234" s="369">
        <f>'Отримання майна (3)'!D234</f>
        <v>0</v>
      </c>
      <c r="E234" s="369">
        <f>'Отримання майна (3)'!E234</f>
        <v>0</v>
      </c>
      <c r="F234" s="200">
        <f>'Отримання майна (3)'!F234</f>
        <v>0</v>
      </c>
      <c r="G234" s="369">
        <f>'Отримання майна (3)'!G234</f>
        <v>0</v>
      </c>
      <c r="H234" s="460">
        <f>'Отримання майна (3)'!H234</f>
        <v>0</v>
      </c>
      <c r="I234" s="426">
        <f t="shared" si="346"/>
        <v>0</v>
      </c>
      <c r="J234" s="427">
        <f t="shared" si="347"/>
        <v>0</v>
      </c>
      <c r="K234" s="428"/>
      <c r="L234" s="429">
        <f t="shared" si="334"/>
        <v>0</v>
      </c>
      <c r="M234" s="428"/>
      <c r="N234" s="429">
        <f t="shared" si="335"/>
        <v>0</v>
      </c>
      <c r="O234" s="428"/>
      <c r="P234" s="429">
        <f t="shared" si="336"/>
        <v>0</v>
      </c>
      <c r="Q234" s="431">
        <f t="shared" si="348"/>
        <v>0</v>
      </c>
      <c r="R234" s="432">
        <f t="shared" si="349"/>
        <v>0</v>
      </c>
      <c r="S234" s="433"/>
      <c r="T234" s="428"/>
      <c r="U234" s="429">
        <f t="shared" si="337"/>
        <v>0</v>
      </c>
      <c r="V234" s="428"/>
      <c r="W234" s="429">
        <f t="shared" si="338"/>
        <v>0</v>
      </c>
      <c r="X234" s="428"/>
      <c r="Y234" s="429">
        <f t="shared" si="339"/>
        <v>0</v>
      </c>
      <c r="Z234" s="431">
        <f t="shared" si="350"/>
        <v>0</v>
      </c>
      <c r="AA234" s="432">
        <f t="shared" si="351"/>
        <v>0</v>
      </c>
      <c r="AB234" s="433"/>
      <c r="AC234" s="428"/>
      <c r="AD234" s="429">
        <f t="shared" si="340"/>
        <v>0</v>
      </c>
      <c r="AE234" s="428"/>
      <c r="AF234" s="429">
        <f t="shared" si="341"/>
        <v>0</v>
      </c>
      <c r="AG234" s="428"/>
      <c r="AH234" s="429">
        <f t="shared" si="342"/>
        <v>0</v>
      </c>
      <c r="AI234" s="431">
        <f t="shared" si="352"/>
        <v>0</v>
      </c>
      <c r="AJ234" s="432">
        <f t="shared" si="353"/>
        <v>0</v>
      </c>
      <c r="AK234" s="433"/>
      <c r="AL234" s="428"/>
      <c r="AM234" s="429">
        <f t="shared" si="343"/>
        <v>0</v>
      </c>
      <c r="AN234" s="428"/>
      <c r="AO234" s="429">
        <f t="shared" si="344"/>
        <v>0</v>
      </c>
      <c r="AP234" s="428"/>
      <c r="AQ234" s="429">
        <f t="shared" si="345"/>
        <v>0</v>
      </c>
      <c r="AR234" s="431">
        <f t="shared" si="354"/>
        <v>0</v>
      </c>
      <c r="AS234" s="432">
        <f t="shared" si="355"/>
        <v>0</v>
      </c>
      <c r="BF234" s="17"/>
    </row>
    <row r="235" spans="1:58" ht="12" hidden="1" outlineLevel="1" x14ac:dyDescent="0.2">
      <c r="A235" s="449">
        <f t="shared" si="332"/>
        <v>21</v>
      </c>
      <c r="B235" s="449">
        <f t="shared" si="333"/>
        <v>11</v>
      </c>
      <c r="C235" s="369">
        <f>'Отримання майна (3)'!C235</f>
        <v>0</v>
      </c>
      <c r="D235" s="369">
        <f>'Отримання майна (3)'!D235</f>
        <v>0</v>
      </c>
      <c r="E235" s="369">
        <f>'Отримання майна (3)'!E235</f>
        <v>0</v>
      </c>
      <c r="F235" s="200">
        <f>'Отримання майна (3)'!F235</f>
        <v>0</v>
      </c>
      <c r="G235" s="369">
        <f>'Отримання майна (3)'!G235</f>
        <v>0</v>
      </c>
      <c r="H235" s="460">
        <f>'Отримання майна (3)'!H235</f>
        <v>0</v>
      </c>
      <c r="I235" s="426">
        <f t="shared" si="346"/>
        <v>0</v>
      </c>
      <c r="J235" s="427">
        <f t="shared" si="347"/>
        <v>0</v>
      </c>
      <c r="K235" s="428"/>
      <c r="L235" s="429">
        <f t="shared" si="334"/>
        <v>0</v>
      </c>
      <c r="M235" s="428"/>
      <c r="N235" s="429">
        <f t="shared" si="335"/>
        <v>0</v>
      </c>
      <c r="O235" s="428"/>
      <c r="P235" s="429">
        <f t="shared" si="336"/>
        <v>0</v>
      </c>
      <c r="Q235" s="431">
        <f t="shared" si="348"/>
        <v>0</v>
      </c>
      <c r="R235" s="432">
        <f t="shared" si="349"/>
        <v>0</v>
      </c>
      <c r="S235" s="433"/>
      <c r="T235" s="428"/>
      <c r="U235" s="429">
        <f t="shared" si="337"/>
        <v>0</v>
      </c>
      <c r="V235" s="428"/>
      <c r="W235" s="429">
        <f t="shared" si="338"/>
        <v>0</v>
      </c>
      <c r="X235" s="428"/>
      <c r="Y235" s="429">
        <f t="shared" si="339"/>
        <v>0</v>
      </c>
      <c r="Z235" s="431">
        <f t="shared" si="350"/>
        <v>0</v>
      </c>
      <c r="AA235" s="432">
        <f t="shared" si="351"/>
        <v>0</v>
      </c>
      <c r="AB235" s="433"/>
      <c r="AC235" s="428"/>
      <c r="AD235" s="429">
        <f t="shared" si="340"/>
        <v>0</v>
      </c>
      <c r="AE235" s="428"/>
      <c r="AF235" s="429">
        <f t="shared" si="341"/>
        <v>0</v>
      </c>
      <c r="AG235" s="428"/>
      <c r="AH235" s="429">
        <f t="shared" si="342"/>
        <v>0</v>
      </c>
      <c r="AI235" s="431">
        <f t="shared" si="352"/>
        <v>0</v>
      </c>
      <c r="AJ235" s="432">
        <f t="shared" si="353"/>
        <v>0</v>
      </c>
      <c r="AK235" s="433"/>
      <c r="AL235" s="428"/>
      <c r="AM235" s="429">
        <f t="shared" si="343"/>
        <v>0</v>
      </c>
      <c r="AN235" s="428"/>
      <c r="AO235" s="429">
        <f t="shared" si="344"/>
        <v>0</v>
      </c>
      <c r="AP235" s="428"/>
      <c r="AQ235" s="429">
        <f t="shared" si="345"/>
        <v>0</v>
      </c>
      <c r="AR235" s="431">
        <f t="shared" si="354"/>
        <v>0</v>
      </c>
      <c r="AS235" s="432">
        <f t="shared" si="355"/>
        <v>0</v>
      </c>
      <c r="BF235" s="17"/>
    </row>
    <row r="236" spans="1:58" ht="12" hidden="1" outlineLevel="1" x14ac:dyDescent="0.2">
      <c r="A236" s="449">
        <f t="shared" si="332"/>
        <v>22</v>
      </c>
      <c r="B236" s="449">
        <f t="shared" si="333"/>
        <v>12</v>
      </c>
      <c r="C236" s="369">
        <f>'Отримання майна (3)'!C236</f>
        <v>0</v>
      </c>
      <c r="D236" s="369">
        <f>'Отримання майна (3)'!D236</f>
        <v>0</v>
      </c>
      <c r="E236" s="369">
        <f>'Отримання майна (3)'!E236</f>
        <v>0</v>
      </c>
      <c r="F236" s="200">
        <f>'Отримання майна (3)'!F236</f>
        <v>0</v>
      </c>
      <c r="G236" s="369">
        <f>'Отримання майна (3)'!G236</f>
        <v>0</v>
      </c>
      <c r="H236" s="460">
        <f>'Отримання майна (3)'!H236</f>
        <v>0</v>
      </c>
      <c r="I236" s="426">
        <f t="shared" si="346"/>
        <v>0</v>
      </c>
      <c r="J236" s="427">
        <f t="shared" si="347"/>
        <v>0</v>
      </c>
      <c r="K236" s="428"/>
      <c r="L236" s="429">
        <f t="shared" si="334"/>
        <v>0</v>
      </c>
      <c r="M236" s="428"/>
      <c r="N236" s="429">
        <f t="shared" si="335"/>
        <v>0</v>
      </c>
      <c r="O236" s="428"/>
      <c r="P236" s="429">
        <f t="shared" si="336"/>
        <v>0</v>
      </c>
      <c r="Q236" s="431">
        <f t="shared" si="348"/>
        <v>0</v>
      </c>
      <c r="R236" s="432">
        <f t="shared" si="349"/>
        <v>0</v>
      </c>
      <c r="S236" s="433"/>
      <c r="T236" s="428"/>
      <c r="U236" s="429">
        <f t="shared" si="337"/>
        <v>0</v>
      </c>
      <c r="V236" s="428"/>
      <c r="W236" s="429">
        <f t="shared" si="338"/>
        <v>0</v>
      </c>
      <c r="X236" s="428"/>
      <c r="Y236" s="429">
        <f t="shared" si="339"/>
        <v>0</v>
      </c>
      <c r="Z236" s="431">
        <f t="shared" si="350"/>
        <v>0</v>
      </c>
      <c r="AA236" s="432">
        <f t="shared" si="351"/>
        <v>0</v>
      </c>
      <c r="AB236" s="433"/>
      <c r="AC236" s="428"/>
      <c r="AD236" s="429">
        <f t="shared" si="340"/>
        <v>0</v>
      </c>
      <c r="AE236" s="428"/>
      <c r="AF236" s="429">
        <f t="shared" si="341"/>
        <v>0</v>
      </c>
      <c r="AG236" s="428"/>
      <c r="AH236" s="429">
        <f t="shared" si="342"/>
        <v>0</v>
      </c>
      <c r="AI236" s="431">
        <f t="shared" si="352"/>
        <v>0</v>
      </c>
      <c r="AJ236" s="432">
        <f t="shared" si="353"/>
        <v>0</v>
      </c>
      <c r="AK236" s="433"/>
      <c r="AL236" s="428"/>
      <c r="AM236" s="429">
        <f t="shared" si="343"/>
        <v>0</v>
      </c>
      <c r="AN236" s="428"/>
      <c r="AO236" s="429">
        <f t="shared" si="344"/>
        <v>0</v>
      </c>
      <c r="AP236" s="428"/>
      <c r="AQ236" s="429">
        <f t="shared" si="345"/>
        <v>0</v>
      </c>
      <c r="AR236" s="431">
        <f t="shared" si="354"/>
        <v>0</v>
      </c>
      <c r="AS236" s="432">
        <f t="shared" si="355"/>
        <v>0</v>
      </c>
      <c r="BF236" s="17"/>
    </row>
    <row r="237" spans="1:58" ht="12" hidden="1" outlineLevel="1" x14ac:dyDescent="0.2">
      <c r="A237" s="449">
        <f t="shared" si="332"/>
        <v>23</v>
      </c>
      <c r="B237" s="449">
        <f t="shared" si="333"/>
        <v>13</v>
      </c>
      <c r="C237" s="369">
        <f>'Отримання майна (3)'!C237</f>
        <v>0</v>
      </c>
      <c r="D237" s="369">
        <f>'Отримання майна (3)'!D237</f>
        <v>0</v>
      </c>
      <c r="E237" s="369">
        <f>'Отримання майна (3)'!E237</f>
        <v>0</v>
      </c>
      <c r="F237" s="200">
        <f>'Отримання майна (3)'!F237</f>
        <v>0</v>
      </c>
      <c r="G237" s="369">
        <f>'Отримання майна (3)'!G237</f>
        <v>0</v>
      </c>
      <c r="H237" s="460">
        <f>'Отримання майна (3)'!H237</f>
        <v>0</v>
      </c>
      <c r="I237" s="426">
        <f t="shared" si="346"/>
        <v>0</v>
      </c>
      <c r="J237" s="427">
        <f t="shared" si="347"/>
        <v>0</v>
      </c>
      <c r="K237" s="428"/>
      <c r="L237" s="429">
        <f t="shared" si="334"/>
        <v>0</v>
      </c>
      <c r="M237" s="428"/>
      <c r="N237" s="429">
        <f t="shared" si="335"/>
        <v>0</v>
      </c>
      <c r="O237" s="428"/>
      <c r="P237" s="429">
        <f t="shared" si="336"/>
        <v>0</v>
      </c>
      <c r="Q237" s="431">
        <f t="shared" si="348"/>
        <v>0</v>
      </c>
      <c r="R237" s="432">
        <f t="shared" si="349"/>
        <v>0</v>
      </c>
      <c r="S237" s="433"/>
      <c r="T237" s="428"/>
      <c r="U237" s="429">
        <f t="shared" si="337"/>
        <v>0</v>
      </c>
      <c r="V237" s="428"/>
      <c r="W237" s="429">
        <f t="shared" si="338"/>
        <v>0</v>
      </c>
      <c r="X237" s="428"/>
      <c r="Y237" s="429">
        <f t="shared" si="339"/>
        <v>0</v>
      </c>
      <c r="Z237" s="431">
        <f t="shared" si="350"/>
        <v>0</v>
      </c>
      <c r="AA237" s="432">
        <f t="shared" si="351"/>
        <v>0</v>
      </c>
      <c r="AB237" s="433"/>
      <c r="AC237" s="428"/>
      <c r="AD237" s="429">
        <f t="shared" si="340"/>
        <v>0</v>
      </c>
      <c r="AE237" s="428"/>
      <c r="AF237" s="429">
        <f t="shared" si="341"/>
        <v>0</v>
      </c>
      <c r="AG237" s="428"/>
      <c r="AH237" s="429">
        <f t="shared" si="342"/>
        <v>0</v>
      </c>
      <c r="AI237" s="431">
        <f t="shared" si="352"/>
        <v>0</v>
      </c>
      <c r="AJ237" s="432">
        <f t="shared" si="353"/>
        <v>0</v>
      </c>
      <c r="AK237" s="433"/>
      <c r="AL237" s="428"/>
      <c r="AM237" s="429">
        <f t="shared" si="343"/>
        <v>0</v>
      </c>
      <c r="AN237" s="428"/>
      <c r="AO237" s="429">
        <f t="shared" si="344"/>
        <v>0</v>
      </c>
      <c r="AP237" s="428"/>
      <c r="AQ237" s="429">
        <f t="shared" si="345"/>
        <v>0</v>
      </c>
      <c r="AR237" s="431">
        <f t="shared" si="354"/>
        <v>0</v>
      </c>
      <c r="AS237" s="432">
        <f t="shared" si="355"/>
        <v>0</v>
      </c>
      <c r="BF237" s="17"/>
    </row>
    <row r="238" spans="1:58" ht="12" hidden="1" outlineLevel="1" x14ac:dyDescent="0.2">
      <c r="A238" s="449">
        <f t="shared" si="332"/>
        <v>24</v>
      </c>
      <c r="B238" s="449">
        <f t="shared" si="333"/>
        <v>14</v>
      </c>
      <c r="C238" s="369">
        <f>'Отримання майна (3)'!C238</f>
        <v>0</v>
      </c>
      <c r="D238" s="369">
        <f>'Отримання майна (3)'!D238</f>
        <v>0</v>
      </c>
      <c r="E238" s="369">
        <f>'Отримання майна (3)'!E238</f>
        <v>0</v>
      </c>
      <c r="F238" s="200">
        <f>'Отримання майна (3)'!F238</f>
        <v>0</v>
      </c>
      <c r="G238" s="369">
        <f>'Отримання майна (3)'!G238</f>
        <v>0</v>
      </c>
      <c r="H238" s="460">
        <f>'Отримання майна (3)'!H238</f>
        <v>0</v>
      </c>
      <c r="I238" s="426">
        <f t="shared" si="346"/>
        <v>0</v>
      </c>
      <c r="J238" s="427">
        <f t="shared" si="347"/>
        <v>0</v>
      </c>
      <c r="K238" s="428"/>
      <c r="L238" s="429">
        <f t="shared" si="334"/>
        <v>0</v>
      </c>
      <c r="M238" s="428"/>
      <c r="N238" s="429">
        <f t="shared" si="335"/>
        <v>0</v>
      </c>
      <c r="O238" s="428"/>
      <c r="P238" s="429">
        <f t="shared" si="336"/>
        <v>0</v>
      </c>
      <c r="Q238" s="431">
        <f t="shared" si="348"/>
        <v>0</v>
      </c>
      <c r="R238" s="432">
        <f t="shared" si="349"/>
        <v>0</v>
      </c>
      <c r="S238" s="433"/>
      <c r="T238" s="428"/>
      <c r="U238" s="429">
        <f t="shared" si="337"/>
        <v>0</v>
      </c>
      <c r="V238" s="428"/>
      <c r="W238" s="429">
        <f t="shared" si="338"/>
        <v>0</v>
      </c>
      <c r="X238" s="428"/>
      <c r="Y238" s="429">
        <f t="shared" si="339"/>
        <v>0</v>
      </c>
      <c r="Z238" s="431">
        <f t="shared" si="350"/>
        <v>0</v>
      </c>
      <c r="AA238" s="432">
        <f t="shared" si="351"/>
        <v>0</v>
      </c>
      <c r="AB238" s="433"/>
      <c r="AC238" s="428"/>
      <c r="AD238" s="429">
        <f t="shared" si="340"/>
        <v>0</v>
      </c>
      <c r="AE238" s="428"/>
      <c r="AF238" s="429">
        <f t="shared" si="341"/>
        <v>0</v>
      </c>
      <c r="AG238" s="428"/>
      <c r="AH238" s="429">
        <f t="shared" si="342"/>
        <v>0</v>
      </c>
      <c r="AI238" s="431">
        <f t="shared" si="352"/>
        <v>0</v>
      </c>
      <c r="AJ238" s="432">
        <f t="shared" si="353"/>
        <v>0</v>
      </c>
      <c r="AK238" s="433"/>
      <c r="AL238" s="428"/>
      <c r="AM238" s="429">
        <f t="shared" si="343"/>
        <v>0</v>
      </c>
      <c r="AN238" s="428"/>
      <c r="AO238" s="429">
        <f t="shared" si="344"/>
        <v>0</v>
      </c>
      <c r="AP238" s="428"/>
      <c r="AQ238" s="429">
        <f t="shared" si="345"/>
        <v>0</v>
      </c>
      <c r="AR238" s="431">
        <f t="shared" si="354"/>
        <v>0</v>
      </c>
      <c r="AS238" s="432">
        <f t="shared" si="355"/>
        <v>0</v>
      </c>
      <c r="BF238" s="17"/>
    </row>
    <row r="239" spans="1:58" ht="12" hidden="1" outlineLevel="1" x14ac:dyDescent="0.2">
      <c r="A239" s="449">
        <f t="shared" si="332"/>
        <v>25</v>
      </c>
      <c r="B239" s="449">
        <f t="shared" si="333"/>
        <v>15</v>
      </c>
      <c r="C239" s="369">
        <f>'Отримання майна (3)'!C239</f>
        <v>0</v>
      </c>
      <c r="D239" s="369">
        <f>'Отримання майна (3)'!D239</f>
        <v>0</v>
      </c>
      <c r="E239" s="369">
        <f>'Отримання майна (3)'!E239</f>
        <v>0</v>
      </c>
      <c r="F239" s="200">
        <f>'Отримання майна (3)'!F239</f>
        <v>0</v>
      </c>
      <c r="G239" s="369">
        <f>'Отримання майна (3)'!G239</f>
        <v>0</v>
      </c>
      <c r="H239" s="460">
        <f>'Отримання майна (3)'!H239</f>
        <v>0</v>
      </c>
      <c r="I239" s="426">
        <f t="shared" si="346"/>
        <v>0</v>
      </c>
      <c r="J239" s="427">
        <f t="shared" si="347"/>
        <v>0</v>
      </c>
      <c r="K239" s="428"/>
      <c r="L239" s="429">
        <f t="shared" si="334"/>
        <v>0</v>
      </c>
      <c r="M239" s="428"/>
      <c r="N239" s="429">
        <f t="shared" si="335"/>
        <v>0</v>
      </c>
      <c r="O239" s="428"/>
      <c r="P239" s="429">
        <f t="shared" si="336"/>
        <v>0</v>
      </c>
      <c r="Q239" s="431">
        <f t="shared" si="348"/>
        <v>0</v>
      </c>
      <c r="R239" s="432">
        <f t="shared" si="349"/>
        <v>0</v>
      </c>
      <c r="S239" s="433"/>
      <c r="T239" s="428"/>
      <c r="U239" s="429">
        <f t="shared" si="337"/>
        <v>0</v>
      </c>
      <c r="V239" s="428"/>
      <c r="W239" s="429">
        <f t="shared" si="338"/>
        <v>0</v>
      </c>
      <c r="X239" s="428"/>
      <c r="Y239" s="429">
        <f t="shared" si="339"/>
        <v>0</v>
      </c>
      <c r="Z239" s="431">
        <f t="shared" si="350"/>
        <v>0</v>
      </c>
      <c r="AA239" s="432">
        <f t="shared" si="351"/>
        <v>0</v>
      </c>
      <c r="AB239" s="433"/>
      <c r="AC239" s="428"/>
      <c r="AD239" s="429">
        <f t="shared" si="340"/>
        <v>0</v>
      </c>
      <c r="AE239" s="428"/>
      <c r="AF239" s="429">
        <f t="shared" si="341"/>
        <v>0</v>
      </c>
      <c r="AG239" s="428"/>
      <c r="AH239" s="429">
        <f t="shared" si="342"/>
        <v>0</v>
      </c>
      <c r="AI239" s="431">
        <f t="shared" si="352"/>
        <v>0</v>
      </c>
      <c r="AJ239" s="432">
        <f t="shared" si="353"/>
        <v>0</v>
      </c>
      <c r="AK239" s="433"/>
      <c r="AL239" s="428"/>
      <c r="AM239" s="429">
        <f t="shared" si="343"/>
        <v>0</v>
      </c>
      <c r="AN239" s="428"/>
      <c r="AO239" s="429">
        <f t="shared" si="344"/>
        <v>0</v>
      </c>
      <c r="AP239" s="428"/>
      <c r="AQ239" s="429">
        <f t="shared" si="345"/>
        <v>0</v>
      </c>
      <c r="AR239" s="431">
        <f t="shared" si="354"/>
        <v>0</v>
      </c>
      <c r="AS239" s="432">
        <f t="shared" si="355"/>
        <v>0</v>
      </c>
      <c r="BF239" s="17"/>
    </row>
    <row r="240" spans="1:58" s="17" customFormat="1" ht="15" customHeight="1" collapsed="1" x14ac:dyDescent="0.2">
      <c r="A240" s="436" t="s">
        <v>99</v>
      </c>
      <c r="B240" s="437" t="s">
        <v>99</v>
      </c>
      <c r="C240" s="438" t="s">
        <v>101</v>
      </c>
      <c r="D240" s="439"/>
      <c r="E240" s="448"/>
      <c r="F240" s="448"/>
      <c r="G240" s="440"/>
      <c r="H240" s="451" t="e">
        <f>#REF!/#REF!</f>
        <v>#REF!</v>
      </c>
      <c r="I240" s="441">
        <f t="shared" ref="I240:R240" si="356">SUM(I225:I239)</f>
        <v>0</v>
      </c>
      <c r="J240" s="442">
        <f t="shared" si="356"/>
        <v>0</v>
      </c>
      <c r="K240" s="441">
        <f t="shared" si="356"/>
        <v>0</v>
      </c>
      <c r="L240" s="442">
        <f t="shared" si="356"/>
        <v>0</v>
      </c>
      <c r="M240" s="441">
        <f t="shared" si="356"/>
        <v>0</v>
      </c>
      <c r="N240" s="442">
        <f t="shared" si="356"/>
        <v>0</v>
      </c>
      <c r="O240" s="441">
        <f t="shared" si="356"/>
        <v>0</v>
      </c>
      <c r="P240" s="442">
        <f t="shared" si="356"/>
        <v>0</v>
      </c>
      <c r="Q240" s="441">
        <f t="shared" si="356"/>
        <v>0</v>
      </c>
      <c r="R240" s="442">
        <f t="shared" si="356"/>
        <v>0</v>
      </c>
      <c r="S240" s="443"/>
      <c r="T240" s="441">
        <f t="shared" ref="T240:AA240" si="357">SUM(T225:T239)</f>
        <v>0</v>
      </c>
      <c r="U240" s="442">
        <f t="shared" si="357"/>
        <v>0</v>
      </c>
      <c r="V240" s="441">
        <f t="shared" si="357"/>
        <v>0</v>
      </c>
      <c r="W240" s="442">
        <f t="shared" si="357"/>
        <v>0</v>
      </c>
      <c r="X240" s="441">
        <f t="shared" si="357"/>
        <v>0</v>
      </c>
      <c r="Y240" s="442">
        <f t="shared" si="357"/>
        <v>0</v>
      </c>
      <c r="Z240" s="441">
        <f t="shared" si="357"/>
        <v>0</v>
      </c>
      <c r="AA240" s="442">
        <f t="shared" si="357"/>
        <v>0</v>
      </c>
      <c r="AB240" s="443"/>
      <c r="AC240" s="441">
        <f t="shared" ref="AC240:AJ240" si="358">SUM(AC225:AC239)</f>
        <v>0</v>
      </c>
      <c r="AD240" s="442">
        <f t="shared" si="358"/>
        <v>0</v>
      </c>
      <c r="AE240" s="441">
        <f t="shared" si="358"/>
        <v>0</v>
      </c>
      <c r="AF240" s="442">
        <f t="shared" si="358"/>
        <v>0</v>
      </c>
      <c r="AG240" s="441">
        <f t="shared" si="358"/>
        <v>0</v>
      </c>
      <c r="AH240" s="442">
        <f t="shared" si="358"/>
        <v>0</v>
      </c>
      <c r="AI240" s="441">
        <f t="shared" si="358"/>
        <v>0</v>
      </c>
      <c r="AJ240" s="442">
        <f t="shared" si="358"/>
        <v>0</v>
      </c>
      <c r="AK240" s="443"/>
      <c r="AL240" s="441">
        <f t="shared" ref="AL240:AS240" si="359">SUM(AL225:AL239)</f>
        <v>0</v>
      </c>
      <c r="AM240" s="442">
        <f t="shared" si="359"/>
        <v>0</v>
      </c>
      <c r="AN240" s="441">
        <f t="shared" si="359"/>
        <v>0</v>
      </c>
      <c r="AO240" s="442">
        <f t="shared" si="359"/>
        <v>0</v>
      </c>
      <c r="AP240" s="441">
        <f t="shared" si="359"/>
        <v>0</v>
      </c>
      <c r="AQ240" s="442">
        <f t="shared" si="359"/>
        <v>0</v>
      </c>
      <c r="AR240" s="441">
        <f t="shared" si="359"/>
        <v>0</v>
      </c>
      <c r="AS240" s="442">
        <f t="shared" si="359"/>
        <v>0</v>
      </c>
      <c r="BC240" s="7"/>
      <c r="BF240" s="7"/>
    </row>
    <row r="241" spans="1:58" s="394" customFormat="1" ht="13.5" customHeight="1" x14ac:dyDescent="0.2">
      <c r="A241" s="419">
        <v>0</v>
      </c>
      <c r="B241" s="419">
        <v>0</v>
      </c>
      <c r="C241" s="419">
        <v>0</v>
      </c>
      <c r="D241" s="419">
        <v>0</v>
      </c>
      <c r="E241" s="419">
        <v>0</v>
      </c>
      <c r="F241" s="419"/>
      <c r="G241" s="419">
        <v>0</v>
      </c>
      <c r="H241" s="419">
        <v>0</v>
      </c>
      <c r="I241" s="419">
        <v>0</v>
      </c>
      <c r="J241" s="419">
        <v>0</v>
      </c>
      <c r="K241" s="419">
        <v>0</v>
      </c>
      <c r="L241" s="419">
        <v>0</v>
      </c>
      <c r="M241" s="419">
        <v>0</v>
      </c>
      <c r="N241" s="419">
        <v>0</v>
      </c>
      <c r="O241" s="419">
        <v>0</v>
      </c>
      <c r="P241" s="419">
        <v>0</v>
      </c>
      <c r="Q241" s="419">
        <v>0</v>
      </c>
      <c r="R241" s="419">
        <v>0</v>
      </c>
      <c r="S241" s="419">
        <v>0</v>
      </c>
      <c r="T241" s="419">
        <v>0</v>
      </c>
      <c r="U241" s="419">
        <v>0</v>
      </c>
      <c r="V241" s="419">
        <v>0</v>
      </c>
      <c r="W241" s="419">
        <v>0</v>
      </c>
      <c r="X241" s="419">
        <v>0</v>
      </c>
      <c r="Y241" s="419">
        <v>0</v>
      </c>
      <c r="Z241" s="419">
        <v>0</v>
      </c>
      <c r="AA241" s="419">
        <v>0</v>
      </c>
      <c r="AB241" s="419">
        <v>0</v>
      </c>
      <c r="AC241" s="419">
        <v>0</v>
      </c>
      <c r="AD241" s="419">
        <v>0</v>
      </c>
      <c r="AE241" s="419">
        <v>0</v>
      </c>
      <c r="AF241" s="419">
        <v>0</v>
      </c>
      <c r="AG241" s="419">
        <v>0</v>
      </c>
      <c r="AH241" s="419">
        <v>0</v>
      </c>
      <c r="AI241" s="419">
        <v>0</v>
      </c>
      <c r="AJ241" s="419">
        <v>0</v>
      </c>
      <c r="AK241" s="419">
        <v>0</v>
      </c>
      <c r="AL241" s="419">
        <v>0</v>
      </c>
      <c r="AM241" s="419">
        <v>0</v>
      </c>
      <c r="AN241" s="419">
        <v>0</v>
      </c>
      <c r="AO241" s="419">
        <v>0</v>
      </c>
      <c r="AP241" s="419">
        <v>0</v>
      </c>
      <c r="AQ241" s="419">
        <v>0</v>
      </c>
      <c r="AR241" s="419">
        <v>0</v>
      </c>
      <c r="AS241" s="419">
        <v>0</v>
      </c>
    </row>
    <row r="242" spans="1:58" s="17" customFormat="1" ht="26.25" customHeight="1" x14ac:dyDescent="0.2">
      <c r="A242" s="447" t="s">
        <v>102</v>
      </c>
      <c r="B242" s="447" t="s">
        <v>102</v>
      </c>
      <c r="C242" s="313" t="s">
        <v>103</v>
      </c>
      <c r="D242" s="189"/>
      <c r="E242" s="198"/>
      <c r="F242" s="198"/>
      <c r="G242" s="190"/>
      <c r="H242" s="154"/>
      <c r="I242" s="155"/>
      <c r="J242" s="156"/>
      <c r="K242" s="155"/>
      <c r="L242" s="156"/>
      <c r="M242" s="155"/>
      <c r="N242" s="156"/>
      <c r="O242" s="155"/>
      <c r="P242" s="156"/>
      <c r="Q242" s="155"/>
      <c r="R242" s="156"/>
      <c r="S242" s="367"/>
      <c r="T242" s="155"/>
      <c r="U242" s="156"/>
      <c r="V242" s="155"/>
      <c r="W242" s="156"/>
      <c r="X242" s="155"/>
      <c r="Y242" s="156"/>
      <c r="Z242" s="155"/>
      <c r="AA242" s="156"/>
      <c r="AB242" s="367"/>
      <c r="AC242" s="155"/>
      <c r="AD242" s="156"/>
      <c r="AE242" s="155"/>
      <c r="AF242" s="156"/>
      <c r="AG242" s="155"/>
      <c r="AH242" s="156"/>
      <c r="AI242" s="155"/>
      <c r="AJ242" s="156"/>
      <c r="AK242" s="367"/>
      <c r="AL242" s="155"/>
      <c r="AM242" s="156"/>
      <c r="AN242" s="155"/>
      <c r="AO242" s="156"/>
      <c r="AP242" s="155"/>
      <c r="AQ242" s="156"/>
      <c r="AR242" s="155"/>
      <c r="AS242" s="156"/>
      <c r="BC242" s="7"/>
      <c r="BF242" s="7"/>
    </row>
    <row r="243" spans="1:58" ht="12" hidden="1" outlineLevel="1" x14ac:dyDescent="0.2">
      <c r="A243" s="449">
        <f t="shared" ref="A243:A257" si="360">A225+1</f>
        <v>13</v>
      </c>
      <c r="B243" s="449">
        <f t="shared" ref="B243:B257" si="361">B225</f>
        <v>1</v>
      </c>
      <c r="C243" s="369">
        <f>'Отримання майна (3)'!C243</f>
        <v>0</v>
      </c>
      <c r="D243" s="369">
        <f>'Отримання майна (3)'!D243</f>
        <v>0</v>
      </c>
      <c r="E243" s="369">
        <f>'Отримання майна (3)'!E243</f>
        <v>0</v>
      </c>
      <c r="F243" s="200">
        <f>'Отримання майна (3)'!F243</f>
        <v>0</v>
      </c>
      <c r="G243" s="369">
        <f>'Отримання майна (3)'!G243</f>
        <v>0</v>
      </c>
      <c r="H243" s="460">
        <f>'Отримання майна (3)'!H243</f>
        <v>0</v>
      </c>
      <c r="I243" s="426">
        <f>SUM(K243,M243,O243,T243,V243,X243,AC243,AE243,AG243,AL243,AN243,AP243)</f>
        <v>0</v>
      </c>
      <c r="J243" s="427">
        <f>SUM(L243,N243,P243,U243,W243,Y243,AD243,AF243,AH243,AM243,AO243,AQ243)</f>
        <v>0</v>
      </c>
      <c r="K243" s="428"/>
      <c r="L243" s="429">
        <f t="shared" ref="L243:L257" si="362">K243*$H243</f>
        <v>0</v>
      </c>
      <c r="M243" s="428"/>
      <c r="N243" s="429">
        <f t="shared" ref="N243:N257" si="363">M243*$H243</f>
        <v>0</v>
      </c>
      <c r="O243" s="428"/>
      <c r="P243" s="429">
        <f t="shared" ref="P243:P257" si="364">O243*$H243</f>
        <v>0</v>
      </c>
      <c r="Q243" s="431">
        <f>K243+M243+O243</f>
        <v>0</v>
      </c>
      <c r="R243" s="432">
        <f>L243+N243+P243</f>
        <v>0</v>
      </c>
      <c r="S243" s="433"/>
      <c r="T243" s="428"/>
      <c r="U243" s="429">
        <f t="shared" ref="U243:U257" si="365">T243*$H243</f>
        <v>0</v>
      </c>
      <c r="V243" s="428"/>
      <c r="W243" s="429">
        <f t="shared" ref="W243:W257" si="366">V243*$H243</f>
        <v>0</v>
      </c>
      <c r="X243" s="428"/>
      <c r="Y243" s="429">
        <f t="shared" ref="Y243:Y257" si="367">X243*$H243</f>
        <v>0</v>
      </c>
      <c r="Z243" s="431">
        <f>T243+V243+X243</f>
        <v>0</v>
      </c>
      <c r="AA243" s="432">
        <f>U243+W243+Y243</f>
        <v>0</v>
      </c>
      <c r="AB243" s="433"/>
      <c r="AC243" s="428">
        <v>0</v>
      </c>
      <c r="AD243" s="429">
        <f t="shared" ref="AD243:AD257" si="368">AC243*$H243</f>
        <v>0</v>
      </c>
      <c r="AE243" s="428">
        <v>0</v>
      </c>
      <c r="AF243" s="429">
        <f t="shared" ref="AF243:AF257" si="369">AE243*$H243</f>
        <v>0</v>
      </c>
      <c r="AG243" s="428">
        <v>0</v>
      </c>
      <c r="AH243" s="429">
        <f t="shared" ref="AH243:AH257" si="370">AG243*$H243</f>
        <v>0</v>
      </c>
      <c r="AI243" s="431">
        <f>AC243+AE243+AG243</f>
        <v>0</v>
      </c>
      <c r="AJ243" s="432">
        <f>AD243+AF243+AH243</f>
        <v>0</v>
      </c>
      <c r="AK243" s="433"/>
      <c r="AL243" s="428"/>
      <c r="AM243" s="429">
        <f t="shared" ref="AM243:AM257" si="371">AL243*$H243</f>
        <v>0</v>
      </c>
      <c r="AN243" s="428"/>
      <c r="AO243" s="429">
        <f t="shared" ref="AO243:AO257" si="372">AN243*$H243</f>
        <v>0</v>
      </c>
      <c r="AP243" s="428"/>
      <c r="AQ243" s="429">
        <f t="shared" ref="AQ243:AQ257" si="373">AP243*$H243</f>
        <v>0</v>
      </c>
      <c r="AR243" s="431">
        <f>AL243+AN243+AP243</f>
        <v>0</v>
      </c>
      <c r="AS243" s="432">
        <f>AM243+AO243+AQ243</f>
        <v>0</v>
      </c>
    </row>
    <row r="244" spans="1:58" ht="12" hidden="1" outlineLevel="1" x14ac:dyDescent="0.2">
      <c r="A244" s="449">
        <f t="shared" si="360"/>
        <v>13</v>
      </c>
      <c r="B244" s="449">
        <f t="shared" si="361"/>
        <v>2</v>
      </c>
      <c r="C244" s="369">
        <f>'Отримання майна (3)'!C244</f>
        <v>0</v>
      </c>
      <c r="D244" s="369">
        <f>'Отримання майна (3)'!D244</f>
        <v>0</v>
      </c>
      <c r="E244" s="369">
        <f>'Отримання майна (3)'!E244</f>
        <v>0</v>
      </c>
      <c r="F244" s="200">
        <f>'Отримання майна (3)'!F244</f>
        <v>0</v>
      </c>
      <c r="G244" s="369">
        <f>'Отримання майна (3)'!G244</f>
        <v>0</v>
      </c>
      <c r="H244" s="460">
        <f>'Отримання майна (3)'!H244</f>
        <v>0</v>
      </c>
      <c r="I244" s="426">
        <f t="shared" ref="I244:I257" si="374">SUM(K244,M244,O244,T244,V244,X244,AC244,AE244,AG244,AL244,AN244,AP244)</f>
        <v>0</v>
      </c>
      <c r="J244" s="427">
        <f t="shared" ref="J244:J257" si="375">SUM(L244,N244,P244,U244,W244,Y244,AD244,AF244,AH244,AM244,AO244,AQ244)</f>
        <v>0</v>
      </c>
      <c r="K244" s="428"/>
      <c r="L244" s="429">
        <f t="shared" si="362"/>
        <v>0</v>
      </c>
      <c r="M244" s="428"/>
      <c r="N244" s="429">
        <f t="shared" si="363"/>
        <v>0</v>
      </c>
      <c r="O244" s="428"/>
      <c r="P244" s="429">
        <f t="shared" si="364"/>
        <v>0</v>
      </c>
      <c r="Q244" s="431">
        <f t="shared" ref="Q244:Q257" si="376">K244+M244+O244</f>
        <v>0</v>
      </c>
      <c r="R244" s="432">
        <f t="shared" ref="R244:R257" si="377">L244+N244+P244</f>
        <v>0</v>
      </c>
      <c r="S244" s="433"/>
      <c r="T244" s="428"/>
      <c r="U244" s="429">
        <f t="shared" si="365"/>
        <v>0</v>
      </c>
      <c r="V244" s="428"/>
      <c r="W244" s="429">
        <f t="shared" si="366"/>
        <v>0</v>
      </c>
      <c r="X244" s="428"/>
      <c r="Y244" s="429">
        <f t="shared" si="367"/>
        <v>0</v>
      </c>
      <c r="Z244" s="431">
        <f t="shared" ref="Z244:Z257" si="378">T244+V244+X244</f>
        <v>0</v>
      </c>
      <c r="AA244" s="432">
        <f t="shared" ref="AA244:AA257" si="379">U244+W244+Y244</f>
        <v>0</v>
      </c>
      <c r="AB244" s="433"/>
      <c r="AC244" s="428">
        <v>0</v>
      </c>
      <c r="AD244" s="429">
        <f t="shared" si="368"/>
        <v>0</v>
      </c>
      <c r="AE244" s="428">
        <v>0</v>
      </c>
      <c r="AF244" s="429">
        <f t="shared" si="369"/>
        <v>0</v>
      </c>
      <c r="AG244" s="428">
        <v>0</v>
      </c>
      <c r="AH244" s="429">
        <f t="shared" si="370"/>
        <v>0</v>
      </c>
      <c r="AI244" s="431">
        <f t="shared" ref="AI244:AI257" si="380">AC244+AE244+AG244</f>
        <v>0</v>
      </c>
      <c r="AJ244" s="432">
        <f t="shared" ref="AJ244:AJ257" si="381">AD244+AF244+AH244</f>
        <v>0</v>
      </c>
      <c r="AK244" s="433"/>
      <c r="AL244" s="428"/>
      <c r="AM244" s="429">
        <f t="shared" si="371"/>
        <v>0</v>
      </c>
      <c r="AN244" s="428"/>
      <c r="AO244" s="429">
        <f t="shared" si="372"/>
        <v>0</v>
      </c>
      <c r="AP244" s="428"/>
      <c r="AQ244" s="429">
        <f t="shared" si="373"/>
        <v>0</v>
      </c>
      <c r="AR244" s="431">
        <f>AL244+AN244+AP244</f>
        <v>0</v>
      </c>
      <c r="AS244" s="432">
        <f>AM244+AO244+AQ244</f>
        <v>0</v>
      </c>
      <c r="BF244" s="17"/>
    </row>
    <row r="245" spans="1:58" ht="12" hidden="1" outlineLevel="1" x14ac:dyDescent="0.2">
      <c r="A245" s="449">
        <f t="shared" si="360"/>
        <v>14</v>
      </c>
      <c r="B245" s="449">
        <f t="shared" si="361"/>
        <v>3</v>
      </c>
      <c r="C245" s="369">
        <f>'Отримання майна (3)'!C245</f>
        <v>0</v>
      </c>
      <c r="D245" s="369">
        <f>'Отримання майна (3)'!D245</f>
        <v>0</v>
      </c>
      <c r="E245" s="369">
        <f>'Отримання майна (3)'!E245</f>
        <v>0</v>
      </c>
      <c r="F245" s="200">
        <f>'Отримання майна (3)'!F245</f>
        <v>0</v>
      </c>
      <c r="G245" s="369">
        <f>'Отримання майна (3)'!G245</f>
        <v>0</v>
      </c>
      <c r="H245" s="460">
        <f>'Отримання майна (3)'!H245</f>
        <v>0</v>
      </c>
      <c r="I245" s="426">
        <f t="shared" si="374"/>
        <v>0</v>
      </c>
      <c r="J245" s="427">
        <f t="shared" si="375"/>
        <v>0</v>
      </c>
      <c r="K245" s="428"/>
      <c r="L245" s="429">
        <f t="shared" si="362"/>
        <v>0</v>
      </c>
      <c r="M245" s="428"/>
      <c r="N245" s="429">
        <f t="shared" si="363"/>
        <v>0</v>
      </c>
      <c r="O245" s="428"/>
      <c r="P245" s="429">
        <f t="shared" si="364"/>
        <v>0</v>
      </c>
      <c r="Q245" s="431">
        <f t="shared" si="376"/>
        <v>0</v>
      </c>
      <c r="R245" s="432">
        <f t="shared" si="377"/>
        <v>0</v>
      </c>
      <c r="S245" s="433"/>
      <c r="T245" s="428"/>
      <c r="U245" s="429">
        <f t="shared" si="365"/>
        <v>0</v>
      </c>
      <c r="V245" s="428"/>
      <c r="W245" s="429">
        <f t="shared" si="366"/>
        <v>0</v>
      </c>
      <c r="X245" s="428"/>
      <c r="Y245" s="429">
        <f t="shared" si="367"/>
        <v>0</v>
      </c>
      <c r="Z245" s="431">
        <f t="shared" si="378"/>
        <v>0</v>
      </c>
      <c r="AA245" s="432">
        <f t="shared" si="379"/>
        <v>0</v>
      </c>
      <c r="AB245" s="433"/>
      <c r="AC245" s="428"/>
      <c r="AD245" s="429">
        <f t="shared" si="368"/>
        <v>0</v>
      </c>
      <c r="AE245" s="428"/>
      <c r="AF245" s="429">
        <f t="shared" si="369"/>
        <v>0</v>
      </c>
      <c r="AG245" s="428"/>
      <c r="AH245" s="429">
        <f t="shared" si="370"/>
        <v>0</v>
      </c>
      <c r="AI245" s="431">
        <f t="shared" si="380"/>
        <v>0</v>
      </c>
      <c r="AJ245" s="432">
        <f t="shared" si="381"/>
        <v>0</v>
      </c>
      <c r="AK245" s="433"/>
      <c r="AL245" s="428"/>
      <c r="AM245" s="429">
        <f t="shared" si="371"/>
        <v>0</v>
      </c>
      <c r="AN245" s="428"/>
      <c r="AO245" s="429">
        <f t="shared" si="372"/>
        <v>0</v>
      </c>
      <c r="AP245" s="428"/>
      <c r="AQ245" s="429">
        <f t="shared" si="373"/>
        <v>0</v>
      </c>
      <c r="AR245" s="431">
        <f t="shared" ref="AR245:AR257" si="382">AL245+AN245+AP245</f>
        <v>0</v>
      </c>
      <c r="AS245" s="432">
        <f t="shared" ref="AS245:AS257" si="383">AM245+AO245+AQ245</f>
        <v>0</v>
      </c>
      <c r="BF245" s="17"/>
    </row>
    <row r="246" spans="1:58" ht="12" hidden="1" outlineLevel="1" x14ac:dyDescent="0.2">
      <c r="A246" s="449">
        <f t="shared" si="360"/>
        <v>15</v>
      </c>
      <c r="B246" s="449">
        <f t="shared" si="361"/>
        <v>4</v>
      </c>
      <c r="C246" s="369">
        <f>'Отримання майна (3)'!C246</f>
        <v>0</v>
      </c>
      <c r="D246" s="369">
        <f>'Отримання майна (3)'!D246</f>
        <v>0</v>
      </c>
      <c r="E246" s="369">
        <f>'Отримання майна (3)'!E246</f>
        <v>0</v>
      </c>
      <c r="F246" s="200">
        <f>'Отримання майна (3)'!F246</f>
        <v>0</v>
      </c>
      <c r="G246" s="369">
        <f>'Отримання майна (3)'!G246</f>
        <v>0</v>
      </c>
      <c r="H246" s="460">
        <f>'Отримання майна (3)'!H246</f>
        <v>0</v>
      </c>
      <c r="I246" s="426">
        <f t="shared" si="374"/>
        <v>0</v>
      </c>
      <c r="J246" s="427">
        <f t="shared" si="375"/>
        <v>0</v>
      </c>
      <c r="K246" s="428"/>
      <c r="L246" s="429">
        <f t="shared" si="362"/>
        <v>0</v>
      </c>
      <c r="M246" s="428"/>
      <c r="N246" s="429">
        <f t="shared" si="363"/>
        <v>0</v>
      </c>
      <c r="O246" s="428"/>
      <c r="P246" s="429">
        <f t="shared" si="364"/>
        <v>0</v>
      </c>
      <c r="Q246" s="431">
        <f t="shared" si="376"/>
        <v>0</v>
      </c>
      <c r="R246" s="432">
        <f t="shared" si="377"/>
        <v>0</v>
      </c>
      <c r="S246" s="433"/>
      <c r="T246" s="428"/>
      <c r="U246" s="429">
        <f t="shared" si="365"/>
        <v>0</v>
      </c>
      <c r="V246" s="428"/>
      <c r="W246" s="429">
        <f t="shared" si="366"/>
        <v>0</v>
      </c>
      <c r="X246" s="428"/>
      <c r="Y246" s="429">
        <f t="shared" si="367"/>
        <v>0</v>
      </c>
      <c r="Z246" s="431">
        <f t="shared" si="378"/>
        <v>0</v>
      </c>
      <c r="AA246" s="432">
        <f t="shared" si="379"/>
        <v>0</v>
      </c>
      <c r="AB246" s="433"/>
      <c r="AC246" s="428"/>
      <c r="AD246" s="429">
        <f t="shared" si="368"/>
        <v>0</v>
      </c>
      <c r="AE246" s="428"/>
      <c r="AF246" s="429">
        <f t="shared" si="369"/>
        <v>0</v>
      </c>
      <c r="AG246" s="428"/>
      <c r="AH246" s="429">
        <f t="shared" si="370"/>
        <v>0</v>
      </c>
      <c r="AI246" s="431">
        <f t="shared" si="380"/>
        <v>0</v>
      </c>
      <c r="AJ246" s="432">
        <f t="shared" si="381"/>
        <v>0</v>
      </c>
      <c r="AK246" s="433"/>
      <c r="AL246" s="428"/>
      <c r="AM246" s="429">
        <f t="shared" si="371"/>
        <v>0</v>
      </c>
      <c r="AN246" s="428"/>
      <c r="AO246" s="429">
        <f t="shared" si="372"/>
        <v>0</v>
      </c>
      <c r="AP246" s="428"/>
      <c r="AQ246" s="429">
        <f t="shared" si="373"/>
        <v>0</v>
      </c>
      <c r="AR246" s="431">
        <f t="shared" si="382"/>
        <v>0</v>
      </c>
      <c r="AS246" s="432">
        <f t="shared" si="383"/>
        <v>0</v>
      </c>
      <c r="BF246" s="17"/>
    </row>
    <row r="247" spans="1:58" ht="12" hidden="1" outlineLevel="1" x14ac:dyDescent="0.2">
      <c r="A247" s="449">
        <f t="shared" si="360"/>
        <v>16</v>
      </c>
      <c r="B247" s="449">
        <f t="shared" si="361"/>
        <v>5</v>
      </c>
      <c r="C247" s="369">
        <f>'Отримання майна (3)'!C247</f>
        <v>0</v>
      </c>
      <c r="D247" s="369">
        <f>'Отримання майна (3)'!D247</f>
        <v>0</v>
      </c>
      <c r="E247" s="369">
        <f>'Отримання майна (3)'!E247</f>
        <v>0</v>
      </c>
      <c r="F247" s="200">
        <f>'Отримання майна (3)'!F247</f>
        <v>0</v>
      </c>
      <c r="G247" s="369">
        <f>'Отримання майна (3)'!G247</f>
        <v>0</v>
      </c>
      <c r="H247" s="460">
        <f>'Отримання майна (3)'!H247</f>
        <v>0</v>
      </c>
      <c r="I247" s="426">
        <f t="shared" si="374"/>
        <v>0</v>
      </c>
      <c r="J247" s="427">
        <f t="shared" si="375"/>
        <v>0</v>
      </c>
      <c r="K247" s="428"/>
      <c r="L247" s="429">
        <f t="shared" si="362"/>
        <v>0</v>
      </c>
      <c r="M247" s="428"/>
      <c r="N247" s="429">
        <f t="shared" si="363"/>
        <v>0</v>
      </c>
      <c r="O247" s="428"/>
      <c r="P247" s="429">
        <f t="shared" si="364"/>
        <v>0</v>
      </c>
      <c r="Q247" s="431">
        <f t="shared" si="376"/>
        <v>0</v>
      </c>
      <c r="R247" s="432">
        <f t="shared" si="377"/>
        <v>0</v>
      </c>
      <c r="S247" s="433"/>
      <c r="T247" s="428"/>
      <c r="U247" s="429">
        <f t="shared" si="365"/>
        <v>0</v>
      </c>
      <c r="V247" s="428"/>
      <c r="W247" s="429">
        <f t="shared" si="366"/>
        <v>0</v>
      </c>
      <c r="X247" s="428"/>
      <c r="Y247" s="429">
        <f t="shared" si="367"/>
        <v>0</v>
      </c>
      <c r="Z247" s="431">
        <f t="shared" si="378"/>
        <v>0</v>
      </c>
      <c r="AA247" s="432">
        <f t="shared" si="379"/>
        <v>0</v>
      </c>
      <c r="AB247" s="433"/>
      <c r="AC247" s="428"/>
      <c r="AD247" s="429">
        <f t="shared" si="368"/>
        <v>0</v>
      </c>
      <c r="AE247" s="428"/>
      <c r="AF247" s="429">
        <f t="shared" si="369"/>
        <v>0</v>
      </c>
      <c r="AG247" s="428"/>
      <c r="AH247" s="429">
        <f t="shared" si="370"/>
        <v>0</v>
      </c>
      <c r="AI247" s="431">
        <f t="shared" si="380"/>
        <v>0</v>
      </c>
      <c r="AJ247" s="432">
        <f t="shared" si="381"/>
        <v>0</v>
      </c>
      <c r="AK247" s="433"/>
      <c r="AL247" s="428"/>
      <c r="AM247" s="429">
        <f t="shared" si="371"/>
        <v>0</v>
      </c>
      <c r="AN247" s="428"/>
      <c r="AO247" s="429">
        <f t="shared" si="372"/>
        <v>0</v>
      </c>
      <c r="AP247" s="428"/>
      <c r="AQ247" s="429">
        <f t="shared" si="373"/>
        <v>0</v>
      </c>
      <c r="AR247" s="431">
        <f t="shared" si="382"/>
        <v>0</v>
      </c>
      <c r="AS247" s="432">
        <f t="shared" si="383"/>
        <v>0</v>
      </c>
      <c r="BF247" s="17"/>
    </row>
    <row r="248" spans="1:58" ht="12" hidden="1" outlineLevel="1" x14ac:dyDescent="0.2">
      <c r="A248" s="449">
        <f t="shared" si="360"/>
        <v>17</v>
      </c>
      <c r="B248" s="449">
        <f t="shared" si="361"/>
        <v>6</v>
      </c>
      <c r="C248" s="369">
        <f>'Отримання майна (3)'!C248</f>
        <v>0</v>
      </c>
      <c r="D248" s="369">
        <f>'Отримання майна (3)'!D248</f>
        <v>0</v>
      </c>
      <c r="E248" s="369">
        <f>'Отримання майна (3)'!E248</f>
        <v>0</v>
      </c>
      <c r="F248" s="200">
        <f>'Отримання майна (3)'!F248</f>
        <v>0</v>
      </c>
      <c r="G248" s="369">
        <f>'Отримання майна (3)'!G248</f>
        <v>0</v>
      </c>
      <c r="H248" s="460">
        <f>'Отримання майна (3)'!H248</f>
        <v>0</v>
      </c>
      <c r="I248" s="426">
        <f t="shared" si="374"/>
        <v>0</v>
      </c>
      <c r="J248" s="427">
        <f t="shared" si="375"/>
        <v>0</v>
      </c>
      <c r="K248" s="428"/>
      <c r="L248" s="429">
        <f t="shared" si="362"/>
        <v>0</v>
      </c>
      <c r="M248" s="428"/>
      <c r="N248" s="429">
        <f t="shared" si="363"/>
        <v>0</v>
      </c>
      <c r="O248" s="428"/>
      <c r="P248" s="429">
        <f t="shared" si="364"/>
        <v>0</v>
      </c>
      <c r="Q248" s="431">
        <f t="shared" si="376"/>
        <v>0</v>
      </c>
      <c r="R248" s="432">
        <f t="shared" si="377"/>
        <v>0</v>
      </c>
      <c r="S248" s="433"/>
      <c r="T248" s="428"/>
      <c r="U248" s="429">
        <f t="shared" si="365"/>
        <v>0</v>
      </c>
      <c r="V248" s="428"/>
      <c r="W248" s="429">
        <f t="shared" si="366"/>
        <v>0</v>
      </c>
      <c r="X248" s="428"/>
      <c r="Y248" s="429">
        <f t="shared" si="367"/>
        <v>0</v>
      </c>
      <c r="Z248" s="431">
        <f t="shared" si="378"/>
        <v>0</v>
      </c>
      <c r="AA248" s="432">
        <f t="shared" si="379"/>
        <v>0</v>
      </c>
      <c r="AB248" s="433"/>
      <c r="AC248" s="428"/>
      <c r="AD248" s="429">
        <f t="shared" si="368"/>
        <v>0</v>
      </c>
      <c r="AE248" s="428"/>
      <c r="AF248" s="429">
        <f t="shared" si="369"/>
        <v>0</v>
      </c>
      <c r="AG248" s="428"/>
      <c r="AH248" s="429">
        <f t="shared" si="370"/>
        <v>0</v>
      </c>
      <c r="AI248" s="431">
        <f t="shared" si="380"/>
        <v>0</v>
      </c>
      <c r="AJ248" s="432">
        <f t="shared" si="381"/>
        <v>0</v>
      </c>
      <c r="AK248" s="433"/>
      <c r="AL248" s="428"/>
      <c r="AM248" s="429">
        <f t="shared" si="371"/>
        <v>0</v>
      </c>
      <c r="AN248" s="428"/>
      <c r="AO248" s="429">
        <f t="shared" si="372"/>
        <v>0</v>
      </c>
      <c r="AP248" s="428"/>
      <c r="AQ248" s="429">
        <f t="shared" si="373"/>
        <v>0</v>
      </c>
      <c r="AR248" s="431">
        <f t="shared" si="382"/>
        <v>0</v>
      </c>
      <c r="AS248" s="432">
        <f t="shared" si="383"/>
        <v>0</v>
      </c>
      <c r="BF248" s="17"/>
    </row>
    <row r="249" spans="1:58" ht="12" hidden="1" outlineLevel="1" x14ac:dyDescent="0.2">
      <c r="A249" s="449">
        <f t="shared" si="360"/>
        <v>18</v>
      </c>
      <c r="B249" s="449">
        <f t="shared" si="361"/>
        <v>7</v>
      </c>
      <c r="C249" s="369">
        <f>'Отримання майна (3)'!C249</f>
        <v>0</v>
      </c>
      <c r="D249" s="369">
        <f>'Отримання майна (3)'!D249</f>
        <v>0</v>
      </c>
      <c r="E249" s="369">
        <f>'Отримання майна (3)'!E249</f>
        <v>0</v>
      </c>
      <c r="F249" s="200">
        <f>'Отримання майна (3)'!F249</f>
        <v>0</v>
      </c>
      <c r="G249" s="369">
        <f>'Отримання майна (3)'!G249</f>
        <v>0</v>
      </c>
      <c r="H249" s="460">
        <f>'Отримання майна (3)'!H249</f>
        <v>0</v>
      </c>
      <c r="I249" s="426">
        <f t="shared" si="374"/>
        <v>0</v>
      </c>
      <c r="J249" s="427">
        <f t="shared" si="375"/>
        <v>0</v>
      </c>
      <c r="K249" s="428"/>
      <c r="L249" s="429">
        <f t="shared" si="362"/>
        <v>0</v>
      </c>
      <c r="M249" s="428"/>
      <c r="N249" s="429">
        <f t="shared" si="363"/>
        <v>0</v>
      </c>
      <c r="O249" s="428"/>
      <c r="P249" s="429">
        <f t="shared" si="364"/>
        <v>0</v>
      </c>
      <c r="Q249" s="431">
        <f t="shared" si="376"/>
        <v>0</v>
      </c>
      <c r="R249" s="432">
        <f t="shared" si="377"/>
        <v>0</v>
      </c>
      <c r="S249" s="433"/>
      <c r="T249" s="428"/>
      <c r="U249" s="429">
        <f t="shared" si="365"/>
        <v>0</v>
      </c>
      <c r="V249" s="428"/>
      <c r="W249" s="429">
        <f t="shared" si="366"/>
        <v>0</v>
      </c>
      <c r="X249" s="428"/>
      <c r="Y249" s="429">
        <f t="shared" si="367"/>
        <v>0</v>
      </c>
      <c r="Z249" s="431">
        <f t="shared" si="378"/>
        <v>0</v>
      </c>
      <c r="AA249" s="432">
        <f t="shared" si="379"/>
        <v>0</v>
      </c>
      <c r="AB249" s="433"/>
      <c r="AC249" s="428"/>
      <c r="AD249" s="429">
        <f t="shared" si="368"/>
        <v>0</v>
      </c>
      <c r="AE249" s="428"/>
      <c r="AF249" s="429">
        <f t="shared" si="369"/>
        <v>0</v>
      </c>
      <c r="AG249" s="428"/>
      <c r="AH249" s="429">
        <f t="shared" si="370"/>
        <v>0</v>
      </c>
      <c r="AI249" s="431">
        <f t="shared" si="380"/>
        <v>0</v>
      </c>
      <c r="AJ249" s="432">
        <f t="shared" si="381"/>
        <v>0</v>
      </c>
      <c r="AK249" s="433"/>
      <c r="AL249" s="428"/>
      <c r="AM249" s="429">
        <f t="shared" si="371"/>
        <v>0</v>
      </c>
      <c r="AN249" s="428"/>
      <c r="AO249" s="429">
        <f t="shared" si="372"/>
        <v>0</v>
      </c>
      <c r="AP249" s="428"/>
      <c r="AQ249" s="429">
        <f t="shared" si="373"/>
        <v>0</v>
      </c>
      <c r="AR249" s="431">
        <f t="shared" si="382"/>
        <v>0</v>
      </c>
      <c r="AS249" s="432">
        <f t="shared" si="383"/>
        <v>0</v>
      </c>
      <c r="BF249" s="17"/>
    </row>
    <row r="250" spans="1:58" ht="12" hidden="1" outlineLevel="1" x14ac:dyDescent="0.2">
      <c r="A250" s="449">
        <f t="shared" si="360"/>
        <v>19</v>
      </c>
      <c r="B250" s="449">
        <f t="shared" si="361"/>
        <v>8</v>
      </c>
      <c r="C250" s="369">
        <f>'Отримання майна (3)'!C250</f>
        <v>0</v>
      </c>
      <c r="D250" s="369">
        <f>'Отримання майна (3)'!D250</f>
        <v>0</v>
      </c>
      <c r="E250" s="369">
        <f>'Отримання майна (3)'!E250</f>
        <v>0</v>
      </c>
      <c r="F250" s="200">
        <f>'Отримання майна (3)'!F250</f>
        <v>0</v>
      </c>
      <c r="G250" s="369">
        <f>'Отримання майна (3)'!G250</f>
        <v>0</v>
      </c>
      <c r="H250" s="460">
        <f>'Отримання майна (3)'!H250</f>
        <v>0</v>
      </c>
      <c r="I250" s="426">
        <f t="shared" si="374"/>
        <v>0</v>
      </c>
      <c r="J250" s="427">
        <f t="shared" si="375"/>
        <v>0</v>
      </c>
      <c r="K250" s="428"/>
      <c r="L250" s="429">
        <f t="shared" si="362"/>
        <v>0</v>
      </c>
      <c r="M250" s="428"/>
      <c r="N250" s="429">
        <f t="shared" si="363"/>
        <v>0</v>
      </c>
      <c r="O250" s="428"/>
      <c r="P250" s="429">
        <f t="shared" si="364"/>
        <v>0</v>
      </c>
      <c r="Q250" s="431">
        <f t="shared" si="376"/>
        <v>0</v>
      </c>
      <c r="R250" s="432">
        <f t="shared" si="377"/>
        <v>0</v>
      </c>
      <c r="S250" s="433"/>
      <c r="T250" s="428"/>
      <c r="U250" s="429">
        <f t="shared" si="365"/>
        <v>0</v>
      </c>
      <c r="V250" s="428"/>
      <c r="W250" s="429">
        <f t="shared" si="366"/>
        <v>0</v>
      </c>
      <c r="X250" s="428"/>
      <c r="Y250" s="429">
        <f t="shared" si="367"/>
        <v>0</v>
      </c>
      <c r="Z250" s="431">
        <f t="shared" si="378"/>
        <v>0</v>
      </c>
      <c r="AA250" s="432">
        <f t="shared" si="379"/>
        <v>0</v>
      </c>
      <c r="AB250" s="433"/>
      <c r="AC250" s="428"/>
      <c r="AD250" s="429">
        <f t="shared" si="368"/>
        <v>0</v>
      </c>
      <c r="AE250" s="428"/>
      <c r="AF250" s="429">
        <f t="shared" si="369"/>
        <v>0</v>
      </c>
      <c r="AG250" s="428"/>
      <c r="AH250" s="429">
        <f t="shared" si="370"/>
        <v>0</v>
      </c>
      <c r="AI250" s="431">
        <f t="shared" si="380"/>
        <v>0</v>
      </c>
      <c r="AJ250" s="432">
        <f t="shared" si="381"/>
        <v>0</v>
      </c>
      <c r="AK250" s="433"/>
      <c r="AL250" s="428"/>
      <c r="AM250" s="429">
        <f t="shared" si="371"/>
        <v>0</v>
      </c>
      <c r="AN250" s="428"/>
      <c r="AO250" s="429">
        <f t="shared" si="372"/>
        <v>0</v>
      </c>
      <c r="AP250" s="428"/>
      <c r="AQ250" s="429">
        <f t="shared" si="373"/>
        <v>0</v>
      </c>
      <c r="AR250" s="431">
        <f t="shared" si="382"/>
        <v>0</v>
      </c>
      <c r="AS250" s="432">
        <f t="shared" si="383"/>
        <v>0</v>
      </c>
      <c r="BF250" s="17"/>
    </row>
    <row r="251" spans="1:58" ht="12" hidden="1" outlineLevel="1" x14ac:dyDescent="0.2">
      <c r="A251" s="449">
        <f t="shared" si="360"/>
        <v>20</v>
      </c>
      <c r="B251" s="449">
        <f t="shared" si="361"/>
        <v>9</v>
      </c>
      <c r="C251" s="369">
        <f>'Отримання майна (3)'!C251</f>
        <v>0</v>
      </c>
      <c r="D251" s="369">
        <f>'Отримання майна (3)'!D251</f>
        <v>0</v>
      </c>
      <c r="E251" s="369">
        <f>'Отримання майна (3)'!E251</f>
        <v>0</v>
      </c>
      <c r="F251" s="200">
        <f>'Отримання майна (3)'!F251</f>
        <v>0</v>
      </c>
      <c r="G251" s="369">
        <f>'Отримання майна (3)'!G251</f>
        <v>0</v>
      </c>
      <c r="H251" s="460">
        <f>'Отримання майна (3)'!H251</f>
        <v>0</v>
      </c>
      <c r="I251" s="426">
        <f t="shared" si="374"/>
        <v>0</v>
      </c>
      <c r="J251" s="427">
        <f t="shared" si="375"/>
        <v>0</v>
      </c>
      <c r="K251" s="428"/>
      <c r="L251" s="429">
        <f t="shared" si="362"/>
        <v>0</v>
      </c>
      <c r="M251" s="428"/>
      <c r="N251" s="429">
        <f t="shared" si="363"/>
        <v>0</v>
      </c>
      <c r="O251" s="428"/>
      <c r="P251" s="429">
        <f t="shared" si="364"/>
        <v>0</v>
      </c>
      <c r="Q251" s="431">
        <f t="shared" si="376"/>
        <v>0</v>
      </c>
      <c r="R251" s="432">
        <f t="shared" si="377"/>
        <v>0</v>
      </c>
      <c r="S251" s="433"/>
      <c r="T251" s="428"/>
      <c r="U251" s="429">
        <f t="shared" si="365"/>
        <v>0</v>
      </c>
      <c r="V251" s="428"/>
      <c r="W251" s="429">
        <f t="shared" si="366"/>
        <v>0</v>
      </c>
      <c r="X251" s="428"/>
      <c r="Y251" s="429">
        <f t="shared" si="367"/>
        <v>0</v>
      </c>
      <c r="Z251" s="431">
        <f t="shared" si="378"/>
        <v>0</v>
      </c>
      <c r="AA251" s="432">
        <f t="shared" si="379"/>
        <v>0</v>
      </c>
      <c r="AB251" s="433"/>
      <c r="AC251" s="428"/>
      <c r="AD251" s="429">
        <f t="shared" si="368"/>
        <v>0</v>
      </c>
      <c r="AE251" s="428"/>
      <c r="AF251" s="429">
        <f t="shared" si="369"/>
        <v>0</v>
      </c>
      <c r="AG251" s="428"/>
      <c r="AH251" s="429">
        <f t="shared" si="370"/>
        <v>0</v>
      </c>
      <c r="AI251" s="431">
        <f t="shared" si="380"/>
        <v>0</v>
      </c>
      <c r="AJ251" s="432">
        <f t="shared" si="381"/>
        <v>0</v>
      </c>
      <c r="AK251" s="433"/>
      <c r="AL251" s="428"/>
      <c r="AM251" s="429">
        <f t="shared" si="371"/>
        <v>0</v>
      </c>
      <c r="AN251" s="428"/>
      <c r="AO251" s="429">
        <f t="shared" si="372"/>
        <v>0</v>
      </c>
      <c r="AP251" s="428"/>
      <c r="AQ251" s="429">
        <f t="shared" si="373"/>
        <v>0</v>
      </c>
      <c r="AR251" s="431">
        <f t="shared" si="382"/>
        <v>0</v>
      </c>
      <c r="AS251" s="432">
        <f t="shared" si="383"/>
        <v>0</v>
      </c>
      <c r="BF251" s="17"/>
    </row>
    <row r="252" spans="1:58" ht="12" hidden="1" outlineLevel="1" x14ac:dyDescent="0.2">
      <c r="A252" s="449">
        <f t="shared" si="360"/>
        <v>21</v>
      </c>
      <c r="B252" s="449">
        <f t="shared" si="361"/>
        <v>10</v>
      </c>
      <c r="C252" s="369">
        <f>'Отримання майна (3)'!C252</f>
        <v>0</v>
      </c>
      <c r="D252" s="369">
        <f>'Отримання майна (3)'!D252</f>
        <v>0</v>
      </c>
      <c r="E252" s="369">
        <f>'Отримання майна (3)'!E252</f>
        <v>0</v>
      </c>
      <c r="F252" s="200">
        <f>'Отримання майна (3)'!F252</f>
        <v>0</v>
      </c>
      <c r="G252" s="369">
        <f>'Отримання майна (3)'!G252</f>
        <v>0</v>
      </c>
      <c r="H252" s="460">
        <f>'Отримання майна (3)'!H252</f>
        <v>0</v>
      </c>
      <c r="I252" s="426">
        <f t="shared" si="374"/>
        <v>0</v>
      </c>
      <c r="J252" s="427">
        <f t="shared" si="375"/>
        <v>0</v>
      </c>
      <c r="K252" s="428"/>
      <c r="L252" s="429">
        <f t="shared" si="362"/>
        <v>0</v>
      </c>
      <c r="M252" s="428"/>
      <c r="N252" s="429">
        <f t="shared" si="363"/>
        <v>0</v>
      </c>
      <c r="O252" s="428"/>
      <c r="P252" s="429">
        <f t="shared" si="364"/>
        <v>0</v>
      </c>
      <c r="Q252" s="431">
        <f t="shared" si="376"/>
        <v>0</v>
      </c>
      <c r="R252" s="432">
        <f t="shared" si="377"/>
        <v>0</v>
      </c>
      <c r="S252" s="433"/>
      <c r="T252" s="428"/>
      <c r="U252" s="429">
        <f t="shared" si="365"/>
        <v>0</v>
      </c>
      <c r="V252" s="428"/>
      <c r="W252" s="429">
        <f t="shared" si="366"/>
        <v>0</v>
      </c>
      <c r="X252" s="428"/>
      <c r="Y252" s="429">
        <f t="shared" si="367"/>
        <v>0</v>
      </c>
      <c r="Z252" s="431">
        <f t="shared" si="378"/>
        <v>0</v>
      </c>
      <c r="AA252" s="432">
        <f t="shared" si="379"/>
        <v>0</v>
      </c>
      <c r="AB252" s="433"/>
      <c r="AC252" s="428"/>
      <c r="AD252" s="429">
        <f t="shared" si="368"/>
        <v>0</v>
      </c>
      <c r="AE252" s="428"/>
      <c r="AF252" s="429">
        <f t="shared" si="369"/>
        <v>0</v>
      </c>
      <c r="AG252" s="428"/>
      <c r="AH252" s="429">
        <f t="shared" si="370"/>
        <v>0</v>
      </c>
      <c r="AI252" s="431">
        <f t="shared" si="380"/>
        <v>0</v>
      </c>
      <c r="AJ252" s="432">
        <f t="shared" si="381"/>
        <v>0</v>
      </c>
      <c r="AK252" s="433"/>
      <c r="AL252" s="428"/>
      <c r="AM252" s="429">
        <f t="shared" si="371"/>
        <v>0</v>
      </c>
      <c r="AN252" s="428"/>
      <c r="AO252" s="429">
        <f t="shared" si="372"/>
        <v>0</v>
      </c>
      <c r="AP252" s="428"/>
      <c r="AQ252" s="429">
        <f t="shared" si="373"/>
        <v>0</v>
      </c>
      <c r="AR252" s="431">
        <f t="shared" si="382"/>
        <v>0</v>
      </c>
      <c r="AS252" s="432">
        <f t="shared" si="383"/>
        <v>0</v>
      </c>
      <c r="BF252" s="17"/>
    </row>
    <row r="253" spans="1:58" ht="12" hidden="1" outlineLevel="1" x14ac:dyDescent="0.2">
      <c r="A253" s="449">
        <f t="shared" si="360"/>
        <v>22</v>
      </c>
      <c r="B253" s="449">
        <f t="shared" si="361"/>
        <v>11</v>
      </c>
      <c r="C253" s="369">
        <f>'Отримання майна (3)'!C253</f>
        <v>0</v>
      </c>
      <c r="D253" s="369">
        <f>'Отримання майна (3)'!D253</f>
        <v>0</v>
      </c>
      <c r="E253" s="369">
        <f>'Отримання майна (3)'!E253</f>
        <v>0</v>
      </c>
      <c r="F253" s="200">
        <f>'Отримання майна (3)'!F253</f>
        <v>0</v>
      </c>
      <c r="G253" s="369">
        <f>'Отримання майна (3)'!G253</f>
        <v>0</v>
      </c>
      <c r="H253" s="460">
        <f>'Отримання майна (3)'!H253</f>
        <v>0</v>
      </c>
      <c r="I253" s="426">
        <f t="shared" si="374"/>
        <v>0</v>
      </c>
      <c r="J253" s="427">
        <f t="shared" si="375"/>
        <v>0</v>
      </c>
      <c r="K253" s="428"/>
      <c r="L253" s="429">
        <f t="shared" si="362"/>
        <v>0</v>
      </c>
      <c r="M253" s="428"/>
      <c r="N253" s="429">
        <f t="shared" si="363"/>
        <v>0</v>
      </c>
      <c r="O253" s="428"/>
      <c r="P253" s="429">
        <f t="shared" si="364"/>
        <v>0</v>
      </c>
      <c r="Q253" s="431">
        <f t="shared" si="376"/>
        <v>0</v>
      </c>
      <c r="R253" s="432">
        <f t="shared" si="377"/>
        <v>0</v>
      </c>
      <c r="S253" s="433"/>
      <c r="T253" s="428"/>
      <c r="U253" s="429">
        <f t="shared" si="365"/>
        <v>0</v>
      </c>
      <c r="V253" s="428"/>
      <c r="W253" s="429">
        <f t="shared" si="366"/>
        <v>0</v>
      </c>
      <c r="X253" s="428"/>
      <c r="Y253" s="429">
        <f t="shared" si="367"/>
        <v>0</v>
      </c>
      <c r="Z253" s="431">
        <f t="shared" si="378"/>
        <v>0</v>
      </c>
      <c r="AA253" s="432">
        <f t="shared" si="379"/>
        <v>0</v>
      </c>
      <c r="AB253" s="433"/>
      <c r="AC253" s="428"/>
      <c r="AD253" s="429">
        <f t="shared" si="368"/>
        <v>0</v>
      </c>
      <c r="AE253" s="428"/>
      <c r="AF253" s="429">
        <f t="shared" si="369"/>
        <v>0</v>
      </c>
      <c r="AG253" s="428"/>
      <c r="AH253" s="429">
        <f t="shared" si="370"/>
        <v>0</v>
      </c>
      <c r="AI253" s="431">
        <f t="shared" si="380"/>
        <v>0</v>
      </c>
      <c r="AJ253" s="432">
        <f t="shared" si="381"/>
        <v>0</v>
      </c>
      <c r="AK253" s="433"/>
      <c r="AL253" s="428"/>
      <c r="AM253" s="429">
        <f t="shared" si="371"/>
        <v>0</v>
      </c>
      <c r="AN253" s="428"/>
      <c r="AO253" s="429">
        <f t="shared" si="372"/>
        <v>0</v>
      </c>
      <c r="AP253" s="428"/>
      <c r="AQ253" s="429">
        <f t="shared" si="373"/>
        <v>0</v>
      </c>
      <c r="AR253" s="431">
        <f t="shared" si="382"/>
        <v>0</v>
      </c>
      <c r="AS253" s="432">
        <f t="shared" si="383"/>
        <v>0</v>
      </c>
      <c r="BF253" s="17"/>
    </row>
    <row r="254" spans="1:58" ht="12" hidden="1" outlineLevel="1" x14ac:dyDescent="0.2">
      <c r="A254" s="449">
        <f t="shared" si="360"/>
        <v>23</v>
      </c>
      <c r="B254" s="449">
        <f t="shared" si="361"/>
        <v>12</v>
      </c>
      <c r="C254" s="369">
        <f>'Отримання майна (3)'!C254</f>
        <v>0</v>
      </c>
      <c r="D254" s="369">
        <f>'Отримання майна (3)'!D254</f>
        <v>0</v>
      </c>
      <c r="E254" s="369">
        <f>'Отримання майна (3)'!E254</f>
        <v>0</v>
      </c>
      <c r="F254" s="200">
        <f>'Отримання майна (3)'!F254</f>
        <v>0</v>
      </c>
      <c r="G254" s="369">
        <f>'Отримання майна (3)'!G254</f>
        <v>0</v>
      </c>
      <c r="H254" s="460">
        <f>'Отримання майна (3)'!H254</f>
        <v>0</v>
      </c>
      <c r="I254" s="426">
        <f t="shared" si="374"/>
        <v>0</v>
      </c>
      <c r="J254" s="427">
        <f t="shared" si="375"/>
        <v>0</v>
      </c>
      <c r="K254" s="428"/>
      <c r="L254" s="429">
        <f t="shared" si="362"/>
        <v>0</v>
      </c>
      <c r="M254" s="428"/>
      <c r="N254" s="429">
        <f t="shared" si="363"/>
        <v>0</v>
      </c>
      <c r="O254" s="428"/>
      <c r="P254" s="429">
        <f t="shared" si="364"/>
        <v>0</v>
      </c>
      <c r="Q254" s="431">
        <f t="shared" si="376"/>
        <v>0</v>
      </c>
      <c r="R254" s="432">
        <f t="shared" si="377"/>
        <v>0</v>
      </c>
      <c r="S254" s="433"/>
      <c r="T254" s="428"/>
      <c r="U254" s="429">
        <f t="shared" si="365"/>
        <v>0</v>
      </c>
      <c r="V254" s="428"/>
      <c r="W254" s="429">
        <f t="shared" si="366"/>
        <v>0</v>
      </c>
      <c r="X254" s="428"/>
      <c r="Y254" s="429">
        <f t="shared" si="367"/>
        <v>0</v>
      </c>
      <c r="Z254" s="431">
        <f t="shared" si="378"/>
        <v>0</v>
      </c>
      <c r="AA254" s="432">
        <f t="shared" si="379"/>
        <v>0</v>
      </c>
      <c r="AB254" s="433"/>
      <c r="AC254" s="428"/>
      <c r="AD254" s="429">
        <f t="shared" si="368"/>
        <v>0</v>
      </c>
      <c r="AE254" s="428"/>
      <c r="AF254" s="429">
        <f t="shared" si="369"/>
        <v>0</v>
      </c>
      <c r="AG254" s="428"/>
      <c r="AH254" s="429">
        <f t="shared" si="370"/>
        <v>0</v>
      </c>
      <c r="AI254" s="431">
        <f t="shared" si="380"/>
        <v>0</v>
      </c>
      <c r="AJ254" s="432">
        <f t="shared" si="381"/>
        <v>0</v>
      </c>
      <c r="AK254" s="433"/>
      <c r="AL254" s="428"/>
      <c r="AM254" s="429">
        <f t="shared" si="371"/>
        <v>0</v>
      </c>
      <c r="AN254" s="428"/>
      <c r="AO254" s="429">
        <f t="shared" si="372"/>
        <v>0</v>
      </c>
      <c r="AP254" s="428"/>
      <c r="AQ254" s="429">
        <f t="shared" si="373"/>
        <v>0</v>
      </c>
      <c r="AR254" s="431">
        <f t="shared" si="382"/>
        <v>0</v>
      </c>
      <c r="AS254" s="432">
        <f t="shared" si="383"/>
        <v>0</v>
      </c>
      <c r="BF254" s="17"/>
    </row>
    <row r="255" spans="1:58" ht="12" hidden="1" outlineLevel="1" x14ac:dyDescent="0.2">
      <c r="A255" s="449">
        <f t="shared" si="360"/>
        <v>24</v>
      </c>
      <c r="B255" s="449">
        <f t="shared" si="361"/>
        <v>13</v>
      </c>
      <c r="C255" s="369">
        <f>'Отримання майна (3)'!C255</f>
        <v>0</v>
      </c>
      <c r="D255" s="369">
        <f>'Отримання майна (3)'!D255</f>
        <v>0</v>
      </c>
      <c r="E255" s="369">
        <f>'Отримання майна (3)'!E255</f>
        <v>0</v>
      </c>
      <c r="F255" s="200">
        <f>'Отримання майна (3)'!F255</f>
        <v>0</v>
      </c>
      <c r="G255" s="369">
        <f>'Отримання майна (3)'!G255</f>
        <v>0</v>
      </c>
      <c r="H255" s="460">
        <f>'Отримання майна (3)'!H255</f>
        <v>0</v>
      </c>
      <c r="I255" s="426">
        <f t="shared" si="374"/>
        <v>0</v>
      </c>
      <c r="J255" s="427">
        <f t="shared" si="375"/>
        <v>0</v>
      </c>
      <c r="K255" s="428"/>
      <c r="L255" s="429">
        <f t="shared" si="362"/>
        <v>0</v>
      </c>
      <c r="M255" s="428"/>
      <c r="N255" s="429">
        <f t="shared" si="363"/>
        <v>0</v>
      </c>
      <c r="O255" s="428"/>
      <c r="P255" s="429">
        <f t="shared" si="364"/>
        <v>0</v>
      </c>
      <c r="Q255" s="431">
        <f t="shared" si="376"/>
        <v>0</v>
      </c>
      <c r="R255" s="432">
        <f t="shared" si="377"/>
        <v>0</v>
      </c>
      <c r="S255" s="433"/>
      <c r="T255" s="428"/>
      <c r="U255" s="429">
        <f t="shared" si="365"/>
        <v>0</v>
      </c>
      <c r="V255" s="428"/>
      <c r="W255" s="429">
        <f t="shared" si="366"/>
        <v>0</v>
      </c>
      <c r="X255" s="428"/>
      <c r="Y255" s="429">
        <f t="shared" si="367"/>
        <v>0</v>
      </c>
      <c r="Z255" s="431">
        <f t="shared" si="378"/>
        <v>0</v>
      </c>
      <c r="AA255" s="432">
        <f t="shared" si="379"/>
        <v>0</v>
      </c>
      <c r="AB255" s="433"/>
      <c r="AC255" s="428"/>
      <c r="AD255" s="429">
        <f t="shared" si="368"/>
        <v>0</v>
      </c>
      <c r="AE255" s="428"/>
      <c r="AF255" s="429">
        <f t="shared" si="369"/>
        <v>0</v>
      </c>
      <c r="AG255" s="428"/>
      <c r="AH255" s="429">
        <f t="shared" si="370"/>
        <v>0</v>
      </c>
      <c r="AI255" s="431">
        <f t="shared" si="380"/>
        <v>0</v>
      </c>
      <c r="AJ255" s="432">
        <f t="shared" si="381"/>
        <v>0</v>
      </c>
      <c r="AK255" s="433"/>
      <c r="AL255" s="428"/>
      <c r="AM255" s="429">
        <f t="shared" si="371"/>
        <v>0</v>
      </c>
      <c r="AN255" s="428"/>
      <c r="AO255" s="429">
        <f t="shared" si="372"/>
        <v>0</v>
      </c>
      <c r="AP255" s="428"/>
      <c r="AQ255" s="429">
        <f t="shared" si="373"/>
        <v>0</v>
      </c>
      <c r="AR255" s="431">
        <f t="shared" si="382"/>
        <v>0</v>
      </c>
      <c r="AS255" s="432">
        <f t="shared" si="383"/>
        <v>0</v>
      </c>
      <c r="BF255" s="17"/>
    </row>
    <row r="256" spans="1:58" ht="12" hidden="1" outlineLevel="1" x14ac:dyDescent="0.2">
      <c r="A256" s="449">
        <f t="shared" si="360"/>
        <v>25</v>
      </c>
      <c r="B256" s="449">
        <f t="shared" si="361"/>
        <v>14</v>
      </c>
      <c r="C256" s="369">
        <f>'Отримання майна (3)'!C256</f>
        <v>0</v>
      </c>
      <c r="D256" s="369">
        <f>'Отримання майна (3)'!D256</f>
        <v>0</v>
      </c>
      <c r="E256" s="369">
        <f>'Отримання майна (3)'!E256</f>
        <v>0</v>
      </c>
      <c r="F256" s="200">
        <f>'Отримання майна (3)'!F256</f>
        <v>0</v>
      </c>
      <c r="G256" s="369">
        <f>'Отримання майна (3)'!G256</f>
        <v>0</v>
      </c>
      <c r="H256" s="460">
        <f>'Отримання майна (3)'!H256</f>
        <v>0</v>
      </c>
      <c r="I256" s="426">
        <f t="shared" si="374"/>
        <v>0</v>
      </c>
      <c r="J256" s="427">
        <f t="shared" si="375"/>
        <v>0</v>
      </c>
      <c r="K256" s="428"/>
      <c r="L256" s="429">
        <f t="shared" si="362"/>
        <v>0</v>
      </c>
      <c r="M256" s="428"/>
      <c r="N256" s="429">
        <f t="shared" si="363"/>
        <v>0</v>
      </c>
      <c r="O256" s="428"/>
      <c r="P256" s="429">
        <f t="shared" si="364"/>
        <v>0</v>
      </c>
      <c r="Q256" s="431">
        <f t="shared" si="376"/>
        <v>0</v>
      </c>
      <c r="R256" s="432">
        <f t="shared" si="377"/>
        <v>0</v>
      </c>
      <c r="S256" s="433"/>
      <c r="T256" s="428"/>
      <c r="U256" s="429">
        <f t="shared" si="365"/>
        <v>0</v>
      </c>
      <c r="V256" s="428"/>
      <c r="W256" s="429">
        <f t="shared" si="366"/>
        <v>0</v>
      </c>
      <c r="X256" s="428"/>
      <c r="Y256" s="429">
        <f t="shared" si="367"/>
        <v>0</v>
      </c>
      <c r="Z256" s="431">
        <f t="shared" si="378"/>
        <v>0</v>
      </c>
      <c r="AA256" s="432">
        <f t="shared" si="379"/>
        <v>0</v>
      </c>
      <c r="AB256" s="433"/>
      <c r="AC256" s="428"/>
      <c r="AD256" s="429">
        <f t="shared" si="368"/>
        <v>0</v>
      </c>
      <c r="AE256" s="428"/>
      <c r="AF256" s="429">
        <f t="shared" si="369"/>
        <v>0</v>
      </c>
      <c r="AG256" s="428"/>
      <c r="AH256" s="429">
        <f t="shared" si="370"/>
        <v>0</v>
      </c>
      <c r="AI256" s="431">
        <f t="shared" si="380"/>
        <v>0</v>
      </c>
      <c r="AJ256" s="432">
        <f t="shared" si="381"/>
        <v>0</v>
      </c>
      <c r="AK256" s="433"/>
      <c r="AL256" s="428"/>
      <c r="AM256" s="429">
        <f t="shared" si="371"/>
        <v>0</v>
      </c>
      <c r="AN256" s="428"/>
      <c r="AO256" s="429">
        <f t="shared" si="372"/>
        <v>0</v>
      </c>
      <c r="AP256" s="428"/>
      <c r="AQ256" s="429">
        <f t="shared" si="373"/>
        <v>0</v>
      </c>
      <c r="AR256" s="431">
        <f t="shared" si="382"/>
        <v>0</v>
      </c>
      <c r="AS256" s="432">
        <f t="shared" si="383"/>
        <v>0</v>
      </c>
      <c r="BF256" s="17"/>
    </row>
    <row r="257" spans="1:58" ht="12" hidden="1" outlineLevel="1" x14ac:dyDescent="0.2">
      <c r="A257" s="449">
        <f t="shared" si="360"/>
        <v>26</v>
      </c>
      <c r="B257" s="449">
        <f t="shared" si="361"/>
        <v>15</v>
      </c>
      <c r="C257" s="369">
        <f>'Отримання майна (3)'!C257</f>
        <v>0</v>
      </c>
      <c r="D257" s="369">
        <f>'Отримання майна (3)'!D257</f>
        <v>0</v>
      </c>
      <c r="E257" s="369">
        <f>'Отримання майна (3)'!E257</f>
        <v>0</v>
      </c>
      <c r="F257" s="200">
        <f>'Отримання майна (3)'!F257</f>
        <v>0</v>
      </c>
      <c r="G257" s="369">
        <f>'Отримання майна (3)'!G257</f>
        <v>0</v>
      </c>
      <c r="H257" s="460">
        <f>'Отримання майна (3)'!H257</f>
        <v>0</v>
      </c>
      <c r="I257" s="426">
        <f t="shared" si="374"/>
        <v>0</v>
      </c>
      <c r="J257" s="427">
        <f t="shared" si="375"/>
        <v>0</v>
      </c>
      <c r="K257" s="428"/>
      <c r="L257" s="429">
        <f t="shared" si="362"/>
        <v>0</v>
      </c>
      <c r="M257" s="428"/>
      <c r="N257" s="429">
        <f t="shared" si="363"/>
        <v>0</v>
      </c>
      <c r="O257" s="428"/>
      <c r="P257" s="429">
        <f t="shared" si="364"/>
        <v>0</v>
      </c>
      <c r="Q257" s="431">
        <f t="shared" si="376"/>
        <v>0</v>
      </c>
      <c r="R257" s="432">
        <f t="shared" si="377"/>
        <v>0</v>
      </c>
      <c r="S257" s="433"/>
      <c r="T257" s="428"/>
      <c r="U257" s="429">
        <f t="shared" si="365"/>
        <v>0</v>
      </c>
      <c r="V257" s="428"/>
      <c r="W257" s="429">
        <f t="shared" si="366"/>
        <v>0</v>
      </c>
      <c r="X257" s="428"/>
      <c r="Y257" s="429">
        <f t="shared" si="367"/>
        <v>0</v>
      </c>
      <c r="Z257" s="431">
        <f t="shared" si="378"/>
        <v>0</v>
      </c>
      <c r="AA257" s="432">
        <f t="shared" si="379"/>
        <v>0</v>
      </c>
      <c r="AB257" s="433"/>
      <c r="AC257" s="428"/>
      <c r="AD257" s="429">
        <f t="shared" si="368"/>
        <v>0</v>
      </c>
      <c r="AE257" s="428"/>
      <c r="AF257" s="429">
        <f t="shared" si="369"/>
        <v>0</v>
      </c>
      <c r="AG257" s="428"/>
      <c r="AH257" s="429">
        <f t="shared" si="370"/>
        <v>0</v>
      </c>
      <c r="AI257" s="431">
        <f t="shared" si="380"/>
        <v>0</v>
      </c>
      <c r="AJ257" s="432">
        <f t="shared" si="381"/>
        <v>0</v>
      </c>
      <c r="AK257" s="433"/>
      <c r="AL257" s="428"/>
      <c r="AM257" s="429">
        <f t="shared" si="371"/>
        <v>0</v>
      </c>
      <c r="AN257" s="428"/>
      <c r="AO257" s="429">
        <f t="shared" si="372"/>
        <v>0</v>
      </c>
      <c r="AP257" s="428"/>
      <c r="AQ257" s="429">
        <f t="shared" si="373"/>
        <v>0</v>
      </c>
      <c r="AR257" s="431">
        <f t="shared" si="382"/>
        <v>0</v>
      </c>
      <c r="AS257" s="432">
        <f t="shared" si="383"/>
        <v>0</v>
      </c>
      <c r="BF257" s="17"/>
    </row>
    <row r="258" spans="1:58" s="17" customFormat="1" ht="15" customHeight="1" collapsed="1" x14ac:dyDescent="0.2">
      <c r="A258" s="436" t="s">
        <v>102</v>
      </c>
      <c r="B258" s="436" t="s">
        <v>102</v>
      </c>
      <c r="C258" s="438" t="s">
        <v>104</v>
      </c>
      <c r="D258" s="439"/>
      <c r="E258" s="448"/>
      <c r="F258" s="448"/>
      <c r="G258" s="440"/>
      <c r="H258" s="451" t="e">
        <f>#REF!/#REF!</f>
        <v>#REF!</v>
      </c>
      <c r="I258" s="441">
        <f t="shared" ref="I258:R258" si="384">SUM(I243:I257)</f>
        <v>0</v>
      </c>
      <c r="J258" s="442">
        <f t="shared" si="384"/>
        <v>0</v>
      </c>
      <c r="K258" s="441">
        <f t="shared" si="384"/>
        <v>0</v>
      </c>
      <c r="L258" s="442">
        <f t="shared" si="384"/>
        <v>0</v>
      </c>
      <c r="M258" s="441">
        <f t="shared" si="384"/>
        <v>0</v>
      </c>
      <c r="N258" s="442">
        <f t="shared" si="384"/>
        <v>0</v>
      </c>
      <c r="O258" s="441">
        <f t="shared" si="384"/>
        <v>0</v>
      </c>
      <c r="P258" s="441">
        <f t="shared" si="384"/>
        <v>0</v>
      </c>
      <c r="Q258" s="441">
        <f t="shared" si="384"/>
        <v>0</v>
      </c>
      <c r="R258" s="441">
        <f t="shared" si="384"/>
        <v>0</v>
      </c>
      <c r="S258" s="443"/>
      <c r="T258" s="441">
        <f t="shared" ref="T258:AA258" si="385">SUM(T243:T257)</f>
        <v>0</v>
      </c>
      <c r="U258" s="442">
        <f t="shared" si="385"/>
        <v>0</v>
      </c>
      <c r="V258" s="441">
        <f t="shared" si="385"/>
        <v>0</v>
      </c>
      <c r="W258" s="442">
        <f t="shared" si="385"/>
        <v>0</v>
      </c>
      <c r="X258" s="441">
        <f t="shared" si="385"/>
        <v>0</v>
      </c>
      <c r="Y258" s="442">
        <f t="shared" si="385"/>
        <v>0</v>
      </c>
      <c r="Z258" s="441">
        <f t="shared" si="385"/>
        <v>0</v>
      </c>
      <c r="AA258" s="441">
        <f t="shared" si="385"/>
        <v>0</v>
      </c>
      <c r="AB258" s="443"/>
      <c r="AC258" s="441">
        <f t="shared" ref="AC258:AJ258" si="386">SUM(AC243:AC257)</f>
        <v>0</v>
      </c>
      <c r="AD258" s="442">
        <f t="shared" si="386"/>
        <v>0</v>
      </c>
      <c r="AE258" s="441">
        <f t="shared" si="386"/>
        <v>0</v>
      </c>
      <c r="AF258" s="442">
        <f t="shared" si="386"/>
        <v>0</v>
      </c>
      <c r="AG258" s="441">
        <f t="shared" si="386"/>
        <v>0</v>
      </c>
      <c r="AH258" s="442">
        <f t="shared" si="386"/>
        <v>0</v>
      </c>
      <c r="AI258" s="441">
        <f t="shared" si="386"/>
        <v>0</v>
      </c>
      <c r="AJ258" s="441">
        <f t="shared" si="386"/>
        <v>0</v>
      </c>
      <c r="AK258" s="443"/>
      <c r="AL258" s="441">
        <f t="shared" ref="AL258:AS258" si="387">SUM(AL243:AL257)</f>
        <v>0</v>
      </c>
      <c r="AM258" s="442">
        <f t="shared" si="387"/>
        <v>0</v>
      </c>
      <c r="AN258" s="441">
        <f t="shared" si="387"/>
        <v>0</v>
      </c>
      <c r="AO258" s="442">
        <f t="shared" si="387"/>
        <v>0</v>
      </c>
      <c r="AP258" s="441">
        <f t="shared" si="387"/>
        <v>0</v>
      </c>
      <c r="AQ258" s="442">
        <f t="shared" si="387"/>
        <v>0</v>
      </c>
      <c r="AR258" s="441">
        <f t="shared" si="387"/>
        <v>0</v>
      </c>
      <c r="AS258" s="441">
        <f t="shared" si="387"/>
        <v>0</v>
      </c>
      <c r="BC258" s="7"/>
      <c r="BF258" s="7"/>
    </row>
    <row r="259" spans="1:58" s="394" customFormat="1" ht="13.5" customHeight="1" x14ac:dyDescent="0.2">
      <c r="A259" s="419">
        <v>0</v>
      </c>
      <c r="B259" s="419">
        <v>0</v>
      </c>
      <c r="C259" s="419">
        <v>0</v>
      </c>
      <c r="D259" s="419">
        <v>0</v>
      </c>
      <c r="E259" s="419">
        <v>0</v>
      </c>
      <c r="F259" s="419"/>
      <c r="G259" s="419">
        <v>0</v>
      </c>
      <c r="H259" s="419">
        <v>0</v>
      </c>
      <c r="I259" s="419">
        <v>0</v>
      </c>
      <c r="J259" s="419">
        <v>0</v>
      </c>
      <c r="K259" s="419">
        <v>0</v>
      </c>
      <c r="L259" s="419">
        <v>0</v>
      </c>
      <c r="M259" s="419">
        <v>0</v>
      </c>
      <c r="N259" s="419">
        <v>0</v>
      </c>
      <c r="O259" s="419">
        <v>0</v>
      </c>
      <c r="P259" s="419">
        <v>0</v>
      </c>
      <c r="Q259" s="419">
        <v>0</v>
      </c>
      <c r="R259" s="419">
        <v>0</v>
      </c>
      <c r="S259" s="419">
        <v>0</v>
      </c>
      <c r="T259" s="419">
        <v>0</v>
      </c>
      <c r="U259" s="419">
        <v>0</v>
      </c>
      <c r="V259" s="419">
        <v>0</v>
      </c>
      <c r="W259" s="419">
        <v>0</v>
      </c>
      <c r="X259" s="419">
        <v>0</v>
      </c>
      <c r="Y259" s="419">
        <v>0</v>
      </c>
      <c r="Z259" s="419">
        <v>0</v>
      </c>
      <c r="AA259" s="419">
        <v>0</v>
      </c>
      <c r="AB259" s="419">
        <v>0</v>
      </c>
      <c r="AC259" s="419">
        <v>0</v>
      </c>
      <c r="AD259" s="419">
        <v>0</v>
      </c>
      <c r="AE259" s="419">
        <v>0</v>
      </c>
      <c r="AF259" s="419">
        <v>0</v>
      </c>
      <c r="AG259" s="419">
        <v>0</v>
      </c>
      <c r="AH259" s="419">
        <v>0</v>
      </c>
      <c r="AI259" s="419">
        <v>0</v>
      </c>
      <c r="AJ259" s="419">
        <v>0</v>
      </c>
      <c r="AK259" s="419">
        <v>0</v>
      </c>
      <c r="AL259" s="419">
        <v>0</v>
      </c>
      <c r="AM259" s="419">
        <v>0</v>
      </c>
      <c r="AN259" s="419">
        <v>0</v>
      </c>
      <c r="AO259" s="419">
        <v>0</v>
      </c>
      <c r="AP259" s="419">
        <v>0</v>
      </c>
      <c r="AQ259" s="419">
        <v>0</v>
      </c>
      <c r="AR259" s="419">
        <v>0</v>
      </c>
      <c r="AS259" s="419">
        <v>0</v>
      </c>
    </row>
    <row r="260" spans="1:58" s="17" customFormat="1" ht="30.75" customHeight="1" x14ac:dyDescent="0.2">
      <c r="A260" s="447" t="s">
        <v>105</v>
      </c>
      <c r="B260" s="447" t="s">
        <v>105</v>
      </c>
      <c r="C260" s="313" t="s">
        <v>106</v>
      </c>
      <c r="D260" s="189"/>
      <c r="E260" s="198"/>
      <c r="F260" s="198"/>
      <c r="G260" s="190"/>
      <c r="H260" s="154"/>
      <c r="I260" s="155"/>
      <c r="J260" s="156"/>
      <c r="K260" s="155"/>
      <c r="L260" s="156"/>
      <c r="M260" s="155"/>
      <c r="N260" s="156"/>
      <c r="O260" s="155"/>
      <c r="P260" s="155"/>
      <c r="Q260" s="155"/>
      <c r="R260" s="155"/>
      <c r="S260" s="367"/>
      <c r="T260" s="155"/>
      <c r="U260" s="156"/>
      <c r="V260" s="155"/>
      <c r="W260" s="156"/>
      <c r="X260" s="155"/>
      <c r="Y260" s="156"/>
      <c r="Z260" s="155"/>
      <c r="AA260" s="155"/>
      <c r="AB260" s="367"/>
      <c r="AC260" s="155"/>
      <c r="AD260" s="156"/>
      <c r="AE260" s="155"/>
      <c r="AF260" s="156"/>
      <c r="AG260" s="155"/>
      <c r="AH260" s="156"/>
      <c r="AI260" s="155"/>
      <c r="AJ260" s="155"/>
      <c r="AK260" s="367"/>
      <c r="AL260" s="155"/>
      <c r="AM260" s="156"/>
      <c r="AN260" s="155"/>
      <c r="AO260" s="156"/>
      <c r="AP260" s="155"/>
      <c r="AQ260" s="156"/>
      <c r="AR260" s="155"/>
      <c r="AS260" s="155"/>
      <c r="BC260" s="7"/>
      <c r="BF260" s="7"/>
    </row>
    <row r="261" spans="1:58" ht="12" hidden="1" outlineLevel="1" x14ac:dyDescent="0.2">
      <c r="A261" s="449">
        <f t="shared" ref="A261:A275" si="388">A243+1</f>
        <v>14</v>
      </c>
      <c r="B261" s="449">
        <f t="shared" ref="B261:B275" si="389">B243</f>
        <v>1</v>
      </c>
      <c r="C261" s="369">
        <f>'Отримання майна (3)'!C261</f>
        <v>0</v>
      </c>
      <c r="D261" s="369">
        <f>'Отримання майна (3)'!D261</f>
        <v>0</v>
      </c>
      <c r="E261" s="369">
        <f>'Отримання майна (3)'!E261</f>
        <v>0</v>
      </c>
      <c r="F261" s="200">
        <f>'Отримання майна (3)'!F261</f>
        <v>0</v>
      </c>
      <c r="G261" s="369">
        <f>'Отримання майна (3)'!G261</f>
        <v>0</v>
      </c>
      <c r="H261" s="460">
        <f>'Отримання майна (3)'!H261</f>
        <v>0</v>
      </c>
      <c r="I261" s="426">
        <f>SUM(K261,M261,O261,T261,V261,X261,AC261,AE261,AG261,AL261,AN261,AP261)</f>
        <v>0</v>
      </c>
      <c r="J261" s="427">
        <f>SUM(L261,N261,P261,U261,W261,Y261,AD261,AF261,AH261,AM261,AO261,AQ261)</f>
        <v>0</v>
      </c>
      <c r="K261" s="428"/>
      <c r="L261" s="429">
        <f t="shared" ref="L261:L275" si="390">K261*$H261</f>
        <v>0</v>
      </c>
      <c r="M261" s="428"/>
      <c r="N261" s="429">
        <f t="shared" ref="N261:N275" si="391">M261*$H261</f>
        <v>0</v>
      </c>
      <c r="O261" s="428"/>
      <c r="P261" s="429">
        <f t="shared" ref="P261:P275" si="392">O261*$H261</f>
        <v>0</v>
      </c>
      <c r="Q261" s="431">
        <f>K261+M261+O261</f>
        <v>0</v>
      </c>
      <c r="R261" s="432">
        <f>L261+N261+P261</f>
        <v>0</v>
      </c>
      <c r="S261" s="433"/>
      <c r="T261" s="428"/>
      <c r="U261" s="429">
        <f t="shared" ref="U261:U275" si="393">T261*$H261</f>
        <v>0</v>
      </c>
      <c r="V261" s="428"/>
      <c r="W261" s="429">
        <f t="shared" ref="W261:W275" si="394">V261*$H261</f>
        <v>0</v>
      </c>
      <c r="X261" s="428"/>
      <c r="Y261" s="429">
        <f t="shared" ref="Y261:Y275" si="395">X261*$H261</f>
        <v>0</v>
      </c>
      <c r="Z261" s="431">
        <f>T261+V261+X261</f>
        <v>0</v>
      </c>
      <c r="AA261" s="432">
        <f>U261+W261+Y261</f>
        <v>0</v>
      </c>
      <c r="AB261" s="433"/>
      <c r="AC261" s="428">
        <v>0</v>
      </c>
      <c r="AD261" s="429">
        <f t="shared" ref="AD261:AD275" si="396">AC261*$H261</f>
        <v>0</v>
      </c>
      <c r="AE261" s="428">
        <v>0</v>
      </c>
      <c r="AF261" s="429">
        <f t="shared" ref="AF261:AF275" si="397">AE261*$H261</f>
        <v>0</v>
      </c>
      <c r="AG261" s="428">
        <v>0</v>
      </c>
      <c r="AH261" s="429">
        <f t="shared" ref="AH261:AH275" si="398">AG261*$H261</f>
        <v>0</v>
      </c>
      <c r="AI261" s="431">
        <f>AC261+AE261+AG261</f>
        <v>0</v>
      </c>
      <c r="AJ261" s="432">
        <f>AD261+AF261+AH261</f>
        <v>0</v>
      </c>
      <c r="AK261" s="433"/>
      <c r="AL261" s="428"/>
      <c r="AM261" s="429">
        <f t="shared" ref="AM261:AM275" si="399">AL261*$H261</f>
        <v>0</v>
      </c>
      <c r="AN261" s="428"/>
      <c r="AO261" s="429">
        <f t="shared" ref="AO261:AO275" si="400">AN261*$H261</f>
        <v>0</v>
      </c>
      <c r="AP261" s="428"/>
      <c r="AQ261" s="429">
        <f t="shared" ref="AQ261:AQ275" si="401">AP261*$H261</f>
        <v>0</v>
      </c>
      <c r="AR261" s="431">
        <f>AL261+AN261+AP261</f>
        <v>0</v>
      </c>
      <c r="AS261" s="432">
        <f>AM261+AO261+AQ261</f>
        <v>0</v>
      </c>
    </row>
    <row r="262" spans="1:58" ht="12" hidden="1" outlineLevel="1" x14ac:dyDescent="0.2">
      <c r="A262" s="449">
        <f t="shared" si="388"/>
        <v>14</v>
      </c>
      <c r="B262" s="449">
        <f t="shared" si="389"/>
        <v>2</v>
      </c>
      <c r="C262" s="369">
        <f>'Отримання майна (3)'!C262</f>
        <v>0</v>
      </c>
      <c r="D262" s="369">
        <f>'Отримання майна (3)'!D262</f>
        <v>0</v>
      </c>
      <c r="E262" s="369">
        <f>'Отримання майна (3)'!E262</f>
        <v>0</v>
      </c>
      <c r="F262" s="200">
        <f>'Отримання майна (3)'!F262</f>
        <v>0</v>
      </c>
      <c r="G262" s="369">
        <f>'Отримання майна (3)'!G262</f>
        <v>0</v>
      </c>
      <c r="H262" s="460">
        <f>'Отримання майна (3)'!H262</f>
        <v>0</v>
      </c>
      <c r="I262" s="426">
        <f>SUM(K262,M262,O262,T262,V262,X262,AC262,AE262,AG262,AL262,AN262,AP262)</f>
        <v>0</v>
      </c>
      <c r="J262" s="427">
        <f>SUM(L262,N262,P262,U262,W262,Y262,AD262,AF262,AH262,AM262,AO262,AQ262)</f>
        <v>0</v>
      </c>
      <c r="K262" s="428"/>
      <c r="L262" s="429">
        <f t="shared" si="390"/>
        <v>0</v>
      </c>
      <c r="M262" s="428"/>
      <c r="N262" s="429">
        <f t="shared" si="391"/>
        <v>0</v>
      </c>
      <c r="O262" s="428"/>
      <c r="P262" s="429">
        <f t="shared" si="392"/>
        <v>0</v>
      </c>
      <c r="Q262" s="431">
        <f>K262+M262+O262</f>
        <v>0</v>
      </c>
      <c r="R262" s="432">
        <f>L262+N262+P262</f>
        <v>0</v>
      </c>
      <c r="S262" s="433"/>
      <c r="T262" s="428"/>
      <c r="U262" s="429">
        <f t="shared" si="393"/>
        <v>0</v>
      </c>
      <c r="V262" s="428"/>
      <c r="W262" s="429">
        <f t="shared" si="394"/>
        <v>0</v>
      </c>
      <c r="X262" s="428"/>
      <c r="Y262" s="429">
        <f t="shared" si="395"/>
        <v>0</v>
      </c>
      <c r="Z262" s="431">
        <f t="shared" ref="Z262:Z275" si="402">T262+V262+X262</f>
        <v>0</v>
      </c>
      <c r="AA262" s="432">
        <f t="shared" ref="AA262:AA275" si="403">U262+W262+Y262</f>
        <v>0</v>
      </c>
      <c r="AB262" s="433"/>
      <c r="AC262" s="428">
        <v>0</v>
      </c>
      <c r="AD262" s="429">
        <f t="shared" si="396"/>
        <v>0</v>
      </c>
      <c r="AE262" s="428">
        <v>0</v>
      </c>
      <c r="AF262" s="429">
        <f t="shared" si="397"/>
        <v>0</v>
      </c>
      <c r="AG262" s="428">
        <v>0</v>
      </c>
      <c r="AH262" s="429">
        <f t="shared" si="398"/>
        <v>0</v>
      </c>
      <c r="AI262" s="431">
        <f t="shared" ref="AI262:AI275" si="404">AC262+AE262+AG262</f>
        <v>0</v>
      </c>
      <c r="AJ262" s="432">
        <f t="shared" ref="AJ262:AJ275" si="405">AD262+AF262+AH262</f>
        <v>0</v>
      </c>
      <c r="AK262" s="433"/>
      <c r="AL262" s="428"/>
      <c r="AM262" s="429">
        <f t="shared" si="399"/>
        <v>0</v>
      </c>
      <c r="AN262" s="428"/>
      <c r="AO262" s="429">
        <f t="shared" si="400"/>
        <v>0</v>
      </c>
      <c r="AP262" s="428"/>
      <c r="AQ262" s="429">
        <f t="shared" si="401"/>
        <v>0</v>
      </c>
      <c r="AR262" s="431">
        <f>AL262+AN262+AP262</f>
        <v>0</v>
      </c>
      <c r="AS262" s="432">
        <f>AM262+AO262+AQ262</f>
        <v>0</v>
      </c>
      <c r="BF262" s="17"/>
    </row>
    <row r="263" spans="1:58" ht="12" hidden="1" outlineLevel="1" x14ac:dyDescent="0.2">
      <c r="A263" s="449">
        <f t="shared" si="388"/>
        <v>15</v>
      </c>
      <c r="B263" s="449">
        <f t="shared" si="389"/>
        <v>3</v>
      </c>
      <c r="C263" s="369">
        <f>'Отримання майна (3)'!C263</f>
        <v>0</v>
      </c>
      <c r="D263" s="369">
        <f>'Отримання майна (3)'!D263</f>
        <v>0</v>
      </c>
      <c r="E263" s="369">
        <f>'Отримання майна (3)'!E263</f>
        <v>0</v>
      </c>
      <c r="F263" s="200">
        <f>'Отримання майна (3)'!F263</f>
        <v>0</v>
      </c>
      <c r="G263" s="369">
        <f>'Отримання майна (3)'!G263</f>
        <v>0</v>
      </c>
      <c r="H263" s="460">
        <f>'Отримання майна (3)'!H263</f>
        <v>0</v>
      </c>
      <c r="I263" s="426">
        <f t="shared" ref="I263:I275" si="406">SUM(K263,M263,O263,T263,V263,X263,AC263,AE263,AG263,AL263,AN263,AP263)</f>
        <v>0</v>
      </c>
      <c r="J263" s="427">
        <f t="shared" ref="J263:J275" si="407">SUM(L263,N263,P263,U263,W263,Y263,AD263,AF263,AH263,AM263,AO263,AQ263)</f>
        <v>0</v>
      </c>
      <c r="K263" s="428"/>
      <c r="L263" s="429">
        <f t="shared" si="390"/>
        <v>0</v>
      </c>
      <c r="M263" s="428"/>
      <c r="N263" s="429">
        <f t="shared" si="391"/>
        <v>0</v>
      </c>
      <c r="O263" s="428"/>
      <c r="P263" s="429">
        <f t="shared" si="392"/>
        <v>0</v>
      </c>
      <c r="Q263" s="431">
        <f t="shared" ref="Q263:Q275" si="408">K263+M263+O263</f>
        <v>0</v>
      </c>
      <c r="R263" s="432">
        <f t="shared" ref="R263:R275" si="409">L263+N263+P263</f>
        <v>0</v>
      </c>
      <c r="S263" s="433"/>
      <c r="T263" s="428"/>
      <c r="U263" s="429">
        <f t="shared" si="393"/>
        <v>0</v>
      </c>
      <c r="V263" s="428"/>
      <c r="W263" s="429">
        <f t="shared" si="394"/>
        <v>0</v>
      </c>
      <c r="X263" s="428"/>
      <c r="Y263" s="429">
        <f t="shared" si="395"/>
        <v>0</v>
      </c>
      <c r="Z263" s="431">
        <f t="shared" si="402"/>
        <v>0</v>
      </c>
      <c r="AA263" s="432">
        <f t="shared" si="403"/>
        <v>0</v>
      </c>
      <c r="AB263" s="433"/>
      <c r="AC263" s="428">
        <v>0</v>
      </c>
      <c r="AD263" s="429">
        <f t="shared" si="396"/>
        <v>0</v>
      </c>
      <c r="AE263" s="428">
        <v>0</v>
      </c>
      <c r="AF263" s="429">
        <f t="shared" si="397"/>
        <v>0</v>
      </c>
      <c r="AG263" s="428">
        <v>0</v>
      </c>
      <c r="AH263" s="429">
        <f t="shared" si="398"/>
        <v>0</v>
      </c>
      <c r="AI263" s="431">
        <f t="shared" si="404"/>
        <v>0</v>
      </c>
      <c r="AJ263" s="432">
        <f t="shared" si="405"/>
        <v>0</v>
      </c>
      <c r="AK263" s="433"/>
      <c r="AL263" s="428"/>
      <c r="AM263" s="429">
        <f t="shared" si="399"/>
        <v>0</v>
      </c>
      <c r="AN263" s="428"/>
      <c r="AO263" s="429">
        <f t="shared" si="400"/>
        <v>0</v>
      </c>
      <c r="AP263" s="428"/>
      <c r="AQ263" s="429">
        <f t="shared" si="401"/>
        <v>0</v>
      </c>
      <c r="AR263" s="431">
        <f t="shared" ref="AR263:AR275" si="410">AL263+AN263+AP263</f>
        <v>0</v>
      </c>
      <c r="AS263" s="432">
        <f t="shared" ref="AS263:AS275" si="411">AM263+AO263+AQ263</f>
        <v>0</v>
      </c>
      <c r="BF263" s="17"/>
    </row>
    <row r="264" spans="1:58" ht="12" hidden="1" outlineLevel="1" x14ac:dyDescent="0.2">
      <c r="A264" s="449">
        <f t="shared" si="388"/>
        <v>16</v>
      </c>
      <c r="B264" s="449">
        <f t="shared" si="389"/>
        <v>4</v>
      </c>
      <c r="C264" s="369">
        <f>'Отримання майна (3)'!C264</f>
        <v>0</v>
      </c>
      <c r="D264" s="369">
        <f>'Отримання майна (3)'!D264</f>
        <v>0</v>
      </c>
      <c r="E264" s="369">
        <f>'Отримання майна (3)'!E264</f>
        <v>0</v>
      </c>
      <c r="F264" s="200">
        <f>'Отримання майна (3)'!F264</f>
        <v>0</v>
      </c>
      <c r="G264" s="369">
        <f>'Отримання майна (3)'!G264</f>
        <v>0</v>
      </c>
      <c r="H264" s="460">
        <f>'Отримання майна (3)'!H264</f>
        <v>0</v>
      </c>
      <c r="I264" s="426">
        <f t="shared" si="406"/>
        <v>0</v>
      </c>
      <c r="J264" s="427">
        <f t="shared" si="407"/>
        <v>0</v>
      </c>
      <c r="K264" s="428"/>
      <c r="L264" s="429">
        <f t="shared" si="390"/>
        <v>0</v>
      </c>
      <c r="M264" s="428"/>
      <c r="N264" s="429">
        <f t="shared" si="391"/>
        <v>0</v>
      </c>
      <c r="O264" s="428"/>
      <c r="P264" s="429">
        <f t="shared" si="392"/>
        <v>0</v>
      </c>
      <c r="Q264" s="431">
        <f t="shared" si="408"/>
        <v>0</v>
      </c>
      <c r="R264" s="432">
        <f t="shared" si="409"/>
        <v>0</v>
      </c>
      <c r="S264" s="433"/>
      <c r="T264" s="428"/>
      <c r="U264" s="429">
        <f t="shared" si="393"/>
        <v>0</v>
      </c>
      <c r="V264" s="428"/>
      <c r="W264" s="429">
        <f t="shared" si="394"/>
        <v>0</v>
      </c>
      <c r="X264" s="428"/>
      <c r="Y264" s="429">
        <f t="shared" si="395"/>
        <v>0</v>
      </c>
      <c r="Z264" s="431">
        <f t="shared" si="402"/>
        <v>0</v>
      </c>
      <c r="AA264" s="432">
        <f t="shared" si="403"/>
        <v>0</v>
      </c>
      <c r="AB264" s="433"/>
      <c r="AC264" s="428"/>
      <c r="AD264" s="429">
        <f t="shared" si="396"/>
        <v>0</v>
      </c>
      <c r="AE264" s="428"/>
      <c r="AF264" s="429">
        <f t="shared" si="397"/>
        <v>0</v>
      </c>
      <c r="AG264" s="428"/>
      <c r="AH264" s="429">
        <f t="shared" si="398"/>
        <v>0</v>
      </c>
      <c r="AI264" s="431">
        <f t="shared" si="404"/>
        <v>0</v>
      </c>
      <c r="AJ264" s="432">
        <f t="shared" si="405"/>
        <v>0</v>
      </c>
      <c r="AK264" s="433"/>
      <c r="AL264" s="428"/>
      <c r="AM264" s="429">
        <f t="shared" si="399"/>
        <v>0</v>
      </c>
      <c r="AN264" s="428"/>
      <c r="AO264" s="429">
        <f t="shared" si="400"/>
        <v>0</v>
      </c>
      <c r="AP264" s="428"/>
      <c r="AQ264" s="429">
        <f t="shared" si="401"/>
        <v>0</v>
      </c>
      <c r="AR264" s="431">
        <f t="shared" si="410"/>
        <v>0</v>
      </c>
      <c r="AS264" s="432">
        <f t="shared" si="411"/>
        <v>0</v>
      </c>
      <c r="BF264" s="17"/>
    </row>
    <row r="265" spans="1:58" ht="12" hidden="1" outlineLevel="1" x14ac:dyDescent="0.2">
      <c r="A265" s="449">
        <f t="shared" si="388"/>
        <v>17</v>
      </c>
      <c r="B265" s="449">
        <f t="shared" si="389"/>
        <v>5</v>
      </c>
      <c r="C265" s="369">
        <f>'Отримання майна (3)'!C265</f>
        <v>0</v>
      </c>
      <c r="D265" s="369">
        <f>'Отримання майна (3)'!D265</f>
        <v>0</v>
      </c>
      <c r="E265" s="369">
        <f>'Отримання майна (3)'!E265</f>
        <v>0</v>
      </c>
      <c r="F265" s="200">
        <f>'Отримання майна (3)'!F265</f>
        <v>0</v>
      </c>
      <c r="G265" s="369">
        <f>'Отримання майна (3)'!G265</f>
        <v>0</v>
      </c>
      <c r="H265" s="460">
        <f>'Отримання майна (3)'!H265</f>
        <v>0</v>
      </c>
      <c r="I265" s="426">
        <f t="shared" si="406"/>
        <v>0</v>
      </c>
      <c r="J265" s="427">
        <f t="shared" si="407"/>
        <v>0</v>
      </c>
      <c r="K265" s="428"/>
      <c r="L265" s="429">
        <f t="shared" si="390"/>
        <v>0</v>
      </c>
      <c r="M265" s="428"/>
      <c r="N265" s="429">
        <f t="shared" si="391"/>
        <v>0</v>
      </c>
      <c r="O265" s="428"/>
      <c r="P265" s="429">
        <f t="shared" si="392"/>
        <v>0</v>
      </c>
      <c r="Q265" s="431">
        <f t="shared" si="408"/>
        <v>0</v>
      </c>
      <c r="R265" s="432">
        <f t="shared" si="409"/>
        <v>0</v>
      </c>
      <c r="S265" s="433"/>
      <c r="T265" s="428"/>
      <c r="U265" s="429">
        <f t="shared" si="393"/>
        <v>0</v>
      </c>
      <c r="V265" s="428"/>
      <c r="W265" s="429">
        <f t="shared" si="394"/>
        <v>0</v>
      </c>
      <c r="X265" s="428"/>
      <c r="Y265" s="429">
        <f t="shared" si="395"/>
        <v>0</v>
      </c>
      <c r="Z265" s="431">
        <f t="shared" si="402"/>
        <v>0</v>
      </c>
      <c r="AA265" s="432">
        <f t="shared" si="403"/>
        <v>0</v>
      </c>
      <c r="AB265" s="433"/>
      <c r="AC265" s="428"/>
      <c r="AD265" s="429">
        <f t="shared" si="396"/>
        <v>0</v>
      </c>
      <c r="AE265" s="428"/>
      <c r="AF265" s="429">
        <f t="shared" si="397"/>
        <v>0</v>
      </c>
      <c r="AG265" s="428"/>
      <c r="AH265" s="429">
        <f t="shared" si="398"/>
        <v>0</v>
      </c>
      <c r="AI265" s="431">
        <f t="shared" si="404"/>
        <v>0</v>
      </c>
      <c r="AJ265" s="432">
        <f t="shared" si="405"/>
        <v>0</v>
      </c>
      <c r="AK265" s="433"/>
      <c r="AL265" s="428"/>
      <c r="AM265" s="429">
        <f t="shared" si="399"/>
        <v>0</v>
      </c>
      <c r="AN265" s="428"/>
      <c r="AO265" s="429">
        <f t="shared" si="400"/>
        <v>0</v>
      </c>
      <c r="AP265" s="428"/>
      <c r="AQ265" s="429">
        <f t="shared" si="401"/>
        <v>0</v>
      </c>
      <c r="AR265" s="431">
        <f t="shared" si="410"/>
        <v>0</v>
      </c>
      <c r="AS265" s="432">
        <f t="shared" si="411"/>
        <v>0</v>
      </c>
      <c r="BF265" s="17"/>
    </row>
    <row r="266" spans="1:58" ht="12" hidden="1" outlineLevel="1" x14ac:dyDescent="0.2">
      <c r="A266" s="449">
        <f t="shared" si="388"/>
        <v>18</v>
      </c>
      <c r="B266" s="449">
        <f t="shared" si="389"/>
        <v>6</v>
      </c>
      <c r="C266" s="369">
        <f>'Отримання майна (3)'!C266</f>
        <v>0</v>
      </c>
      <c r="D266" s="369">
        <f>'Отримання майна (3)'!D266</f>
        <v>0</v>
      </c>
      <c r="E266" s="369">
        <f>'Отримання майна (3)'!E266</f>
        <v>0</v>
      </c>
      <c r="F266" s="200">
        <f>'Отримання майна (3)'!F266</f>
        <v>0</v>
      </c>
      <c r="G266" s="369">
        <f>'Отримання майна (3)'!G266</f>
        <v>0</v>
      </c>
      <c r="H266" s="460">
        <f>'Отримання майна (3)'!H266</f>
        <v>0</v>
      </c>
      <c r="I266" s="426">
        <f t="shared" si="406"/>
        <v>0</v>
      </c>
      <c r="J266" s="427">
        <f t="shared" si="407"/>
        <v>0</v>
      </c>
      <c r="K266" s="428"/>
      <c r="L266" s="429">
        <f t="shared" si="390"/>
        <v>0</v>
      </c>
      <c r="M266" s="428"/>
      <c r="N266" s="429">
        <f t="shared" si="391"/>
        <v>0</v>
      </c>
      <c r="O266" s="428"/>
      <c r="P266" s="429">
        <f t="shared" si="392"/>
        <v>0</v>
      </c>
      <c r="Q266" s="431">
        <f t="shared" si="408"/>
        <v>0</v>
      </c>
      <c r="R266" s="432">
        <f t="shared" si="409"/>
        <v>0</v>
      </c>
      <c r="S266" s="433"/>
      <c r="T266" s="428"/>
      <c r="U266" s="429">
        <f t="shared" si="393"/>
        <v>0</v>
      </c>
      <c r="V266" s="428"/>
      <c r="W266" s="429">
        <f t="shared" si="394"/>
        <v>0</v>
      </c>
      <c r="X266" s="428"/>
      <c r="Y266" s="429">
        <f t="shared" si="395"/>
        <v>0</v>
      </c>
      <c r="Z266" s="431">
        <f t="shared" si="402"/>
        <v>0</v>
      </c>
      <c r="AA266" s="432">
        <f t="shared" si="403"/>
        <v>0</v>
      </c>
      <c r="AB266" s="433"/>
      <c r="AC266" s="428"/>
      <c r="AD266" s="429">
        <f t="shared" si="396"/>
        <v>0</v>
      </c>
      <c r="AE266" s="428"/>
      <c r="AF266" s="429">
        <f t="shared" si="397"/>
        <v>0</v>
      </c>
      <c r="AG266" s="428"/>
      <c r="AH266" s="429">
        <f t="shared" si="398"/>
        <v>0</v>
      </c>
      <c r="AI266" s="431">
        <f t="shared" si="404"/>
        <v>0</v>
      </c>
      <c r="AJ266" s="432">
        <f t="shared" si="405"/>
        <v>0</v>
      </c>
      <c r="AK266" s="433"/>
      <c r="AL266" s="428"/>
      <c r="AM266" s="429">
        <f t="shared" si="399"/>
        <v>0</v>
      </c>
      <c r="AN266" s="428"/>
      <c r="AO266" s="429">
        <f t="shared" si="400"/>
        <v>0</v>
      </c>
      <c r="AP266" s="428"/>
      <c r="AQ266" s="429">
        <f t="shared" si="401"/>
        <v>0</v>
      </c>
      <c r="AR266" s="431">
        <f t="shared" si="410"/>
        <v>0</v>
      </c>
      <c r="AS266" s="432">
        <f t="shared" si="411"/>
        <v>0</v>
      </c>
      <c r="BF266" s="17"/>
    </row>
    <row r="267" spans="1:58" ht="12" hidden="1" outlineLevel="1" x14ac:dyDescent="0.2">
      <c r="A267" s="449">
        <f t="shared" si="388"/>
        <v>19</v>
      </c>
      <c r="B267" s="449">
        <f t="shared" si="389"/>
        <v>7</v>
      </c>
      <c r="C267" s="369">
        <f>'Отримання майна (3)'!C267</f>
        <v>0</v>
      </c>
      <c r="D267" s="369">
        <f>'Отримання майна (3)'!D267</f>
        <v>0</v>
      </c>
      <c r="E267" s="369">
        <f>'Отримання майна (3)'!E267</f>
        <v>0</v>
      </c>
      <c r="F267" s="200">
        <f>'Отримання майна (3)'!F267</f>
        <v>0</v>
      </c>
      <c r="G267" s="369">
        <f>'Отримання майна (3)'!G267</f>
        <v>0</v>
      </c>
      <c r="H267" s="460">
        <f>'Отримання майна (3)'!H267</f>
        <v>0</v>
      </c>
      <c r="I267" s="426">
        <f t="shared" si="406"/>
        <v>0</v>
      </c>
      <c r="J267" s="427">
        <f t="shared" si="407"/>
        <v>0</v>
      </c>
      <c r="K267" s="428"/>
      <c r="L267" s="429">
        <f t="shared" si="390"/>
        <v>0</v>
      </c>
      <c r="M267" s="428"/>
      <c r="N267" s="429">
        <f t="shared" si="391"/>
        <v>0</v>
      </c>
      <c r="O267" s="428"/>
      <c r="P267" s="429">
        <f t="shared" si="392"/>
        <v>0</v>
      </c>
      <c r="Q267" s="431">
        <f t="shared" si="408"/>
        <v>0</v>
      </c>
      <c r="R267" s="432">
        <f t="shared" si="409"/>
        <v>0</v>
      </c>
      <c r="S267" s="433"/>
      <c r="T267" s="428"/>
      <c r="U267" s="429">
        <f t="shared" si="393"/>
        <v>0</v>
      </c>
      <c r="V267" s="428"/>
      <c r="W267" s="429">
        <f t="shared" si="394"/>
        <v>0</v>
      </c>
      <c r="X267" s="428"/>
      <c r="Y267" s="429">
        <f t="shared" si="395"/>
        <v>0</v>
      </c>
      <c r="Z267" s="431">
        <f t="shared" si="402"/>
        <v>0</v>
      </c>
      <c r="AA267" s="432">
        <f t="shared" si="403"/>
        <v>0</v>
      </c>
      <c r="AB267" s="433"/>
      <c r="AC267" s="428"/>
      <c r="AD267" s="429">
        <f t="shared" si="396"/>
        <v>0</v>
      </c>
      <c r="AE267" s="428"/>
      <c r="AF267" s="429">
        <f t="shared" si="397"/>
        <v>0</v>
      </c>
      <c r="AG267" s="428"/>
      <c r="AH267" s="429">
        <f t="shared" si="398"/>
        <v>0</v>
      </c>
      <c r="AI267" s="431">
        <f t="shared" si="404"/>
        <v>0</v>
      </c>
      <c r="AJ267" s="432">
        <f t="shared" si="405"/>
        <v>0</v>
      </c>
      <c r="AK267" s="433"/>
      <c r="AL267" s="428"/>
      <c r="AM267" s="429">
        <f t="shared" si="399"/>
        <v>0</v>
      </c>
      <c r="AN267" s="428"/>
      <c r="AO267" s="429">
        <f t="shared" si="400"/>
        <v>0</v>
      </c>
      <c r="AP267" s="428"/>
      <c r="AQ267" s="429">
        <f t="shared" si="401"/>
        <v>0</v>
      </c>
      <c r="AR267" s="431">
        <f t="shared" si="410"/>
        <v>0</v>
      </c>
      <c r="AS267" s="432">
        <f t="shared" si="411"/>
        <v>0</v>
      </c>
      <c r="BF267" s="17"/>
    </row>
    <row r="268" spans="1:58" ht="12" hidden="1" outlineLevel="1" x14ac:dyDescent="0.2">
      <c r="A268" s="449">
        <f t="shared" si="388"/>
        <v>20</v>
      </c>
      <c r="B268" s="449">
        <f t="shared" si="389"/>
        <v>8</v>
      </c>
      <c r="C268" s="369">
        <f>'Отримання майна (3)'!C268</f>
        <v>0</v>
      </c>
      <c r="D268" s="369">
        <f>'Отримання майна (3)'!D268</f>
        <v>0</v>
      </c>
      <c r="E268" s="369">
        <f>'Отримання майна (3)'!E268</f>
        <v>0</v>
      </c>
      <c r="F268" s="200">
        <f>'Отримання майна (3)'!F268</f>
        <v>0</v>
      </c>
      <c r="G268" s="369">
        <f>'Отримання майна (3)'!G268</f>
        <v>0</v>
      </c>
      <c r="H268" s="460">
        <f>'Отримання майна (3)'!H268</f>
        <v>0</v>
      </c>
      <c r="I268" s="426">
        <f t="shared" si="406"/>
        <v>0</v>
      </c>
      <c r="J268" s="427">
        <f t="shared" si="407"/>
        <v>0</v>
      </c>
      <c r="K268" s="428"/>
      <c r="L268" s="429">
        <f t="shared" si="390"/>
        <v>0</v>
      </c>
      <c r="M268" s="428"/>
      <c r="N268" s="429">
        <f t="shared" si="391"/>
        <v>0</v>
      </c>
      <c r="O268" s="428"/>
      <c r="P268" s="429">
        <f t="shared" si="392"/>
        <v>0</v>
      </c>
      <c r="Q268" s="431">
        <f t="shared" si="408"/>
        <v>0</v>
      </c>
      <c r="R268" s="432">
        <f t="shared" si="409"/>
        <v>0</v>
      </c>
      <c r="S268" s="433"/>
      <c r="T268" s="428"/>
      <c r="U268" s="429">
        <f t="shared" si="393"/>
        <v>0</v>
      </c>
      <c r="V268" s="428"/>
      <c r="W268" s="429">
        <f t="shared" si="394"/>
        <v>0</v>
      </c>
      <c r="X268" s="428"/>
      <c r="Y268" s="429">
        <f t="shared" si="395"/>
        <v>0</v>
      </c>
      <c r="Z268" s="431">
        <f t="shared" si="402"/>
        <v>0</v>
      </c>
      <c r="AA268" s="432">
        <f t="shared" si="403"/>
        <v>0</v>
      </c>
      <c r="AB268" s="433"/>
      <c r="AC268" s="428"/>
      <c r="AD268" s="429">
        <f t="shared" si="396"/>
        <v>0</v>
      </c>
      <c r="AE268" s="428"/>
      <c r="AF268" s="429">
        <f t="shared" si="397"/>
        <v>0</v>
      </c>
      <c r="AG268" s="428"/>
      <c r="AH268" s="429">
        <f t="shared" si="398"/>
        <v>0</v>
      </c>
      <c r="AI268" s="431">
        <f t="shared" si="404"/>
        <v>0</v>
      </c>
      <c r="AJ268" s="432">
        <f t="shared" si="405"/>
        <v>0</v>
      </c>
      <c r="AK268" s="433"/>
      <c r="AL268" s="428"/>
      <c r="AM268" s="429">
        <f t="shared" si="399"/>
        <v>0</v>
      </c>
      <c r="AN268" s="428"/>
      <c r="AO268" s="429">
        <f t="shared" si="400"/>
        <v>0</v>
      </c>
      <c r="AP268" s="428"/>
      <c r="AQ268" s="429">
        <f t="shared" si="401"/>
        <v>0</v>
      </c>
      <c r="AR268" s="431">
        <f t="shared" si="410"/>
        <v>0</v>
      </c>
      <c r="AS268" s="432">
        <f t="shared" si="411"/>
        <v>0</v>
      </c>
      <c r="BF268" s="17"/>
    </row>
    <row r="269" spans="1:58" ht="12" hidden="1" outlineLevel="1" x14ac:dyDescent="0.2">
      <c r="A269" s="449">
        <f t="shared" si="388"/>
        <v>21</v>
      </c>
      <c r="B269" s="449">
        <f t="shared" si="389"/>
        <v>9</v>
      </c>
      <c r="C269" s="369">
        <f>'Отримання майна (3)'!C269</f>
        <v>0</v>
      </c>
      <c r="D269" s="369">
        <f>'Отримання майна (3)'!D269</f>
        <v>0</v>
      </c>
      <c r="E269" s="369">
        <f>'Отримання майна (3)'!E269</f>
        <v>0</v>
      </c>
      <c r="F269" s="200">
        <f>'Отримання майна (3)'!F269</f>
        <v>0</v>
      </c>
      <c r="G269" s="369">
        <f>'Отримання майна (3)'!G269</f>
        <v>0</v>
      </c>
      <c r="H269" s="460">
        <f>'Отримання майна (3)'!H269</f>
        <v>0</v>
      </c>
      <c r="I269" s="426">
        <f t="shared" si="406"/>
        <v>0</v>
      </c>
      <c r="J269" s="427">
        <f t="shared" si="407"/>
        <v>0</v>
      </c>
      <c r="K269" s="428"/>
      <c r="L269" s="429">
        <f t="shared" si="390"/>
        <v>0</v>
      </c>
      <c r="M269" s="428"/>
      <c r="N269" s="429">
        <f t="shared" si="391"/>
        <v>0</v>
      </c>
      <c r="O269" s="428"/>
      <c r="P269" s="429">
        <f t="shared" si="392"/>
        <v>0</v>
      </c>
      <c r="Q269" s="431">
        <f t="shared" si="408"/>
        <v>0</v>
      </c>
      <c r="R269" s="432">
        <f t="shared" si="409"/>
        <v>0</v>
      </c>
      <c r="S269" s="433"/>
      <c r="T269" s="428"/>
      <c r="U269" s="429">
        <f t="shared" si="393"/>
        <v>0</v>
      </c>
      <c r="V269" s="428"/>
      <c r="W269" s="429">
        <f t="shared" si="394"/>
        <v>0</v>
      </c>
      <c r="X269" s="428"/>
      <c r="Y269" s="429">
        <f t="shared" si="395"/>
        <v>0</v>
      </c>
      <c r="Z269" s="431">
        <f t="shared" si="402"/>
        <v>0</v>
      </c>
      <c r="AA269" s="432">
        <f t="shared" si="403"/>
        <v>0</v>
      </c>
      <c r="AB269" s="433"/>
      <c r="AC269" s="428"/>
      <c r="AD269" s="429">
        <f t="shared" si="396"/>
        <v>0</v>
      </c>
      <c r="AE269" s="428"/>
      <c r="AF269" s="429">
        <f t="shared" si="397"/>
        <v>0</v>
      </c>
      <c r="AG269" s="428"/>
      <c r="AH269" s="429">
        <f t="shared" si="398"/>
        <v>0</v>
      </c>
      <c r="AI269" s="431">
        <f t="shared" si="404"/>
        <v>0</v>
      </c>
      <c r="AJ269" s="432">
        <f t="shared" si="405"/>
        <v>0</v>
      </c>
      <c r="AK269" s="433"/>
      <c r="AL269" s="428"/>
      <c r="AM269" s="429">
        <f t="shared" si="399"/>
        <v>0</v>
      </c>
      <c r="AN269" s="428"/>
      <c r="AO269" s="429">
        <f t="shared" si="400"/>
        <v>0</v>
      </c>
      <c r="AP269" s="428"/>
      <c r="AQ269" s="429">
        <f t="shared" si="401"/>
        <v>0</v>
      </c>
      <c r="AR269" s="431">
        <f t="shared" si="410"/>
        <v>0</v>
      </c>
      <c r="AS269" s="432">
        <f t="shared" si="411"/>
        <v>0</v>
      </c>
      <c r="BF269" s="17"/>
    </row>
    <row r="270" spans="1:58" ht="12" hidden="1" outlineLevel="1" x14ac:dyDescent="0.2">
      <c r="A270" s="449">
        <f t="shared" si="388"/>
        <v>22</v>
      </c>
      <c r="B270" s="449">
        <f t="shared" si="389"/>
        <v>10</v>
      </c>
      <c r="C270" s="369">
        <f>'Отримання майна (3)'!C270</f>
        <v>0</v>
      </c>
      <c r="D270" s="369">
        <f>'Отримання майна (3)'!D270</f>
        <v>0</v>
      </c>
      <c r="E270" s="369">
        <f>'Отримання майна (3)'!E270</f>
        <v>0</v>
      </c>
      <c r="F270" s="200">
        <f>'Отримання майна (3)'!F270</f>
        <v>0</v>
      </c>
      <c r="G270" s="369">
        <f>'Отримання майна (3)'!G270</f>
        <v>0</v>
      </c>
      <c r="H270" s="460">
        <f>'Отримання майна (3)'!H270</f>
        <v>0</v>
      </c>
      <c r="I270" s="426">
        <f t="shared" si="406"/>
        <v>0</v>
      </c>
      <c r="J270" s="427">
        <f t="shared" si="407"/>
        <v>0</v>
      </c>
      <c r="K270" s="428"/>
      <c r="L270" s="429">
        <f t="shared" si="390"/>
        <v>0</v>
      </c>
      <c r="M270" s="428"/>
      <c r="N270" s="429">
        <f t="shared" si="391"/>
        <v>0</v>
      </c>
      <c r="O270" s="428"/>
      <c r="P270" s="429">
        <f t="shared" si="392"/>
        <v>0</v>
      </c>
      <c r="Q270" s="431">
        <f t="shared" si="408"/>
        <v>0</v>
      </c>
      <c r="R270" s="432">
        <f t="shared" si="409"/>
        <v>0</v>
      </c>
      <c r="S270" s="433"/>
      <c r="T270" s="428"/>
      <c r="U270" s="429">
        <f t="shared" si="393"/>
        <v>0</v>
      </c>
      <c r="V270" s="428"/>
      <c r="W270" s="429">
        <f t="shared" si="394"/>
        <v>0</v>
      </c>
      <c r="X270" s="428"/>
      <c r="Y270" s="429">
        <f t="shared" si="395"/>
        <v>0</v>
      </c>
      <c r="Z270" s="431">
        <f t="shared" si="402"/>
        <v>0</v>
      </c>
      <c r="AA270" s="432">
        <f t="shared" si="403"/>
        <v>0</v>
      </c>
      <c r="AB270" s="433"/>
      <c r="AC270" s="428"/>
      <c r="AD270" s="429">
        <f t="shared" si="396"/>
        <v>0</v>
      </c>
      <c r="AE270" s="428"/>
      <c r="AF270" s="429">
        <f t="shared" si="397"/>
        <v>0</v>
      </c>
      <c r="AG270" s="428"/>
      <c r="AH270" s="429">
        <f t="shared" si="398"/>
        <v>0</v>
      </c>
      <c r="AI270" s="431">
        <f t="shared" si="404"/>
        <v>0</v>
      </c>
      <c r="AJ270" s="432">
        <f t="shared" si="405"/>
        <v>0</v>
      </c>
      <c r="AK270" s="433"/>
      <c r="AL270" s="428"/>
      <c r="AM270" s="429">
        <f t="shared" si="399"/>
        <v>0</v>
      </c>
      <c r="AN270" s="428"/>
      <c r="AO270" s="429">
        <f t="shared" si="400"/>
        <v>0</v>
      </c>
      <c r="AP270" s="428"/>
      <c r="AQ270" s="429">
        <f t="shared" si="401"/>
        <v>0</v>
      </c>
      <c r="AR270" s="431">
        <f t="shared" si="410"/>
        <v>0</v>
      </c>
      <c r="AS270" s="432">
        <f t="shared" si="411"/>
        <v>0</v>
      </c>
      <c r="BF270" s="17"/>
    </row>
    <row r="271" spans="1:58" ht="12" hidden="1" outlineLevel="1" x14ac:dyDescent="0.2">
      <c r="A271" s="449">
        <f t="shared" si="388"/>
        <v>23</v>
      </c>
      <c r="B271" s="449">
        <f t="shared" si="389"/>
        <v>11</v>
      </c>
      <c r="C271" s="369">
        <f>'Отримання майна (3)'!C271</f>
        <v>0</v>
      </c>
      <c r="D271" s="369">
        <f>'Отримання майна (3)'!D271</f>
        <v>0</v>
      </c>
      <c r="E271" s="369">
        <f>'Отримання майна (3)'!E271</f>
        <v>0</v>
      </c>
      <c r="F271" s="200">
        <f>'Отримання майна (3)'!F271</f>
        <v>0</v>
      </c>
      <c r="G271" s="369">
        <f>'Отримання майна (3)'!G271</f>
        <v>0</v>
      </c>
      <c r="H271" s="460">
        <f>'Отримання майна (3)'!H271</f>
        <v>0</v>
      </c>
      <c r="I271" s="426">
        <f t="shared" si="406"/>
        <v>0</v>
      </c>
      <c r="J271" s="427">
        <f t="shared" si="407"/>
        <v>0</v>
      </c>
      <c r="K271" s="428"/>
      <c r="L271" s="429">
        <f t="shared" si="390"/>
        <v>0</v>
      </c>
      <c r="M271" s="428"/>
      <c r="N271" s="429">
        <f t="shared" si="391"/>
        <v>0</v>
      </c>
      <c r="O271" s="428"/>
      <c r="P271" s="429">
        <f t="shared" si="392"/>
        <v>0</v>
      </c>
      <c r="Q271" s="431">
        <f t="shared" si="408"/>
        <v>0</v>
      </c>
      <c r="R271" s="432">
        <f t="shared" si="409"/>
        <v>0</v>
      </c>
      <c r="S271" s="433"/>
      <c r="T271" s="428"/>
      <c r="U271" s="429">
        <f t="shared" si="393"/>
        <v>0</v>
      </c>
      <c r="V271" s="428"/>
      <c r="W271" s="429">
        <f t="shared" si="394"/>
        <v>0</v>
      </c>
      <c r="X271" s="428"/>
      <c r="Y271" s="429">
        <f t="shared" si="395"/>
        <v>0</v>
      </c>
      <c r="Z271" s="431">
        <f t="shared" si="402"/>
        <v>0</v>
      </c>
      <c r="AA271" s="432">
        <f t="shared" si="403"/>
        <v>0</v>
      </c>
      <c r="AB271" s="433"/>
      <c r="AC271" s="428"/>
      <c r="AD271" s="429">
        <f t="shared" si="396"/>
        <v>0</v>
      </c>
      <c r="AE271" s="428"/>
      <c r="AF271" s="429">
        <f t="shared" si="397"/>
        <v>0</v>
      </c>
      <c r="AG271" s="428"/>
      <c r="AH271" s="429">
        <f t="shared" si="398"/>
        <v>0</v>
      </c>
      <c r="AI271" s="431">
        <f t="shared" si="404"/>
        <v>0</v>
      </c>
      <c r="AJ271" s="432">
        <f t="shared" si="405"/>
        <v>0</v>
      </c>
      <c r="AK271" s="433"/>
      <c r="AL271" s="428"/>
      <c r="AM271" s="429">
        <f t="shared" si="399"/>
        <v>0</v>
      </c>
      <c r="AN271" s="428"/>
      <c r="AO271" s="429">
        <f t="shared" si="400"/>
        <v>0</v>
      </c>
      <c r="AP271" s="428"/>
      <c r="AQ271" s="429">
        <f t="shared" si="401"/>
        <v>0</v>
      </c>
      <c r="AR271" s="431">
        <f t="shared" si="410"/>
        <v>0</v>
      </c>
      <c r="AS271" s="432">
        <f t="shared" si="411"/>
        <v>0</v>
      </c>
      <c r="BF271" s="17"/>
    </row>
    <row r="272" spans="1:58" ht="12" hidden="1" outlineLevel="1" x14ac:dyDescent="0.2">
      <c r="A272" s="449">
        <f t="shared" si="388"/>
        <v>24</v>
      </c>
      <c r="B272" s="449">
        <f t="shared" si="389"/>
        <v>12</v>
      </c>
      <c r="C272" s="369">
        <f>'Отримання майна (3)'!C272</f>
        <v>0</v>
      </c>
      <c r="D272" s="369">
        <f>'Отримання майна (3)'!D272</f>
        <v>0</v>
      </c>
      <c r="E272" s="369">
        <f>'Отримання майна (3)'!E272</f>
        <v>0</v>
      </c>
      <c r="F272" s="200">
        <f>'Отримання майна (3)'!F272</f>
        <v>0</v>
      </c>
      <c r="G272" s="369">
        <f>'Отримання майна (3)'!G272</f>
        <v>0</v>
      </c>
      <c r="H272" s="460">
        <f>'Отримання майна (3)'!H272</f>
        <v>0</v>
      </c>
      <c r="I272" s="426">
        <f t="shared" si="406"/>
        <v>0</v>
      </c>
      <c r="J272" s="427">
        <f t="shared" si="407"/>
        <v>0</v>
      </c>
      <c r="K272" s="428"/>
      <c r="L272" s="429">
        <f t="shared" si="390"/>
        <v>0</v>
      </c>
      <c r="M272" s="428"/>
      <c r="N272" s="429">
        <f t="shared" si="391"/>
        <v>0</v>
      </c>
      <c r="O272" s="428"/>
      <c r="P272" s="429">
        <f t="shared" si="392"/>
        <v>0</v>
      </c>
      <c r="Q272" s="431">
        <f t="shared" si="408"/>
        <v>0</v>
      </c>
      <c r="R272" s="432">
        <f t="shared" si="409"/>
        <v>0</v>
      </c>
      <c r="S272" s="433"/>
      <c r="T272" s="428"/>
      <c r="U272" s="429">
        <f t="shared" si="393"/>
        <v>0</v>
      </c>
      <c r="V272" s="428"/>
      <c r="W272" s="429">
        <f t="shared" si="394"/>
        <v>0</v>
      </c>
      <c r="X272" s="428"/>
      <c r="Y272" s="429">
        <f t="shared" si="395"/>
        <v>0</v>
      </c>
      <c r="Z272" s="431">
        <f t="shared" si="402"/>
        <v>0</v>
      </c>
      <c r="AA272" s="432">
        <f t="shared" si="403"/>
        <v>0</v>
      </c>
      <c r="AB272" s="433"/>
      <c r="AC272" s="428"/>
      <c r="AD272" s="429">
        <f t="shared" si="396"/>
        <v>0</v>
      </c>
      <c r="AE272" s="428"/>
      <c r="AF272" s="429">
        <f t="shared" si="397"/>
        <v>0</v>
      </c>
      <c r="AG272" s="428"/>
      <c r="AH272" s="429">
        <f t="shared" si="398"/>
        <v>0</v>
      </c>
      <c r="AI272" s="431">
        <f t="shared" si="404"/>
        <v>0</v>
      </c>
      <c r="AJ272" s="432">
        <f t="shared" si="405"/>
        <v>0</v>
      </c>
      <c r="AK272" s="433"/>
      <c r="AL272" s="428"/>
      <c r="AM272" s="429">
        <f t="shared" si="399"/>
        <v>0</v>
      </c>
      <c r="AN272" s="428"/>
      <c r="AO272" s="429">
        <f t="shared" si="400"/>
        <v>0</v>
      </c>
      <c r="AP272" s="428"/>
      <c r="AQ272" s="429">
        <f t="shared" si="401"/>
        <v>0</v>
      </c>
      <c r="AR272" s="431">
        <f t="shared" si="410"/>
        <v>0</v>
      </c>
      <c r="AS272" s="432">
        <f t="shared" si="411"/>
        <v>0</v>
      </c>
      <c r="BF272" s="17"/>
    </row>
    <row r="273" spans="1:58" ht="12" hidden="1" outlineLevel="1" x14ac:dyDescent="0.2">
      <c r="A273" s="449">
        <f t="shared" si="388"/>
        <v>25</v>
      </c>
      <c r="B273" s="449">
        <f t="shared" si="389"/>
        <v>13</v>
      </c>
      <c r="C273" s="369">
        <f>'Отримання майна (3)'!C273</f>
        <v>0</v>
      </c>
      <c r="D273" s="369">
        <f>'Отримання майна (3)'!D273</f>
        <v>0</v>
      </c>
      <c r="E273" s="369">
        <f>'Отримання майна (3)'!E273</f>
        <v>0</v>
      </c>
      <c r="F273" s="200">
        <f>'Отримання майна (3)'!F273</f>
        <v>0</v>
      </c>
      <c r="G273" s="369">
        <f>'Отримання майна (3)'!G273</f>
        <v>0</v>
      </c>
      <c r="H273" s="460">
        <f>'Отримання майна (3)'!H273</f>
        <v>0</v>
      </c>
      <c r="I273" s="426">
        <f t="shared" si="406"/>
        <v>0</v>
      </c>
      <c r="J273" s="427">
        <f t="shared" si="407"/>
        <v>0</v>
      </c>
      <c r="K273" s="428"/>
      <c r="L273" s="429">
        <f t="shared" si="390"/>
        <v>0</v>
      </c>
      <c r="M273" s="428"/>
      <c r="N273" s="429">
        <f t="shared" si="391"/>
        <v>0</v>
      </c>
      <c r="O273" s="428"/>
      <c r="P273" s="429">
        <f t="shared" si="392"/>
        <v>0</v>
      </c>
      <c r="Q273" s="431">
        <f t="shared" si="408"/>
        <v>0</v>
      </c>
      <c r="R273" s="432">
        <f t="shared" si="409"/>
        <v>0</v>
      </c>
      <c r="S273" s="433"/>
      <c r="T273" s="428"/>
      <c r="U273" s="429">
        <f t="shared" si="393"/>
        <v>0</v>
      </c>
      <c r="V273" s="428"/>
      <c r="W273" s="429">
        <f t="shared" si="394"/>
        <v>0</v>
      </c>
      <c r="X273" s="428"/>
      <c r="Y273" s="429">
        <f t="shared" si="395"/>
        <v>0</v>
      </c>
      <c r="Z273" s="431">
        <f t="shared" si="402"/>
        <v>0</v>
      </c>
      <c r="AA273" s="432">
        <f t="shared" si="403"/>
        <v>0</v>
      </c>
      <c r="AB273" s="433"/>
      <c r="AC273" s="428"/>
      <c r="AD273" s="429">
        <f t="shared" si="396"/>
        <v>0</v>
      </c>
      <c r="AE273" s="428"/>
      <c r="AF273" s="429">
        <f t="shared" si="397"/>
        <v>0</v>
      </c>
      <c r="AG273" s="428"/>
      <c r="AH273" s="429">
        <f t="shared" si="398"/>
        <v>0</v>
      </c>
      <c r="AI273" s="431">
        <f t="shared" si="404"/>
        <v>0</v>
      </c>
      <c r="AJ273" s="432">
        <f t="shared" si="405"/>
        <v>0</v>
      </c>
      <c r="AK273" s="433"/>
      <c r="AL273" s="428"/>
      <c r="AM273" s="429">
        <f t="shared" si="399"/>
        <v>0</v>
      </c>
      <c r="AN273" s="428"/>
      <c r="AO273" s="429">
        <f t="shared" si="400"/>
        <v>0</v>
      </c>
      <c r="AP273" s="428"/>
      <c r="AQ273" s="429">
        <f t="shared" si="401"/>
        <v>0</v>
      </c>
      <c r="AR273" s="431">
        <f t="shared" si="410"/>
        <v>0</v>
      </c>
      <c r="AS273" s="432">
        <f t="shared" si="411"/>
        <v>0</v>
      </c>
      <c r="BF273" s="17"/>
    </row>
    <row r="274" spans="1:58" ht="12" hidden="1" outlineLevel="1" x14ac:dyDescent="0.2">
      <c r="A274" s="449">
        <f t="shared" si="388"/>
        <v>26</v>
      </c>
      <c r="B274" s="449">
        <f t="shared" si="389"/>
        <v>14</v>
      </c>
      <c r="C274" s="369">
        <f>'Отримання майна (3)'!C274</f>
        <v>0</v>
      </c>
      <c r="D274" s="369">
        <f>'Отримання майна (3)'!D274</f>
        <v>0</v>
      </c>
      <c r="E274" s="369">
        <f>'Отримання майна (3)'!E274</f>
        <v>0</v>
      </c>
      <c r="F274" s="200">
        <f>'Отримання майна (3)'!F274</f>
        <v>0</v>
      </c>
      <c r="G274" s="369">
        <f>'Отримання майна (3)'!G274</f>
        <v>0</v>
      </c>
      <c r="H274" s="460">
        <f>'Отримання майна (3)'!H274</f>
        <v>0</v>
      </c>
      <c r="I274" s="426">
        <f t="shared" si="406"/>
        <v>0</v>
      </c>
      <c r="J274" s="427">
        <f t="shared" si="407"/>
        <v>0</v>
      </c>
      <c r="K274" s="428"/>
      <c r="L274" s="429">
        <f t="shared" si="390"/>
        <v>0</v>
      </c>
      <c r="M274" s="428"/>
      <c r="N274" s="429">
        <f t="shared" si="391"/>
        <v>0</v>
      </c>
      <c r="O274" s="428"/>
      <c r="P274" s="429">
        <f t="shared" si="392"/>
        <v>0</v>
      </c>
      <c r="Q274" s="431">
        <f t="shared" si="408"/>
        <v>0</v>
      </c>
      <c r="R274" s="432">
        <f t="shared" si="409"/>
        <v>0</v>
      </c>
      <c r="S274" s="433"/>
      <c r="T274" s="428"/>
      <c r="U274" s="429">
        <f t="shared" si="393"/>
        <v>0</v>
      </c>
      <c r="V274" s="428"/>
      <c r="W274" s="429">
        <f t="shared" si="394"/>
        <v>0</v>
      </c>
      <c r="X274" s="428"/>
      <c r="Y274" s="429">
        <f t="shared" si="395"/>
        <v>0</v>
      </c>
      <c r="Z274" s="431">
        <f t="shared" si="402"/>
        <v>0</v>
      </c>
      <c r="AA274" s="432">
        <f t="shared" si="403"/>
        <v>0</v>
      </c>
      <c r="AB274" s="433"/>
      <c r="AC274" s="428"/>
      <c r="AD274" s="429">
        <f t="shared" si="396"/>
        <v>0</v>
      </c>
      <c r="AE274" s="428"/>
      <c r="AF274" s="429">
        <f t="shared" si="397"/>
        <v>0</v>
      </c>
      <c r="AG274" s="428"/>
      <c r="AH274" s="429">
        <f t="shared" si="398"/>
        <v>0</v>
      </c>
      <c r="AI274" s="431">
        <f t="shared" si="404"/>
        <v>0</v>
      </c>
      <c r="AJ274" s="432">
        <f t="shared" si="405"/>
        <v>0</v>
      </c>
      <c r="AK274" s="433"/>
      <c r="AL274" s="428"/>
      <c r="AM274" s="429">
        <f t="shared" si="399"/>
        <v>0</v>
      </c>
      <c r="AN274" s="428"/>
      <c r="AO274" s="429">
        <f t="shared" si="400"/>
        <v>0</v>
      </c>
      <c r="AP274" s="428"/>
      <c r="AQ274" s="429">
        <f t="shared" si="401"/>
        <v>0</v>
      </c>
      <c r="AR274" s="431">
        <f t="shared" si="410"/>
        <v>0</v>
      </c>
      <c r="AS274" s="432">
        <f t="shared" si="411"/>
        <v>0</v>
      </c>
      <c r="BF274" s="17"/>
    </row>
    <row r="275" spans="1:58" ht="12" hidden="1" outlineLevel="1" x14ac:dyDescent="0.2">
      <c r="A275" s="449">
        <f t="shared" si="388"/>
        <v>27</v>
      </c>
      <c r="B275" s="449">
        <f t="shared" si="389"/>
        <v>15</v>
      </c>
      <c r="C275" s="369">
        <f>'Отримання майна (3)'!C275</f>
        <v>0</v>
      </c>
      <c r="D275" s="369">
        <f>'Отримання майна (3)'!D275</f>
        <v>0</v>
      </c>
      <c r="E275" s="369">
        <f>'Отримання майна (3)'!E275</f>
        <v>0</v>
      </c>
      <c r="F275" s="200">
        <f>'Отримання майна (3)'!F275</f>
        <v>0</v>
      </c>
      <c r="G275" s="369">
        <f>'Отримання майна (3)'!G275</f>
        <v>0</v>
      </c>
      <c r="H275" s="460">
        <f>'Отримання майна (3)'!H275</f>
        <v>0</v>
      </c>
      <c r="I275" s="426">
        <f t="shared" si="406"/>
        <v>0</v>
      </c>
      <c r="J275" s="427">
        <f t="shared" si="407"/>
        <v>0</v>
      </c>
      <c r="K275" s="428"/>
      <c r="L275" s="429">
        <f t="shared" si="390"/>
        <v>0</v>
      </c>
      <c r="M275" s="428"/>
      <c r="N275" s="429">
        <f t="shared" si="391"/>
        <v>0</v>
      </c>
      <c r="O275" s="428"/>
      <c r="P275" s="429">
        <f t="shared" si="392"/>
        <v>0</v>
      </c>
      <c r="Q275" s="431">
        <f t="shared" si="408"/>
        <v>0</v>
      </c>
      <c r="R275" s="432">
        <f t="shared" si="409"/>
        <v>0</v>
      </c>
      <c r="S275" s="433"/>
      <c r="T275" s="428"/>
      <c r="U275" s="429">
        <f t="shared" si="393"/>
        <v>0</v>
      </c>
      <c r="V275" s="428"/>
      <c r="W275" s="429">
        <f t="shared" si="394"/>
        <v>0</v>
      </c>
      <c r="X275" s="428"/>
      <c r="Y275" s="429">
        <f t="shared" si="395"/>
        <v>0</v>
      </c>
      <c r="Z275" s="431">
        <f t="shared" si="402"/>
        <v>0</v>
      </c>
      <c r="AA275" s="432">
        <f t="shared" si="403"/>
        <v>0</v>
      </c>
      <c r="AB275" s="433"/>
      <c r="AC275" s="428"/>
      <c r="AD275" s="429">
        <f t="shared" si="396"/>
        <v>0</v>
      </c>
      <c r="AE275" s="428"/>
      <c r="AF275" s="429">
        <f t="shared" si="397"/>
        <v>0</v>
      </c>
      <c r="AG275" s="428"/>
      <c r="AH275" s="429">
        <f t="shared" si="398"/>
        <v>0</v>
      </c>
      <c r="AI275" s="431">
        <f t="shared" si="404"/>
        <v>0</v>
      </c>
      <c r="AJ275" s="432">
        <f t="shared" si="405"/>
        <v>0</v>
      </c>
      <c r="AK275" s="433"/>
      <c r="AL275" s="428"/>
      <c r="AM275" s="429">
        <f t="shared" si="399"/>
        <v>0</v>
      </c>
      <c r="AN275" s="428"/>
      <c r="AO275" s="429">
        <f t="shared" si="400"/>
        <v>0</v>
      </c>
      <c r="AP275" s="428"/>
      <c r="AQ275" s="429">
        <f t="shared" si="401"/>
        <v>0</v>
      </c>
      <c r="AR275" s="431">
        <f t="shared" si="410"/>
        <v>0</v>
      </c>
      <c r="AS275" s="432">
        <f t="shared" si="411"/>
        <v>0</v>
      </c>
      <c r="BF275" s="17"/>
    </row>
    <row r="276" spans="1:58" s="17" customFormat="1" ht="15" customHeight="1" collapsed="1" x14ac:dyDescent="0.2">
      <c r="A276" s="436" t="s">
        <v>105</v>
      </c>
      <c r="B276" s="437" t="s">
        <v>105</v>
      </c>
      <c r="C276" s="438" t="s">
        <v>107</v>
      </c>
      <c r="D276" s="439"/>
      <c r="E276" s="448"/>
      <c r="F276" s="448"/>
      <c r="G276" s="440"/>
      <c r="H276" s="451" t="e">
        <f>#REF!/#REF!</f>
        <v>#REF!</v>
      </c>
      <c r="I276" s="441">
        <f t="shared" ref="I276:R276" si="412">SUM(I261:I275)</f>
        <v>0</v>
      </c>
      <c r="J276" s="442">
        <f t="shared" si="412"/>
        <v>0</v>
      </c>
      <c r="K276" s="441">
        <f t="shared" si="412"/>
        <v>0</v>
      </c>
      <c r="L276" s="442">
        <f t="shared" si="412"/>
        <v>0</v>
      </c>
      <c r="M276" s="441">
        <f t="shared" si="412"/>
        <v>0</v>
      </c>
      <c r="N276" s="442">
        <f t="shared" si="412"/>
        <v>0</v>
      </c>
      <c r="O276" s="441">
        <f t="shared" si="412"/>
        <v>0</v>
      </c>
      <c r="P276" s="442">
        <f t="shared" si="412"/>
        <v>0</v>
      </c>
      <c r="Q276" s="441">
        <f t="shared" si="412"/>
        <v>0</v>
      </c>
      <c r="R276" s="442">
        <f t="shared" si="412"/>
        <v>0</v>
      </c>
      <c r="S276" s="443"/>
      <c r="T276" s="441">
        <f t="shared" ref="T276:AA276" si="413">SUM(T261:T275)</f>
        <v>0</v>
      </c>
      <c r="U276" s="442">
        <f t="shared" si="413"/>
        <v>0</v>
      </c>
      <c r="V276" s="441">
        <f t="shared" si="413"/>
        <v>0</v>
      </c>
      <c r="W276" s="442">
        <f t="shared" si="413"/>
        <v>0</v>
      </c>
      <c r="X276" s="441">
        <f t="shared" si="413"/>
        <v>0</v>
      </c>
      <c r="Y276" s="442">
        <f t="shared" si="413"/>
        <v>0</v>
      </c>
      <c r="Z276" s="441">
        <f t="shared" si="413"/>
        <v>0</v>
      </c>
      <c r="AA276" s="442">
        <f t="shared" si="413"/>
        <v>0</v>
      </c>
      <c r="AB276" s="443"/>
      <c r="AC276" s="441">
        <f t="shared" ref="AC276:AJ276" si="414">SUM(AC261:AC275)</f>
        <v>0</v>
      </c>
      <c r="AD276" s="442">
        <f t="shared" si="414"/>
        <v>0</v>
      </c>
      <c r="AE276" s="441">
        <f t="shared" si="414"/>
        <v>0</v>
      </c>
      <c r="AF276" s="442">
        <f t="shared" si="414"/>
        <v>0</v>
      </c>
      <c r="AG276" s="441">
        <f t="shared" si="414"/>
        <v>0</v>
      </c>
      <c r="AH276" s="442">
        <f t="shared" si="414"/>
        <v>0</v>
      </c>
      <c r="AI276" s="441">
        <f t="shared" si="414"/>
        <v>0</v>
      </c>
      <c r="AJ276" s="442">
        <f t="shared" si="414"/>
        <v>0</v>
      </c>
      <c r="AK276" s="443"/>
      <c r="AL276" s="441">
        <f t="shared" ref="AL276:AS276" si="415">SUM(AL261:AL275)</f>
        <v>0</v>
      </c>
      <c r="AM276" s="442">
        <f t="shared" si="415"/>
        <v>0</v>
      </c>
      <c r="AN276" s="441">
        <f t="shared" si="415"/>
        <v>0</v>
      </c>
      <c r="AO276" s="442">
        <f t="shared" si="415"/>
        <v>0</v>
      </c>
      <c r="AP276" s="441">
        <f t="shared" si="415"/>
        <v>0</v>
      </c>
      <c r="AQ276" s="442">
        <f t="shared" si="415"/>
        <v>0</v>
      </c>
      <c r="AR276" s="441">
        <f t="shared" si="415"/>
        <v>0</v>
      </c>
      <c r="AS276" s="442">
        <f t="shared" si="415"/>
        <v>0</v>
      </c>
      <c r="BC276" s="7"/>
      <c r="BF276" s="7"/>
    </row>
    <row r="277" spans="1:58" s="394" customFormat="1" ht="13.5" customHeight="1" x14ac:dyDescent="0.2">
      <c r="A277" s="419">
        <v>0</v>
      </c>
      <c r="B277" s="419">
        <v>0</v>
      </c>
      <c r="C277" s="419">
        <v>0</v>
      </c>
      <c r="D277" s="419">
        <v>0</v>
      </c>
      <c r="E277" s="419">
        <v>0</v>
      </c>
      <c r="F277" s="419"/>
      <c r="G277" s="419">
        <v>0</v>
      </c>
      <c r="H277" s="419">
        <v>0</v>
      </c>
      <c r="I277" s="419">
        <v>0</v>
      </c>
      <c r="J277" s="419">
        <v>0</v>
      </c>
      <c r="K277" s="419">
        <v>0</v>
      </c>
      <c r="L277" s="419">
        <v>0</v>
      </c>
      <c r="M277" s="419">
        <v>0</v>
      </c>
      <c r="N277" s="419">
        <v>0</v>
      </c>
      <c r="O277" s="419">
        <v>0</v>
      </c>
      <c r="P277" s="419">
        <v>0</v>
      </c>
      <c r="Q277" s="419">
        <v>0</v>
      </c>
      <c r="R277" s="419">
        <v>0</v>
      </c>
      <c r="S277" s="419">
        <v>0</v>
      </c>
      <c r="T277" s="419">
        <v>0</v>
      </c>
      <c r="U277" s="419">
        <v>0</v>
      </c>
      <c r="V277" s="419">
        <v>0</v>
      </c>
      <c r="W277" s="419">
        <v>0</v>
      </c>
      <c r="X277" s="419">
        <v>0</v>
      </c>
      <c r="Y277" s="419">
        <v>0</v>
      </c>
      <c r="Z277" s="419">
        <v>0</v>
      </c>
      <c r="AA277" s="419">
        <v>0</v>
      </c>
      <c r="AB277" s="419">
        <v>0</v>
      </c>
      <c r="AC277" s="419">
        <v>0</v>
      </c>
      <c r="AD277" s="419">
        <v>0</v>
      </c>
      <c r="AE277" s="419">
        <v>0</v>
      </c>
      <c r="AF277" s="419">
        <v>0</v>
      </c>
      <c r="AG277" s="419">
        <v>0</v>
      </c>
      <c r="AH277" s="419">
        <v>0</v>
      </c>
      <c r="AI277" s="419">
        <v>0</v>
      </c>
      <c r="AJ277" s="419">
        <v>0</v>
      </c>
      <c r="AK277" s="419">
        <v>0</v>
      </c>
      <c r="AL277" s="419">
        <v>0</v>
      </c>
      <c r="AM277" s="419">
        <v>0</v>
      </c>
      <c r="AN277" s="419">
        <v>0</v>
      </c>
      <c r="AO277" s="419">
        <v>0</v>
      </c>
      <c r="AP277" s="419">
        <v>0</v>
      </c>
      <c r="AQ277" s="419">
        <v>0</v>
      </c>
      <c r="AR277" s="419">
        <v>0</v>
      </c>
      <c r="AS277" s="419">
        <v>0</v>
      </c>
    </row>
    <row r="278" spans="1:58" s="17" customFormat="1" ht="27" customHeight="1" x14ac:dyDescent="0.2">
      <c r="A278" s="447" t="s">
        <v>108</v>
      </c>
      <c r="B278" s="445" t="s">
        <v>108</v>
      </c>
      <c r="C278" s="313" t="s">
        <v>109</v>
      </c>
      <c r="D278" s="189"/>
      <c r="E278" s="198"/>
      <c r="F278" s="198"/>
      <c r="G278" s="190"/>
      <c r="H278" s="154"/>
      <c r="I278" s="155"/>
      <c r="J278" s="156"/>
      <c r="K278" s="155"/>
      <c r="L278" s="156"/>
      <c r="M278" s="155"/>
      <c r="N278" s="156"/>
      <c r="O278" s="155"/>
      <c r="P278" s="156"/>
      <c r="Q278" s="155"/>
      <c r="R278" s="156"/>
      <c r="S278" s="367"/>
      <c r="T278" s="155"/>
      <c r="U278" s="156"/>
      <c r="V278" s="155"/>
      <c r="W278" s="156"/>
      <c r="X278" s="155"/>
      <c r="Y278" s="156"/>
      <c r="Z278" s="155"/>
      <c r="AA278" s="156"/>
      <c r="AB278" s="367"/>
      <c r="AC278" s="155"/>
      <c r="AD278" s="156"/>
      <c r="AE278" s="155"/>
      <c r="AF278" s="156"/>
      <c r="AG278" s="155"/>
      <c r="AH278" s="156"/>
      <c r="AI278" s="155"/>
      <c r="AJ278" s="156"/>
      <c r="AK278" s="367"/>
      <c r="AL278" s="155"/>
      <c r="AM278" s="156"/>
      <c r="AN278" s="155"/>
      <c r="AO278" s="156"/>
      <c r="AP278" s="155"/>
      <c r="AQ278" s="156"/>
      <c r="AR278" s="155"/>
      <c r="AS278" s="156"/>
      <c r="BC278" s="7"/>
      <c r="BF278" s="7"/>
    </row>
    <row r="279" spans="1:58" ht="12" hidden="1" outlineLevel="1" x14ac:dyDescent="0.2">
      <c r="A279" s="449">
        <f t="shared" ref="A279:A293" si="416">A261+1</f>
        <v>15</v>
      </c>
      <c r="B279" s="449">
        <f t="shared" ref="B279:B293" si="417">B261</f>
        <v>1</v>
      </c>
      <c r="C279" s="369">
        <f>'Отримання майна (3)'!C279</f>
        <v>0</v>
      </c>
      <c r="D279" s="369">
        <f>'Отримання майна (3)'!D279</f>
        <v>0</v>
      </c>
      <c r="E279" s="369">
        <f>'Отримання майна (3)'!E279</f>
        <v>0</v>
      </c>
      <c r="F279" s="200">
        <f>'Отримання майна (3)'!F279</f>
        <v>0</v>
      </c>
      <c r="G279" s="369">
        <f>'Отримання майна (3)'!G279</f>
        <v>0</v>
      </c>
      <c r="H279" s="460">
        <f>'Отримання майна (3)'!H279</f>
        <v>0</v>
      </c>
      <c r="I279" s="426">
        <f>SUM(K279,M279,O279,T279,V279,X279,AC279,AE279,AG279,AL279,AN279,AP279)</f>
        <v>0</v>
      </c>
      <c r="J279" s="427">
        <f>SUM(L279,N279,P279,U279,W279,Y279,AD279,AF279,AH279,AM279,AO279,AQ279)</f>
        <v>0</v>
      </c>
      <c r="K279" s="428"/>
      <c r="L279" s="429">
        <f t="shared" ref="L279:L293" si="418">K279*$H279</f>
        <v>0</v>
      </c>
      <c r="M279" s="428"/>
      <c r="N279" s="429">
        <f t="shared" ref="N279:N293" si="419">M279*$H279</f>
        <v>0</v>
      </c>
      <c r="O279" s="428"/>
      <c r="P279" s="429">
        <f t="shared" ref="P279:P293" si="420">O279*$H279</f>
        <v>0</v>
      </c>
      <c r="Q279" s="431">
        <f>K279+M279+O279</f>
        <v>0</v>
      </c>
      <c r="R279" s="432">
        <f>L279+N279+P279</f>
        <v>0</v>
      </c>
      <c r="S279" s="433"/>
      <c r="T279" s="428"/>
      <c r="U279" s="429">
        <f t="shared" ref="U279:U293" si="421">T279*$H279</f>
        <v>0</v>
      </c>
      <c r="V279" s="428"/>
      <c r="W279" s="429">
        <f t="shared" ref="W279:W293" si="422">V279*$H279</f>
        <v>0</v>
      </c>
      <c r="X279" s="428"/>
      <c r="Y279" s="429">
        <f t="shared" ref="Y279:Y293" si="423">X279*$H279</f>
        <v>0</v>
      </c>
      <c r="Z279" s="431">
        <f>T279+V279+X279</f>
        <v>0</v>
      </c>
      <c r="AA279" s="432">
        <f>U279+W279+Y279</f>
        <v>0</v>
      </c>
      <c r="AB279" s="433"/>
      <c r="AC279" s="428">
        <v>0</v>
      </c>
      <c r="AD279" s="429">
        <f t="shared" ref="AD279:AD293" si="424">AC279*$H279</f>
        <v>0</v>
      </c>
      <c r="AE279" s="428">
        <v>0</v>
      </c>
      <c r="AF279" s="429">
        <f t="shared" ref="AF279:AF293" si="425">AE279*$H279</f>
        <v>0</v>
      </c>
      <c r="AG279" s="428">
        <v>0</v>
      </c>
      <c r="AH279" s="429">
        <f t="shared" ref="AH279:AH293" si="426">AG279*$H279</f>
        <v>0</v>
      </c>
      <c r="AI279" s="431">
        <f>AC279+AE279+AG279</f>
        <v>0</v>
      </c>
      <c r="AJ279" s="432">
        <f>AD279+AF279+AH279</f>
        <v>0</v>
      </c>
      <c r="AK279" s="433"/>
      <c r="AL279" s="428"/>
      <c r="AM279" s="429">
        <f t="shared" ref="AM279:AM293" si="427">AL279*$H279</f>
        <v>0</v>
      </c>
      <c r="AN279" s="428"/>
      <c r="AO279" s="429">
        <f t="shared" ref="AO279:AO293" si="428">AN279*$H279</f>
        <v>0</v>
      </c>
      <c r="AP279" s="428"/>
      <c r="AQ279" s="429">
        <f t="shared" ref="AQ279:AQ293" si="429">AP279*$H279</f>
        <v>0</v>
      </c>
      <c r="AR279" s="431">
        <f>AL279+AN279+AP279</f>
        <v>0</v>
      </c>
      <c r="AS279" s="432">
        <f>AM279+AO279+AQ279</f>
        <v>0</v>
      </c>
    </row>
    <row r="280" spans="1:58" ht="12" hidden="1" outlineLevel="1" x14ac:dyDescent="0.2">
      <c r="A280" s="449">
        <f t="shared" si="416"/>
        <v>15</v>
      </c>
      <c r="B280" s="449">
        <f t="shared" si="417"/>
        <v>2</v>
      </c>
      <c r="C280" s="369">
        <f>'Отримання майна (3)'!C280</f>
        <v>0</v>
      </c>
      <c r="D280" s="369">
        <f>'Отримання майна (3)'!D280</f>
        <v>0</v>
      </c>
      <c r="E280" s="369">
        <f>'Отримання майна (3)'!E280</f>
        <v>0</v>
      </c>
      <c r="F280" s="200">
        <f>'Отримання майна (3)'!F280</f>
        <v>0</v>
      </c>
      <c r="G280" s="369">
        <f>'Отримання майна (3)'!G280</f>
        <v>0</v>
      </c>
      <c r="H280" s="460">
        <f>'Отримання майна (3)'!H280</f>
        <v>0</v>
      </c>
      <c r="I280" s="426">
        <f t="shared" ref="I280:I293" si="430">SUM(K280,M280,O280,T280,V280,X280,AC280,AE280,AG280,AL280,AN280,AP280)</f>
        <v>0</v>
      </c>
      <c r="J280" s="427">
        <f t="shared" ref="J280:J293" si="431">SUM(L280,N280,P280,U280,W280,Y280,AD280,AF280,AH280,AM280,AO280,AQ280)</f>
        <v>0</v>
      </c>
      <c r="K280" s="428"/>
      <c r="L280" s="429">
        <f t="shared" si="418"/>
        <v>0</v>
      </c>
      <c r="M280" s="428"/>
      <c r="N280" s="429">
        <f t="shared" si="419"/>
        <v>0</v>
      </c>
      <c r="O280" s="428"/>
      <c r="P280" s="429">
        <f t="shared" si="420"/>
        <v>0</v>
      </c>
      <c r="Q280" s="431">
        <f t="shared" ref="Q280:Q293" si="432">K280+M280+O280</f>
        <v>0</v>
      </c>
      <c r="R280" s="432">
        <f t="shared" ref="R280:R293" si="433">L280+N280+P280</f>
        <v>0</v>
      </c>
      <c r="S280" s="433"/>
      <c r="T280" s="428"/>
      <c r="U280" s="429">
        <f t="shared" si="421"/>
        <v>0</v>
      </c>
      <c r="V280" s="428"/>
      <c r="W280" s="429">
        <f t="shared" si="422"/>
        <v>0</v>
      </c>
      <c r="X280" s="428"/>
      <c r="Y280" s="429">
        <f t="shared" si="423"/>
        <v>0</v>
      </c>
      <c r="Z280" s="431">
        <f t="shared" ref="Z280:Z293" si="434">T280+V280+X280</f>
        <v>0</v>
      </c>
      <c r="AA280" s="432">
        <f t="shared" ref="AA280:AA293" si="435">U280+W280+Y280</f>
        <v>0</v>
      </c>
      <c r="AB280" s="433"/>
      <c r="AC280" s="428">
        <v>0</v>
      </c>
      <c r="AD280" s="429">
        <f t="shared" si="424"/>
        <v>0</v>
      </c>
      <c r="AE280" s="428">
        <v>0</v>
      </c>
      <c r="AF280" s="429">
        <f t="shared" si="425"/>
        <v>0</v>
      </c>
      <c r="AG280" s="428">
        <v>0</v>
      </c>
      <c r="AH280" s="429">
        <f t="shared" si="426"/>
        <v>0</v>
      </c>
      <c r="AI280" s="431">
        <f t="shared" ref="AI280:AI293" si="436">AC280+AE280+AG280</f>
        <v>0</v>
      </c>
      <c r="AJ280" s="432">
        <f t="shared" ref="AJ280:AJ293" si="437">AD280+AF280+AH280</f>
        <v>0</v>
      </c>
      <c r="AK280" s="433"/>
      <c r="AL280" s="428"/>
      <c r="AM280" s="429">
        <f t="shared" si="427"/>
        <v>0</v>
      </c>
      <c r="AN280" s="428"/>
      <c r="AO280" s="429">
        <f t="shared" si="428"/>
        <v>0</v>
      </c>
      <c r="AP280" s="428"/>
      <c r="AQ280" s="429">
        <f t="shared" si="429"/>
        <v>0</v>
      </c>
      <c r="AR280" s="431">
        <f>AL280+AN280+AP280</f>
        <v>0</v>
      </c>
      <c r="AS280" s="432">
        <f>AM280+AO280+AQ280</f>
        <v>0</v>
      </c>
      <c r="BF280" s="17"/>
    </row>
    <row r="281" spans="1:58" ht="12" hidden="1" outlineLevel="1" x14ac:dyDescent="0.2">
      <c r="A281" s="449">
        <f t="shared" si="416"/>
        <v>16</v>
      </c>
      <c r="B281" s="449">
        <f t="shared" si="417"/>
        <v>3</v>
      </c>
      <c r="C281" s="369">
        <f>'Отримання майна (3)'!C281</f>
        <v>0</v>
      </c>
      <c r="D281" s="369">
        <f>'Отримання майна (3)'!D281</f>
        <v>0</v>
      </c>
      <c r="E281" s="369">
        <f>'Отримання майна (3)'!E281</f>
        <v>0</v>
      </c>
      <c r="F281" s="200">
        <f>'Отримання майна (3)'!F281</f>
        <v>0</v>
      </c>
      <c r="G281" s="369">
        <f>'Отримання майна (3)'!G281</f>
        <v>0</v>
      </c>
      <c r="H281" s="460">
        <f>'Отримання майна (3)'!H281</f>
        <v>0</v>
      </c>
      <c r="I281" s="426">
        <f t="shared" si="430"/>
        <v>0</v>
      </c>
      <c r="J281" s="427">
        <f t="shared" si="431"/>
        <v>0</v>
      </c>
      <c r="K281" s="428"/>
      <c r="L281" s="429">
        <f t="shared" si="418"/>
        <v>0</v>
      </c>
      <c r="M281" s="428"/>
      <c r="N281" s="429">
        <f t="shared" si="419"/>
        <v>0</v>
      </c>
      <c r="O281" s="428"/>
      <c r="P281" s="429">
        <f t="shared" si="420"/>
        <v>0</v>
      </c>
      <c r="Q281" s="431">
        <f t="shared" si="432"/>
        <v>0</v>
      </c>
      <c r="R281" s="432">
        <f t="shared" si="433"/>
        <v>0</v>
      </c>
      <c r="S281" s="433"/>
      <c r="T281" s="428"/>
      <c r="U281" s="429">
        <f t="shared" si="421"/>
        <v>0</v>
      </c>
      <c r="V281" s="428"/>
      <c r="W281" s="429">
        <f t="shared" si="422"/>
        <v>0</v>
      </c>
      <c r="X281" s="428"/>
      <c r="Y281" s="429">
        <f t="shared" si="423"/>
        <v>0</v>
      </c>
      <c r="Z281" s="431">
        <f t="shared" si="434"/>
        <v>0</v>
      </c>
      <c r="AA281" s="432">
        <f t="shared" si="435"/>
        <v>0</v>
      </c>
      <c r="AB281" s="433"/>
      <c r="AC281" s="428"/>
      <c r="AD281" s="429">
        <f t="shared" si="424"/>
        <v>0</v>
      </c>
      <c r="AE281" s="428"/>
      <c r="AF281" s="429">
        <f t="shared" si="425"/>
        <v>0</v>
      </c>
      <c r="AG281" s="428"/>
      <c r="AH281" s="429">
        <f t="shared" si="426"/>
        <v>0</v>
      </c>
      <c r="AI281" s="431">
        <f t="shared" si="436"/>
        <v>0</v>
      </c>
      <c r="AJ281" s="432">
        <f t="shared" si="437"/>
        <v>0</v>
      </c>
      <c r="AK281" s="433"/>
      <c r="AL281" s="428"/>
      <c r="AM281" s="429">
        <f t="shared" si="427"/>
        <v>0</v>
      </c>
      <c r="AN281" s="428"/>
      <c r="AO281" s="429">
        <f t="shared" si="428"/>
        <v>0</v>
      </c>
      <c r="AP281" s="428"/>
      <c r="AQ281" s="429">
        <f t="shared" si="429"/>
        <v>0</v>
      </c>
      <c r="AR281" s="431">
        <f t="shared" ref="AR281:AR293" si="438">AL281+AN281+AP281</f>
        <v>0</v>
      </c>
      <c r="AS281" s="432">
        <f t="shared" ref="AS281:AS293" si="439">AM281+AO281+AQ281</f>
        <v>0</v>
      </c>
      <c r="BF281" s="17"/>
    </row>
    <row r="282" spans="1:58" ht="12" hidden="1" outlineLevel="1" x14ac:dyDescent="0.2">
      <c r="A282" s="449">
        <f t="shared" si="416"/>
        <v>17</v>
      </c>
      <c r="B282" s="449">
        <f t="shared" si="417"/>
        <v>4</v>
      </c>
      <c r="C282" s="369">
        <f>'Отримання майна (3)'!C282</f>
        <v>0</v>
      </c>
      <c r="D282" s="369">
        <f>'Отримання майна (3)'!D282</f>
        <v>0</v>
      </c>
      <c r="E282" s="369">
        <f>'Отримання майна (3)'!E282</f>
        <v>0</v>
      </c>
      <c r="F282" s="200">
        <f>'Отримання майна (3)'!F282</f>
        <v>0</v>
      </c>
      <c r="G282" s="369">
        <f>'Отримання майна (3)'!G282</f>
        <v>0</v>
      </c>
      <c r="H282" s="460">
        <f>'Отримання майна (3)'!H282</f>
        <v>0</v>
      </c>
      <c r="I282" s="426">
        <f t="shared" si="430"/>
        <v>0</v>
      </c>
      <c r="J282" s="427">
        <f t="shared" si="431"/>
        <v>0</v>
      </c>
      <c r="K282" s="428"/>
      <c r="L282" s="429">
        <f t="shared" si="418"/>
        <v>0</v>
      </c>
      <c r="M282" s="428"/>
      <c r="N282" s="429">
        <f t="shared" si="419"/>
        <v>0</v>
      </c>
      <c r="O282" s="428"/>
      <c r="P282" s="429">
        <f t="shared" si="420"/>
        <v>0</v>
      </c>
      <c r="Q282" s="431">
        <f t="shared" si="432"/>
        <v>0</v>
      </c>
      <c r="R282" s="432">
        <f t="shared" si="433"/>
        <v>0</v>
      </c>
      <c r="S282" s="433"/>
      <c r="T282" s="428"/>
      <c r="U282" s="429">
        <f t="shared" si="421"/>
        <v>0</v>
      </c>
      <c r="V282" s="428"/>
      <c r="W282" s="429">
        <f t="shared" si="422"/>
        <v>0</v>
      </c>
      <c r="X282" s="428"/>
      <c r="Y282" s="429">
        <f t="shared" si="423"/>
        <v>0</v>
      </c>
      <c r="Z282" s="431">
        <f t="shared" si="434"/>
        <v>0</v>
      </c>
      <c r="AA282" s="432">
        <f t="shared" si="435"/>
        <v>0</v>
      </c>
      <c r="AB282" s="433"/>
      <c r="AC282" s="428"/>
      <c r="AD282" s="429">
        <f t="shared" si="424"/>
        <v>0</v>
      </c>
      <c r="AE282" s="428"/>
      <c r="AF282" s="429">
        <f t="shared" si="425"/>
        <v>0</v>
      </c>
      <c r="AG282" s="428"/>
      <c r="AH282" s="429">
        <f t="shared" si="426"/>
        <v>0</v>
      </c>
      <c r="AI282" s="431">
        <f t="shared" si="436"/>
        <v>0</v>
      </c>
      <c r="AJ282" s="432">
        <f t="shared" si="437"/>
        <v>0</v>
      </c>
      <c r="AK282" s="433"/>
      <c r="AL282" s="428"/>
      <c r="AM282" s="429">
        <f t="shared" si="427"/>
        <v>0</v>
      </c>
      <c r="AN282" s="428"/>
      <c r="AO282" s="429">
        <f t="shared" si="428"/>
        <v>0</v>
      </c>
      <c r="AP282" s="428"/>
      <c r="AQ282" s="429">
        <f t="shared" si="429"/>
        <v>0</v>
      </c>
      <c r="AR282" s="431">
        <f t="shared" si="438"/>
        <v>0</v>
      </c>
      <c r="AS282" s="432">
        <f t="shared" si="439"/>
        <v>0</v>
      </c>
      <c r="BF282" s="17"/>
    </row>
    <row r="283" spans="1:58" ht="12" hidden="1" outlineLevel="1" x14ac:dyDescent="0.2">
      <c r="A283" s="449">
        <f t="shared" si="416"/>
        <v>18</v>
      </c>
      <c r="B283" s="449">
        <f t="shared" si="417"/>
        <v>5</v>
      </c>
      <c r="C283" s="369">
        <f>'Отримання майна (3)'!C283</f>
        <v>0</v>
      </c>
      <c r="D283" s="369">
        <f>'Отримання майна (3)'!D283</f>
        <v>0</v>
      </c>
      <c r="E283" s="369">
        <f>'Отримання майна (3)'!E283</f>
        <v>0</v>
      </c>
      <c r="F283" s="200">
        <f>'Отримання майна (3)'!F283</f>
        <v>0</v>
      </c>
      <c r="G283" s="369">
        <f>'Отримання майна (3)'!G283</f>
        <v>0</v>
      </c>
      <c r="H283" s="460">
        <f>'Отримання майна (3)'!H283</f>
        <v>0</v>
      </c>
      <c r="I283" s="426">
        <f t="shared" si="430"/>
        <v>0</v>
      </c>
      <c r="J283" s="427">
        <f t="shared" si="431"/>
        <v>0</v>
      </c>
      <c r="K283" s="428"/>
      <c r="L283" s="429">
        <f t="shared" si="418"/>
        <v>0</v>
      </c>
      <c r="M283" s="428"/>
      <c r="N283" s="429">
        <f t="shared" si="419"/>
        <v>0</v>
      </c>
      <c r="O283" s="428"/>
      <c r="P283" s="429">
        <f t="shared" si="420"/>
        <v>0</v>
      </c>
      <c r="Q283" s="431">
        <f t="shared" si="432"/>
        <v>0</v>
      </c>
      <c r="R283" s="432">
        <f t="shared" si="433"/>
        <v>0</v>
      </c>
      <c r="S283" s="433"/>
      <c r="T283" s="428"/>
      <c r="U283" s="429">
        <f t="shared" si="421"/>
        <v>0</v>
      </c>
      <c r="V283" s="428"/>
      <c r="W283" s="429">
        <f t="shared" si="422"/>
        <v>0</v>
      </c>
      <c r="X283" s="428"/>
      <c r="Y283" s="429">
        <f t="shared" si="423"/>
        <v>0</v>
      </c>
      <c r="Z283" s="431">
        <f t="shared" si="434"/>
        <v>0</v>
      </c>
      <c r="AA283" s="432">
        <f t="shared" si="435"/>
        <v>0</v>
      </c>
      <c r="AB283" s="433"/>
      <c r="AC283" s="428"/>
      <c r="AD283" s="429">
        <f t="shared" si="424"/>
        <v>0</v>
      </c>
      <c r="AE283" s="428"/>
      <c r="AF283" s="429">
        <f t="shared" si="425"/>
        <v>0</v>
      </c>
      <c r="AG283" s="428"/>
      <c r="AH283" s="429">
        <f t="shared" si="426"/>
        <v>0</v>
      </c>
      <c r="AI283" s="431">
        <f t="shared" si="436"/>
        <v>0</v>
      </c>
      <c r="AJ283" s="432">
        <f t="shared" si="437"/>
        <v>0</v>
      </c>
      <c r="AK283" s="433"/>
      <c r="AL283" s="428"/>
      <c r="AM283" s="429">
        <f t="shared" si="427"/>
        <v>0</v>
      </c>
      <c r="AN283" s="428"/>
      <c r="AO283" s="429">
        <f t="shared" si="428"/>
        <v>0</v>
      </c>
      <c r="AP283" s="428"/>
      <c r="AQ283" s="429">
        <f t="shared" si="429"/>
        <v>0</v>
      </c>
      <c r="AR283" s="431">
        <f t="shared" si="438"/>
        <v>0</v>
      </c>
      <c r="AS283" s="432">
        <f t="shared" si="439"/>
        <v>0</v>
      </c>
      <c r="BF283" s="17"/>
    </row>
    <row r="284" spans="1:58" ht="12" hidden="1" outlineLevel="1" x14ac:dyDescent="0.2">
      <c r="A284" s="449">
        <f t="shared" si="416"/>
        <v>19</v>
      </c>
      <c r="B284" s="449">
        <f t="shared" si="417"/>
        <v>6</v>
      </c>
      <c r="C284" s="369">
        <f>'Отримання майна (3)'!C284</f>
        <v>0</v>
      </c>
      <c r="D284" s="369">
        <f>'Отримання майна (3)'!D284</f>
        <v>0</v>
      </c>
      <c r="E284" s="369">
        <f>'Отримання майна (3)'!E284</f>
        <v>0</v>
      </c>
      <c r="F284" s="200">
        <f>'Отримання майна (3)'!F284</f>
        <v>0</v>
      </c>
      <c r="G284" s="369">
        <f>'Отримання майна (3)'!G284</f>
        <v>0</v>
      </c>
      <c r="H284" s="460">
        <f>'Отримання майна (3)'!H284</f>
        <v>0</v>
      </c>
      <c r="I284" s="426">
        <f t="shared" si="430"/>
        <v>0</v>
      </c>
      <c r="J284" s="427">
        <f t="shared" si="431"/>
        <v>0</v>
      </c>
      <c r="K284" s="428"/>
      <c r="L284" s="429">
        <f t="shared" si="418"/>
        <v>0</v>
      </c>
      <c r="M284" s="428"/>
      <c r="N284" s="429">
        <f t="shared" si="419"/>
        <v>0</v>
      </c>
      <c r="O284" s="428"/>
      <c r="P284" s="429">
        <f t="shared" si="420"/>
        <v>0</v>
      </c>
      <c r="Q284" s="431">
        <f t="shared" si="432"/>
        <v>0</v>
      </c>
      <c r="R284" s="432">
        <f t="shared" si="433"/>
        <v>0</v>
      </c>
      <c r="S284" s="433"/>
      <c r="T284" s="428"/>
      <c r="U284" s="429">
        <f t="shared" si="421"/>
        <v>0</v>
      </c>
      <c r="V284" s="428"/>
      <c r="W284" s="429">
        <f t="shared" si="422"/>
        <v>0</v>
      </c>
      <c r="X284" s="428"/>
      <c r="Y284" s="429">
        <f t="shared" si="423"/>
        <v>0</v>
      </c>
      <c r="Z284" s="431">
        <f t="shared" si="434"/>
        <v>0</v>
      </c>
      <c r="AA284" s="432">
        <f t="shared" si="435"/>
        <v>0</v>
      </c>
      <c r="AB284" s="433"/>
      <c r="AC284" s="428"/>
      <c r="AD284" s="429">
        <f t="shared" si="424"/>
        <v>0</v>
      </c>
      <c r="AE284" s="428"/>
      <c r="AF284" s="429">
        <f t="shared" si="425"/>
        <v>0</v>
      </c>
      <c r="AG284" s="428"/>
      <c r="AH284" s="429">
        <f t="shared" si="426"/>
        <v>0</v>
      </c>
      <c r="AI284" s="431">
        <f t="shared" si="436"/>
        <v>0</v>
      </c>
      <c r="AJ284" s="432">
        <f t="shared" si="437"/>
        <v>0</v>
      </c>
      <c r="AK284" s="433"/>
      <c r="AL284" s="428"/>
      <c r="AM284" s="429">
        <f t="shared" si="427"/>
        <v>0</v>
      </c>
      <c r="AN284" s="428"/>
      <c r="AO284" s="429">
        <f t="shared" si="428"/>
        <v>0</v>
      </c>
      <c r="AP284" s="428"/>
      <c r="AQ284" s="429">
        <f t="shared" si="429"/>
        <v>0</v>
      </c>
      <c r="AR284" s="431">
        <f t="shared" si="438"/>
        <v>0</v>
      </c>
      <c r="AS284" s="432">
        <f t="shared" si="439"/>
        <v>0</v>
      </c>
      <c r="BF284" s="17"/>
    </row>
    <row r="285" spans="1:58" ht="12" hidden="1" outlineLevel="1" x14ac:dyDescent="0.2">
      <c r="A285" s="449">
        <f t="shared" si="416"/>
        <v>20</v>
      </c>
      <c r="B285" s="449">
        <f t="shared" si="417"/>
        <v>7</v>
      </c>
      <c r="C285" s="369">
        <f>'Отримання майна (3)'!C285</f>
        <v>0</v>
      </c>
      <c r="D285" s="369">
        <f>'Отримання майна (3)'!D285</f>
        <v>0</v>
      </c>
      <c r="E285" s="369">
        <f>'Отримання майна (3)'!E285</f>
        <v>0</v>
      </c>
      <c r="F285" s="200">
        <f>'Отримання майна (3)'!F285</f>
        <v>0</v>
      </c>
      <c r="G285" s="369">
        <f>'Отримання майна (3)'!G285</f>
        <v>0</v>
      </c>
      <c r="H285" s="460">
        <f>'Отримання майна (3)'!H285</f>
        <v>0</v>
      </c>
      <c r="I285" s="426">
        <f t="shared" si="430"/>
        <v>0</v>
      </c>
      <c r="J285" s="427">
        <f t="shared" si="431"/>
        <v>0</v>
      </c>
      <c r="K285" s="428"/>
      <c r="L285" s="429">
        <f t="shared" si="418"/>
        <v>0</v>
      </c>
      <c r="M285" s="428"/>
      <c r="N285" s="429">
        <f t="shared" si="419"/>
        <v>0</v>
      </c>
      <c r="O285" s="428"/>
      <c r="P285" s="429">
        <f t="shared" si="420"/>
        <v>0</v>
      </c>
      <c r="Q285" s="431">
        <f t="shared" si="432"/>
        <v>0</v>
      </c>
      <c r="R285" s="432">
        <f t="shared" si="433"/>
        <v>0</v>
      </c>
      <c r="S285" s="433"/>
      <c r="T285" s="428"/>
      <c r="U285" s="429">
        <f t="shared" si="421"/>
        <v>0</v>
      </c>
      <c r="V285" s="428"/>
      <c r="W285" s="429">
        <f t="shared" si="422"/>
        <v>0</v>
      </c>
      <c r="X285" s="428"/>
      <c r="Y285" s="429">
        <f t="shared" si="423"/>
        <v>0</v>
      </c>
      <c r="Z285" s="431">
        <f t="shared" si="434"/>
        <v>0</v>
      </c>
      <c r="AA285" s="432">
        <f t="shared" si="435"/>
        <v>0</v>
      </c>
      <c r="AB285" s="433"/>
      <c r="AC285" s="428"/>
      <c r="AD285" s="429">
        <f t="shared" si="424"/>
        <v>0</v>
      </c>
      <c r="AE285" s="428"/>
      <c r="AF285" s="429">
        <f t="shared" si="425"/>
        <v>0</v>
      </c>
      <c r="AG285" s="428"/>
      <c r="AH285" s="429">
        <f t="shared" si="426"/>
        <v>0</v>
      </c>
      <c r="AI285" s="431">
        <f t="shared" si="436"/>
        <v>0</v>
      </c>
      <c r="AJ285" s="432">
        <f t="shared" si="437"/>
        <v>0</v>
      </c>
      <c r="AK285" s="433"/>
      <c r="AL285" s="428"/>
      <c r="AM285" s="429">
        <f t="shared" si="427"/>
        <v>0</v>
      </c>
      <c r="AN285" s="428"/>
      <c r="AO285" s="429">
        <f t="shared" si="428"/>
        <v>0</v>
      </c>
      <c r="AP285" s="428"/>
      <c r="AQ285" s="429">
        <f t="shared" si="429"/>
        <v>0</v>
      </c>
      <c r="AR285" s="431">
        <f t="shared" si="438"/>
        <v>0</v>
      </c>
      <c r="AS285" s="432">
        <f t="shared" si="439"/>
        <v>0</v>
      </c>
      <c r="BF285" s="17"/>
    </row>
    <row r="286" spans="1:58" ht="12" hidden="1" outlineLevel="1" x14ac:dyDescent="0.2">
      <c r="A286" s="449">
        <f t="shared" si="416"/>
        <v>21</v>
      </c>
      <c r="B286" s="449">
        <f t="shared" si="417"/>
        <v>8</v>
      </c>
      <c r="C286" s="369">
        <f>'Отримання майна (3)'!C286</f>
        <v>0</v>
      </c>
      <c r="D286" s="369">
        <f>'Отримання майна (3)'!D286</f>
        <v>0</v>
      </c>
      <c r="E286" s="369">
        <f>'Отримання майна (3)'!E286</f>
        <v>0</v>
      </c>
      <c r="F286" s="200">
        <f>'Отримання майна (3)'!F286</f>
        <v>0</v>
      </c>
      <c r="G286" s="369">
        <f>'Отримання майна (3)'!G286</f>
        <v>0</v>
      </c>
      <c r="H286" s="460">
        <f>'Отримання майна (3)'!H286</f>
        <v>0</v>
      </c>
      <c r="I286" s="426">
        <f t="shared" si="430"/>
        <v>0</v>
      </c>
      <c r="J286" s="427">
        <f t="shared" si="431"/>
        <v>0</v>
      </c>
      <c r="K286" s="428"/>
      <c r="L286" s="429">
        <f t="shared" si="418"/>
        <v>0</v>
      </c>
      <c r="M286" s="428"/>
      <c r="N286" s="429">
        <f t="shared" si="419"/>
        <v>0</v>
      </c>
      <c r="O286" s="428"/>
      <c r="P286" s="429">
        <f t="shared" si="420"/>
        <v>0</v>
      </c>
      <c r="Q286" s="431">
        <f t="shared" si="432"/>
        <v>0</v>
      </c>
      <c r="R286" s="432">
        <f t="shared" si="433"/>
        <v>0</v>
      </c>
      <c r="S286" s="433"/>
      <c r="T286" s="428"/>
      <c r="U286" s="429">
        <f t="shared" si="421"/>
        <v>0</v>
      </c>
      <c r="V286" s="428"/>
      <c r="W286" s="429">
        <f t="shared" si="422"/>
        <v>0</v>
      </c>
      <c r="X286" s="428"/>
      <c r="Y286" s="429">
        <f t="shared" si="423"/>
        <v>0</v>
      </c>
      <c r="Z286" s="431">
        <f t="shared" si="434"/>
        <v>0</v>
      </c>
      <c r="AA286" s="432">
        <f t="shared" si="435"/>
        <v>0</v>
      </c>
      <c r="AB286" s="433"/>
      <c r="AC286" s="428"/>
      <c r="AD286" s="429">
        <f t="shared" si="424"/>
        <v>0</v>
      </c>
      <c r="AE286" s="428"/>
      <c r="AF286" s="429">
        <f t="shared" si="425"/>
        <v>0</v>
      </c>
      <c r="AG286" s="428"/>
      <c r="AH286" s="429">
        <f t="shared" si="426"/>
        <v>0</v>
      </c>
      <c r="AI286" s="431">
        <f t="shared" si="436"/>
        <v>0</v>
      </c>
      <c r="AJ286" s="432">
        <f t="shared" si="437"/>
        <v>0</v>
      </c>
      <c r="AK286" s="433"/>
      <c r="AL286" s="428"/>
      <c r="AM286" s="429">
        <f t="shared" si="427"/>
        <v>0</v>
      </c>
      <c r="AN286" s="428"/>
      <c r="AO286" s="429">
        <f t="shared" si="428"/>
        <v>0</v>
      </c>
      <c r="AP286" s="428"/>
      <c r="AQ286" s="429">
        <f t="shared" si="429"/>
        <v>0</v>
      </c>
      <c r="AR286" s="431">
        <f t="shared" si="438"/>
        <v>0</v>
      </c>
      <c r="AS286" s="432">
        <f t="shared" si="439"/>
        <v>0</v>
      </c>
      <c r="BF286" s="17"/>
    </row>
    <row r="287" spans="1:58" ht="12" hidden="1" outlineLevel="1" x14ac:dyDescent="0.2">
      <c r="A287" s="449">
        <f t="shared" si="416"/>
        <v>22</v>
      </c>
      <c r="B287" s="449">
        <f t="shared" si="417"/>
        <v>9</v>
      </c>
      <c r="C287" s="369">
        <f>'Отримання майна (3)'!C287</f>
        <v>0</v>
      </c>
      <c r="D287" s="369">
        <f>'Отримання майна (3)'!D287</f>
        <v>0</v>
      </c>
      <c r="E287" s="369">
        <f>'Отримання майна (3)'!E287</f>
        <v>0</v>
      </c>
      <c r="F287" s="200">
        <f>'Отримання майна (3)'!F287</f>
        <v>0</v>
      </c>
      <c r="G287" s="369">
        <f>'Отримання майна (3)'!G287</f>
        <v>0</v>
      </c>
      <c r="H287" s="460">
        <f>'Отримання майна (3)'!H287</f>
        <v>0</v>
      </c>
      <c r="I287" s="426">
        <f t="shared" si="430"/>
        <v>0</v>
      </c>
      <c r="J287" s="427">
        <f t="shared" si="431"/>
        <v>0</v>
      </c>
      <c r="K287" s="428"/>
      <c r="L287" s="429">
        <f t="shared" si="418"/>
        <v>0</v>
      </c>
      <c r="M287" s="428"/>
      <c r="N287" s="429">
        <f t="shared" si="419"/>
        <v>0</v>
      </c>
      <c r="O287" s="428"/>
      <c r="P287" s="429">
        <f t="shared" si="420"/>
        <v>0</v>
      </c>
      <c r="Q287" s="431">
        <f t="shared" si="432"/>
        <v>0</v>
      </c>
      <c r="R287" s="432">
        <f t="shared" si="433"/>
        <v>0</v>
      </c>
      <c r="S287" s="433"/>
      <c r="T287" s="428"/>
      <c r="U287" s="429">
        <f t="shared" si="421"/>
        <v>0</v>
      </c>
      <c r="V287" s="428"/>
      <c r="W287" s="429">
        <f t="shared" si="422"/>
        <v>0</v>
      </c>
      <c r="X287" s="428"/>
      <c r="Y287" s="429">
        <f t="shared" si="423"/>
        <v>0</v>
      </c>
      <c r="Z287" s="431">
        <f t="shared" si="434"/>
        <v>0</v>
      </c>
      <c r="AA287" s="432">
        <f t="shared" si="435"/>
        <v>0</v>
      </c>
      <c r="AB287" s="433"/>
      <c r="AC287" s="428"/>
      <c r="AD287" s="429">
        <f t="shared" si="424"/>
        <v>0</v>
      </c>
      <c r="AE287" s="428"/>
      <c r="AF287" s="429">
        <f t="shared" si="425"/>
        <v>0</v>
      </c>
      <c r="AG287" s="428"/>
      <c r="AH287" s="429">
        <f t="shared" si="426"/>
        <v>0</v>
      </c>
      <c r="AI287" s="431">
        <f t="shared" si="436"/>
        <v>0</v>
      </c>
      <c r="AJ287" s="432">
        <f t="shared" si="437"/>
        <v>0</v>
      </c>
      <c r="AK287" s="433"/>
      <c r="AL287" s="428"/>
      <c r="AM287" s="429">
        <f t="shared" si="427"/>
        <v>0</v>
      </c>
      <c r="AN287" s="428"/>
      <c r="AO287" s="429">
        <f t="shared" si="428"/>
        <v>0</v>
      </c>
      <c r="AP287" s="428"/>
      <c r="AQ287" s="429">
        <f t="shared" si="429"/>
        <v>0</v>
      </c>
      <c r="AR287" s="431">
        <f t="shared" si="438"/>
        <v>0</v>
      </c>
      <c r="AS287" s="432">
        <f t="shared" si="439"/>
        <v>0</v>
      </c>
      <c r="BF287" s="17"/>
    </row>
    <row r="288" spans="1:58" ht="12" hidden="1" outlineLevel="1" x14ac:dyDescent="0.2">
      <c r="A288" s="449">
        <f t="shared" si="416"/>
        <v>23</v>
      </c>
      <c r="B288" s="449">
        <f t="shared" si="417"/>
        <v>10</v>
      </c>
      <c r="C288" s="369">
        <f>'Отримання майна (3)'!C288</f>
        <v>0</v>
      </c>
      <c r="D288" s="369">
        <f>'Отримання майна (3)'!D288</f>
        <v>0</v>
      </c>
      <c r="E288" s="369">
        <f>'Отримання майна (3)'!E288</f>
        <v>0</v>
      </c>
      <c r="F288" s="200">
        <f>'Отримання майна (3)'!F288</f>
        <v>0</v>
      </c>
      <c r="G288" s="369">
        <f>'Отримання майна (3)'!G288</f>
        <v>0</v>
      </c>
      <c r="H288" s="460">
        <f>'Отримання майна (3)'!H288</f>
        <v>0</v>
      </c>
      <c r="I288" s="426">
        <f t="shared" si="430"/>
        <v>0</v>
      </c>
      <c r="J288" s="427">
        <f t="shared" si="431"/>
        <v>0</v>
      </c>
      <c r="K288" s="428"/>
      <c r="L288" s="429">
        <f t="shared" si="418"/>
        <v>0</v>
      </c>
      <c r="M288" s="428"/>
      <c r="N288" s="429">
        <f t="shared" si="419"/>
        <v>0</v>
      </c>
      <c r="O288" s="428"/>
      <c r="P288" s="429">
        <f t="shared" si="420"/>
        <v>0</v>
      </c>
      <c r="Q288" s="431">
        <f t="shared" si="432"/>
        <v>0</v>
      </c>
      <c r="R288" s="432">
        <f t="shared" si="433"/>
        <v>0</v>
      </c>
      <c r="S288" s="433"/>
      <c r="T288" s="428"/>
      <c r="U288" s="429">
        <f t="shared" si="421"/>
        <v>0</v>
      </c>
      <c r="V288" s="428"/>
      <c r="W288" s="429">
        <f t="shared" si="422"/>
        <v>0</v>
      </c>
      <c r="X288" s="428"/>
      <c r="Y288" s="429">
        <f t="shared" si="423"/>
        <v>0</v>
      </c>
      <c r="Z288" s="431">
        <f t="shared" si="434"/>
        <v>0</v>
      </c>
      <c r="AA288" s="432">
        <f t="shared" si="435"/>
        <v>0</v>
      </c>
      <c r="AB288" s="433"/>
      <c r="AC288" s="428"/>
      <c r="AD288" s="429">
        <f t="shared" si="424"/>
        <v>0</v>
      </c>
      <c r="AE288" s="428"/>
      <c r="AF288" s="429">
        <f t="shared" si="425"/>
        <v>0</v>
      </c>
      <c r="AG288" s="428"/>
      <c r="AH288" s="429">
        <f t="shared" si="426"/>
        <v>0</v>
      </c>
      <c r="AI288" s="431">
        <f t="shared" si="436"/>
        <v>0</v>
      </c>
      <c r="AJ288" s="432">
        <f t="shared" si="437"/>
        <v>0</v>
      </c>
      <c r="AK288" s="433"/>
      <c r="AL288" s="428"/>
      <c r="AM288" s="429">
        <f t="shared" si="427"/>
        <v>0</v>
      </c>
      <c r="AN288" s="428"/>
      <c r="AO288" s="429">
        <f t="shared" si="428"/>
        <v>0</v>
      </c>
      <c r="AP288" s="428"/>
      <c r="AQ288" s="429">
        <f t="shared" si="429"/>
        <v>0</v>
      </c>
      <c r="AR288" s="431">
        <f t="shared" si="438"/>
        <v>0</v>
      </c>
      <c r="AS288" s="432">
        <f t="shared" si="439"/>
        <v>0</v>
      </c>
      <c r="BF288" s="17"/>
    </row>
    <row r="289" spans="1:58" ht="12" hidden="1" outlineLevel="1" x14ac:dyDescent="0.2">
      <c r="A289" s="449">
        <f t="shared" si="416"/>
        <v>24</v>
      </c>
      <c r="B289" s="449">
        <f t="shared" si="417"/>
        <v>11</v>
      </c>
      <c r="C289" s="369">
        <f>'Отримання майна (3)'!C289</f>
        <v>0</v>
      </c>
      <c r="D289" s="369">
        <f>'Отримання майна (3)'!D289</f>
        <v>0</v>
      </c>
      <c r="E289" s="369">
        <f>'Отримання майна (3)'!E289</f>
        <v>0</v>
      </c>
      <c r="F289" s="200">
        <f>'Отримання майна (3)'!F289</f>
        <v>0</v>
      </c>
      <c r="G289" s="369">
        <f>'Отримання майна (3)'!G289</f>
        <v>0</v>
      </c>
      <c r="H289" s="460">
        <f>'Отримання майна (3)'!H289</f>
        <v>0</v>
      </c>
      <c r="I289" s="426">
        <f t="shared" si="430"/>
        <v>0</v>
      </c>
      <c r="J289" s="427">
        <f t="shared" si="431"/>
        <v>0</v>
      </c>
      <c r="K289" s="428"/>
      <c r="L289" s="429">
        <f t="shared" si="418"/>
        <v>0</v>
      </c>
      <c r="M289" s="428"/>
      <c r="N289" s="429">
        <f t="shared" si="419"/>
        <v>0</v>
      </c>
      <c r="O289" s="428"/>
      <c r="P289" s="429">
        <f t="shared" si="420"/>
        <v>0</v>
      </c>
      <c r="Q289" s="431">
        <f t="shared" si="432"/>
        <v>0</v>
      </c>
      <c r="R289" s="432">
        <f t="shared" si="433"/>
        <v>0</v>
      </c>
      <c r="S289" s="433"/>
      <c r="T289" s="428"/>
      <c r="U289" s="429">
        <f t="shared" si="421"/>
        <v>0</v>
      </c>
      <c r="V289" s="428"/>
      <c r="W289" s="429">
        <f t="shared" si="422"/>
        <v>0</v>
      </c>
      <c r="X289" s="428"/>
      <c r="Y289" s="429">
        <f t="shared" si="423"/>
        <v>0</v>
      </c>
      <c r="Z289" s="431">
        <f t="shared" si="434"/>
        <v>0</v>
      </c>
      <c r="AA289" s="432">
        <f t="shared" si="435"/>
        <v>0</v>
      </c>
      <c r="AB289" s="433"/>
      <c r="AC289" s="428"/>
      <c r="AD289" s="429">
        <f t="shared" si="424"/>
        <v>0</v>
      </c>
      <c r="AE289" s="428"/>
      <c r="AF289" s="429">
        <f t="shared" si="425"/>
        <v>0</v>
      </c>
      <c r="AG289" s="428"/>
      <c r="AH289" s="429">
        <f t="shared" si="426"/>
        <v>0</v>
      </c>
      <c r="AI289" s="431">
        <f t="shared" si="436"/>
        <v>0</v>
      </c>
      <c r="AJ289" s="432">
        <f t="shared" si="437"/>
        <v>0</v>
      </c>
      <c r="AK289" s="433"/>
      <c r="AL289" s="428"/>
      <c r="AM289" s="429">
        <f t="shared" si="427"/>
        <v>0</v>
      </c>
      <c r="AN289" s="428"/>
      <c r="AO289" s="429">
        <f t="shared" si="428"/>
        <v>0</v>
      </c>
      <c r="AP289" s="428"/>
      <c r="AQ289" s="429">
        <f t="shared" si="429"/>
        <v>0</v>
      </c>
      <c r="AR289" s="431">
        <f t="shared" si="438"/>
        <v>0</v>
      </c>
      <c r="AS289" s="432">
        <f t="shared" si="439"/>
        <v>0</v>
      </c>
      <c r="BF289" s="17"/>
    </row>
    <row r="290" spans="1:58" ht="12" hidden="1" outlineLevel="1" x14ac:dyDescent="0.2">
      <c r="A290" s="449">
        <f t="shared" si="416"/>
        <v>25</v>
      </c>
      <c r="B290" s="449">
        <f t="shared" si="417"/>
        <v>12</v>
      </c>
      <c r="C290" s="369">
        <f>'Отримання майна (3)'!C290</f>
        <v>0</v>
      </c>
      <c r="D290" s="369">
        <f>'Отримання майна (3)'!D290</f>
        <v>0</v>
      </c>
      <c r="E290" s="369">
        <f>'Отримання майна (3)'!E290</f>
        <v>0</v>
      </c>
      <c r="F290" s="200">
        <f>'Отримання майна (3)'!F290</f>
        <v>0</v>
      </c>
      <c r="G290" s="369">
        <f>'Отримання майна (3)'!G290</f>
        <v>0</v>
      </c>
      <c r="H290" s="460">
        <f>'Отримання майна (3)'!H290</f>
        <v>0</v>
      </c>
      <c r="I290" s="426">
        <f t="shared" si="430"/>
        <v>0</v>
      </c>
      <c r="J290" s="427">
        <f t="shared" si="431"/>
        <v>0</v>
      </c>
      <c r="K290" s="428"/>
      <c r="L290" s="429">
        <f t="shared" si="418"/>
        <v>0</v>
      </c>
      <c r="M290" s="428"/>
      <c r="N290" s="429">
        <f t="shared" si="419"/>
        <v>0</v>
      </c>
      <c r="O290" s="428"/>
      <c r="P290" s="429">
        <f t="shared" si="420"/>
        <v>0</v>
      </c>
      <c r="Q290" s="431">
        <f t="shared" si="432"/>
        <v>0</v>
      </c>
      <c r="R290" s="432">
        <f t="shared" si="433"/>
        <v>0</v>
      </c>
      <c r="S290" s="433"/>
      <c r="T290" s="428"/>
      <c r="U290" s="429">
        <f t="shared" si="421"/>
        <v>0</v>
      </c>
      <c r="V290" s="428"/>
      <c r="W290" s="429">
        <f t="shared" si="422"/>
        <v>0</v>
      </c>
      <c r="X290" s="428"/>
      <c r="Y290" s="429">
        <f t="shared" si="423"/>
        <v>0</v>
      </c>
      <c r="Z290" s="431">
        <f t="shared" si="434"/>
        <v>0</v>
      </c>
      <c r="AA290" s="432">
        <f t="shared" si="435"/>
        <v>0</v>
      </c>
      <c r="AB290" s="433"/>
      <c r="AC290" s="428"/>
      <c r="AD290" s="429">
        <f t="shared" si="424"/>
        <v>0</v>
      </c>
      <c r="AE290" s="428"/>
      <c r="AF290" s="429">
        <f t="shared" si="425"/>
        <v>0</v>
      </c>
      <c r="AG290" s="428"/>
      <c r="AH290" s="429">
        <f t="shared" si="426"/>
        <v>0</v>
      </c>
      <c r="AI290" s="431">
        <f t="shared" si="436"/>
        <v>0</v>
      </c>
      <c r="AJ290" s="432">
        <f t="shared" si="437"/>
        <v>0</v>
      </c>
      <c r="AK290" s="433"/>
      <c r="AL290" s="428"/>
      <c r="AM290" s="429">
        <f t="shared" si="427"/>
        <v>0</v>
      </c>
      <c r="AN290" s="428"/>
      <c r="AO290" s="429">
        <f t="shared" si="428"/>
        <v>0</v>
      </c>
      <c r="AP290" s="428"/>
      <c r="AQ290" s="429">
        <f t="shared" si="429"/>
        <v>0</v>
      </c>
      <c r="AR290" s="431">
        <f t="shared" si="438"/>
        <v>0</v>
      </c>
      <c r="AS290" s="432">
        <f t="shared" si="439"/>
        <v>0</v>
      </c>
      <c r="BF290" s="17"/>
    </row>
    <row r="291" spans="1:58" ht="12" hidden="1" outlineLevel="1" x14ac:dyDescent="0.2">
      <c r="A291" s="449">
        <f t="shared" si="416"/>
        <v>26</v>
      </c>
      <c r="B291" s="449">
        <f t="shared" si="417"/>
        <v>13</v>
      </c>
      <c r="C291" s="369">
        <f>'Отримання майна (3)'!C291</f>
        <v>0</v>
      </c>
      <c r="D291" s="369">
        <f>'Отримання майна (3)'!D291</f>
        <v>0</v>
      </c>
      <c r="E291" s="369">
        <f>'Отримання майна (3)'!E291</f>
        <v>0</v>
      </c>
      <c r="F291" s="200">
        <f>'Отримання майна (3)'!F291</f>
        <v>0</v>
      </c>
      <c r="G291" s="369">
        <f>'Отримання майна (3)'!G291</f>
        <v>0</v>
      </c>
      <c r="H291" s="460">
        <f>'Отримання майна (3)'!H291</f>
        <v>0</v>
      </c>
      <c r="I291" s="426">
        <f t="shared" si="430"/>
        <v>0</v>
      </c>
      <c r="J291" s="427">
        <f t="shared" si="431"/>
        <v>0</v>
      </c>
      <c r="K291" s="428"/>
      <c r="L291" s="429">
        <f t="shared" si="418"/>
        <v>0</v>
      </c>
      <c r="M291" s="428"/>
      <c r="N291" s="429">
        <f t="shared" si="419"/>
        <v>0</v>
      </c>
      <c r="O291" s="428"/>
      <c r="P291" s="429">
        <f t="shared" si="420"/>
        <v>0</v>
      </c>
      <c r="Q291" s="431">
        <f t="shared" si="432"/>
        <v>0</v>
      </c>
      <c r="R291" s="432">
        <f t="shared" si="433"/>
        <v>0</v>
      </c>
      <c r="S291" s="433"/>
      <c r="T291" s="428"/>
      <c r="U291" s="429">
        <f t="shared" si="421"/>
        <v>0</v>
      </c>
      <c r="V291" s="428"/>
      <c r="W291" s="429">
        <f t="shared" si="422"/>
        <v>0</v>
      </c>
      <c r="X291" s="428"/>
      <c r="Y291" s="429">
        <f t="shared" si="423"/>
        <v>0</v>
      </c>
      <c r="Z291" s="431">
        <f t="shared" si="434"/>
        <v>0</v>
      </c>
      <c r="AA291" s="432">
        <f t="shared" si="435"/>
        <v>0</v>
      </c>
      <c r="AB291" s="433"/>
      <c r="AC291" s="428"/>
      <c r="AD291" s="429">
        <f t="shared" si="424"/>
        <v>0</v>
      </c>
      <c r="AE291" s="428"/>
      <c r="AF291" s="429">
        <f t="shared" si="425"/>
        <v>0</v>
      </c>
      <c r="AG291" s="428"/>
      <c r="AH291" s="429">
        <f t="shared" si="426"/>
        <v>0</v>
      </c>
      <c r="AI291" s="431">
        <f t="shared" si="436"/>
        <v>0</v>
      </c>
      <c r="AJ291" s="432">
        <f t="shared" si="437"/>
        <v>0</v>
      </c>
      <c r="AK291" s="433"/>
      <c r="AL291" s="428"/>
      <c r="AM291" s="429">
        <f t="shared" si="427"/>
        <v>0</v>
      </c>
      <c r="AN291" s="428"/>
      <c r="AO291" s="429">
        <f t="shared" si="428"/>
        <v>0</v>
      </c>
      <c r="AP291" s="428"/>
      <c r="AQ291" s="429">
        <f t="shared" si="429"/>
        <v>0</v>
      </c>
      <c r="AR291" s="431">
        <f t="shared" si="438"/>
        <v>0</v>
      </c>
      <c r="AS291" s="432">
        <f t="shared" si="439"/>
        <v>0</v>
      </c>
      <c r="BF291" s="17"/>
    </row>
    <row r="292" spans="1:58" ht="12" hidden="1" outlineLevel="1" x14ac:dyDescent="0.2">
      <c r="A292" s="449">
        <f t="shared" si="416"/>
        <v>27</v>
      </c>
      <c r="B292" s="449">
        <f t="shared" si="417"/>
        <v>14</v>
      </c>
      <c r="C292" s="369">
        <f>'Отримання майна (3)'!C292</f>
        <v>0</v>
      </c>
      <c r="D292" s="369">
        <f>'Отримання майна (3)'!D292</f>
        <v>0</v>
      </c>
      <c r="E292" s="369">
        <f>'Отримання майна (3)'!E292</f>
        <v>0</v>
      </c>
      <c r="F292" s="200">
        <f>'Отримання майна (3)'!F292</f>
        <v>0</v>
      </c>
      <c r="G292" s="369">
        <f>'Отримання майна (3)'!G292</f>
        <v>0</v>
      </c>
      <c r="H292" s="460">
        <f>'Отримання майна (3)'!H292</f>
        <v>0</v>
      </c>
      <c r="I292" s="426">
        <f t="shared" si="430"/>
        <v>0</v>
      </c>
      <c r="J292" s="427">
        <f t="shared" si="431"/>
        <v>0</v>
      </c>
      <c r="K292" s="428"/>
      <c r="L292" s="429">
        <f t="shared" si="418"/>
        <v>0</v>
      </c>
      <c r="M292" s="428"/>
      <c r="N292" s="429">
        <f t="shared" si="419"/>
        <v>0</v>
      </c>
      <c r="O292" s="428"/>
      <c r="P292" s="429">
        <f t="shared" si="420"/>
        <v>0</v>
      </c>
      <c r="Q292" s="431">
        <f t="shared" si="432"/>
        <v>0</v>
      </c>
      <c r="R292" s="432">
        <f t="shared" si="433"/>
        <v>0</v>
      </c>
      <c r="S292" s="433"/>
      <c r="T292" s="428"/>
      <c r="U292" s="429">
        <f t="shared" si="421"/>
        <v>0</v>
      </c>
      <c r="V292" s="428"/>
      <c r="W292" s="429">
        <f t="shared" si="422"/>
        <v>0</v>
      </c>
      <c r="X292" s="428"/>
      <c r="Y292" s="429">
        <f t="shared" si="423"/>
        <v>0</v>
      </c>
      <c r="Z292" s="431">
        <f t="shared" si="434"/>
        <v>0</v>
      </c>
      <c r="AA292" s="432">
        <f t="shared" si="435"/>
        <v>0</v>
      </c>
      <c r="AB292" s="433"/>
      <c r="AC292" s="428"/>
      <c r="AD292" s="429">
        <f t="shared" si="424"/>
        <v>0</v>
      </c>
      <c r="AE292" s="428"/>
      <c r="AF292" s="429">
        <f t="shared" si="425"/>
        <v>0</v>
      </c>
      <c r="AG292" s="428"/>
      <c r="AH292" s="429">
        <f t="shared" si="426"/>
        <v>0</v>
      </c>
      <c r="AI292" s="431">
        <f t="shared" si="436"/>
        <v>0</v>
      </c>
      <c r="AJ292" s="432">
        <f t="shared" si="437"/>
        <v>0</v>
      </c>
      <c r="AK292" s="433"/>
      <c r="AL292" s="428"/>
      <c r="AM292" s="429">
        <f t="shared" si="427"/>
        <v>0</v>
      </c>
      <c r="AN292" s="428"/>
      <c r="AO292" s="429">
        <f t="shared" si="428"/>
        <v>0</v>
      </c>
      <c r="AP292" s="428"/>
      <c r="AQ292" s="429">
        <f t="shared" si="429"/>
        <v>0</v>
      </c>
      <c r="AR292" s="431">
        <f t="shared" si="438"/>
        <v>0</v>
      </c>
      <c r="AS292" s="432">
        <f t="shared" si="439"/>
        <v>0</v>
      </c>
      <c r="BF292" s="17"/>
    </row>
    <row r="293" spans="1:58" ht="12" hidden="1" outlineLevel="1" x14ac:dyDescent="0.2">
      <c r="A293" s="449">
        <f t="shared" si="416"/>
        <v>28</v>
      </c>
      <c r="B293" s="449">
        <f t="shared" si="417"/>
        <v>15</v>
      </c>
      <c r="C293" s="369">
        <f>'Отримання майна (3)'!C293</f>
        <v>0</v>
      </c>
      <c r="D293" s="369">
        <f>'Отримання майна (3)'!D293</f>
        <v>0</v>
      </c>
      <c r="E293" s="369">
        <f>'Отримання майна (3)'!E293</f>
        <v>0</v>
      </c>
      <c r="F293" s="200">
        <f>'Отримання майна (3)'!F293</f>
        <v>0</v>
      </c>
      <c r="G293" s="369">
        <f>'Отримання майна (3)'!G293</f>
        <v>0</v>
      </c>
      <c r="H293" s="460">
        <f>'Отримання майна (3)'!H293</f>
        <v>0</v>
      </c>
      <c r="I293" s="426">
        <f t="shared" si="430"/>
        <v>0</v>
      </c>
      <c r="J293" s="427">
        <f t="shared" si="431"/>
        <v>0</v>
      </c>
      <c r="K293" s="428"/>
      <c r="L293" s="429">
        <f t="shared" si="418"/>
        <v>0</v>
      </c>
      <c r="M293" s="428"/>
      <c r="N293" s="429">
        <f t="shared" si="419"/>
        <v>0</v>
      </c>
      <c r="O293" s="428"/>
      <c r="P293" s="429">
        <f t="shared" si="420"/>
        <v>0</v>
      </c>
      <c r="Q293" s="431">
        <f t="shared" si="432"/>
        <v>0</v>
      </c>
      <c r="R293" s="432">
        <f t="shared" si="433"/>
        <v>0</v>
      </c>
      <c r="S293" s="433"/>
      <c r="T293" s="428"/>
      <c r="U293" s="429">
        <f t="shared" si="421"/>
        <v>0</v>
      </c>
      <c r="V293" s="428"/>
      <c r="W293" s="429">
        <f t="shared" si="422"/>
        <v>0</v>
      </c>
      <c r="X293" s="428"/>
      <c r="Y293" s="429">
        <f t="shared" si="423"/>
        <v>0</v>
      </c>
      <c r="Z293" s="431">
        <f t="shared" si="434"/>
        <v>0</v>
      </c>
      <c r="AA293" s="432">
        <f t="shared" si="435"/>
        <v>0</v>
      </c>
      <c r="AB293" s="433"/>
      <c r="AC293" s="428"/>
      <c r="AD293" s="429">
        <f t="shared" si="424"/>
        <v>0</v>
      </c>
      <c r="AE293" s="428"/>
      <c r="AF293" s="429">
        <f t="shared" si="425"/>
        <v>0</v>
      </c>
      <c r="AG293" s="428"/>
      <c r="AH293" s="429">
        <f t="shared" si="426"/>
        <v>0</v>
      </c>
      <c r="AI293" s="431">
        <f t="shared" si="436"/>
        <v>0</v>
      </c>
      <c r="AJ293" s="432">
        <f t="shared" si="437"/>
        <v>0</v>
      </c>
      <c r="AK293" s="433"/>
      <c r="AL293" s="428"/>
      <c r="AM293" s="429">
        <f t="shared" si="427"/>
        <v>0</v>
      </c>
      <c r="AN293" s="428"/>
      <c r="AO293" s="429">
        <f t="shared" si="428"/>
        <v>0</v>
      </c>
      <c r="AP293" s="428"/>
      <c r="AQ293" s="429">
        <f t="shared" si="429"/>
        <v>0</v>
      </c>
      <c r="AR293" s="431">
        <f t="shared" si="438"/>
        <v>0</v>
      </c>
      <c r="AS293" s="432">
        <f t="shared" si="439"/>
        <v>0</v>
      </c>
      <c r="BF293" s="17"/>
    </row>
    <row r="294" spans="1:58" s="17" customFormat="1" ht="15" customHeight="1" collapsed="1" x14ac:dyDescent="0.2">
      <c r="A294" s="436" t="s">
        <v>108</v>
      </c>
      <c r="B294" s="437" t="s">
        <v>108</v>
      </c>
      <c r="C294" s="438" t="s">
        <v>110</v>
      </c>
      <c r="D294" s="439"/>
      <c r="E294" s="448"/>
      <c r="F294" s="448"/>
      <c r="G294" s="440"/>
      <c r="H294" s="451" t="e">
        <f>#REF!/#REF!</f>
        <v>#REF!</v>
      </c>
      <c r="I294" s="441">
        <f t="shared" ref="I294:R294" si="440">SUM(I279:I293)</f>
        <v>0</v>
      </c>
      <c r="J294" s="442">
        <f t="shared" si="440"/>
        <v>0</v>
      </c>
      <c r="K294" s="441">
        <f t="shared" si="440"/>
        <v>0</v>
      </c>
      <c r="L294" s="442">
        <f t="shared" si="440"/>
        <v>0</v>
      </c>
      <c r="M294" s="441">
        <f t="shared" si="440"/>
        <v>0</v>
      </c>
      <c r="N294" s="442">
        <f t="shared" si="440"/>
        <v>0</v>
      </c>
      <c r="O294" s="441">
        <f t="shared" si="440"/>
        <v>0</v>
      </c>
      <c r="P294" s="442">
        <f t="shared" si="440"/>
        <v>0</v>
      </c>
      <c r="Q294" s="441">
        <f t="shared" si="440"/>
        <v>0</v>
      </c>
      <c r="R294" s="442">
        <f t="shared" si="440"/>
        <v>0</v>
      </c>
      <c r="S294" s="443"/>
      <c r="T294" s="441">
        <f t="shared" ref="T294:AA294" si="441">SUM(T279:T293)</f>
        <v>0</v>
      </c>
      <c r="U294" s="442">
        <f t="shared" si="441"/>
        <v>0</v>
      </c>
      <c r="V294" s="441">
        <f t="shared" si="441"/>
        <v>0</v>
      </c>
      <c r="W294" s="442">
        <f t="shared" si="441"/>
        <v>0</v>
      </c>
      <c r="X294" s="441">
        <f t="shared" si="441"/>
        <v>0</v>
      </c>
      <c r="Y294" s="442">
        <f t="shared" si="441"/>
        <v>0</v>
      </c>
      <c r="Z294" s="441">
        <f t="shared" si="441"/>
        <v>0</v>
      </c>
      <c r="AA294" s="442">
        <f t="shared" si="441"/>
        <v>0</v>
      </c>
      <c r="AB294" s="443"/>
      <c r="AC294" s="441">
        <f t="shared" ref="AC294:AJ294" si="442">SUM(AC279:AC293)</f>
        <v>0</v>
      </c>
      <c r="AD294" s="442">
        <f t="shared" si="442"/>
        <v>0</v>
      </c>
      <c r="AE294" s="441">
        <f t="shared" si="442"/>
        <v>0</v>
      </c>
      <c r="AF294" s="442">
        <f t="shared" si="442"/>
        <v>0</v>
      </c>
      <c r="AG294" s="441">
        <f t="shared" si="442"/>
        <v>0</v>
      </c>
      <c r="AH294" s="442">
        <f t="shared" si="442"/>
        <v>0</v>
      </c>
      <c r="AI294" s="441">
        <f t="shared" si="442"/>
        <v>0</v>
      </c>
      <c r="AJ294" s="442">
        <f t="shared" si="442"/>
        <v>0</v>
      </c>
      <c r="AK294" s="443"/>
      <c r="AL294" s="441">
        <f t="shared" ref="AL294:AS294" si="443">SUM(AL279:AL293)</f>
        <v>0</v>
      </c>
      <c r="AM294" s="442">
        <f t="shared" si="443"/>
        <v>0</v>
      </c>
      <c r="AN294" s="441">
        <f t="shared" si="443"/>
        <v>0</v>
      </c>
      <c r="AO294" s="442">
        <f t="shared" si="443"/>
        <v>0</v>
      </c>
      <c r="AP294" s="441">
        <f t="shared" si="443"/>
        <v>0</v>
      </c>
      <c r="AQ294" s="442">
        <f t="shared" si="443"/>
        <v>0</v>
      </c>
      <c r="AR294" s="441">
        <f t="shared" si="443"/>
        <v>0</v>
      </c>
      <c r="AS294" s="442">
        <f t="shared" si="443"/>
        <v>0</v>
      </c>
      <c r="BC294" s="7"/>
      <c r="BF294" s="7"/>
    </row>
    <row r="295" spans="1:58" s="17" customFormat="1" ht="15" customHeight="1" x14ac:dyDescent="0.2">
      <c r="A295" s="419">
        <v>0</v>
      </c>
      <c r="B295" s="419">
        <v>0</v>
      </c>
      <c r="C295" s="419">
        <v>0</v>
      </c>
      <c r="D295" s="419">
        <v>0</v>
      </c>
      <c r="E295" s="419">
        <v>0</v>
      </c>
      <c r="F295" s="419"/>
      <c r="G295" s="419">
        <v>0</v>
      </c>
      <c r="H295" s="419">
        <v>0</v>
      </c>
      <c r="I295" s="419">
        <v>0</v>
      </c>
      <c r="J295" s="419">
        <v>0</v>
      </c>
      <c r="K295" s="419">
        <v>0</v>
      </c>
      <c r="L295" s="419">
        <v>0</v>
      </c>
      <c r="M295" s="419">
        <v>0</v>
      </c>
      <c r="N295" s="419">
        <v>0</v>
      </c>
      <c r="O295" s="419">
        <v>0</v>
      </c>
      <c r="P295" s="419">
        <v>0</v>
      </c>
      <c r="Q295" s="419">
        <v>0</v>
      </c>
      <c r="R295" s="419">
        <v>0</v>
      </c>
      <c r="S295" s="419">
        <v>0</v>
      </c>
      <c r="T295" s="419">
        <v>0</v>
      </c>
      <c r="U295" s="419">
        <v>0</v>
      </c>
      <c r="V295" s="419">
        <v>0</v>
      </c>
      <c r="W295" s="419">
        <v>0</v>
      </c>
      <c r="X295" s="419">
        <v>0</v>
      </c>
      <c r="Y295" s="419">
        <v>0</v>
      </c>
      <c r="Z295" s="419">
        <v>0</v>
      </c>
      <c r="AA295" s="419">
        <v>0</v>
      </c>
      <c r="AB295" s="419">
        <v>0</v>
      </c>
      <c r="AC295" s="419">
        <v>0</v>
      </c>
      <c r="AD295" s="419">
        <v>0</v>
      </c>
      <c r="AE295" s="419">
        <v>0</v>
      </c>
      <c r="AF295" s="419">
        <v>0</v>
      </c>
      <c r="AG295" s="419">
        <v>0</v>
      </c>
      <c r="AH295" s="419">
        <v>0</v>
      </c>
      <c r="AI295" s="419">
        <v>0</v>
      </c>
      <c r="AJ295" s="419">
        <v>0</v>
      </c>
      <c r="AK295" s="419">
        <v>0</v>
      </c>
      <c r="AL295" s="419">
        <v>0</v>
      </c>
      <c r="AM295" s="419">
        <v>0</v>
      </c>
      <c r="AN295" s="419">
        <v>0</v>
      </c>
      <c r="AO295" s="419">
        <v>0</v>
      </c>
      <c r="AP295" s="419">
        <v>0</v>
      </c>
      <c r="AQ295" s="419">
        <v>0</v>
      </c>
      <c r="AR295" s="419">
        <v>0</v>
      </c>
      <c r="AS295" s="419">
        <v>0</v>
      </c>
      <c r="BC295" s="7"/>
      <c r="BF295" s="7"/>
    </row>
    <row r="296" spans="1:58" s="17" customFormat="1" ht="36" customHeight="1" x14ac:dyDescent="0.2">
      <c r="A296" s="447" t="s">
        <v>111</v>
      </c>
      <c r="B296" s="445" t="s">
        <v>111</v>
      </c>
      <c r="C296" s="313" t="s">
        <v>112</v>
      </c>
      <c r="D296" s="189"/>
      <c r="E296" s="198"/>
      <c r="F296" s="198"/>
      <c r="G296" s="190"/>
      <c r="H296" s="154"/>
      <c r="I296" s="155"/>
      <c r="J296" s="156"/>
      <c r="K296" s="155"/>
      <c r="L296" s="156"/>
      <c r="M296" s="155"/>
      <c r="N296" s="156"/>
      <c r="O296" s="155"/>
      <c r="P296" s="156"/>
      <c r="Q296" s="155"/>
      <c r="R296" s="156"/>
      <c r="S296" s="367"/>
      <c r="T296" s="155"/>
      <c r="U296" s="156"/>
      <c r="V296" s="155"/>
      <c r="W296" s="156"/>
      <c r="X296" s="155"/>
      <c r="Y296" s="156"/>
      <c r="Z296" s="155"/>
      <c r="AA296" s="156"/>
      <c r="AB296" s="367"/>
      <c r="AC296" s="155"/>
      <c r="AD296" s="156"/>
      <c r="AE296" s="155"/>
      <c r="AF296" s="156"/>
      <c r="AG296" s="155"/>
      <c r="AH296" s="156"/>
      <c r="AI296" s="155"/>
      <c r="AJ296" s="156"/>
      <c r="AK296" s="367"/>
      <c r="AL296" s="155"/>
      <c r="AM296" s="156"/>
      <c r="AN296" s="155"/>
      <c r="AO296" s="156"/>
      <c r="AP296" s="155"/>
      <c r="AQ296" s="156"/>
      <c r="AR296" s="155"/>
      <c r="AS296" s="156"/>
      <c r="BC296" s="7"/>
    </row>
    <row r="297" spans="1:58" ht="12" hidden="1" outlineLevel="1" x14ac:dyDescent="0.2">
      <c r="A297" s="449">
        <f t="shared" ref="A297:A311" si="444">A261+1+1</f>
        <v>16</v>
      </c>
      <c r="B297" s="449">
        <f t="shared" ref="B297:B311" si="445">B261</f>
        <v>1</v>
      </c>
      <c r="C297" s="369">
        <f>'Отримання майна (3)'!C297</f>
        <v>0</v>
      </c>
      <c r="D297" s="369">
        <f>'Отримання майна (3)'!D297</f>
        <v>0</v>
      </c>
      <c r="E297" s="369">
        <f>'Отримання майна (3)'!E297</f>
        <v>0</v>
      </c>
      <c r="F297" s="200">
        <f>'Отримання майна (3)'!F297</f>
        <v>0</v>
      </c>
      <c r="G297" s="369">
        <f>'Отримання майна (3)'!G297</f>
        <v>0</v>
      </c>
      <c r="H297" s="460">
        <f>'Отримання майна (3)'!H297</f>
        <v>0</v>
      </c>
      <c r="I297" s="426">
        <f>SUM(K297,M297,O297,T297,V297,X297,AC297,AE297,AG297,AL297,AN297,AP297)</f>
        <v>0</v>
      </c>
      <c r="J297" s="427">
        <f>SUM(L297,N297,P297,U297,W297,Y297,AD297,AF297,AH297,AM297,AO297,AQ297)</f>
        <v>0</v>
      </c>
      <c r="K297" s="428"/>
      <c r="L297" s="429">
        <f t="shared" ref="L297:L311" si="446">K297*$H297</f>
        <v>0</v>
      </c>
      <c r="M297" s="428"/>
      <c r="N297" s="429">
        <f t="shared" ref="N297:N311" si="447">M297*$H297</f>
        <v>0</v>
      </c>
      <c r="O297" s="428"/>
      <c r="P297" s="429">
        <f t="shared" ref="P297:P311" si="448">O297*$H297</f>
        <v>0</v>
      </c>
      <c r="Q297" s="431">
        <f>K297+M297+O297</f>
        <v>0</v>
      </c>
      <c r="R297" s="432">
        <f>L297+N297+P297</f>
        <v>0</v>
      </c>
      <c r="S297" s="433"/>
      <c r="T297" s="428"/>
      <c r="U297" s="429">
        <f t="shared" ref="U297:U311" si="449">T297*$H297</f>
        <v>0</v>
      </c>
      <c r="V297" s="428"/>
      <c r="W297" s="429">
        <f t="shared" ref="W297:W311" si="450">V297*$H297</f>
        <v>0</v>
      </c>
      <c r="X297" s="428"/>
      <c r="Y297" s="429">
        <f t="shared" ref="Y297:Y311" si="451">X297*$H297</f>
        <v>0</v>
      </c>
      <c r="Z297" s="431">
        <f>T297+V297+X297</f>
        <v>0</v>
      </c>
      <c r="AA297" s="432">
        <f>U297+W297+Y297</f>
        <v>0</v>
      </c>
      <c r="AB297" s="433"/>
      <c r="AC297" s="428"/>
      <c r="AD297" s="429">
        <f t="shared" ref="AD297:AD311" si="452">AC297*$H297</f>
        <v>0</v>
      </c>
      <c r="AE297" s="428"/>
      <c r="AF297" s="429">
        <f t="shared" ref="AF297:AF311" si="453">AE297*$H297</f>
        <v>0</v>
      </c>
      <c r="AG297" s="428"/>
      <c r="AH297" s="429">
        <f t="shared" ref="AH297:AH311" si="454">AG297*$H297</f>
        <v>0</v>
      </c>
      <c r="AI297" s="431">
        <f>AC297+AE297+AG297</f>
        <v>0</v>
      </c>
      <c r="AJ297" s="432">
        <f>AD297+AF297+AH297</f>
        <v>0</v>
      </c>
      <c r="AK297" s="433"/>
      <c r="AL297" s="428"/>
      <c r="AM297" s="429">
        <f t="shared" ref="AM297:AM311" si="455">AL297*$H297</f>
        <v>0</v>
      </c>
      <c r="AN297" s="428"/>
      <c r="AO297" s="429">
        <f t="shared" ref="AO297:AO311" si="456">AN297*$H297</f>
        <v>0</v>
      </c>
      <c r="AP297" s="428"/>
      <c r="AQ297" s="429">
        <f t="shared" ref="AQ297:AQ311" si="457">AP297*$H297</f>
        <v>0</v>
      </c>
      <c r="AR297" s="431">
        <f>AL297+AN297+AP297</f>
        <v>0</v>
      </c>
      <c r="AS297" s="432">
        <f>AM297+AO297+AQ297</f>
        <v>0</v>
      </c>
      <c r="BF297" s="17"/>
    </row>
    <row r="298" spans="1:58" ht="12" hidden="1" outlineLevel="1" x14ac:dyDescent="0.2">
      <c r="A298" s="449">
        <f t="shared" si="444"/>
        <v>16</v>
      </c>
      <c r="B298" s="449">
        <f t="shared" si="445"/>
        <v>2</v>
      </c>
      <c r="C298" s="369">
        <f>'Отримання майна (3)'!C298</f>
        <v>0</v>
      </c>
      <c r="D298" s="369">
        <f>'Отримання майна (3)'!D298</f>
        <v>0</v>
      </c>
      <c r="E298" s="369">
        <f>'Отримання майна (3)'!E298</f>
        <v>0</v>
      </c>
      <c r="F298" s="200">
        <f>'Отримання майна (3)'!F298</f>
        <v>0</v>
      </c>
      <c r="G298" s="369">
        <f>'Отримання майна (3)'!G298</f>
        <v>0</v>
      </c>
      <c r="H298" s="460">
        <f>'Отримання майна (3)'!H298</f>
        <v>0</v>
      </c>
      <c r="I298" s="426">
        <f t="shared" ref="I298:I311" si="458">SUM(K298,M298,O298,T298,V298,X298,AC298,AE298,AG298,AL298,AN298,AP298)</f>
        <v>0</v>
      </c>
      <c r="J298" s="427">
        <f t="shared" ref="J298:J311" si="459">SUM(L298,N298,P298,U298,W298,Y298,AD298,AF298,AH298,AM298,AO298,AQ298)</f>
        <v>0</v>
      </c>
      <c r="K298" s="428"/>
      <c r="L298" s="429">
        <f t="shared" si="446"/>
        <v>0</v>
      </c>
      <c r="M298" s="428"/>
      <c r="N298" s="429">
        <f t="shared" si="447"/>
        <v>0</v>
      </c>
      <c r="O298" s="428"/>
      <c r="P298" s="429">
        <f t="shared" si="448"/>
        <v>0</v>
      </c>
      <c r="Q298" s="431">
        <f t="shared" ref="Q298:Q311" si="460">K298+M298+O298</f>
        <v>0</v>
      </c>
      <c r="R298" s="432">
        <f t="shared" ref="R298:R311" si="461">L298+N298+P298</f>
        <v>0</v>
      </c>
      <c r="S298" s="433"/>
      <c r="T298" s="428"/>
      <c r="U298" s="429">
        <f t="shared" si="449"/>
        <v>0</v>
      </c>
      <c r="V298" s="428"/>
      <c r="W298" s="429">
        <f t="shared" si="450"/>
        <v>0</v>
      </c>
      <c r="X298" s="428"/>
      <c r="Y298" s="429">
        <f t="shared" si="451"/>
        <v>0</v>
      </c>
      <c r="Z298" s="431">
        <f t="shared" ref="Z298:Z311" si="462">T298+V298+X298</f>
        <v>0</v>
      </c>
      <c r="AA298" s="432">
        <f t="shared" ref="AA298:AA311" si="463">U298+W298+Y298</f>
        <v>0</v>
      </c>
      <c r="AB298" s="433"/>
      <c r="AC298" s="428"/>
      <c r="AD298" s="429">
        <f t="shared" si="452"/>
        <v>0</v>
      </c>
      <c r="AE298" s="428"/>
      <c r="AF298" s="429">
        <f t="shared" si="453"/>
        <v>0</v>
      </c>
      <c r="AG298" s="428"/>
      <c r="AH298" s="429">
        <f t="shared" si="454"/>
        <v>0</v>
      </c>
      <c r="AI298" s="431">
        <f t="shared" ref="AI298:AI311" si="464">AC298+AE298+AG298</f>
        <v>0</v>
      </c>
      <c r="AJ298" s="432">
        <f t="shared" ref="AJ298:AJ311" si="465">AD298+AF298+AH298</f>
        <v>0</v>
      </c>
      <c r="AK298" s="433"/>
      <c r="AL298" s="428"/>
      <c r="AM298" s="429">
        <f t="shared" si="455"/>
        <v>0</v>
      </c>
      <c r="AN298" s="428"/>
      <c r="AO298" s="429">
        <f t="shared" si="456"/>
        <v>0</v>
      </c>
      <c r="AP298" s="428"/>
      <c r="AQ298" s="429">
        <f t="shared" si="457"/>
        <v>0</v>
      </c>
      <c r="AR298" s="431">
        <f>AL298+AN298+AP298</f>
        <v>0</v>
      </c>
      <c r="AS298" s="432">
        <f>AM298+AO298+AQ298</f>
        <v>0</v>
      </c>
      <c r="BF298" s="17"/>
    </row>
    <row r="299" spans="1:58" ht="12" hidden="1" outlineLevel="1" x14ac:dyDescent="0.2">
      <c r="A299" s="449">
        <f t="shared" si="444"/>
        <v>17</v>
      </c>
      <c r="B299" s="449">
        <f t="shared" si="445"/>
        <v>3</v>
      </c>
      <c r="C299" s="369">
        <f>'Отримання майна (3)'!C299</f>
        <v>0</v>
      </c>
      <c r="D299" s="369">
        <f>'Отримання майна (3)'!D299</f>
        <v>0</v>
      </c>
      <c r="E299" s="369">
        <f>'Отримання майна (3)'!E299</f>
        <v>0</v>
      </c>
      <c r="F299" s="200">
        <f>'Отримання майна (3)'!F299</f>
        <v>0</v>
      </c>
      <c r="G299" s="369">
        <f>'Отримання майна (3)'!G299</f>
        <v>0</v>
      </c>
      <c r="H299" s="460">
        <f>'Отримання майна (3)'!H299</f>
        <v>0</v>
      </c>
      <c r="I299" s="426">
        <f t="shared" si="458"/>
        <v>0</v>
      </c>
      <c r="J299" s="427">
        <f t="shared" si="459"/>
        <v>0</v>
      </c>
      <c r="K299" s="428"/>
      <c r="L299" s="429">
        <f t="shared" si="446"/>
        <v>0</v>
      </c>
      <c r="M299" s="428"/>
      <c r="N299" s="429">
        <f t="shared" si="447"/>
        <v>0</v>
      </c>
      <c r="O299" s="428"/>
      <c r="P299" s="429">
        <f t="shared" si="448"/>
        <v>0</v>
      </c>
      <c r="Q299" s="431">
        <f t="shared" si="460"/>
        <v>0</v>
      </c>
      <c r="R299" s="432">
        <f t="shared" si="461"/>
        <v>0</v>
      </c>
      <c r="S299" s="433"/>
      <c r="T299" s="428"/>
      <c r="U299" s="429">
        <f t="shared" si="449"/>
        <v>0</v>
      </c>
      <c r="V299" s="428"/>
      <c r="W299" s="429">
        <f t="shared" si="450"/>
        <v>0</v>
      </c>
      <c r="X299" s="428"/>
      <c r="Y299" s="429">
        <f t="shared" si="451"/>
        <v>0</v>
      </c>
      <c r="Z299" s="431">
        <f t="shared" si="462"/>
        <v>0</v>
      </c>
      <c r="AA299" s="432">
        <f t="shared" si="463"/>
        <v>0</v>
      </c>
      <c r="AB299" s="433"/>
      <c r="AC299" s="428"/>
      <c r="AD299" s="429">
        <f t="shared" si="452"/>
        <v>0</v>
      </c>
      <c r="AE299" s="428"/>
      <c r="AF299" s="429">
        <f t="shared" si="453"/>
        <v>0</v>
      </c>
      <c r="AG299" s="428"/>
      <c r="AH299" s="429">
        <f t="shared" si="454"/>
        <v>0</v>
      </c>
      <c r="AI299" s="431">
        <f t="shared" si="464"/>
        <v>0</v>
      </c>
      <c r="AJ299" s="432">
        <f t="shared" si="465"/>
        <v>0</v>
      </c>
      <c r="AK299" s="433"/>
      <c r="AL299" s="428"/>
      <c r="AM299" s="429">
        <f t="shared" si="455"/>
        <v>0</v>
      </c>
      <c r="AN299" s="428"/>
      <c r="AO299" s="429">
        <f t="shared" si="456"/>
        <v>0</v>
      </c>
      <c r="AP299" s="428"/>
      <c r="AQ299" s="429">
        <f t="shared" si="457"/>
        <v>0</v>
      </c>
      <c r="AR299" s="431">
        <f t="shared" ref="AR299:AR311" si="466">AL299+AN299+AP299</f>
        <v>0</v>
      </c>
      <c r="AS299" s="432">
        <f t="shared" ref="AS299:AS311" si="467">AM299+AO299+AQ299</f>
        <v>0</v>
      </c>
      <c r="BF299" s="17"/>
    </row>
    <row r="300" spans="1:58" ht="12" hidden="1" outlineLevel="1" x14ac:dyDescent="0.2">
      <c r="A300" s="449">
        <f t="shared" si="444"/>
        <v>18</v>
      </c>
      <c r="B300" s="449">
        <f t="shared" si="445"/>
        <v>4</v>
      </c>
      <c r="C300" s="369">
        <f>'Отримання майна (3)'!C300</f>
        <v>0</v>
      </c>
      <c r="D300" s="369">
        <f>'Отримання майна (3)'!D300</f>
        <v>0</v>
      </c>
      <c r="E300" s="369">
        <f>'Отримання майна (3)'!E300</f>
        <v>0</v>
      </c>
      <c r="F300" s="200">
        <f>'Отримання майна (3)'!F300</f>
        <v>0</v>
      </c>
      <c r="G300" s="369">
        <f>'Отримання майна (3)'!G300</f>
        <v>0</v>
      </c>
      <c r="H300" s="460">
        <f>'Отримання майна (3)'!H300</f>
        <v>0</v>
      </c>
      <c r="I300" s="426">
        <f t="shared" si="458"/>
        <v>0</v>
      </c>
      <c r="J300" s="427">
        <f t="shared" si="459"/>
        <v>0</v>
      </c>
      <c r="K300" s="428"/>
      <c r="L300" s="429">
        <f t="shared" si="446"/>
        <v>0</v>
      </c>
      <c r="M300" s="428"/>
      <c r="N300" s="429">
        <f t="shared" si="447"/>
        <v>0</v>
      </c>
      <c r="O300" s="428"/>
      <c r="P300" s="429">
        <f t="shared" si="448"/>
        <v>0</v>
      </c>
      <c r="Q300" s="431">
        <f t="shared" si="460"/>
        <v>0</v>
      </c>
      <c r="R300" s="432">
        <f t="shared" si="461"/>
        <v>0</v>
      </c>
      <c r="S300" s="433"/>
      <c r="T300" s="428"/>
      <c r="U300" s="429">
        <f t="shared" si="449"/>
        <v>0</v>
      </c>
      <c r="V300" s="428"/>
      <c r="W300" s="429">
        <f t="shared" si="450"/>
        <v>0</v>
      </c>
      <c r="X300" s="428"/>
      <c r="Y300" s="429">
        <f t="shared" si="451"/>
        <v>0</v>
      </c>
      <c r="Z300" s="431">
        <f t="shared" si="462"/>
        <v>0</v>
      </c>
      <c r="AA300" s="432">
        <f t="shared" si="463"/>
        <v>0</v>
      </c>
      <c r="AB300" s="433"/>
      <c r="AC300" s="428"/>
      <c r="AD300" s="429">
        <f t="shared" si="452"/>
        <v>0</v>
      </c>
      <c r="AE300" s="428"/>
      <c r="AF300" s="429">
        <f t="shared" si="453"/>
        <v>0</v>
      </c>
      <c r="AG300" s="428"/>
      <c r="AH300" s="429">
        <f t="shared" si="454"/>
        <v>0</v>
      </c>
      <c r="AI300" s="431">
        <f t="shared" si="464"/>
        <v>0</v>
      </c>
      <c r="AJ300" s="432">
        <f t="shared" si="465"/>
        <v>0</v>
      </c>
      <c r="AK300" s="433"/>
      <c r="AL300" s="428"/>
      <c r="AM300" s="429">
        <f t="shared" si="455"/>
        <v>0</v>
      </c>
      <c r="AN300" s="428"/>
      <c r="AO300" s="429">
        <f t="shared" si="456"/>
        <v>0</v>
      </c>
      <c r="AP300" s="428"/>
      <c r="AQ300" s="429">
        <f t="shared" si="457"/>
        <v>0</v>
      </c>
      <c r="AR300" s="431">
        <f t="shared" si="466"/>
        <v>0</v>
      </c>
      <c r="AS300" s="432">
        <f t="shared" si="467"/>
        <v>0</v>
      </c>
      <c r="BF300" s="17"/>
    </row>
    <row r="301" spans="1:58" ht="12" hidden="1" outlineLevel="1" x14ac:dyDescent="0.2">
      <c r="A301" s="449">
        <f t="shared" si="444"/>
        <v>19</v>
      </c>
      <c r="B301" s="449">
        <f t="shared" si="445"/>
        <v>5</v>
      </c>
      <c r="C301" s="369">
        <f>'Отримання майна (3)'!C301</f>
        <v>0</v>
      </c>
      <c r="D301" s="369">
        <f>'Отримання майна (3)'!D301</f>
        <v>0</v>
      </c>
      <c r="E301" s="369">
        <f>'Отримання майна (3)'!E301</f>
        <v>0</v>
      </c>
      <c r="F301" s="200">
        <f>'Отримання майна (3)'!F301</f>
        <v>0</v>
      </c>
      <c r="G301" s="369">
        <f>'Отримання майна (3)'!G301</f>
        <v>0</v>
      </c>
      <c r="H301" s="460">
        <f>'Отримання майна (3)'!H301</f>
        <v>0</v>
      </c>
      <c r="I301" s="426">
        <f t="shared" si="458"/>
        <v>0</v>
      </c>
      <c r="J301" s="427">
        <f t="shared" si="459"/>
        <v>0</v>
      </c>
      <c r="K301" s="428"/>
      <c r="L301" s="429">
        <f t="shared" si="446"/>
        <v>0</v>
      </c>
      <c r="M301" s="428"/>
      <c r="N301" s="429">
        <f t="shared" si="447"/>
        <v>0</v>
      </c>
      <c r="O301" s="428"/>
      <c r="P301" s="429">
        <f t="shared" si="448"/>
        <v>0</v>
      </c>
      <c r="Q301" s="431">
        <f t="shared" si="460"/>
        <v>0</v>
      </c>
      <c r="R301" s="432">
        <f t="shared" si="461"/>
        <v>0</v>
      </c>
      <c r="S301" s="433"/>
      <c r="T301" s="428"/>
      <c r="U301" s="429">
        <f t="shared" si="449"/>
        <v>0</v>
      </c>
      <c r="V301" s="428"/>
      <c r="W301" s="429">
        <f t="shared" si="450"/>
        <v>0</v>
      </c>
      <c r="X301" s="428"/>
      <c r="Y301" s="429">
        <f t="shared" si="451"/>
        <v>0</v>
      </c>
      <c r="Z301" s="431">
        <f t="shared" si="462"/>
        <v>0</v>
      </c>
      <c r="AA301" s="432">
        <f t="shared" si="463"/>
        <v>0</v>
      </c>
      <c r="AB301" s="433"/>
      <c r="AC301" s="428"/>
      <c r="AD301" s="429">
        <f t="shared" si="452"/>
        <v>0</v>
      </c>
      <c r="AE301" s="428"/>
      <c r="AF301" s="429">
        <f t="shared" si="453"/>
        <v>0</v>
      </c>
      <c r="AG301" s="428"/>
      <c r="AH301" s="429">
        <f t="shared" si="454"/>
        <v>0</v>
      </c>
      <c r="AI301" s="431">
        <f t="shared" si="464"/>
        <v>0</v>
      </c>
      <c r="AJ301" s="432">
        <f t="shared" si="465"/>
        <v>0</v>
      </c>
      <c r="AK301" s="433"/>
      <c r="AL301" s="428"/>
      <c r="AM301" s="429">
        <f t="shared" si="455"/>
        <v>0</v>
      </c>
      <c r="AN301" s="428"/>
      <c r="AO301" s="429">
        <f t="shared" si="456"/>
        <v>0</v>
      </c>
      <c r="AP301" s="428"/>
      <c r="AQ301" s="429">
        <f t="shared" si="457"/>
        <v>0</v>
      </c>
      <c r="AR301" s="431">
        <f t="shared" si="466"/>
        <v>0</v>
      </c>
      <c r="AS301" s="432">
        <f t="shared" si="467"/>
        <v>0</v>
      </c>
      <c r="BF301" s="17"/>
    </row>
    <row r="302" spans="1:58" ht="12" hidden="1" outlineLevel="1" x14ac:dyDescent="0.2">
      <c r="A302" s="449">
        <f t="shared" si="444"/>
        <v>20</v>
      </c>
      <c r="B302" s="449">
        <f t="shared" si="445"/>
        <v>6</v>
      </c>
      <c r="C302" s="369">
        <f>'Отримання майна (3)'!C302</f>
        <v>0</v>
      </c>
      <c r="D302" s="369">
        <f>'Отримання майна (3)'!D302</f>
        <v>0</v>
      </c>
      <c r="E302" s="369">
        <f>'Отримання майна (3)'!E302</f>
        <v>0</v>
      </c>
      <c r="F302" s="200">
        <f>'Отримання майна (3)'!F302</f>
        <v>0</v>
      </c>
      <c r="G302" s="369">
        <f>'Отримання майна (3)'!G302</f>
        <v>0</v>
      </c>
      <c r="H302" s="460">
        <f>'Отримання майна (3)'!H302</f>
        <v>0</v>
      </c>
      <c r="I302" s="426">
        <f t="shared" si="458"/>
        <v>0</v>
      </c>
      <c r="J302" s="427">
        <f t="shared" si="459"/>
        <v>0</v>
      </c>
      <c r="K302" s="428"/>
      <c r="L302" s="429">
        <f t="shared" si="446"/>
        <v>0</v>
      </c>
      <c r="M302" s="428"/>
      <c r="N302" s="429">
        <f t="shared" si="447"/>
        <v>0</v>
      </c>
      <c r="O302" s="428"/>
      <c r="P302" s="429">
        <f t="shared" si="448"/>
        <v>0</v>
      </c>
      <c r="Q302" s="431">
        <f t="shared" si="460"/>
        <v>0</v>
      </c>
      <c r="R302" s="432">
        <f t="shared" si="461"/>
        <v>0</v>
      </c>
      <c r="S302" s="433"/>
      <c r="T302" s="428"/>
      <c r="U302" s="429">
        <f t="shared" si="449"/>
        <v>0</v>
      </c>
      <c r="V302" s="428"/>
      <c r="W302" s="429">
        <f t="shared" si="450"/>
        <v>0</v>
      </c>
      <c r="X302" s="428"/>
      <c r="Y302" s="429">
        <f t="shared" si="451"/>
        <v>0</v>
      </c>
      <c r="Z302" s="431">
        <f t="shared" si="462"/>
        <v>0</v>
      </c>
      <c r="AA302" s="432">
        <f t="shared" si="463"/>
        <v>0</v>
      </c>
      <c r="AB302" s="433"/>
      <c r="AC302" s="428"/>
      <c r="AD302" s="429">
        <f t="shared" si="452"/>
        <v>0</v>
      </c>
      <c r="AE302" s="428"/>
      <c r="AF302" s="429">
        <f t="shared" si="453"/>
        <v>0</v>
      </c>
      <c r="AG302" s="428"/>
      <c r="AH302" s="429">
        <f t="shared" si="454"/>
        <v>0</v>
      </c>
      <c r="AI302" s="431">
        <f t="shared" si="464"/>
        <v>0</v>
      </c>
      <c r="AJ302" s="432">
        <f t="shared" si="465"/>
        <v>0</v>
      </c>
      <c r="AK302" s="433"/>
      <c r="AL302" s="428"/>
      <c r="AM302" s="429">
        <f t="shared" si="455"/>
        <v>0</v>
      </c>
      <c r="AN302" s="428"/>
      <c r="AO302" s="429">
        <f t="shared" si="456"/>
        <v>0</v>
      </c>
      <c r="AP302" s="428"/>
      <c r="AQ302" s="429">
        <f t="shared" si="457"/>
        <v>0</v>
      </c>
      <c r="AR302" s="431">
        <f t="shared" si="466"/>
        <v>0</v>
      </c>
      <c r="AS302" s="432">
        <f t="shared" si="467"/>
        <v>0</v>
      </c>
      <c r="BF302" s="17"/>
    </row>
    <row r="303" spans="1:58" ht="12" hidden="1" outlineLevel="1" x14ac:dyDescent="0.2">
      <c r="A303" s="449">
        <f t="shared" si="444"/>
        <v>21</v>
      </c>
      <c r="B303" s="449">
        <f t="shared" si="445"/>
        <v>7</v>
      </c>
      <c r="C303" s="369">
        <f>'Отримання майна (3)'!C303</f>
        <v>0</v>
      </c>
      <c r="D303" s="369">
        <f>'Отримання майна (3)'!D303</f>
        <v>0</v>
      </c>
      <c r="E303" s="369">
        <f>'Отримання майна (3)'!E303</f>
        <v>0</v>
      </c>
      <c r="F303" s="200">
        <f>'Отримання майна (3)'!F303</f>
        <v>0</v>
      </c>
      <c r="G303" s="369">
        <f>'Отримання майна (3)'!G303</f>
        <v>0</v>
      </c>
      <c r="H303" s="460">
        <f>'Отримання майна (3)'!H303</f>
        <v>0</v>
      </c>
      <c r="I303" s="426">
        <f t="shared" si="458"/>
        <v>0</v>
      </c>
      <c r="J303" s="427">
        <f t="shared" si="459"/>
        <v>0</v>
      </c>
      <c r="K303" s="428"/>
      <c r="L303" s="429">
        <f t="shared" si="446"/>
        <v>0</v>
      </c>
      <c r="M303" s="428"/>
      <c r="N303" s="429">
        <f t="shared" si="447"/>
        <v>0</v>
      </c>
      <c r="O303" s="428"/>
      <c r="P303" s="429">
        <f t="shared" si="448"/>
        <v>0</v>
      </c>
      <c r="Q303" s="431">
        <f t="shared" si="460"/>
        <v>0</v>
      </c>
      <c r="R303" s="432">
        <f t="shared" si="461"/>
        <v>0</v>
      </c>
      <c r="S303" s="433"/>
      <c r="T303" s="428"/>
      <c r="U303" s="429">
        <f t="shared" si="449"/>
        <v>0</v>
      </c>
      <c r="V303" s="428"/>
      <c r="W303" s="429">
        <f t="shared" si="450"/>
        <v>0</v>
      </c>
      <c r="X303" s="428"/>
      <c r="Y303" s="429">
        <f t="shared" si="451"/>
        <v>0</v>
      </c>
      <c r="Z303" s="431">
        <f t="shared" si="462"/>
        <v>0</v>
      </c>
      <c r="AA303" s="432">
        <f t="shared" si="463"/>
        <v>0</v>
      </c>
      <c r="AB303" s="433"/>
      <c r="AC303" s="428"/>
      <c r="AD303" s="429">
        <f t="shared" si="452"/>
        <v>0</v>
      </c>
      <c r="AE303" s="428"/>
      <c r="AF303" s="429">
        <f t="shared" si="453"/>
        <v>0</v>
      </c>
      <c r="AG303" s="428"/>
      <c r="AH303" s="429">
        <f t="shared" si="454"/>
        <v>0</v>
      </c>
      <c r="AI303" s="431">
        <f t="shared" si="464"/>
        <v>0</v>
      </c>
      <c r="AJ303" s="432">
        <f t="shared" si="465"/>
        <v>0</v>
      </c>
      <c r="AK303" s="433"/>
      <c r="AL303" s="428"/>
      <c r="AM303" s="429">
        <f t="shared" si="455"/>
        <v>0</v>
      </c>
      <c r="AN303" s="428"/>
      <c r="AO303" s="429">
        <f t="shared" si="456"/>
        <v>0</v>
      </c>
      <c r="AP303" s="428"/>
      <c r="AQ303" s="429">
        <f t="shared" si="457"/>
        <v>0</v>
      </c>
      <c r="AR303" s="431">
        <f t="shared" si="466"/>
        <v>0</v>
      </c>
      <c r="AS303" s="432">
        <f t="shared" si="467"/>
        <v>0</v>
      </c>
      <c r="BF303" s="17"/>
    </row>
    <row r="304" spans="1:58" ht="12" hidden="1" outlineLevel="1" x14ac:dyDescent="0.2">
      <c r="A304" s="449">
        <f t="shared" si="444"/>
        <v>22</v>
      </c>
      <c r="B304" s="449">
        <f t="shared" si="445"/>
        <v>8</v>
      </c>
      <c r="C304" s="369">
        <f>'Отримання майна (3)'!C304</f>
        <v>0</v>
      </c>
      <c r="D304" s="369">
        <f>'Отримання майна (3)'!D304</f>
        <v>0</v>
      </c>
      <c r="E304" s="369">
        <f>'Отримання майна (3)'!E304</f>
        <v>0</v>
      </c>
      <c r="F304" s="200">
        <f>'Отримання майна (3)'!F304</f>
        <v>0</v>
      </c>
      <c r="G304" s="369">
        <f>'Отримання майна (3)'!G304</f>
        <v>0</v>
      </c>
      <c r="H304" s="460">
        <f>'Отримання майна (3)'!H304</f>
        <v>0</v>
      </c>
      <c r="I304" s="426">
        <f t="shared" si="458"/>
        <v>0</v>
      </c>
      <c r="J304" s="427">
        <f t="shared" si="459"/>
        <v>0</v>
      </c>
      <c r="K304" s="428"/>
      <c r="L304" s="429">
        <f t="shared" si="446"/>
        <v>0</v>
      </c>
      <c r="M304" s="428"/>
      <c r="N304" s="429">
        <f t="shared" si="447"/>
        <v>0</v>
      </c>
      <c r="O304" s="428"/>
      <c r="P304" s="429">
        <f t="shared" si="448"/>
        <v>0</v>
      </c>
      <c r="Q304" s="431">
        <f t="shared" si="460"/>
        <v>0</v>
      </c>
      <c r="R304" s="432">
        <f t="shared" si="461"/>
        <v>0</v>
      </c>
      <c r="S304" s="433"/>
      <c r="T304" s="428"/>
      <c r="U304" s="429">
        <f t="shared" si="449"/>
        <v>0</v>
      </c>
      <c r="V304" s="428"/>
      <c r="W304" s="429">
        <f t="shared" si="450"/>
        <v>0</v>
      </c>
      <c r="X304" s="428"/>
      <c r="Y304" s="429">
        <f t="shared" si="451"/>
        <v>0</v>
      </c>
      <c r="Z304" s="431">
        <f t="shared" si="462"/>
        <v>0</v>
      </c>
      <c r="AA304" s="432">
        <f t="shared" si="463"/>
        <v>0</v>
      </c>
      <c r="AB304" s="433"/>
      <c r="AC304" s="428"/>
      <c r="AD304" s="429">
        <f t="shared" si="452"/>
        <v>0</v>
      </c>
      <c r="AE304" s="428"/>
      <c r="AF304" s="429">
        <f t="shared" si="453"/>
        <v>0</v>
      </c>
      <c r="AG304" s="428"/>
      <c r="AH304" s="429">
        <f t="shared" si="454"/>
        <v>0</v>
      </c>
      <c r="AI304" s="431">
        <f t="shared" si="464"/>
        <v>0</v>
      </c>
      <c r="AJ304" s="432">
        <f t="shared" si="465"/>
        <v>0</v>
      </c>
      <c r="AK304" s="433"/>
      <c r="AL304" s="428"/>
      <c r="AM304" s="429">
        <f t="shared" si="455"/>
        <v>0</v>
      </c>
      <c r="AN304" s="428"/>
      <c r="AO304" s="429">
        <f t="shared" si="456"/>
        <v>0</v>
      </c>
      <c r="AP304" s="428"/>
      <c r="AQ304" s="429">
        <f t="shared" si="457"/>
        <v>0</v>
      </c>
      <c r="AR304" s="431">
        <f t="shared" si="466"/>
        <v>0</v>
      </c>
      <c r="AS304" s="432">
        <f t="shared" si="467"/>
        <v>0</v>
      </c>
      <c r="BF304" s="17"/>
    </row>
    <row r="305" spans="1:58" ht="12" hidden="1" outlineLevel="1" x14ac:dyDescent="0.2">
      <c r="A305" s="449">
        <f t="shared" si="444"/>
        <v>23</v>
      </c>
      <c r="B305" s="449">
        <f t="shared" si="445"/>
        <v>9</v>
      </c>
      <c r="C305" s="369">
        <f>'Отримання майна (3)'!C305</f>
        <v>0</v>
      </c>
      <c r="D305" s="369">
        <f>'Отримання майна (3)'!D305</f>
        <v>0</v>
      </c>
      <c r="E305" s="369">
        <f>'Отримання майна (3)'!E305</f>
        <v>0</v>
      </c>
      <c r="F305" s="200">
        <f>'Отримання майна (3)'!F305</f>
        <v>0</v>
      </c>
      <c r="G305" s="369">
        <f>'Отримання майна (3)'!G305</f>
        <v>0</v>
      </c>
      <c r="H305" s="460">
        <f>'Отримання майна (3)'!H305</f>
        <v>0</v>
      </c>
      <c r="I305" s="426">
        <f t="shared" si="458"/>
        <v>0</v>
      </c>
      <c r="J305" s="427">
        <f t="shared" si="459"/>
        <v>0</v>
      </c>
      <c r="K305" s="428"/>
      <c r="L305" s="429">
        <f t="shared" si="446"/>
        <v>0</v>
      </c>
      <c r="M305" s="428"/>
      <c r="N305" s="429">
        <f t="shared" si="447"/>
        <v>0</v>
      </c>
      <c r="O305" s="428"/>
      <c r="P305" s="429">
        <f t="shared" si="448"/>
        <v>0</v>
      </c>
      <c r="Q305" s="431">
        <f t="shared" si="460"/>
        <v>0</v>
      </c>
      <c r="R305" s="432">
        <f t="shared" si="461"/>
        <v>0</v>
      </c>
      <c r="S305" s="433"/>
      <c r="T305" s="428"/>
      <c r="U305" s="429">
        <f t="shared" si="449"/>
        <v>0</v>
      </c>
      <c r="V305" s="428"/>
      <c r="W305" s="429">
        <f t="shared" si="450"/>
        <v>0</v>
      </c>
      <c r="X305" s="428"/>
      <c r="Y305" s="429">
        <f t="shared" si="451"/>
        <v>0</v>
      </c>
      <c r="Z305" s="431">
        <f t="shared" si="462"/>
        <v>0</v>
      </c>
      <c r="AA305" s="432">
        <f t="shared" si="463"/>
        <v>0</v>
      </c>
      <c r="AB305" s="433"/>
      <c r="AC305" s="428"/>
      <c r="AD305" s="429">
        <f t="shared" si="452"/>
        <v>0</v>
      </c>
      <c r="AE305" s="428"/>
      <c r="AF305" s="429">
        <f t="shared" si="453"/>
        <v>0</v>
      </c>
      <c r="AG305" s="428"/>
      <c r="AH305" s="429">
        <f t="shared" si="454"/>
        <v>0</v>
      </c>
      <c r="AI305" s="431">
        <f t="shared" si="464"/>
        <v>0</v>
      </c>
      <c r="AJ305" s="432">
        <f t="shared" si="465"/>
        <v>0</v>
      </c>
      <c r="AK305" s="433"/>
      <c r="AL305" s="428"/>
      <c r="AM305" s="429">
        <f t="shared" si="455"/>
        <v>0</v>
      </c>
      <c r="AN305" s="428"/>
      <c r="AO305" s="429">
        <f t="shared" si="456"/>
        <v>0</v>
      </c>
      <c r="AP305" s="428"/>
      <c r="AQ305" s="429">
        <f t="shared" si="457"/>
        <v>0</v>
      </c>
      <c r="AR305" s="431">
        <f t="shared" si="466"/>
        <v>0</v>
      </c>
      <c r="AS305" s="432">
        <f t="shared" si="467"/>
        <v>0</v>
      </c>
      <c r="BF305" s="17"/>
    </row>
    <row r="306" spans="1:58" ht="12" hidden="1" outlineLevel="1" x14ac:dyDescent="0.2">
      <c r="A306" s="449">
        <f t="shared" si="444"/>
        <v>24</v>
      </c>
      <c r="B306" s="449">
        <f t="shared" si="445"/>
        <v>10</v>
      </c>
      <c r="C306" s="369">
        <f>'Отримання майна (3)'!C306</f>
        <v>0</v>
      </c>
      <c r="D306" s="369">
        <f>'Отримання майна (3)'!D306</f>
        <v>0</v>
      </c>
      <c r="E306" s="369">
        <f>'Отримання майна (3)'!E306</f>
        <v>0</v>
      </c>
      <c r="F306" s="200">
        <f>'Отримання майна (3)'!F306</f>
        <v>0</v>
      </c>
      <c r="G306" s="369">
        <f>'Отримання майна (3)'!G306</f>
        <v>0</v>
      </c>
      <c r="H306" s="460">
        <f>'Отримання майна (3)'!H306</f>
        <v>0</v>
      </c>
      <c r="I306" s="426">
        <f t="shared" si="458"/>
        <v>0</v>
      </c>
      <c r="J306" s="427">
        <f t="shared" si="459"/>
        <v>0</v>
      </c>
      <c r="K306" s="428"/>
      <c r="L306" s="429">
        <f t="shared" si="446"/>
        <v>0</v>
      </c>
      <c r="M306" s="428"/>
      <c r="N306" s="429">
        <f t="shared" si="447"/>
        <v>0</v>
      </c>
      <c r="O306" s="428"/>
      <c r="P306" s="429">
        <f t="shared" si="448"/>
        <v>0</v>
      </c>
      <c r="Q306" s="431">
        <f t="shared" si="460"/>
        <v>0</v>
      </c>
      <c r="R306" s="432">
        <f t="shared" si="461"/>
        <v>0</v>
      </c>
      <c r="S306" s="433"/>
      <c r="T306" s="428"/>
      <c r="U306" s="429">
        <f t="shared" si="449"/>
        <v>0</v>
      </c>
      <c r="V306" s="428"/>
      <c r="W306" s="429">
        <f t="shared" si="450"/>
        <v>0</v>
      </c>
      <c r="X306" s="428"/>
      <c r="Y306" s="429">
        <f t="shared" si="451"/>
        <v>0</v>
      </c>
      <c r="Z306" s="431">
        <f t="shared" si="462"/>
        <v>0</v>
      </c>
      <c r="AA306" s="432">
        <f t="shared" si="463"/>
        <v>0</v>
      </c>
      <c r="AB306" s="433"/>
      <c r="AC306" s="428"/>
      <c r="AD306" s="429">
        <f t="shared" si="452"/>
        <v>0</v>
      </c>
      <c r="AE306" s="428"/>
      <c r="AF306" s="429">
        <f t="shared" si="453"/>
        <v>0</v>
      </c>
      <c r="AG306" s="428"/>
      <c r="AH306" s="429">
        <f t="shared" si="454"/>
        <v>0</v>
      </c>
      <c r="AI306" s="431">
        <f t="shared" si="464"/>
        <v>0</v>
      </c>
      <c r="AJ306" s="432">
        <f t="shared" si="465"/>
        <v>0</v>
      </c>
      <c r="AK306" s="433"/>
      <c r="AL306" s="428"/>
      <c r="AM306" s="429">
        <f t="shared" si="455"/>
        <v>0</v>
      </c>
      <c r="AN306" s="428"/>
      <c r="AO306" s="429">
        <f t="shared" si="456"/>
        <v>0</v>
      </c>
      <c r="AP306" s="428"/>
      <c r="AQ306" s="429">
        <f t="shared" si="457"/>
        <v>0</v>
      </c>
      <c r="AR306" s="431">
        <f t="shared" si="466"/>
        <v>0</v>
      </c>
      <c r="AS306" s="432">
        <f t="shared" si="467"/>
        <v>0</v>
      </c>
      <c r="BF306" s="17"/>
    </row>
    <row r="307" spans="1:58" ht="12" hidden="1" outlineLevel="1" x14ac:dyDescent="0.2">
      <c r="A307" s="449">
        <f t="shared" si="444"/>
        <v>25</v>
      </c>
      <c r="B307" s="449">
        <f t="shared" si="445"/>
        <v>11</v>
      </c>
      <c r="C307" s="369">
        <f>'Отримання майна (3)'!C307</f>
        <v>0</v>
      </c>
      <c r="D307" s="369">
        <f>'Отримання майна (3)'!D307</f>
        <v>0</v>
      </c>
      <c r="E307" s="369">
        <f>'Отримання майна (3)'!E307</f>
        <v>0</v>
      </c>
      <c r="F307" s="200">
        <f>'Отримання майна (3)'!F307</f>
        <v>0</v>
      </c>
      <c r="G307" s="369">
        <f>'Отримання майна (3)'!G307</f>
        <v>0</v>
      </c>
      <c r="H307" s="460">
        <f>'Отримання майна (3)'!H307</f>
        <v>0</v>
      </c>
      <c r="I307" s="426">
        <f t="shared" si="458"/>
        <v>0</v>
      </c>
      <c r="J307" s="427">
        <f t="shared" si="459"/>
        <v>0</v>
      </c>
      <c r="K307" s="428"/>
      <c r="L307" s="429">
        <f t="shared" si="446"/>
        <v>0</v>
      </c>
      <c r="M307" s="428"/>
      <c r="N307" s="429">
        <f t="shared" si="447"/>
        <v>0</v>
      </c>
      <c r="O307" s="428"/>
      <c r="P307" s="429">
        <f t="shared" si="448"/>
        <v>0</v>
      </c>
      <c r="Q307" s="431">
        <f t="shared" si="460"/>
        <v>0</v>
      </c>
      <c r="R307" s="432">
        <f t="shared" si="461"/>
        <v>0</v>
      </c>
      <c r="S307" s="433"/>
      <c r="T307" s="428"/>
      <c r="U307" s="429">
        <f t="shared" si="449"/>
        <v>0</v>
      </c>
      <c r="V307" s="428"/>
      <c r="W307" s="429">
        <f t="shared" si="450"/>
        <v>0</v>
      </c>
      <c r="X307" s="428"/>
      <c r="Y307" s="429">
        <f t="shared" si="451"/>
        <v>0</v>
      </c>
      <c r="Z307" s="431">
        <f t="shared" si="462"/>
        <v>0</v>
      </c>
      <c r="AA307" s="432">
        <f t="shared" si="463"/>
        <v>0</v>
      </c>
      <c r="AB307" s="433"/>
      <c r="AC307" s="428"/>
      <c r="AD307" s="429">
        <f t="shared" si="452"/>
        <v>0</v>
      </c>
      <c r="AE307" s="428"/>
      <c r="AF307" s="429">
        <f t="shared" si="453"/>
        <v>0</v>
      </c>
      <c r="AG307" s="428"/>
      <c r="AH307" s="429">
        <f t="shared" si="454"/>
        <v>0</v>
      </c>
      <c r="AI307" s="431">
        <f t="shared" si="464"/>
        <v>0</v>
      </c>
      <c r="AJ307" s="432">
        <f t="shared" si="465"/>
        <v>0</v>
      </c>
      <c r="AK307" s="433"/>
      <c r="AL307" s="428"/>
      <c r="AM307" s="429">
        <f t="shared" si="455"/>
        <v>0</v>
      </c>
      <c r="AN307" s="428"/>
      <c r="AO307" s="429">
        <f t="shared" si="456"/>
        <v>0</v>
      </c>
      <c r="AP307" s="428"/>
      <c r="AQ307" s="429">
        <f t="shared" si="457"/>
        <v>0</v>
      </c>
      <c r="AR307" s="431">
        <f t="shared" si="466"/>
        <v>0</v>
      </c>
      <c r="AS307" s="432">
        <f t="shared" si="467"/>
        <v>0</v>
      </c>
      <c r="BF307" s="17"/>
    </row>
    <row r="308" spans="1:58" ht="12" hidden="1" outlineLevel="1" x14ac:dyDescent="0.2">
      <c r="A308" s="449">
        <f t="shared" si="444"/>
        <v>26</v>
      </c>
      <c r="B308" s="449">
        <f t="shared" si="445"/>
        <v>12</v>
      </c>
      <c r="C308" s="369">
        <f>'Отримання майна (3)'!C308</f>
        <v>0</v>
      </c>
      <c r="D308" s="369">
        <f>'Отримання майна (3)'!D308</f>
        <v>0</v>
      </c>
      <c r="E308" s="369">
        <f>'Отримання майна (3)'!E308</f>
        <v>0</v>
      </c>
      <c r="F308" s="200">
        <f>'Отримання майна (3)'!F308</f>
        <v>0</v>
      </c>
      <c r="G308" s="369">
        <f>'Отримання майна (3)'!G308</f>
        <v>0</v>
      </c>
      <c r="H308" s="460">
        <f>'Отримання майна (3)'!H308</f>
        <v>0</v>
      </c>
      <c r="I308" s="426">
        <f t="shared" si="458"/>
        <v>0</v>
      </c>
      <c r="J308" s="427">
        <f t="shared" si="459"/>
        <v>0</v>
      </c>
      <c r="K308" s="428"/>
      <c r="L308" s="429">
        <f t="shared" si="446"/>
        <v>0</v>
      </c>
      <c r="M308" s="428"/>
      <c r="N308" s="429">
        <f t="shared" si="447"/>
        <v>0</v>
      </c>
      <c r="O308" s="428"/>
      <c r="P308" s="429">
        <f t="shared" si="448"/>
        <v>0</v>
      </c>
      <c r="Q308" s="431">
        <f t="shared" si="460"/>
        <v>0</v>
      </c>
      <c r="R308" s="432">
        <f t="shared" si="461"/>
        <v>0</v>
      </c>
      <c r="S308" s="433"/>
      <c r="T308" s="428"/>
      <c r="U308" s="429">
        <f t="shared" si="449"/>
        <v>0</v>
      </c>
      <c r="V308" s="428"/>
      <c r="W308" s="429">
        <f t="shared" si="450"/>
        <v>0</v>
      </c>
      <c r="X308" s="428"/>
      <c r="Y308" s="429">
        <f t="shared" si="451"/>
        <v>0</v>
      </c>
      <c r="Z308" s="431">
        <f t="shared" si="462"/>
        <v>0</v>
      </c>
      <c r="AA308" s="432">
        <f t="shared" si="463"/>
        <v>0</v>
      </c>
      <c r="AB308" s="433"/>
      <c r="AC308" s="428"/>
      <c r="AD308" s="429">
        <f t="shared" si="452"/>
        <v>0</v>
      </c>
      <c r="AE308" s="428"/>
      <c r="AF308" s="429">
        <f t="shared" si="453"/>
        <v>0</v>
      </c>
      <c r="AG308" s="428"/>
      <c r="AH308" s="429">
        <f t="shared" si="454"/>
        <v>0</v>
      </c>
      <c r="AI308" s="431">
        <f t="shared" si="464"/>
        <v>0</v>
      </c>
      <c r="AJ308" s="432">
        <f t="shared" si="465"/>
        <v>0</v>
      </c>
      <c r="AK308" s="433"/>
      <c r="AL308" s="428"/>
      <c r="AM308" s="429">
        <f t="shared" si="455"/>
        <v>0</v>
      </c>
      <c r="AN308" s="428"/>
      <c r="AO308" s="429">
        <f t="shared" si="456"/>
        <v>0</v>
      </c>
      <c r="AP308" s="428"/>
      <c r="AQ308" s="429">
        <f t="shared" si="457"/>
        <v>0</v>
      </c>
      <c r="AR308" s="431">
        <f t="shared" si="466"/>
        <v>0</v>
      </c>
      <c r="AS308" s="432">
        <f t="shared" si="467"/>
        <v>0</v>
      </c>
      <c r="BF308" s="17"/>
    </row>
    <row r="309" spans="1:58" ht="12" hidden="1" outlineLevel="1" x14ac:dyDescent="0.2">
      <c r="A309" s="449">
        <f t="shared" si="444"/>
        <v>27</v>
      </c>
      <c r="B309" s="449">
        <f t="shared" si="445"/>
        <v>13</v>
      </c>
      <c r="C309" s="369">
        <f>'Отримання майна (3)'!C309</f>
        <v>0</v>
      </c>
      <c r="D309" s="369">
        <f>'Отримання майна (3)'!D309</f>
        <v>0</v>
      </c>
      <c r="E309" s="369">
        <f>'Отримання майна (3)'!E309</f>
        <v>0</v>
      </c>
      <c r="F309" s="200">
        <f>'Отримання майна (3)'!F309</f>
        <v>0</v>
      </c>
      <c r="G309" s="369">
        <f>'Отримання майна (3)'!G309</f>
        <v>0</v>
      </c>
      <c r="H309" s="460">
        <f>'Отримання майна (3)'!H309</f>
        <v>0</v>
      </c>
      <c r="I309" s="426">
        <f t="shared" si="458"/>
        <v>0</v>
      </c>
      <c r="J309" s="427">
        <f t="shared" si="459"/>
        <v>0</v>
      </c>
      <c r="K309" s="428"/>
      <c r="L309" s="429">
        <f t="shared" si="446"/>
        <v>0</v>
      </c>
      <c r="M309" s="428"/>
      <c r="N309" s="429">
        <f t="shared" si="447"/>
        <v>0</v>
      </c>
      <c r="O309" s="428"/>
      <c r="P309" s="429">
        <f t="shared" si="448"/>
        <v>0</v>
      </c>
      <c r="Q309" s="431">
        <f t="shared" si="460"/>
        <v>0</v>
      </c>
      <c r="R309" s="432">
        <f t="shared" si="461"/>
        <v>0</v>
      </c>
      <c r="S309" s="433"/>
      <c r="T309" s="428"/>
      <c r="U309" s="429">
        <f t="shared" si="449"/>
        <v>0</v>
      </c>
      <c r="V309" s="428"/>
      <c r="W309" s="429">
        <f t="shared" si="450"/>
        <v>0</v>
      </c>
      <c r="X309" s="428"/>
      <c r="Y309" s="429">
        <f t="shared" si="451"/>
        <v>0</v>
      </c>
      <c r="Z309" s="431">
        <f t="shared" si="462"/>
        <v>0</v>
      </c>
      <c r="AA309" s="432">
        <f t="shared" si="463"/>
        <v>0</v>
      </c>
      <c r="AB309" s="433"/>
      <c r="AC309" s="428"/>
      <c r="AD309" s="429">
        <f t="shared" si="452"/>
        <v>0</v>
      </c>
      <c r="AE309" s="428"/>
      <c r="AF309" s="429">
        <f t="shared" si="453"/>
        <v>0</v>
      </c>
      <c r="AG309" s="428"/>
      <c r="AH309" s="429">
        <f t="shared" si="454"/>
        <v>0</v>
      </c>
      <c r="AI309" s="431">
        <f t="shared" si="464"/>
        <v>0</v>
      </c>
      <c r="AJ309" s="432">
        <f t="shared" si="465"/>
        <v>0</v>
      </c>
      <c r="AK309" s="433"/>
      <c r="AL309" s="428"/>
      <c r="AM309" s="429">
        <f t="shared" si="455"/>
        <v>0</v>
      </c>
      <c r="AN309" s="428"/>
      <c r="AO309" s="429">
        <f t="shared" si="456"/>
        <v>0</v>
      </c>
      <c r="AP309" s="428"/>
      <c r="AQ309" s="429">
        <f t="shared" si="457"/>
        <v>0</v>
      </c>
      <c r="AR309" s="431">
        <f t="shared" si="466"/>
        <v>0</v>
      </c>
      <c r="AS309" s="432">
        <f t="shared" si="467"/>
        <v>0</v>
      </c>
      <c r="BF309" s="17"/>
    </row>
    <row r="310" spans="1:58" ht="12" hidden="1" outlineLevel="1" x14ac:dyDescent="0.2">
      <c r="A310" s="449">
        <f t="shared" si="444"/>
        <v>28</v>
      </c>
      <c r="B310" s="449">
        <f t="shared" si="445"/>
        <v>14</v>
      </c>
      <c r="C310" s="369">
        <f>'Отримання майна (3)'!C310</f>
        <v>0</v>
      </c>
      <c r="D310" s="369">
        <f>'Отримання майна (3)'!D310</f>
        <v>0</v>
      </c>
      <c r="E310" s="369">
        <f>'Отримання майна (3)'!E310</f>
        <v>0</v>
      </c>
      <c r="F310" s="200">
        <f>'Отримання майна (3)'!F310</f>
        <v>0</v>
      </c>
      <c r="G310" s="369">
        <f>'Отримання майна (3)'!G310</f>
        <v>0</v>
      </c>
      <c r="H310" s="460">
        <f>'Отримання майна (3)'!H310</f>
        <v>0</v>
      </c>
      <c r="I310" s="426">
        <f t="shared" si="458"/>
        <v>0</v>
      </c>
      <c r="J310" s="427">
        <f t="shared" si="459"/>
        <v>0</v>
      </c>
      <c r="K310" s="428"/>
      <c r="L310" s="429">
        <f t="shared" si="446"/>
        <v>0</v>
      </c>
      <c r="M310" s="428"/>
      <c r="N310" s="429">
        <f t="shared" si="447"/>
        <v>0</v>
      </c>
      <c r="O310" s="428"/>
      <c r="P310" s="429">
        <f t="shared" si="448"/>
        <v>0</v>
      </c>
      <c r="Q310" s="431">
        <f t="shared" si="460"/>
        <v>0</v>
      </c>
      <c r="R310" s="432">
        <f t="shared" si="461"/>
        <v>0</v>
      </c>
      <c r="S310" s="433"/>
      <c r="T310" s="428"/>
      <c r="U310" s="429">
        <f t="shared" si="449"/>
        <v>0</v>
      </c>
      <c r="V310" s="428"/>
      <c r="W310" s="429">
        <f t="shared" si="450"/>
        <v>0</v>
      </c>
      <c r="X310" s="428"/>
      <c r="Y310" s="429">
        <f t="shared" si="451"/>
        <v>0</v>
      </c>
      <c r="Z310" s="431">
        <f t="shared" si="462"/>
        <v>0</v>
      </c>
      <c r="AA310" s="432">
        <f t="shared" si="463"/>
        <v>0</v>
      </c>
      <c r="AB310" s="433"/>
      <c r="AC310" s="428"/>
      <c r="AD310" s="429">
        <f t="shared" si="452"/>
        <v>0</v>
      </c>
      <c r="AE310" s="428"/>
      <c r="AF310" s="429">
        <f t="shared" si="453"/>
        <v>0</v>
      </c>
      <c r="AG310" s="428"/>
      <c r="AH310" s="429">
        <f t="shared" si="454"/>
        <v>0</v>
      </c>
      <c r="AI310" s="431">
        <f t="shared" si="464"/>
        <v>0</v>
      </c>
      <c r="AJ310" s="432">
        <f t="shared" si="465"/>
        <v>0</v>
      </c>
      <c r="AK310" s="433"/>
      <c r="AL310" s="428"/>
      <c r="AM310" s="429">
        <f t="shared" si="455"/>
        <v>0</v>
      </c>
      <c r="AN310" s="428"/>
      <c r="AO310" s="429">
        <f t="shared" si="456"/>
        <v>0</v>
      </c>
      <c r="AP310" s="428"/>
      <c r="AQ310" s="429">
        <f t="shared" si="457"/>
        <v>0</v>
      </c>
      <c r="AR310" s="431">
        <f t="shared" si="466"/>
        <v>0</v>
      </c>
      <c r="AS310" s="432">
        <f t="shared" si="467"/>
        <v>0</v>
      </c>
      <c r="BF310" s="17"/>
    </row>
    <row r="311" spans="1:58" ht="12" hidden="1" outlineLevel="1" x14ac:dyDescent="0.2">
      <c r="A311" s="449">
        <f t="shared" si="444"/>
        <v>29</v>
      </c>
      <c r="B311" s="449">
        <f t="shared" si="445"/>
        <v>15</v>
      </c>
      <c r="C311" s="369">
        <f>'Отримання майна (3)'!C311</f>
        <v>0</v>
      </c>
      <c r="D311" s="369">
        <f>'Отримання майна (3)'!D311</f>
        <v>0</v>
      </c>
      <c r="E311" s="369">
        <f>'Отримання майна (3)'!E311</f>
        <v>0</v>
      </c>
      <c r="F311" s="200">
        <f>'Отримання майна (3)'!F311</f>
        <v>0</v>
      </c>
      <c r="G311" s="369">
        <f>'Отримання майна (3)'!G311</f>
        <v>0</v>
      </c>
      <c r="H311" s="460">
        <f>'Отримання майна (3)'!H311</f>
        <v>0</v>
      </c>
      <c r="I311" s="426">
        <f t="shared" si="458"/>
        <v>0</v>
      </c>
      <c r="J311" s="427">
        <f t="shared" si="459"/>
        <v>0</v>
      </c>
      <c r="K311" s="428"/>
      <c r="L311" s="429">
        <f t="shared" si="446"/>
        <v>0</v>
      </c>
      <c r="M311" s="428"/>
      <c r="N311" s="429">
        <f t="shared" si="447"/>
        <v>0</v>
      </c>
      <c r="O311" s="428"/>
      <c r="P311" s="429">
        <f t="shared" si="448"/>
        <v>0</v>
      </c>
      <c r="Q311" s="431">
        <f t="shared" si="460"/>
        <v>0</v>
      </c>
      <c r="R311" s="432">
        <f t="shared" si="461"/>
        <v>0</v>
      </c>
      <c r="S311" s="433"/>
      <c r="T311" s="428"/>
      <c r="U311" s="429">
        <f t="shared" si="449"/>
        <v>0</v>
      </c>
      <c r="V311" s="428"/>
      <c r="W311" s="429">
        <f t="shared" si="450"/>
        <v>0</v>
      </c>
      <c r="X311" s="428"/>
      <c r="Y311" s="429">
        <f t="shared" si="451"/>
        <v>0</v>
      </c>
      <c r="Z311" s="431">
        <f t="shared" si="462"/>
        <v>0</v>
      </c>
      <c r="AA311" s="432">
        <f t="shared" si="463"/>
        <v>0</v>
      </c>
      <c r="AB311" s="433"/>
      <c r="AC311" s="428"/>
      <c r="AD311" s="429">
        <f t="shared" si="452"/>
        <v>0</v>
      </c>
      <c r="AE311" s="428"/>
      <c r="AF311" s="429">
        <f t="shared" si="453"/>
        <v>0</v>
      </c>
      <c r="AG311" s="428"/>
      <c r="AH311" s="429">
        <f t="shared" si="454"/>
        <v>0</v>
      </c>
      <c r="AI311" s="431">
        <f t="shared" si="464"/>
        <v>0</v>
      </c>
      <c r="AJ311" s="432">
        <f t="shared" si="465"/>
        <v>0</v>
      </c>
      <c r="AK311" s="433"/>
      <c r="AL311" s="428"/>
      <c r="AM311" s="429">
        <f t="shared" si="455"/>
        <v>0</v>
      </c>
      <c r="AN311" s="428"/>
      <c r="AO311" s="429">
        <f t="shared" si="456"/>
        <v>0</v>
      </c>
      <c r="AP311" s="428"/>
      <c r="AQ311" s="429">
        <f t="shared" si="457"/>
        <v>0</v>
      </c>
      <c r="AR311" s="431">
        <f t="shared" si="466"/>
        <v>0</v>
      </c>
      <c r="AS311" s="432">
        <f t="shared" si="467"/>
        <v>0</v>
      </c>
      <c r="BF311" s="17"/>
    </row>
    <row r="312" spans="1:58" s="17" customFormat="1" ht="30" customHeight="1" collapsed="1" x14ac:dyDescent="0.2">
      <c r="A312" s="436" t="s">
        <v>111</v>
      </c>
      <c r="B312" s="437" t="s">
        <v>111</v>
      </c>
      <c r="C312" s="438" t="s">
        <v>113</v>
      </c>
      <c r="D312" s="439"/>
      <c r="E312" s="448"/>
      <c r="F312" s="448"/>
      <c r="G312" s="440"/>
      <c r="H312" s="451" t="e">
        <f>#REF!/#REF!</f>
        <v>#REF!</v>
      </c>
      <c r="I312" s="441">
        <f t="shared" ref="I312:R312" si="468">SUM(I297:I311)</f>
        <v>0</v>
      </c>
      <c r="J312" s="442">
        <f t="shared" si="468"/>
        <v>0</v>
      </c>
      <c r="K312" s="441">
        <f t="shared" si="468"/>
        <v>0</v>
      </c>
      <c r="L312" s="442">
        <f t="shared" si="468"/>
        <v>0</v>
      </c>
      <c r="M312" s="441">
        <f t="shared" si="468"/>
        <v>0</v>
      </c>
      <c r="N312" s="442">
        <f t="shared" si="468"/>
        <v>0</v>
      </c>
      <c r="O312" s="441">
        <f t="shared" si="468"/>
        <v>0</v>
      </c>
      <c r="P312" s="442">
        <f t="shared" si="468"/>
        <v>0</v>
      </c>
      <c r="Q312" s="441">
        <f t="shared" si="468"/>
        <v>0</v>
      </c>
      <c r="R312" s="442">
        <f t="shared" si="468"/>
        <v>0</v>
      </c>
      <c r="S312" s="443"/>
      <c r="T312" s="441">
        <f t="shared" ref="T312:AA312" si="469">SUM(T297:T311)</f>
        <v>0</v>
      </c>
      <c r="U312" s="442">
        <f t="shared" si="469"/>
        <v>0</v>
      </c>
      <c r="V312" s="441">
        <f t="shared" si="469"/>
        <v>0</v>
      </c>
      <c r="W312" s="442">
        <f t="shared" si="469"/>
        <v>0</v>
      </c>
      <c r="X312" s="441">
        <f t="shared" si="469"/>
        <v>0</v>
      </c>
      <c r="Y312" s="442">
        <f t="shared" si="469"/>
        <v>0</v>
      </c>
      <c r="Z312" s="441">
        <f t="shared" si="469"/>
        <v>0</v>
      </c>
      <c r="AA312" s="442">
        <f t="shared" si="469"/>
        <v>0</v>
      </c>
      <c r="AB312" s="443"/>
      <c r="AC312" s="441">
        <f t="shared" ref="AC312:AJ312" si="470">SUM(AC297:AC311)</f>
        <v>0</v>
      </c>
      <c r="AD312" s="442">
        <f t="shared" si="470"/>
        <v>0</v>
      </c>
      <c r="AE312" s="441">
        <f t="shared" si="470"/>
        <v>0</v>
      </c>
      <c r="AF312" s="442">
        <f t="shared" si="470"/>
        <v>0</v>
      </c>
      <c r="AG312" s="441">
        <f t="shared" si="470"/>
        <v>0</v>
      </c>
      <c r="AH312" s="442">
        <f t="shared" si="470"/>
        <v>0</v>
      </c>
      <c r="AI312" s="441">
        <f t="shared" si="470"/>
        <v>0</v>
      </c>
      <c r="AJ312" s="442">
        <f t="shared" si="470"/>
        <v>0</v>
      </c>
      <c r="AK312" s="443"/>
      <c r="AL312" s="441">
        <f t="shared" ref="AL312:AS312" si="471">SUM(AL297:AL311)</f>
        <v>0</v>
      </c>
      <c r="AM312" s="442">
        <f t="shared" si="471"/>
        <v>0</v>
      </c>
      <c r="AN312" s="441">
        <f t="shared" si="471"/>
        <v>0</v>
      </c>
      <c r="AO312" s="442">
        <f t="shared" si="471"/>
        <v>0</v>
      </c>
      <c r="AP312" s="441">
        <f t="shared" si="471"/>
        <v>0</v>
      </c>
      <c r="AQ312" s="442">
        <f t="shared" si="471"/>
        <v>0</v>
      </c>
      <c r="AR312" s="441">
        <f t="shared" si="471"/>
        <v>0</v>
      </c>
      <c r="AS312" s="442">
        <f t="shared" si="471"/>
        <v>0</v>
      </c>
      <c r="BC312" s="7"/>
      <c r="BF312" s="7"/>
    </row>
    <row r="313" spans="1:58" s="394" customFormat="1" ht="13.5" customHeight="1" x14ac:dyDescent="0.2">
      <c r="A313" s="419">
        <v>0</v>
      </c>
      <c r="B313" s="419">
        <v>0</v>
      </c>
      <c r="C313" s="419">
        <v>0</v>
      </c>
      <c r="D313" s="419">
        <v>0</v>
      </c>
      <c r="E313" s="419">
        <v>0</v>
      </c>
      <c r="F313" s="419"/>
      <c r="G313" s="419">
        <v>0</v>
      </c>
      <c r="H313" s="419">
        <v>0</v>
      </c>
      <c r="I313" s="419">
        <v>0</v>
      </c>
      <c r="J313" s="419">
        <v>0</v>
      </c>
      <c r="K313" s="419">
        <v>0</v>
      </c>
      <c r="L313" s="419">
        <v>0</v>
      </c>
      <c r="M313" s="419">
        <v>0</v>
      </c>
      <c r="N313" s="419">
        <v>0</v>
      </c>
      <c r="O313" s="419">
        <v>0</v>
      </c>
      <c r="P313" s="419">
        <v>0</v>
      </c>
      <c r="Q313" s="419">
        <v>0</v>
      </c>
      <c r="R313" s="419">
        <v>0</v>
      </c>
      <c r="S313" s="419">
        <v>0</v>
      </c>
      <c r="T313" s="419">
        <v>0</v>
      </c>
      <c r="U313" s="419">
        <v>0</v>
      </c>
      <c r="V313" s="419">
        <v>0</v>
      </c>
      <c r="W313" s="419">
        <v>0</v>
      </c>
      <c r="X313" s="419">
        <v>0</v>
      </c>
      <c r="Y313" s="419">
        <v>0</v>
      </c>
      <c r="Z313" s="419">
        <v>0</v>
      </c>
      <c r="AA313" s="419">
        <v>0</v>
      </c>
      <c r="AB313" s="419">
        <v>0</v>
      </c>
      <c r="AC313" s="419">
        <v>0</v>
      </c>
      <c r="AD313" s="419">
        <v>0</v>
      </c>
      <c r="AE313" s="419">
        <v>0</v>
      </c>
      <c r="AF313" s="419">
        <v>0</v>
      </c>
      <c r="AG313" s="419">
        <v>0</v>
      </c>
      <c r="AH313" s="419">
        <v>0</v>
      </c>
      <c r="AI313" s="419">
        <v>0</v>
      </c>
      <c r="AJ313" s="419">
        <v>0</v>
      </c>
      <c r="AK313" s="419">
        <v>0</v>
      </c>
      <c r="AL313" s="419">
        <v>0</v>
      </c>
      <c r="AM313" s="419">
        <v>0</v>
      </c>
      <c r="AN313" s="419">
        <v>0</v>
      </c>
      <c r="AO313" s="419">
        <v>0</v>
      </c>
      <c r="AP313" s="419">
        <v>0</v>
      </c>
      <c r="AQ313" s="419">
        <v>0</v>
      </c>
      <c r="AR313" s="419">
        <v>0</v>
      </c>
      <c r="AS313" s="419">
        <v>0</v>
      </c>
    </row>
    <row r="314" spans="1:58" s="17" customFormat="1" ht="30.75" customHeight="1" x14ac:dyDescent="0.2">
      <c r="A314" s="447" t="s">
        <v>114</v>
      </c>
      <c r="B314" s="445" t="s">
        <v>114</v>
      </c>
      <c r="C314" s="313" t="s">
        <v>115</v>
      </c>
      <c r="D314" s="189"/>
      <c r="E314" s="198"/>
      <c r="F314" s="198"/>
      <c r="G314" s="190"/>
      <c r="H314" s="154"/>
      <c r="I314" s="155"/>
      <c r="J314" s="156"/>
      <c r="K314" s="155"/>
      <c r="L314" s="156"/>
      <c r="M314" s="155"/>
      <c r="N314" s="156"/>
      <c r="O314" s="155"/>
      <c r="P314" s="156"/>
      <c r="Q314" s="155"/>
      <c r="R314" s="156"/>
      <c r="S314" s="367"/>
      <c r="T314" s="155"/>
      <c r="U314" s="156"/>
      <c r="V314" s="155"/>
      <c r="W314" s="156"/>
      <c r="X314" s="155"/>
      <c r="Y314" s="156"/>
      <c r="Z314" s="155"/>
      <c r="AA314" s="156"/>
      <c r="AB314" s="367"/>
      <c r="AC314" s="155"/>
      <c r="AD314" s="156"/>
      <c r="AE314" s="155"/>
      <c r="AF314" s="156"/>
      <c r="AG314" s="155"/>
      <c r="AH314" s="156"/>
      <c r="AI314" s="155"/>
      <c r="AJ314" s="156"/>
      <c r="AK314" s="367"/>
      <c r="AL314" s="155"/>
      <c r="AM314" s="156"/>
      <c r="AN314" s="155"/>
      <c r="AO314" s="156"/>
      <c r="AP314" s="155"/>
      <c r="AQ314" s="156"/>
      <c r="AR314" s="155"/>
      <c r="AS314" s="156"/>
      <c r="BC314" s="7"/>
    </row>
    <row r="315" spans="1:58" ht="12" outlineLevel="1" x14ac:dyDescent="0.2">
      <c r="A315" s="449">
        <f t="shared" ref="A315:A329" si="472">A297+1</f>
        <v>17</v>
      </c>
      <c r="B315" s="449">
        <f>B297</f>
        <v>1</v>
      </c>
      <c r="C315" s="369">
        <f>'Отримання майна (3)'!C315</f>
        <v>0</v>
      </c>
      <c r="D315" s="369">
        <f>'Отримання майна (3)'!D315</f>
        <v>0</v>
      </c>
      <c r="E315" s="369">
        <f>'Отримання майна (3)'!E315</f>
        <v>0</v>
      </c>
      <c r="F315" s="200"/>
      <c r="G315" s="419">
        <v>0</v>
      </c>
      <c r="H315" s="419">
        <v>0</v>
      </c>
      <c r="I315" s="538">
        <f>SUM(K315,M315,O315,T315,V315,X315,AC315,AE315,AG315,AL315,AN315,AP315)</f>
        <v>0</v>
      </c>
      <c r="J315" s="539">
        <f>SUM(L315,N315,P315,U315,W315,Y315,AD315,AF315,AH315,AM315,AO315,AQ315)</f>
        <v>0</v>
      </c>
      <c r="K315" s="538"/>
      <c r="L315" s="540">
        <f t="shared" ref="L315:L329" si="473">K315*$H315</f>
        <v>0</v>
      </c>
      <c r="M315" s="538"/>
      <c r="N315" s="540">
        <f t="shared" ref="N315:N329" si="474">M315*$H315</f>
        <v>0</v>
      </c>
      <c r="O315" s="538"/>
      <c r="P315" s="540">
        <f t="shared" ref="P315:P329" si="475">O315*$H315</f>
        <v>0</v>
      </c>
      <c r="Q315" s="68">
        <f>K315+M315+O315</f>
        <v>0</v>
      </c>
      <c r="R315" s="542">
        <f>L315+N315+P315</f>
        <v>0</v>
      </c>
      <c r="S315" s="433"/>
      <c r="T315" s="428"/>
      <c r="U315" s="429">
        <f t="shared" ref="U315:U329" si="476">T315*$H315</f>
        <v>0</v>
      </c>
      <c r="V315" s="428"/>
      <c r="W315" s="429">
        <f t="shared" ref="W315:W329" si="477">V315*$H315</f>
        <v>0</v>
      </c>
      <c r="X315" s="428"/>
      <c r="Y315" s="429">
        <f t="shared" ref="Y315:Y329" si="478">X315*$H315</f>
        <v>0</v>
      </c>
      <c r="Z315" s="431">
        <f>T315+V315+X315</f>
        <v>0</v>
      </c>
      <c r="AA315" s="432">
        <f>U315+W315+Y315</f>
        <v>0</v>
      </c>
      <c r="AB315" s="433"/>
      <c r="AC315" s="428"/>
      <c r="AD315" s="429">
        <f t="shared" ref="AD315:AD329" si="479">AC315*$H315</f>
        <v>0</v>
      </c>
      <c r="AE315" s="428"/>
      <c r="AF315" s="429">
        <f t="shared" ref="AF315:AF329" si="480">AE315*$H315</f>
        <v>0</v>
      </c>
      <c r="AG315" s="428"/>
      <c r="AH315" s="429">
        <f t="shared" ref="AH315:AH329" si="481">AG315*$H315</f>
        <v>0</v>
      </c>
      <c r="AI315" s="431">
        <f>AC315+AE315+AG315</f>
        <v>0</v>
      </c>
      <c r="AJ315" s="432">
        <f>AD315+AF315+AH315</f>
        <v>0</v>
      </c>
      <c r="AK315" s="433"/>
      <c r="AL315" s="428"/>
      <c r="AM315" s="429">
        <f t="shared" ref="AM315:AM329" si="482">AL315*$H315</f>
        <v>0</v>
      </c>
      <c r="AN315" s="428"/>
      <c r="AO315" s="429">
        <f t="shared" ref="AO315:AO329" si="483">AN315*$H315</f>
        <v>0</v>
      </c>
      <c r="AP315" s="428"/>
      <c r="AQ315" s="429">
        <f t="shared" ref="AQ315:AQ329" si="484">AP315*$H315</f>
        <v>0</v>
      </c>
      <c r="AR315" s="431">
        <f>AL315+AN315+AP315</f>
        <v>0</v>
      </c>
      <c r="AS315" s="432">
        <f>AM315+AO315+AQ315</f>
        <v>0</v>
      </c>
      <c r="BF315" s="17"/>
    </row>
    <row r="316" spans="1:58" ht="12" hidden="1" outlineLevel="1" x14ac:dyDescent="0.2">
      <c r="A316" s="449">
        <f t="shared" si="472"/>
        <v>17</v>
      </c>
      <c r="B316" s="449">
        <f>B315+1</f>
        <v>2</v>
      </c>
      <c r="C316" s="369">
        <f>'Отримання майна (3)'!C316</f>
        <v>0</v>
      </c>
      <c r="D316" s="369">
        <f>'Отримання майна (3)'!D316</f>
        <v>0</v>
      </c>
      <c r="E316" s="369">
        <f>'Отримання майна (3)'!E316</f>
        <v>0</v>
      </c>
      <c r="F316" s="200">
        <f>'Отримання майна (3)'!F316</f>
        <v>0</v>
      </c>
      <c r="G316" s="369">
        <f>'Отримання майна (3)'!G316</f>
        <v>0</v>
      </c>
      <c r="H316" s="460">
        <f>'Отримання майна (3)'!H316</f>
        <v>0</v>
      </c>
      <c r="I316" s="426">
        <f t="shared" ref="I316:I329" si="485">SUM(K316,M316,O316,T316,V316,X316,AC316,AE316,AG316,AL316,AN316,AP316)</f>
        <v>0</v>
      </c>
      <c r="J316" s="427">
        <f t="shared" ref="J316:J329" si="486">SUM(L316,N316,P316,U316,W316,Y316,AD316,AF316,AH316,AM316,AO316,AQ316)</f>
        <v>0</v>
      </c>
      <c r="K316" s="428"/>
      <c r="L316" s="429">
        <f t="shared" si="473"/>
        <v>0</v>
      </c>
      <c r="M316" s="428"/>
      <c r="N316" s="429">
        <f t="shared" si="474"/>
        <v>0</v>
      </c>
      <c r="O316" s="428"/>
      <c r="P316" s="429">
        <f t="shared" si="475"/>
        <v>0</v>
      </c>
      <c r="Q316" s="431">
        <f t="shared" ref="Q316:Q329" si="487">K316+M316+O316</f>
        <v>0</v>
      </c>
      <c r="R316" s="432">
        <f t="shared" ref="R316:R329" si="488">L316+N316+P316</f>
        <v>0</v>
      </c>
      <c r="S316" s="433"/>
      <c r="T316" s="428"/>
      <c r="U316" s="429">
        <f t="shared" si="476"/>
        <v>0</v>
      </c>
      <c r="V316" s="428"/>
      <c r="W316" s="429">
        <f t="shared" si="477"/>
        <v>0</v>
      </c>
      <c r="X316" s="428"/>
      <c r="Y316" s="429">
        <f t="shared" si="478"/>
        <v>0</v>
      </c>
      <c r="Z316" s="431">
        <f t="shared" ref="Z316:Z329" si="489">T316+V316+X316</f>
        <v>0</v>
      </c>
      <c r="AA316" s="432">
        <f t="shared" ref="AA316:AA329" si="490">U316+W316+Y316</f>
        <v>0</v>
      </c>
      <c r="AB316" s="433"/>
      <c r="AC316" s="428"/>
      <c r="AD316" s="429">
        <f t="shared" si="479"/>
        <v>0</v>
      </c>
      <c r="AE316" s="428"/>
      <c r="AF316" s="429">
        <f t="shared" si="480"/>
        <v>0</v>
      </c>
      <c r="AG316" s="428"/>
      <c r="AH316" s="429">
        <f t="shared" si="481"/>
        <v>0</v>
      </c>
      <c r="AI316" s="431">
        <f t="shared" ref="AI316:AI329" si="491">AC316+AE316+AG316</f>
        <v>0</v>
      </c>
      <c r="AJ316" s="432">
        <f t="shared" ref="AJ316:AJ329" si="492">AD316+AF316+AH316</f>
        <v>0</v>
      </c>
      <c r="AK316" s="433"/>
      <c r="AL316" s="428"/>
      <c r="AM316" s="429">
        <f t="shared" si="482"/>
        <v>0</v>
      </c>
      <c r="AN316" s="428"/>
      <c r="AO316" s="429">
        <f t="shared" si="483"/>
        <v>0</v>
      </c>
      <c r="AP316" s="428"/>
      <c r="AQ316" s="429">
        <f t="shared" si="484"/>
        <v>0</v>
      </c>
      <c r="AR316" s="431">
        <f>AL316+AN316+AP316</f>
        <v>0</v>
      </c>
      <c r="AS316" s="432">
        <f>AM316+AO316+AQ316</f>
        <v>0</v>
      </c>
      <c r="BF316" s="17"/>
    </row>
    <row r="317" spans="1:58" ht="12" hidden="1" outlineLevel="1" x14ac:dyDescent="0.2">
      <c r="A317" s="449">
        <f t="shared" si="472"/>
        <v>18</v>
      </c>
      <c r="B317" s="449">
        <f t="shared" ref="B317:B329" si="493">B316+1</f>
        <v>3</v>
      </c>
      <c r="C317" s="369">
        <f>'Отримання майна (3)'!C317</f>
        <v>0</v>
      </c>
      <c r="D317" s="369">
        <f>'Отримання майна (3)'!D317</f>
        <v>0</v>
      </c>
      <c r="E317" s="369">
        <f>'Отримання майна (3)'!E317</f>
        <v>0</v>
      </c>
      <c r="F317" s="200">
        <f>'Отримання майна (3)'!F317</f>
        <v>0</v>
      </c>
      <c r="G317" s="369">
        <f>'Отримання майна (3)'!G317</f>
        <v>0</v>
      </c>
      <c r="H317" s="460">
        <f>'Отримання майна (3)'!H317</f>
        <v>0</v>
      </c>
      <c r="I317" s="426">
        <f t="shared" si="485"/>
        <v>0</v>
      </c>
      <c r="J317" s="427">
        <f t="shared" si="486"/>
        <v>0</v>
      </c>
      <c r="K317" s="428"/>
      <c r="L317" s="429">
        <f t="shared" si="473"/>
        <v>0</v>
      </c>
      <c r="M317" s="428"/>
      <c r="N317" s="429">
        <f t="shared" si="474"/>
        <v>0</v>
      </c>
      <c r="O317" s="428"/>
      <c r="P317" s="429">
        <f t="shared" si="475"/>
        <v>0</v>
      </c>
      <c r="Q317" s="431">
        <f t="shared" si="487"/>
        <v>0</v>
      </c>
      <c r="R317" s="432">
        <f t="shared" si="488"/>
        <v>0</v>
      </c>
      <c r="S317" s="433"/>
      <c r="T317" s="428"/>
      <c r="U317" s="429">
        <f t="shared" si="476"/>
        <v>0</v>
      </c>
      <c r="V317" s="428"/>
      <c r="W317" s="429">
        <f t="shared" si="477"/>
        <v>0</v>
      </c>
      <c r="X317" s="428"/>
      <c r="Y317" s="429">
        <f t="shared" si="478"/>
        <v>0</v>
      </c>
      <c r="Z317" s="431">
        <f t="shared" si="489"/>
        <v>0</v>
      </c>
      <c r="AA317" s="432">
        <f t="shared" si="490"/>
        <v>0</v>
      </c>
      <c r="AB317" s="433"/>
      <c r="AC317" s="428"/>
      <c r="AD317" s="429">
        <f t="shared" si="479"/>
        <v>0</v>
      </c>
      <c r="AE317" s="428"/>
      <c r="AF317" s="429">
        <f t="shared" si="480"/>
        <v>0</v>
      </c>
      <c r="AG317" s="428"/>
      <c r="AH317" s="429">
        <f t="shared" si="481"/>
        <v>0</v>
      </c>
      <c r="AI317" s="431">
        <f t="shared" si="491"/>
        <v>0</v>
      </c>
      <c r="AJ317" s="432">
        <f t="shared" si="492"/>
        <v>0</v>
      </c>
      <c r="AK317" s="433"/>
      <c r="AL317" s="428"/>
      <c r="AM317" s="429">
        <f t="shared" si="482"/>
        <v>0</v>
      </c>
      <c r="AN317" s="428"/>
      <c r="AO317" s="429">
        <f t="shared" si="483"/>
        <v>0</v>
      </c>
      <c r="AP317" s="428"/>
      <c r="AQ317" s="429">
        <f t="shared" si="484"/>
        <v>0</v>
      </c>
      <c r="AR317" s="431">
        <f t="shared" ref="AR317:AR329" si="494">AL317+AN317+AP317</f>
        <v>0</v>
      </c>
      <c r="AS317" s="432">
        <f t="shared" ref="AS317:AS329" si="495">AM317+AO317+AQ317</f>
        <v>0</v>
      </c>
      <c r="BF317" s="17"/>
    </row>
    <row r="318" spans="1:58" ht="12" hidden="1" outlineLevel="1" x14ac:dyDescent="0.2">
      <c r="A318" s="449">
        <f t="shared" si="472"/>
        <v>19</v>
      </c>
      <c r="B318" s="449">
        <f t="shared" si="493"/>
        <v>4</v>
      </c>
      <c r="C318" s="369">
        <f>'Отримання майна (3)'!C318</f>
        <v>0</v>
      </c>
      <c r="D318" s="369">
        <f>'Отримання майна (3)'!D318</f>
        <v>0</v>
      </c>
      <c r="E318" s="369">
        <f>'Отримання майна (3)'!E318</f>
        <v>0</v>
      </c>
      <c r="F318" s="200">
        <f>'Отримання майна (3)'!F318</f>
        <v>0</v>
      </c>
      <c r="G318" s="369">
        <f>'Отримання майна (3)'!G318</f>
        <v>0</v>
      </c>
      <c r="H318" s="460">
        <f>'Отримання майна (3)'!H318</f>
        <v>0</v>
      </c>
      <c r="I318" s="426">
        <f t="shared" si="485"/>
        <v>0</v>
      </c>
      <c r="J318" s="427">
        <f t="shared" si="486"/>
        <v>0</v>
      </c>
      <c r="K318" s="428"/>
      <c r="L318" s="429">
        <f t="shared" si="473"/>
        <v>0</v>
      </c>
      <c r="M318" s="428"/>
      <c r="N318" s="429">
        <f t="shared" si="474"/>
        <v>0</v>
      </c>
      <c r="O318" s="428"/>
      <c r="P318" s="429">
        <f t="shared" si="475"/>
        <v>0</v>
      </c>
      <c r="Q318" s="431">
        <f t="shared" si="487"/>
        <v>0</v>
      </c>
      <c r="R318" s="432">
        <f t="shared" si="488"/>
        <v>0</v>
      </c>
      <c r="S318" s="433"/>
      <c r="T318" s="428"/>
      <c r="U318" s="429">
        <f t="shared" si="476"/>
        <v>0</v>
      </c>
      <c r="V318" s="428"/>
      <c r="W318" s="429">
        <f t="shared" si="477"/>
        <v>0</v>
      </c>
      <c r="X318" s="428"/>
      <c r="Y318" s="429">
        <f t="shared" si="478"/>
        <v>0</v>
      </c>
      <c r="Z318" s="431">
        <f t="shared" si="489"/>
        <v>0</v>
      </c>
      <c r="AA318" s="432">
        <f t="shared" si="490"/>
        <v>0</v>
      </c>
      <c r="AB318" s="433"/>
      <c r="AC318" s="428"/>
      <c r="AD318" s="429">
        <f t="shared" si="479"/>
        <v>0</v>
      </c>
      <c r="AE318" s="428"/>
      <c r="AF318" s="429">
        <f t="shared" si="480"/>
        <v>0</v>
      </c>
      <c r="AG318" s="428"/>
      <c r="AH318" s="429">
        <f t="shared" si="481"/>
        <v>0</v>
      </c>
      <c r="AI318" s="431">
        <f t="shared" si="491"/>
        <v>0</v>
      </c>
      <c r="AJ318" s="432">
        <f t="shared" si="492"/>
        <v>0</v>
      </c>
      <c r="AK318" s="433"/>
      <c r="AL318" s="428"/>
      <c r="AM318" s="429">
        <f t="shared" si="482"/>
        <v>0</v>
      </c>
      <c r="AN318" s="428"/>
      <c r="AO318" s="429">
        <f t="shared" si="483"/>
        <v>0</v>
      </c>
      <c r="AP318" s="428"/>
      <c r="AQ318" s="429">
        <f t="shared" si="484"/>
        <v>0</v>
      </c>
      <c r="AR318" s="431">
        <f t="shared" si="494"/>
        <v>0</v>
      </c>
      <c r="AS318" s="432">
        <f t="shared" si="495"/>
        <v>0</v>
      </c>
      <c r="BF318" s="17"/>
    </row>
    <row r="319" spans="1:58" ht="12" hidden="1" outlineLevel="1" x14ac:dyDescent="0.2">
      <c r="A319" s="449">
        <f t="shared" si="472"/>
        <v>20</v>
      </c>
      <c r="B319" s="449">
        <f t="shared" si="493"/>
        <v>5</v>
      </c>
      <c r="C319" s="369">
        <f>'Отримання майна (3)'!C319</f>
        <v>0</v>
      </c>
      <c r="D319" s="369">
        <f>'Отримання майна (3)'!D319</f>
        <v>0</v>
      </c>
      <c r="E319" s="369">
        <f>'Отримання майна (3)'!E319</f>
        <v>0</v>
      </c>
      <c r="F319" s="200">
        <f>'Отримання майна (3)'!F319</f>
        <v>0</v>
      </c>
      <c r="G319" s="369">
        <f>'Отримання майна (3)'!G319</f>
        <v>0</v>
      </c>
      <c r="H319" s="460">
        <f>'Отримання майна (3)'!H319</f>
        <v>0</v>
      </c>
      <c r="I319" s="426">
        <f t="shared" si="485"/>
        <v>0</v>
      </c>
      <c r="J319" s="427">
        <f t="shared" si="486"/>
        <v>0</v>
      </c>
      <c r="K319" s="428"/>
      <c r="L319" s="429">
        <f t="shared" si="473"/>
        <v>0</v>
      </c>
      <c r="M319" s="428"/>
      <c r="N319" s="429">
        <f t="shared" si="474"/>
        <v>0</v>
      </c>
      <c r="O319" s="428"/>
      <c r="P319" s="429">
        <f t="shared" si="475"/>
        <v>0</v>
      </c>
      <c r="Q319" s="431">
        <f t="shared" si="487"/>
        <v>0</v>
      </c>
      <c r="R319" s="432">
        <f t="shared" si="488"/>
        <v>0</v>
      </c>
      <c r="S319" s="433"/>
      <c r="T319" s="428"/>
      <c r="U319" s="429">
        <f t="shared" si="476"/>
        <v>0</v>
      </c>
      <c r="V319" s="428"/>
      <c r="W319" s="429">
        <f t="shared" si="477"/>
        <v>0</v>
      </c>
      <c r="X319" s="428"/>
      <c r="Y319" s="429">
        <f t="shared" si="478"/>
        <v>0</v>
      </c>
      <c r="Z319" s="431">
        <f t="shared" si="489"/>
        <v>0</v>
      </c>
      <c r="AA319" s="432">
        <f t="shared" si="490"/>
        <v>0</v>
      </c>
      <c r="AB319" s="433"/>
      <c r="AC319" s="428"/>
      <c r="AD319" s="429">
        <f t="shared" si="479"/>
        <v>0</v>
      </c>
      <c r="AE319" s="428"/>
      <c r="AF319" s="429">
        <f t="shared" si="480"/>
        <v>0</v>
      </c>
      <c r="AG319" s="428"/>
      <c r="AH319" s="429">
        <f t="shared" si="481"/>
        <v>0</v>
      </c>
      <c r="AI319" s="431">
        <f t="shared" si="491"/>
        <v>0</v>
      </c>
      <c r="AJ319" s="432">
        <f t="shared" si="492"/>
        <v>0</v>
      </c>
      <c r="AK319" s="433"/>
      <c r="AL319" s="428"/>
      <c r="AM319" s="429">
        <f t="shared" si="482"/>
        <v>0</v>
      </c>
      <c r="AN319" s="428"/>
      <c r="AO319" s="429">
        <f t="shared" si="483"/>
        <v>0</v>
      </c>
      <c r="AP319" s="428"/>
      <c r="AQ319" s="429">
        <f t="shared" si="484"/>
        <v>0</v>
      </c>
      <c r="AR319" s="431">
        <f t="shared" si="494"/>
        <v>0</v>
      </c>
      <c r="AS319" s="432">
        <f t="shared" si="495"/>
        <v>0</v>
      </c>
      <c r="BF319" s="17"/>
    </row>
    <row r="320" spans="1:58" ht="12" hidden="1" outlineLevel="1" x14ac:dyDescent="0.2">
      <c r="A320" s="449">
        <f t="shared" si="472"/>
        <v>21</v>
      </c>
      <c r="B320" s="449">
        <f t="shared" si="493"/>
        <v>6</v>
      </c>
      <c r="C320" s="369">
        <f>'Отримання майна (3)'!C320</f>
        <v>0</v>
      </c>
      <c r="D320" s="369">
        <f>'Отримання майна (3)'!D320</f>
        <v>0</v>
      </c>
      <c r="E320" s="369">
        <f>'Отримання майна (3)'!E320</f>
        <v>0</v>
      </c>
      <c r="F320" s="200">
        <f>'Отримання майна (3)'!F320</f>
        <v>0</v>
      </c>
      <c r="G320" s="369">
        <f>'Отримання майна (3)'!G320</f>
        <v>0</v>
      </c>
      <c r="H320" s="460">
        <f>'Отримання майна (3)'!H320</f>
        <v>0</v>
      </c>
      <c r="I320" s="426">
        <f t="shared" si="485"/>
        <v>0</v>
      </c>
      <c r="J320" s="427">
        <f t="shared" si="486"/>
        <v>0</v>
      </c>
      <c r="K320" s="428"/>
      <c r="L320" s="429">
        <f t="shared" si="473"/>
        <v>0</v>
      </c>
      <c r="M320" s="428"/>
      <c r="N320" s="429">
        <f t="shared" si="474"/>
        <v>0</v>
      </c>
      <c r="O320" s="428"/>
      <c r="P320" s="429">
        <f t="shared" si="475"/>
        <v>0</v>
      </c>
      <c r="Q320" s="431">
        <f t="shared" si="487"/>
        <v>0</v>
      </c>
      <c r="R320" s="432">
        <f t="shared" si="488"/>
        <v>0</v>
      </c>
      <c r="S320" s="433"/>
      <c r="T320" s="428"/>
      <c r="U320" s="429">
        <f t="shared" si="476"/>
        <v>0</v>
      </c>
      <c r="V320" s="428"/>
      <c r="W320" s="429">
        <f t="shared" si="477"/>
        <v>0</v>
      </c>
      <c r="X320" s="428"/>
      <c r="Y320" s="429">
        <f t="shared" si="478"/>
        <v>0</v>
      </c>
      <c r="Z320" s="431">
        <f t="shared" si="489"/>
        <v>0</v>
      </c>
      <c r="AA320" s="432">
        <f t="shared" si="490"/>
        <v>0</v>
      </c>
      <c r="AB320" s="433"/>
      <c r="AC320" s="428"/>
      <c r="AD320" s="429">
        <f t="shared" si="479"/>
        <v>0</v>
      </c>
      <c r="AE320" s="428"/>
      <c r="AF320" s="429">
        <f t="shared" si="480"/>
        <v>0</v>
      </c>
      <c r="AG320" s="428"/>
      <c r="AH320" s="429">
        <f t="shared" si="481"/>
        <v>0</v>
      </c>
      <c r="AI320" s="431">
        <f t="shared" si="491"/>
        <v>0</v>
      </c>
      <c r="AJ320" s="432">
        <f t="shared" si="492"/>
        <v>0</v>
      </c>
      <c r="AK320" s="433"/>
      <c r="AL320" s="428"/>
      <c r="AM320" s="429">
        <f t="shared" si="482"/>
        <v>0</v>
      </c>
      <c r="AN320" s="428"/>
      <c r="AO320" s="429">
        <f t="shared" si="483"/>
        <v>0</v>
      </c>
      <c r="AP320" s="428"/>
      <c r="AQ320" s="429">
        <f t="shared" si="484"/>
        <v>0</v>
      </c>
      <c r="AR320" s="431">
        <f t="shared" si="494"/>
        <v>0</v>
      </c>
      <c r="AS320" s="432">
        <f t="shared" si="495"/>
        <v>0</v>
      </c>
      <c r="BF320" s="17"/>
    </row>
    <row r="321" spans="1:58" ht="12" hidden="1" outlineLevel="1" x14ac:dyDescent="0.2">
      <c r="A321" s="449">
        <f t="shared" si="472"/>
        <v>22</v>
      </c>
      <c r="B321" s="449">
        <f t="shared" si="493"/>
        <v>7</v>
      </c>
      <c r="C321" s="369">
        <f>'Отримання майна (3)'!C321</f>
        <v>0</v>
      </c>
      <c r="D321" s="369">
        <f>'Отримання майна (3)'!D321</f>
        <v>0</v>
      </c>
      <c r="E321" s="369">
        <f>'Отримання майна (3)'!E321</f>
        <v>0</v>
      </c>
      <c r="F321" s="200">
        <f>'Отримання майна (3)'!F321</f>
        <v>0</v>
      </c>
      <c r="G321" s="369">
        <f>'Отримання майна (3)'!G321</f>
        <v>0</v>
      </c>
      <c r="H321" s="460">
        <f>'Отримання майна (3)'!H321</f>
        <v>0</v>
      </c>
      <c r="I321" s="426">
        <f t="shared" si="485"/>
        <v>0</v>
      </c>
      <c r="J321" s="427">
        <f t="shared" si="486"/>
        <v>0</v>
      </c>
      <c r="K321" s="428"/>
      <c r="L321" s="429">
        <f t="shared" si="473"/>
        <v>0</v>
      </c>
      <c r="M321" s="428"/>
      <c r="N321" s="429">
        <f t="shared" si="474"/>
        <v>0</v>
      </c>
      <c r="O321" s="428"/>
      <c r="P321" s="429">
        <f t="shared" si="475"/>
        <v>0</v>
      </c>
      <c r="Q321" s="431">
        <f t="shared" si="487"/>
        <v>0</v>
      </c>
      <c r="R321" s="432">
        <f t="shared" si="488"/>
        <v>0</v>
      </c>
      <c r="S321" s="433"/>
      <c r="T321" s="428"/>
      <c r="U321" s="429">
        <f t="shared" si="476"/>
        <v>0</v>
      </c>
      <c r="V321" s="428"/>
      <c r="W321" s="429">
        <f t="shared" si="477"/>
        <v>0</v>
      </c>
      <c r="X321" s="428"/>
      <c r="Y321" s="429">
        <f t="shared" si="478"/>
        <v>0</v>
      </c>
      <c r="Z321" s="431">
        <f t="shared" si="489"/>
        <v>0</v>
      </c>
      <c r="AA321" s="432">
        <f t="shared" si="490"/>
        <v>0</v>
      </c>
      <c r="AB321" s="433"/>
      <c r="AC321" s="428"/>
      <c r="AD321" s="429">
        <f t="shared" si="479"/>
        <v>0</v>
      </c>
      <c r="AE321" s="428"/>
      <c r="AF321" s="429">
        <f t="shared" si="480"/>
        <v>0</v>
      </c>
      <c r="AG321" s="428"/>
      <c r="AH321" s="429">
        <f t="shared" si="481"/>
        <v>0</v>
      </c>
      <c r="AI321" s="431">
        <f t="shared" si="491"/>
        <v>0</v>
      </c>
      <c r="AJ321" s="432">
        <f t="shared" si="492"/>
        <v>0</v>
      </c>
      <c r="AK321" s="433"/>
      <c r="AL321" s="428"/>
      <c r="AM321" s="429">
        <f t="shared" si="482"/>
        <v>0</v>
      </c>
      <c r="AN321" s="428"/>
      <c r="AO321" s="429">
        <f t="shared" si="483"/>
        <v>0</v>
      </c>
      <c r="AP321" s="428"/>
      <c r="AQ321" s="429">
        <f t="shared" si="484"/>
        <v>0</v>
      </c>
      <c r="AR321" s="431">
        <f t="shared" si="494"/>
        <v>0</v>
      </c>
      <c r="AS321" s="432">
        <f t="shared" si="495"/>
        <v>0</v>
      </c>
      <c r="BF321" s="17"/>
    </row>
    <row r="322" spans="1:58" ht="12" hidden="1" outlineLevel="1" x14ac:dyDescent="0.2">
      <c r="A322" s="449">
        <f t="shared" si="472"/>
        <v>23</v>
      </c>
      <c r="B322" s="449">
        <f t="shared" si="493"/>
        <v>8</v>
      </c>
      <c r="C322" s="369">
        <f>'Отримання майна (3)'!C322</f>
        <v>0</v>
      </c>
      <c r="D322" s="369">
        <f>'Отримання майна (3)'!D322</f>
        <v>0</v>
      </c>
      <c r="E322" s="369">
        <f>'Отримання майна (3)'!E322</f>
        <v>0</v>
      </c>
      <c r="F322" s="200">
        <f>'Отримання майна (3)'!F322</f>
        <v>0</v>
      </c>
      <c r="G322" s="369">
        <f>'Отримання майна (3)'!G322</f>
        <v>0</v>
      </c>
      <c r="H322" s="460">
        <f>'Отримання майна (3)'!H322</f>
        <v>0</v>
      </c>
      <c r="I322" s="426">
        <f t="shared" si="485"/>
        <v>0</v>
      </c>
      <c r="J322" s="427">
        <f t="shared" si="486"/>
        <v>0</v>
      </c>
      <c r="K322" s="428"/>
      <c r="L322" s="429">
        <f t="shared" si="473"/>
        <v>0</v>
      </c>
      <c r="M322" s="428"/>
      <c r="N322" s="429">
        <f t="shared" si="474"/>
        <v>0</v>
      </c>
      <c r="O322" s="428"/>
      <c r="P322" s="429">
        <f t="shared" si="475"/>
        <v>0</v>
      </c>
      <c r="Q322" s="431">
        <f t="shared" si="487"/>
        <v>0</v>
      </c>
      <c r="R322" s="432">
        <f t="shared" si="488"/>
        <v>0</v>
      </c>
      <c r="S322" s="433"/>
      <c r="T322" s="428"/>
      <c r="U322" s="429">
        <f t="shared" si="476"/>
        <v>0</v>
      </c>
      <c r="V322" s="428"/>
      <c r="W322" s="429">
        <f t="shared" si="477"/>
        <v>0</v>
      </c>
      <c r="X322" s="428"/>
      <c r="Y322" s="429">
        <f t="shared" si="478"/>
        <v>0</v>
      </c>
      <c r="Z322" s="431">
        <f t="shared" si="489"/>
        <v>0</v>
      </c>
      <c r="AA322" s="432">
        <f t="shared" si="490"/>
        <v>0</v>
      </c>
      <c r="AB322" s="433"/>
      <c r="AC322" s="428"/>
      <c r="AD322" s="429">
        <f t="shared" si="479"/>
        <v>0</v>
      </c>
      <c r="AE322" s="428"/>
      <c r="AF322" s="429">
        <f t="shared" si="480"/>
        <v>0</v>
      </c>
      <c r="AG322" s="428"/>
      <c r="AH322" s="429">
        <f t="shared" si="481"/>
        <v>0</v>
      </c>
      <c r="AI322" s="431">
        <f t="shared" si="491"/>
        <v>0</v>
      </c>
      <c r="AJ322" s="432">
        <f t="shared" si="492"/>
        <v>0</v>
      </c>
      <c r="AK322" s="433"/>
      <c r="AL322" s="428"/>
      <c r="AM322" s="429">
        <f t="shared" si="482"/>
        <v>0</v>
      </c>
      <c r="AN322" s="428"/>
      <c r="AO322" s="429">
        <f t="shared" si="483"/>
        <v>0</v>
      </c>
      <c r="AP322" s="428"/>
      <c r="AQ322" s="429">
        <f t="shared" si="484"/>
        <v>0</v>
      </c>
      <c r="AR322" s="431">
        <f t="shared" si="494"/>
        <v>0</v>
      </c>
      <c r="AS322" s="432">
        <f t="shared" si="495"/>
        <v>0</v>
      </c>
      <c r="BF322" s="17"/>
    </row>
    <row r="323" spans="1:58" ht="12" hidden="1" outlineLevel="1" x14ac:dyDescent="0.2">
      <c r="A323" s="449">
        <f t="shared" si="472"/>
        <v>24</v>
      </c>
      <c r="B323" s="449">
        <f t="shared" si="493"/>
        <v>9</v>
      </c>
      <c r="C323" s="369">
        <f>'Отримання майна (3)'!C323</f>
        <v>0</v>
      </c>
      <c r="D323" s="369">
        <f>'Отримання майна (3)'!D323</f>
        <v>0</v>
      </c>
      <c r="E323" s="369">
        <f>'Отримання майна (3)'!E323</f>
        <v>0</v>
      </c>
      <c r="F323" s="200">
        <f>'Отримання майна (3)'!F323</f>
        <v>0</v>
      </c>
      <c r="G323" s="369">
        <f>'Отримання майна (3)'!G323</f>
        <v>0</v>
      </c>
      <c r="H323" s="460">
        <f>'Отримання майна (3)'!H323</f>
        <v>0</v>
      </c>
      <c r="I323" s="426">
        <f t="shared" si="485"/>
        <v>0</v>
      </c>
      <c r="J323" s="427">
        <f t="shared" si="486"/>
        <v>0</v>
      </c>
      <c r="K323" s="428"/>
      <c r="L323" s="429">
        <f t="shared" si="473"/>
        <v>0</v>
      </c>
      <c r="M323" s="428"/>
      <c r="N323" s="429">
        <f t="shared" si="474"/>
        <v>0</v>
      </c>
      <c r="O323" s="428"/>
      <c r="P323" s="429">
        <f t="shared" si="475"/>
        <v>0</v>
      </c>
      <c r="Q323" s="431">
        <f t="shared" si="487"/>
        <v>0</v>
      </c>
      <c r="R323" s="432">
        <f t="shared" si="488"/>
        <v>0</v>
      </c>
      <c r="S323" s="433"/>
      <c r="T323" s="428"/>
      <c r="U323" s="429">
        <f t="shared" si="476"/>
        <v>0</v>
      </c>
      <c r="V323" s="428"/>
      <c r="W323" s="429">
        <f t="shared" si="477"/>
        <v>0</v>
      </c>
      <c r="X323" s="428"/>
      <c r="Y323" s="429">
        <f t="shared" si="478"/>
        <v>0</v>
      </c>
      <c r="Z323" s="431">
        <f t="shared" si="489"/>
        <v>0</v>
      </c>
      <c r="AA323" s="432">
        <f t="shared" si="490"/>
        <v>0</v>
      </c>
      <c r="AB323" s="433"/>
      <c r="AC323" s="428"/>
      <c r="AD323" s="429">
        <f t="shared" si="479"/>
        <v>0</v>
      </c>
      <c r="AE323" s="428"/>
      <c r="AF323" s="429">
        <f t="shared" si="480"/>
        <v>0</v>
      </c>
      <c r="AG323" s="428"/>
      <c r="AH323" s="429">
        <f t="shared" si="481"/>
        <v>0</v>
      </c>
      <c r="AI323" s="431">
        <f t="shared" si="491"/>
        <v>0</v>
      </c>
      <c r="AJ323" s="432">
        <f t="shared" si="492"/>
        <v>0</v>
      </c>
      <c r="AK323" s="433"/>
      <c r="AL323" s="428"/>
      <c r="AM323" s="429">
        <f t="shared" si="482"/>
        <v>0</v>
      </c>
      <c r="AN323" s="428"/>
      <c r="AO323" s="429">
        <f t="shared" si="483"/>
        <v>0</v>
      </c>
      <c r="AP323" s="428"/>
      <c r="AQ323" s="429">
        <f t="shared" si="484"/>
        <v>0</v>
      </c>
      <c r="AR323" s="431">
        <f t="shared" si="494"/>
        <v>0</v>
      </c>
      <c r="AS323" s="432">
        <f t="shared" si="495"/>
        <v>0</v>
      </c>
      <c r="BF323" s="17"/>
    </row>
    <row r="324" spans="1:58" ht="12" hidden="1" outlineLevel="1" x14ac:dyDescent="0.2">
      <c r="A324" s="449">
        <f t="shared" si="472"/>
        <v>25</v>
      </c>
      <c r="B324" s="449">
        <f t="shared" si="493"/>
        <v>10</v>
      </c>
      <c r="C324" s="369">
        <f>'Отримання майна (3)'!C324</f>
        <v>0</v>
      </c>
      <c r="D324" s="369">
        <f>'Отримання майна (3)'!D324</f>
        <v>0</v>
      </c>
      <c r="E324" s="369">
        <f>'Отримання майна (3)'!E324</f>
        <v>0</v>
      </c>
      <c r="F324" s="200">
        <f>'Отримання майна (3)'!F324</f>
        <v>0</v>
      </c>
      <c r="G324" s="369">
        <f>'Отримання майна (3)'!G324</f>
        <v>0</v>
      </c>
      <c r="H324" s="460">
        <f>'Отримання майна (3)'!H324</f>
        <v>0</v>
      </c>
      <c r="I324" s="426">
        <f t="shared" si="485"/>
        <v>0</v>
      </c>
      <c r="J324" s="427">
        <f t="shared" si="486"/>
        <v>0</v>
      </c>
      <c r="K324" s="428"/>
      <c r="L324" s="429">
        <f t="shared" si="473"/>
        <v>0</v>
      </c>
      <c r="M324" s="428"/>
      <c r="N324" s="429">
        <f t="shared" si="474"/>
        <v>0</v>
      </c>
      <c r="O324" s="428"/>
      <c r="P324" s="429">
        <f t="shared" si="475"/>
        <v>0</v>
      </c>
      <c r="Q324" s="431">
        <f t="shared" si="487"/>
        <v>0</v>
      </c>
      <c r="R324" s="432">
        <f t="shared" si="488"/>
        <v>0</v>
      </c>
      <c r="S324" s="433"/>
      <c r="T324" s="428"/>
      <c r="U324" s="429">
        <f t="shared" si="476"/>
        <v>0</v>
      </c>
      <c r="V324" s="428"/>
      <c r="W324" s="429">
        <f t="shared" si="477"/>
        <v>0</v>
      </c>
      <c r="X324" s="428"/>
      <c r="Y324" s="429">
        <f t="shared" si="478"/>
        <v>0</v>
      </c>
      <c r="Z324" s="431">
        <f t="shared" si="489"/>
        <v>0</v>
      </c>
      <c r="AA324" s="432">
        <f t="shared" si="490"/>
        <v>0</v>
      </c>
      <c r="AB324" s="433"/>
      <c r="AC324" s="428"/>
      <c r="AD324" s="429">
        <f t="shared" si="479"/>
        <v>0</v>
      </c>
      <c r="AE324" s="428"/>
      <c r="AF324" s="429">
        <f t="shared" si="480"/>
        <v>0</v>
      </c>
      <c r="AG324" s="428"/>
      <c r="AH324" s="429">
        <f t="shared" si="481"/>
        <v>0</v>
      </c>
      <c r="AI324" s="431">
        <f t="shared" si="491"/>
        <v>0</v>
      </c>
      <c r="AJ324" s="432">
        <f t="shared" si="492"/>
        <v>0</v>
      </c>
      <c r="AK324" s="433"/>
      <c r="AL324" s="428"/>
      <c r="AM324" s="429">
        <f t="shared" si="482"/>
        <v>0</v>
      </c>
      <c r="AN324" s="428"/>
      <c r="AO324" s="429">
        <f t="shared" si="483"/>
        <v>0</v>
      </c>
      <c r="AP324" s="428"/>
      <c r="AQ324" s="429">
        <f t="shared" si="484"/>
        <v>0</v>
      </c>
      <c r="AR324" s="431">
        <f t="shared" si="494"/>
        <v>0</v>
      </c>
      <c r="AS324" s="432">
        <f t="shared" si="495"/>
        <v>0</v>
      </c>
      <c r="BF324" s="17"/>
    </row>
    <row r="325" spans="1:58" ht="12" hidden="1" outlineLevel="1" x14ac:dyDescent="0.2">
      <c r="A325" s="449">
        <f t="shared" si="472"/>
        <v>26</v>
      </c>
      <c r="B325" s="449">
        <f t="shared" si="493"/>
        <v>11</v>
      </c>
      <c r="C325" s="369">
        <f>'Отримання майна (3)'!C325</f>
        <v>0</v>
      </c>
      <c r="D325" s="369">
        <f>'Отримання майна (3)'!D325</f>
        <v>0</v>
      </c>
      <c r="E325" s="369">
        <f>'Отримання майна (3)'!E325</f>
        <v>0</v>
      </c>
      <c r="F325" s="200">
        <f>'Отримання майна (3)'!F325</f>
        <v>0</v>
      </c>
      <c r="G325" s="369">
        <f>'Отримання майна (3)'!G325</f>
        <v>0</v>
      </c>
      <c r="H325" s="460">
        <f>'Отримання майна (3)'!H325</f>
        <v>0</v>
      </c>
      <c r="I325" s="426">
        <f t="shared" si="485"/>
        <v>0</v>
      </c>
      <c r="J325" s="427">
        <f t="shared" si="486"/>
        <v>0</v>
      </c>
      <c r="K325" s="428"/>
      <c r="L325" s="429">
        <f t="shared" si="473"/>
        <v>0</v>
      </c>
      <c r="M325" s="428"/>
      <c r="N325" s="429">
        <f t="shared" si="474"/>
        <v>0</v>
      </c>
      <c r="O325" s="428"/>
      <c r="P325" s="429">
        <f t="shared" si="475"/>
        <v>0</v>
      </c>
      <c r="Q325" s="431">
        <f t="shared" si="487"/>
        <v>0</v>
      </c>
      <c r="R325" s="432">
        <f t="shared" si="488"/>
        <v>0</v>
      </c>
      <c r="S325" s="433"/>
      <c r="T325" s="428"/>
      <c r="U325" s="429">
        <f t="shared" si="476"/>
        <v>0</v>
      </c>
      <c r="V325" s="428"/>
      <c r="W325" s="429">
        <f t="shared" si="477"/>
        <v>0</v>
      </c>
      <c r="X325" s="428"/>
      <c r="Y325" s="429">
        <f t="shared" si="478"/>
        <v>0</v>
      </c>
      <c r="Z325" s="431">
        <f t="shared" si="489"/>
        <v>0</v>
      </c>
      <c r="AA325" s="432">
        <f t="shared" si="490"/>
        <v>0</v>
      </c>
      <c r="AB325" s="433"/>
      <c r="AC325" s="428"/>
      <c r="AD325" s="429">
        <f t="shared" si="479"/>
        <v>0</v>
      </c>
      <c r="AE325" s="428"/>
      <c r="AF325" s="429">
        <f t="shared" si="480"/>
        <v>0</v>
      </c>
      <c r="AG325" s="428"/>
      <c r="AH325" s="429">
        <f t="shared" si="481"/>
        <v>0</v>
      </c>
      <c r="AI325" s="431">
        <f t="shared" si="491"/>
        <v>0</v>
      </c>
      <c r="AJ325" s="432">
        <f t="shared" si="492"/>
        <v>0</v>
      </c>
      <c r="AK325" s="433"/>
      <c r="AL325" s="428"/>
      <c r="AM325" s="429">
        <f t="shared" si="482"/>
        <v>0</v>
      </c>
      <c r="AN325" s="428"/>
      <c r="AO325" s="429">
        <f t="shared" si="483"/>
        <v>0</v>
      </c>
      <c r="AP325" s="428"/>
      <c r="AQ325" s="429">
        <f t="shared" si="484"/>
        <v>0</v>
      </c>
      <c r="AR325" s="431">
        <f t="shared" si="494"/>
        <v>0</v>
      </c>
      <c r="AS325" s="432">
        <f t="shared" si="495"/>
        <v>0</v>
      </c>
      <c r="BF325" s="17"/>
    </row>
    <row r="326" spans="1:58" ht="12" hidden="1" outlineLevel="1" x14ac:dyDescent="0.2">
      <c r="A326" s="449">
        <f t="shared" si="472"/>
        <v>27</v>
      </c>
      <c r="B326" s="449">
        <f t="shared" si="493"/>
        <v>12</v>
      </c>
      <c r="C326" s="369">
        <f>'Отримання майна (3)'!C326</f>
        <v>0</v>
      </c>
      <c r="D326" s="369">
        <f>'Отримання майна (3)'!D326</f>
        <v>0</v>
      </c>
      <c r="E326" s="369">
        <f>'Отримання майна (3)'!E326</f>
        <v>0</v>
      </c>
      <c r="F326" s="200">
        <f>'Отримання майна (3)'!F326</f>
        <v>0</v>
      </c>
      <c r="G326" s="369">
        <f>'Отримання майна (3)'!G326</f>
        <v>0</v>
      </c>
      <c r="H326" s="460">
        <f>'Отримання майна (3)'!H326</f>
        <v>0</v>
      </c>
      <c r="I326" s="426">
        <f t="shared" si="485"/>
        <v>0</v>
      </c>
      <c r="J326" s="427">
        <f t="shared" si="486"/>
        <v>0</v>
      </c>
      <c r="K326" s="428"/>
      <c r="L326" s="429">
        <f t="shared" si="473"/>
        <v>0</v>
      </c>
      <c r="M326" s="428"/>
      <c r="N326" s="429">
        <f t="shared" si="474"/>
        <v>0</v>
      </c>
      <c r="O326" s="428"/>
      <c r="P326" s="429">
        <f t="shared" si="475"/>
        <v>0</v>
      </c>
      <c r="Q326" s="431">
        <f t="shared" si="487"/>
        <v>0</v>
      </c>
      <c r="R326" s="432">
        <f t="shared" si="488"/>
        <v>0</v>
      </c>
      <c r="S326" s="433"/>
      <c r="T326" s="428"/>
      <c r="U326" s="429">
        <f t="shared" si="476"/>
        <v>0</v>
      </c>
      <c r="V326" s="428"/>
      <c r="W326" s="429">
        <f t="shared" si="477"/>
        <v>0</v>
      </c>
      <c r="X326" s="428"/>
      <c r="Y326" s="429">
        <f t="shared" si="478"/>
        <v>0</v>
      </c>
      <c r="Z326" s="431">
        <f t="shared" si="489"/>
        <v>0</v>
      </c>
      <c r="AA326" s="432">
        <f t="shared" si="490"/>
        <v>0</v>
      </c>
      <c r="AB326" s="433"/>
      <c r="AC326" s="428"/>
      <c r="AD326" s="429">
        <f t="shared" si="479"/>
        <v>0</v>
      </c>
      <c r="AE326" s="428"/>
      <c r="AF326" s="429">
        <f t="shared" si="480"/>
        <v>0</v>
      </c>
      <c r="AG326" s="428"/>
      <c r="AH326" s="429">
        <f t="shared" si="481"/>
        <v>0</v>
      </c>
      <c r="AI326" s="431">
        <f t="shared" si="491"/>
        <v>0</v>
      </c>
      <c r="AJ326" s="432">
        <f t="shared" si="492"/>
        <v>0</v>
      </c>
      <c r="AK326" s="433"/>
      <c r="AL326" s="428"/>
      <c r="AM326" s="429">
        <f t="shared" si="482"/>
        <v>0</v>
      </c>
      <c r="AN326" s="428"/>
      <c r="AO326" s="429">
        <f t="shared" si="483"/>
        <v>0</v>
      </c>
      <c r="AP326" s="428"/>
      <c r="AQ326" s="429">
        <f t="shared" si="484"/>
        <v>0</v>
      </c>
      <c r="AR326" s="431">
        <f t="shared" si="494"/>
        <v>0</v>
      </c>
      <c r="AS326" s="432">
        <f t="shared" si="495"/>
        <v>0</v>
      </c>
      <c r="BF326" s="17"/>
    </row>
    <row r="327" spans="1:58" ht="12" hidden="1" outlineLevel="1" x14ac:dyDescent="0.2">
      <c r="A327" s="449">
        <f t="shared" si="472"/>
        <v>28</v>
      </c>
      <c r="B327" s="449">
        <f t="shared" si="493"/>
        <v>13</v>
      </c>
      <c r="C327" s="369">
        <f>'Отримання майна (3)'!C327</f>
        <v>0</v>
      </c>
      <c r="D327" s="369">
        <f>'Отримання майна (3)'!D327</f>
        <v>0</v>
      </c>
      <c r="E327" s="369">
        <f>'Отримання майна (3)'!E327</f>
        <v>0</v>
      </c>
      <c r="F327" s="200">
        <f>'Отримання майна (3)'!F327</f>
        <v>0</v>
      </c>
      <c r="G327" s="369">
        <f>'Отримання майна (3)'!G327</f>
        <v>0</v>
      </c>
      <c r="H327" s="460">
        <f>'Отримання майна (3)'!H327</f>
        <v>0</v>
      </c>
      <c r="I327" s="426">
        <f t="shared" si="485"/>
        <v>0</v>
      </c>
      <c r="J327" s="427">
        <f t="shared" si="486"/>
        <v>0</v>
      </c>
      <c r="K327" s="428"/>
      <c r="L327" s="429">
        <f t="shared" si="473"/>
        <v>0</v>
      </c>
      <c r="M327" s="428"/>
      <c r="N327" s="429">
        <f t="shared" si="474"/>
        <v>0</v>
      </c>
      <c r="O327" s="428"/>
      <c r="P327" s="429">
        <f t="shared" si="475"/>
        <v>0</v>
      </c>
      <c r="Q327" s="431">
        <f t="shared" si="487"/>
        <v>0</v>
      </c>
      <c r="R327" s="432">
        <f t="shared" si="488"/>
        <v>0</v>
      </c>
      <c r="S327" s="433"/>
      <c r="T327" s="428"/>
      <c r="U327" s="429">
        <f t="shared" si="476"/>
        <v>0</v>
      </c>
      <c r="V327" s="428"/>
      <c r="W327" s="429">
        <f t="shared" si="477"/>
        <v>0</v>
      </c>
      <c r="X327" s="428"/>
      <c r="Y327" s="429">
        <f t="shared" si="478"/>
        <v>0</v>
      </c>
      <c r="Z327" s="431">
        <f t="shared" si="489"/>
        <v>0</v>
      </c>
      <c r="AA327" s="432">
        <f t="shared" si="490"/>
        <v>0</v>
      </c>
      <c r="AB327" s="433"/>
      <c r="AC327" s="428"/>
      <c r="AD327" s="429">
        <f t="shared" si="479"/>
        <v>0</v>
      </c>
      <c r="AE327" s="428"/>
      <c r="AF327" s="429">
        <f t="shared" si="480"/>
        <v>0</v>
      </c>
      <c r="AG327" s="428"/>
      <c r="AH327" s="429">
        <f t="shared" si="481"/>
        <v>0</v>
      </c>
      <c r="AI327" s="431">
        <f t="shared" si="491"/>
        <v>0</v>
      </c>
      <c r="AJ327" s="432">
        <f t="shared" si="492"/>
        <v>0</v>
      </c>
      <c r="AK327" s="433"/>
      <c r="AL327" s="428"/>
      <c r="AM327" s="429">
        <f t="shared" si="482"/>
        <v>0</v>
      </c>
      <c r="AN327" s="428"/>
      <c r="AO327" s="429">
        <f t="shared" si="483"/>
        <v>0</v>
      </c>
      <c r="AP327" s="428"/>
      <c r="AQ327" s="429">
        <f t="shared" si="484"/>
        <v>0</v>
      </c>
      <c r="AR327" s="431">
        <f t="shared" si="494"/>
        <v>0</v>
      </c>
      <c r="AS327" s="432">
        <f t="shared" si="495"/>
        <v>0</v>
      </c>
      <c r="BF327" s="17"/>
    </row>
    <row r="328" spans="1:58" ht="12" hidden="1" outlineLevel="1" x14ac:dyDescent="0.2">
      <c r="A328" s="449">
        <f t="shared" si="472"/>
        <v>29</v>
      </c>
      <c r="B328" s="449">
        <f t="shared" si="493"/>
        <v>14</v>
      </c>
      <c r="C328" s="369">
        <f>'Отримання майна (3)'!C328</f>
        <v>0</v>
      </c>
      <c r="D328" s="369">
        <f>'Отримання майна (3)'!D328</f>
        <v>0</v>
      </c>
      <c r="E328" s="369">
        <f>'Отримання майна (3)'!E328</f>
        <v>0</v>
      </c>
      <c r="F328" s="200">
        <f>'Отримання майна (3)'!F328</f>
        <v>0</v>
      </c>
      <c r="G328" s="369">
        <f>'Отримання майна (3)'!G328</f>
        <v>0</v>
      </c>
      <c r="H328" s="460">
        <f>'Отримання майна (3)'!H328</f>
        <v>0</v>
      </c>
      <c r="I328" s="426">
        <f t="shared" si="485"/>
        <v>0</v>
      </c>
      <c r="J328" s="427">
        <f t="shared" si="486"/>
        <v>0</v>
      </c>
      <c r="K328" s="428"/>
      <c r="L328" s="429">
        <f t="shared" si="473"/>
        <v>0</v>
      </c>
      <c r="M328" s="428"/>
      <c r="N328" s="429">
        <f t="shared" si="474"/>
        <v>0</v>
      </c>
      <c r="O328" s="428"/>
      <c r="P328" s="429">
        <f t="shared" si="475"/>
        <v>0</v>
      </c>
      <c r="Q328" s="431">
        <f t="shared" si="487"/>
        <v>0</v>
      </c>
      <c r="R328" s="432">
        <f t="shared" si="488"/>
        <v>0</v>
      </c>
      <c r="S328" s="433"/>
      <c r="T328" s="428"/>
      <c r="U328" s="429">
        <f t="shared" si="476"/>
        <v>0</v>
      </c>
      <c r="V328" s="428"/>
      <c r="W328" s="429">
        <f t="shared" si="477"/>
        <v>0</v>
      </c>
      <c r="X328" s="428"/>
      <c r="Y328" s="429">
        <f t="shared" si="478"/>
        <v>0</v>
      </c>
      <c r="Z328" s="431">
        <f t="shared" si="489"/>
        <v>0</v>
      </c>
      <c r="AA328" s="432">
        <f t="shared" si="490"/>
        <v>0</v>
      </c>
      <c r="AB328" s="433"/>
      <c r="AC328" s="428"/>
      <c r="AD328" s="429">
        <f t="shared" si="479"/>
        <v>0</v>
      </c>
      <c r="AE328" s="428"/>
      <c r="AF328" s="429">
        <f t="shared" si="480"/>
        <v>0</v>
      </c>
      <c r="AG328" s="428"/>
      <c r="AH328" s="429">
        <f t="shared" si="481"/>
        <v>0</v>
      </c>
      <c r="AI328" s="431">
        <f t="shared" si="491"/>
        <v>0</v>
      </c>
      <c r="AJ328" s="432">
        <f t="shared" si="492"/>
        <v>0</v>
      </c>
      <c r="AK328" s="433"/>
      <c r="AL328" s="428"/>
      <c r="AM328" s="429">
        <f t="shared" si="482"/>
        <v>0</v>
      </c>
      <c r="AN328" s="428"/>
      <c r="AO328" s="429">
        <f t="shared" si="483"/>
        <v>0</v>
      </c>
      <c r="AP328" s="428"/>
      <c r="AQ328" s="429">
        <f t="shared" si="484"/>
        <v>0</v>
      </c>
      <c r="AR328" s="431">
        <f t="shared" si="494"/>
        <v>0</v>
      </c>
      <c r="AS328" s="432">
        <f t="shared" si="495"/>
        <v>0</v>
      </c>
      <c r="BF328" s="17"/>
    </row>
    <row r="329" spans="1:58" ht="12" hidden="1" outlineLevel="1" x14ac:dyDescent="0.2">
      <c r="A329" s="449">
        <f t="shared" si="472"/>
        <v>30</v>
      </c>
      <c r="B329" s="449">
        <f t="shared" si="493"/>
        <v>15</v>
      </c>
      <c r="C329" s="369">
        <f>'Отримання майна (3)'!C329</f>
        <v>0</v>
      </c>
      <c r="D329" s="369">
        <f>'Отримання майна (3)'!D329</f>
        <v>0</v>
      </c>
      <c r="E329" s="369">
        <f>'Отримання майна (3)'!E329</f>
        <v>0</v>
      </c>
      <c r="F329" s="200">
        <f>'Отримання майна (3)'!F329</f>
        <v>0</v>
      </c>
      <c r="G329" s="369">
        <f>'Отримання майна (3)'!G329</f>
        <v>0</v>
      </c>
      <c r="H329" s="460">
        <f>'Отримання майна (3)'!H329</f>
        <v>0</v>
      </c>
      <c r="I329" s="426">
        <f t="shared" si="485"/>
        <v>0</v>
      </c>
      <c r="J329" s="427">
        <f t="shared" si="486"/>
        <v>0</v>
      </c>
      <c r="K329" s="428"/>
      <c r="L329" s="429">
        <f t="shared" si="473"/>
        <v>0</v>
      </c>
      <c r="M329" s="428"/>
      <c r="N329" s="429">
        <f t="shared" si="474"/>
        <v>0</v>
      </c>
      <c r="O329" s="428"/>
      <c r="P329" s="429">
        <f t="shared" si="475"/>
        <v>0</v>
      </c>
      <c r="Q329" s="431">
        <f t="shared" si="487"/>
        <v>0</v>
      </c>
      <c r="R329" s="432">
        <f t="shared" si="488"/>
        <v>0</v>
      </c>
      <c r="S329" s="433"/>
      <c r="T329" s="428"/>
      <c r="U329" s="429">
        <f t="shared" si="476"/>
        <v>0</v>
      </c>
      <c r="V329" s="428"/>
      <c r="W329" s="429">
        <f t="shared" si="477"/>
        <v>0</v>
      </c>
      <c r="X329" s="428"/>
      <c r="Y329" s="429">
        <f t="shared" si="478"/>
        <v>0</v>
      </c>
      <c r="Z329" s="431">
        <f t="shared" si="489"/>
        <v>0</v>
      </c>
      <c r="AA329" s="432">
        <f t="shared" si="490"/>
        <v>0</v>
      </c>
      <c r="AB329" s="433"/>
      <c r="AC329" s="428"/>
      <c r="AD329" s="429">
        <f t="shared" si="479"/>
        <v>0</v>
      </c>
      <c r="AE329" s="428"/>
      <c r="AF329" s="429">
        <f t="shared" si="480"/>
        <v>0</v>
      </c>
      <c r="AG329" s="428"/>
      <c r="AH329" s="429">
        <f t="shared" si="481"/>
        <v>0</v>
      </c>
      <c r="AI329" s="431">
        <f t="shared" si="491"/>
        <v>0</v>
      </c>
      <c r="AJ329" s="432">
        <f t="shared" si="492"/>
        <v>0</v>
      </c>
      <c r="AK329" s="433"/>
      <c r="AL329" s="428"/>
      <c r="AM329" s="429">
        <f t="shared" si="482"/>
        <v>0</v>
      </c>
      <c r="AN329" s="428"/>
      <c r="AO329" s="429">
        <f t="shared" si="483"/>
        <v>0</v>
      </c>
      <c r="AP329" s="428"/>
      <c r="AQ329" s="429">
        <f t="shared" si="484"/>
        <v>0</v>
      </c>
      <c r="AR329" s="431">
        <f t="shared" si="494"/>
        <v>0</v>
      </c>
      <c r="AS329" s="432">
        <f t="shared" si="495"/>
        <v>0</v>
      </c>
      <c r="BF329" s="17"/>
    </row>
    <row r="330" spans="1:58" s="17" customFormat="1" ht="30" customHeight="1" collapsed="1" x14ac:dyDescent="0.2">
      <c r="A330" s="436" t="s">
        <v>114</v>
      </c>
      <c r="B330" s="437" t="s">
        <v>114</v>
      </c>
      <c r="C330" s="438" t="s">
        <v>116</v>
      </c>
      <c r="D330" s="439"/>
      <c r="E330" s="448"/>
      <c r="F330" s="448"/>
      <c r="G330" s="440"/>
      <c r="H330" s="451" t="e">
        <f>#REF!/#REF!</f>
        <v>#REF!</v>
      </c>
      <c r="I330" s="441">
        <f t="shared" ref="I330:R330" si="496">SUM(I315:I329)</f>
        <v>0</v>
      </c>
      <c r="J330" s="442">
        <f t="shared" si="496"/>
        <v>0</v>
      </c>
      <c r="K330" s="441">
        <f t="shared" si="496"/>
        <v>0</v>
      </c>
      <c r="L330" s="442">
        <f t="shared" si="496"/>
        <v>0</v>
      </c>
      <c r="M330" s="441">
        <f t="shared" si="496"/>
        <v>0</v>
      </c>
      <c r="N330" s="442">
        <f t="shared" si="496"/>
        <v>0</v>
      </c>
      <c r="O330" s="441">
        <f t="shared" si="496"/>
        <v>0</v>
      </c>
      <c r="P330" s="442">
        <f t="shared" si="496"/>
        <v>0</v>
      </c>
      <c r="Q330" s="441">
        <f t="shared" si="496"/>
        <v>0</v>
      </c>
      <c r="R330" s="442">
        <f t="shared" si="496"/>
        <v>0</v>
      </c>
      <c r="S330" s="443"/>
      <c r="T330" s="441">
        <f t="shared" ref="T330:AA330" si="497">SUM(T315:T329)</f>
        <v>0</v>
      </c>
      <c r="U330" s="442">
        <f t="shared" si="497"/>
        <v>0</v>
      </c>
      <c r="V330" s="441">
        <f t="shared" si="497"/>
        <v>0</v>
      </c>
      <c r="W330" s="442">
        <f t="shared" si="497"/>
        <v>0</v>
      </c>
      <c r="X330" s="441">
        <f t="shared" si="497"/>
        <v>0</v>
      </c>
      <c r="Y330" s="442">
        <f t="shared" si="497"/>
        <v>0</v>
      </c>
      <c r="Z330" s="441">
        <f t="shared" si="497"/>
        <v>0</v>
      </c>
      <c r="AA330" s="442">
        <f t="shared" si="497"/>
        <v>0</v>
      </c>
      <c r="AB330" s="443"/>
      <c r="AC330" s="441">
        <f t="shared" ref="AC330:AJ330" si="498">SUM(AC315:AC329)</f>
        <v>0</v>
      </c>
      <c r="AD330" s="442">
        <f t="shared" si="498"/>
        <v>0</v>
      </c>
      <c r="AE330" s="441">
        <f t="shared" si="498"/>
        <v>0</v>
      </c>
      <c r="AF330" s="442">
        <f t="shared" si="498"/>
        <v>0</v>
      </c>
      <c r="AG330" s="441">
        <f t="shared" si="498"/>
        <v>0</v>
      </c>
      <c r="AH330" s="442">
        <f t="shared" si="498"/>
        <v>0</v>
      </c>
      <c r="AI330" s="441">
        <f t="shared" si="498"/>
        <v>0</v>
      </c>
      <c r="AJ330" s="442">
        <f t="shared" si="498"/>
        <v>0</v>
      </c>
      <c r="AK330" s="443"/>
      <c r="AL330" s="441">
        <f t="shared" ref="AL330:AS330" si="499">SUM(AL315:AL329)</f>
        <v>0</v>
      </c>
      <c r="AM330" s="442">
        <f t="shared" si="499"/>
        <v>0</v>
      </c>
      <c r="AN330" s="441">
        <f t="shared" si="499"/>
        <v>0</v>
      </c>
      <c r="AO330" s="442">
        <f t="shared" si="499"/>
        <v>0</v>
      </c>
      <c r="AP330" s="441">
        <f t="shared" si="499"/>
        <v>0</v>
      </c>
      <c r="AQ330" s="442">
        <f t="shared" si="499"/>
        <v>0</v>
      </c>
      <c r="AR330" s="441">
        <f t="shared" si="499"/>
        <v>0</v>
      </c>
      <c r="AS330" s="442">
        <f t="shared" si="499"/>
        <v>0</v>
      </c>
      <c r="BC330" s="7"/>
      <c r="BF330" s="7"/>
    </row>
    <row r="331" spans="1:58" s="394" customFormat="1" ht="13.5" customHeight="1" x14ac:dyDescent="0.2">
      <c r="A331" s="419">
        <v>0</v>
      </c>
      <c r="B331" s="419">
        <v>0</v>
      </c>
      <c r="C331" s="419">
        <v>0</v>
      </c>
      <c r="D331" s="419">
        <v>0</v>
      </c>
      <c r="E331" s="419">
        <v>0</v>
      </c>
      <c r="F331" s="419"/>
      <c r="G331" s="419">
        <v>0</v>
      </c>
      <c r="H331" s="419">
        <v>0</v>
      </c>
      <c r="I331" s="419">
        <v>0</v>
      </c>
      <c r="J331" s="419">
        <v>0</v>
      </c>
      <c r="K331" s="419">
        <v>0</v>
      </c>
      <c r="L331" s="419">
        <v>0</v>
      </c>
      <c r="M331" s="419">
        <v>0</v>
      </c>
      <c r="N331" s="419">
        <v>0</v>
      </c>
      <c r="O331" s="419">
        <v>0</v>
      </c>
      <c r="P331" s="419">
        <v>0</v>
      </c>
      <c r="Q331" s="419">
        <v>0</v>
      </c>
      <c r="R331" s="419">
        <v>0</v>
      </c>
      <c r="S331" s="419">
        <v>0</v>
      </c>
      <c r="T331" s="419">
        <v>0</v>
      </c>
      <c r="U331" s="419">
        <v>0</v>
      </c>
      <c r="V331" s="419">
        <v>0</v>
      </c>
      <c r="W331" s="419">
        <v>0</v>
      </c>
      <c r="X331" s="419">
        <v>0</v>
      </c>
      <c r="Y331" s="419">
        <v>0</v>
      </c>
      <c r="Z331" s="419">
        <v>0</v>
      </c>
      <c r="AA331" s="419">
        <v>0</v>
      </c>
      <c r="AB331" s="419">
        <v>0</v>
      </c>
      <c r="AC331" s="419">
        <v>0</v>
      </c>
      <c r="AD331" s="419">
        <v>0</v>
      </c>
      <c r="AE331" s="419">
        <v>0</v>
      </c>
      <c r="AF331" s="419">
        <v>0</v>
      </c>
      <c r="AG331" s="419">
        <v>0</v>
      </c>
      <c r="AH331" s="419">
        <v>0</v>
      </c>
      <c r="AI331" s="419">
        <v>0</v>
      </c>
      <c r="AJ331" s="419">
        <v>0</v>
      </c>
      <c r="AK331" s="419">
        <v>0</v>
      </c>
      <c r="AL331" s="419">
        <v>0</v>
      </c>
      <c r="AM331" s="419">
        <v>0</v>
      </c>
      <c r="AN331" s="419">
        <v>0</v>
      </c>
      <c r="AO331" s="419">
        <v>0</v>
      </c>
      <c r="AP331" s="419">
        <v>0</v>
      </c>
      <c r="AQ331" s="419">
        <v>0</v>
      </c>
      <c r="AR331" s="419">
        <v>0</v>
      </c>
      <c r="AS331" s="419">
        <v>0</v>
      </c>
    </row>
    <row r="332" spans="1:58" s="17" customFormat="1" ht="30.75" customHeight="1" x14ac:dyDescent="0.2">
      <c r="A332" s="447" t="s">
        <v>117</v>
      </c>
      <c r="B332" s="445" t="s">
        <v>117</v>
      </c>
      <c r="C332" s="313" t="s">
        <v>176</v>
      </c>
      <c r="D332" s="189"/>
      <c r="E332" s="198"/>
      <c r="F332" s="198"/>
      <c r="G332" s="190"/>
      <c r="H332" s="154"/>
      <c r="I332" s="155"/>
      <c r="J332" s="156"/>
      <c r="K332" s="155"/>
      <c r="L332" s="156"/>
      <c r="M332" s="155"/>
      <c r="N332" s="156"/>
      <c r="O332" s="155"/>
      <c r="P332" s="156"/>
      <c r="Q332" s="155"/>
      <c r="R332" s="156"/>
      <c r="S332" s="367"/>
      <c r="T332" s="155"/>
      <c r="U332" s="156"/>
      <c r="V332" s="155"/>
      <c r="W332" s="156"/>
      <c r="X332" s="155"/>
      <c r="Y332" s="156"/>
      <c r="Z332" s="155"/>
      <c r="AA332" s="156"/>
      <c r="AB332" s="367"/>
      <c r="AC332" s="155"/>
      <c r="AD332" s="156"/>
      <c r="AE332" s="155"/>
      <c r="AF332" s="156"/>
      <c r="AG332" s="155"/>
      <c r="AH332" s="156"/>
      <c r="AI332" s="155"/>
      <c r="AJ332" s="156"/>
      <c r="AK332" s="367"/>
      <c r="AL332" s="155"/>
      <c r="AM332" s="156"/>
      <c r="AN332" s="155"/>
      <c r="AO332" s="156"/>
      <c r="AP332" s="155"/>
      <c r="AQ332" s="156"/>
      <c r="AR332" s="155"/>
      <c r="AS332" s="156"/>
      <c r="BC332" s="7"/>
    </row>
    <row r="333" spans="1:58" ht="12" hidden="1" outlineLevel="1" x14ac:dyDescent="0.2">
      <c r="A333" s="449">
        <f t="shared" ref="A333:A347" si="500">A315+1</f>
        <v>18</v>
      </c>
      <c r="B333" s="449">
        <f>B315</f>
        <v>1</v>
      </c>
      <c r="C333" s="369">
        <f>'Отримання майна (3)'!C333</f>
        <v>0</v>
      </c>
      <c r="D333" s="369">
        <f>'Отримання майна (3)'!D333</f>
        <v>0</v>
      </c>
      <c r="E333" s="369">
        <f>'Отримання майна (3)'!E333</f>
        <v>0</v>
      </c>
      <c r="F333" s="200">
        <f>'Отримання майна (3)'!F333</f>
        <v>0</v>
      </c>
      <c r="G333" s="369">
        <f>'Отримання майна (3)'!G333</f>
        <v>0</v>
      </c>
      <c r="H333" s="460">
        <f>'Отримання майна (3)'!H333</f>
        <v>0</v>
      </c>
      <c r="I333" s="426">
        <f>SUM(K333,M333,O333,T333,V333,X333,AC333,AE333,AG333,AL333,AN333,AP333)</f>
        <v>0</v>
      </c>
      <c r="J333" s="427">
        <f>SUM(L333,N333,P333,U333,W333,Y333,AD333,AF333,AH333,AM333,AO333,AQ333)</f>
        <v>0</v>
      </c>
      <c r="K333" s="428"/>
      <c r="L333" s="429">
        <f t="shared" ref="L333:L347" si="501">K333*$H333</f>
        <v>0</v>
      </c>
      <c r="M333" s="428"/>
      <c r="N333" s="429">
        <f t="shared" ref="N333:N347" si="502">M333*$H333</f>
        <v>0</v>
      </c>
      <c r="O333" s="428"/>
      <c r="P333" s="429">
        <f t="shared" ref="P333:P347" si="503">O333*$H333</f>
        <v>0</v>
      </c>
      <c r="Q333" s="431">
        <f>K333+M333+O333</f>
        <v>0</v>
      </c>
      <c r="R333" s="432">
        <f>L333+N333+P333</f>
        <v>0</v>
      </c>
      <c r="S333" s="433"/>
      <c r="T333" s="428"/>
      <c r="U333" s="429">
        <f t="shared" ref="U333:U347" si="504">T333*$H333</f>
        <v>0</v>
      </c>
      <c r="V333" s="428"/>
      <c r="W333" s="429">
        <f t="shared" ref="W333:W347" si="505">V333*$H333</f>
        <v>0</v>
      </c>
      <c r="X333" s="428"/>
      <c r="Y333" s="429">
        <f t="shared" ref="Y333:Y347" si="506">X333*$H333</f>
        <v>0</v>
      </c>
      <c r="Z333" s="431">
        <f>T333+V333+X333</f>
        <v>0</v>
      </c>
      <c r="AA333" s="432">
        <f>U333+W333+Y333</f>
        <v>0</v>
      </c>
      <c r="AB333" s="433"/>
      <c r="AC333" s="428">
        <v>0</v>
      </c>
      <c r="AD333" s="429">
        <f t="shared" ref="AD333:AD347" si="507">AC333*$H333</f>
        <v>0</v>
      </c>
      <c r="AE333" s="428">
        <v>0</v>
      </c>
      <c r="AF333" s="429">
        <f t="shared" ref="AF333:AF347" si="508">AE333*$H333</f>
        <v>0</v>
      </c>
      <c r="AG333" s="428">
        <v>0</v>
      </c>
      <c r="AH333" s="429">
        <f t="shared" ref="AH333:AH347" si="509">AG333*$H333</f>
        <v>0</v>
      </c>
      <c r="AI333" s="431">
        <f>AC333+AE333+AG333</f>
        <v>0</v>
      </c>
      <c r="AJ333" s="432">
        <f>AD333+AF333+AH333</f>
        <v>0</v>
      </c>
      <c r="AK333" s="433"/>
      <c r="AL333" s="428"/>
      <c r="AM333" s="429">
        <f t="shared" ref="AM333:AM347" si="510">AL333*$H333</f>
        <v>0</v>
      </c>
      <c r="AN333" s="428"/>
      <c r="AO333" s="429">
        <f t="shared" ref="AO333:AO347" si="511">AN333*$H333</f>
        <v>0</v>
      </c>
      <c r="AP333" s="428"/>
      <c r="AQ333" s="429">
        <f t="shared" ref="AQ333:AQ347" si="512">AP333*$H333</f>
        <v>0</v>
      </c>
      <c r="AR333" s="431">
        <f>AL333+AN333+AP333</f>
        <v>0</v>
      </c>
      <c r="AS333" s="432">
        <f>AM333+AO333+AQ333</f>
        <v>0</v>
      </c>
      <c r="BF333" s="17"/>
    </row>
    <row r="334" spans="1:58" ht="12" hidden="1" outlineLevel="1" x14ac:dyDescent="0.2">
      <c r="A334" s="449">
        <f t="shared" si="500"/>
        <v>18</v>
      </c>
      <c r="B334" s="449">
        <f t="shared" ref="B334:B339" si="513">B333+1</f>
        <v>2</v>
      </c>
      <c r="C334" s="369">
        <f>'Отримання майна (3)'!C334</f>
        <v>0</v>
      </c>
      <c r="D334" s="369">
        <f>'Отримання майна (3)'!D334</f>
        <v>0</v>
      </c>
      <c r="E334" s="369">
        <f>'Отримання майна (3)'!E334</f>
        <v>0</v>
      </c>
      <c r="F334" s="200">
        <f>'Отримання майна (3)'!F334</f>
        <v>0</v>
      </c>
      <c r="G334" s="369">
        <f>'Отримання майна (3)'!G334</f>
        <v>0</v>
      </c>
      <c r="H334" s="460">
        <f>'Отримання майна (3)'!H334</f>
        <v>0</v>
      </c>
      <c r="I334" s="426">
        <f t="shared" ref="I334:I347" si="514">SUM(K334,M334,O334,T334,V334,X334,AC334,AE334,AG334,AL334,AN334,AP334)</f>
        <v>0</v>
      </c>
      <c r="J334" s="427">
        <f t="shared" ref="J334:J347" si="515">SUM(L334,N334,P334,U334,W334,Y334,AD334,AF334,AH334,AM334,AO334,AQ334)</f>
        <v>0</v>
      </c>
      <c r="K334" s="428"/>
      <c r="L334" s="429">
        <f t="shared" si="501"/>
        <v>0</v>
      </c>
      <c r="M334" s="428"/>
      <c r="N334" s="429">
        <f t="shared" si="502"/>
        <v>0</v>
      </c>
      <c r="O334" s="428"/>
      <c r="P334" s="429">
        <f t="shared" si="503"/>
        <v>0</v>
      </c>
      <c r="Q334" s="431">
        <f t="shared" ref="Q334:Q347" si="516">K334+M334+O334</f>
        <v>0</v>
      </c>
      <c r="R334" s="432">
        <f t="shared" ref="R334:R347" si="517">L334+N334+P334</f>
        <v>0</v>
      </c>
      <c r="S334" s="433"/>
      <c r="T334" s="428"/>
      <c r="U334" s="429">
        <f t="shared" si="504"/>
        <v>0</v>
      </c>
      <c r="V334" s="428"/>
      <c r="W334" s="429">
        <f t="shared" si="505"/>
        <v>0</v>
      </c>
      <c r="X334" s="428"/>
      <c r="Y334" s="429">
        <f t="shared" si="506"/>
        <v>0</v>
      </c>
      <c r="Z334" s="431">
        <f t="shared" ref="Z334:Z347" si="518">T334+V334+X334</f>
        <v>0</v>
      </c>
      <c r="AA334" s="432">
        <f t="shared" ref="AA334:AA347" si="519">U334+W334+Y334</f>
        <v>0</v>
      </c>
      <c r="AB334" s="433"/>
      <c r="AC334" s="428"/>
      <c r="AD334" s="429">
        <f t="shared" si="507"/>
        <v>0</v>
      </c>
      <c r="AE334" s="428"/>
      <c r="AF334" s="429">
        <f t="shared" si="508"/>
        <v>0</v>
      </c>
      <c r="AG334" s="428"/>
      <c r="AH334" s="429">
        <f t="shared" si="509"/>
        <v>0</v>
      </c>
      <c r="AI334" s="431">
        <f t="shared" ref="AI334:AI347" si="520">AC334+AE334+AG334</f>
        <v>0</v>
      </c>
      <c r="AJ334" s="432">
        <f t="shared" ref="AJ334:AJ347" si="521">AD334+AF334+AH334</f>
        <v>0</v>
      </c>
      <c r="AK334" s="433"/>
      <c r="AL334" s="428"/>
      <c r="AM334" s="429">
        <f t="shared" si="510"/>
        <v>0</v>
      </c>
      <c r="AN334" s="428"/>
      <c r="AO334" s="429">
        <f t="shared" si="511"/>
        <v>0</v>
      </c>
      <c r="AP334" s="428"/>
      <c r="AQ334" s="429">
        <f t="shared" si="512"/>
        <v>0</v>
      </c>
      <c r="AR334" s="431">
        <f>AL334+AN334+AP334</f>
        <v>0</v>
      </c>
      <c r="AS334" s="432">
        <f>AM334+AO334+AQ334</f>
        <v>0</v>
      </c>
      <c r="BF334" s="17"/>
    </row>
    <row r="335" spans="1:58" ht="12" hidden="1" outlineLevel="1" x14ac:dyDescent="0.2">
      <c r="A335" s="449">
        <f t="shared" si="500"/>
        <v>19</v>
      </c>
      <c r="B335" s="449">
        <f t="shared" si="513"/>
        <v>3</v>
      </c>
      <c r="C335" s="369">
        <f>'Отримання майна (3)'!C335</f>
        <v>0</v>
      </c>
      <c r="D335" s="369">
        <f>'Отримання майна (3)'!D335</f>
        <v>0</v>
      </c>
      <c r="E335" s="369">
        <f>'Отримання майна (3)'!E335</f>
        <v>0</v>
      </c>
      <c r="F335" s="200">
        <f>'Отримання майна (3)'!F335</f>
        <v>0</v>
      </c>
      <c r="G335" s="369">
        <f>'Отримання майна (3)'!G335</f>
        <v>0</v>
      </c>
      <c r="H335" s="460">
        <f>'Отримання майна (3)'!H335</f>
        <v>0</v>
      </c>
      <c r="I335" s="426">
        <f t="shared" si="514"/>
        <v>0</v>
      </c>
      <c r="J335" s="427">
        <f t="shared" si="515"/>
        <v>0</v>
      </c>
      <c r="K335" s="428"/>
      <c r="L335" s="429">
        <f t="shared" si="501"/>
        <v>0</v>
      </c>
      <c r="M335" s="428"/>
      <c r="N335" s="429">
        <f t="shared" si="502"/>
        <v>0</v>
      </c>
      <c r="O335" s="428"/>
      <c r="P335" s="429">
        <f t="shared" si="503"/>
        <v>0</v>
      </c>
      <c r="Q335" s="431">
        <f t="shared" si="516"/>
        <v>0</v>
      </c>
      <c r="R335" s="432">
        <f t="shared" si="517"/>
        <v>0</v>
      </c>
      <c r="S335" s="433"/>
      <c r="T335" s="428"/>
      <c r="U335" s="429">
        <f t="shared" si="504"/>
        <v>0</v>
      </c>
      <c r="V335" s="428"/>
      <c r="W335" s="429">
        <f t="shared" si="505"/>
        <v>0</v>
      </c>
      <c r="X335" s="428"/>
      <c r="Y335" s="429">
        <f t="shared" si="506"/>
        <v>0</v>
      </c>
      <c r="Z335" s="431">
        <f t="shared" si="518"/>
        <v>0</v>
      </c>
      <c r="AA335" s="432">
        <f t="shared" si="519"/>
        <v>0</v>
      </c>
      <c r="AB335" s="433"/>
      <c r="AC335" s="428"/>
      <c r="AD335" s="429">
        <f t="shared" si="507"/>
        <v>0</v>
      </c>
      <c r="AE335" s="428"/>
      <c r="AF335" s="429">
        <f t="shared" si="508"/>
        <v>0</v>
      </c>
      <c r="AG335" s="428"/>
      <c r="AH335" s="429">
        <f t="shared" si="509"/>
        <v>0</v>
      </c>
      <c r="AI335" s="431">
        <f t="shared" si="520"/>
        <v>0</v>
      </c>
      <c r="AJ335" s="432">
        <f t="shared" si="521"/>
        <v>0</v>
      </c>
      <c r="AK335" s="433"/>
      <c r="AL335" s="428"/>
      <c r="AM335" s="429">
        <f t="shared" si="510"/>
        <v>0</v>
      </c>
      <c r="AN335" s="428"/>
      <c r="AO335" s="429">
        <f t="shared" si="511"/>
        <v>0</v>
      </c>
      <c r="AP335" s="428"/>
      <c r="AQ335" s="429">
        <f t="shared" si="512"/>
        <v>0</v>
      </c>
      <c r="AR335" s="431">
        <f t="shared" ref="AR335:AR347" si="522">AL335+AN335+AP335</f>
        <v>0</v>
      </c>
      <c r="AS335" s="432">
        <f t="shared" ref="AS335:AS347" si="523">AM335+AO335+AQ335</f>
        <v>0</v>
      </c>
      <c r="BF335" s="17"/>
    </row>
    <row r="336" spans="1:58" ht="12" hidden="1" outlineLevel="1" x14ac:dyDescent="0.2">
      <c r="A336" s="449">
        <f t="shared" si="500"/>
        <v>20</v>
      </c>
      <c r="B336" s="449">
        <f t="shared" si="513"/>
        <v>4</v>
      </c>
      <c r="C336" s="369">
        <f>'Отримання майна (3)'!C336</f>
        <v>0</v>
      </c>
      <c r="D336" s="369">
        <f>'Отримання майна (3)'!D336</f>
        <v>0</v>
      </c>
      <c r="E336" s="369">
        <f>'Отримання майна (3)'!E336</f>
        <v>0</v>
      </c>
      <c r="F336" s="200">
        <f>'Отримання майна (3)'!F336</f>
        <v>0</v>
      </c>
      <c r="G336" s="369">
        <f>'Отримання майна (3)'!G336</f>
        <v>0</v>
      </c>
      <c r="H336" s="460">
        <f>'Отримання майна (3)'!H336</f>
        <v>0</v>
      </c>
      <c r="I336" s="426">
        <f t="shared" si="514"/>
        <v>0</v>
      </c>
      <c r="J336" s="427">
        <f t="shared" si="515"/>
        <v>0</v>
      </c>
      <c r="K336" s="428"/>
      <c r="L336" s="429">
        <f t="shared" si="501"/>
        <v>0</v>
      </c>
      <c r="M336" s="428"/>
      <c r="N336" s="429">
        <f t="shared" si="502"/>
        <v>0</v>
      </c>
      <c r="O336" s="428"/>
      <c r="P336" s="429">
        <f t="shared" si="503"/>
        <v>0</v>
      </c>
      <c r="Q336" s="431">
        <f t="shared" si="516"/>
        <v>0</v>
      </c>
      <c r="R336" s="432">
        <f t="shared" si="517"/>
        <v>0</v>
      </c>
      <c r="S336" s="433"/>
      <c r="T336" s="428"/>
      <c r="U336" s="429">
        <f t="shared" si="504"/>
        <v>0</v>
      </c>
      <c r="V336" s="428"/>
      <c r="W336" s="429">
        <f t="shared" si="505"/>
        <v>0</v>
      </c>
      <c r="X336" s="428"/>
      <c r="Y336" s="429">
        <f t="shared" si="506"/>
        <v>0</v>
      </c>
      <c r="Z336" s="431">
        <f t="shared" si="518"/>
        <v>0</v>
      </c>
      <c r="AA336" s="432">
        <f t="shared" si="519"/>
        <v>0</v>
      </c>
      <c r="AB336" s="433"/>
      <c r="AC336" s="428"/>
      <c r="AD336" s="429">
        <f t="shared" si="507"/>
        <v>0</v>
      </c>
      <c r="AE336" s="428"/>
      <c r="AF336" s="429">
        <f t="shared" si="508"/>
        <v>0</v>
      </c>
      <c r="AG336" s="428"/>
      <c r="AH336" s="429">
        <f t="shared" si="509"/>
        <v>0</v>
      </c>
      <c r="AI336" s="431">
        <f t="shared" si="520"/>
        <v>0</v>
      </c>
      <c r="AJ336" s="432">
        <f t="shared" si="521"/>
        <v>0</v>
      </c>
      <c r="AK336" s="433"/>
      <c r="AL336" s="428"/>
      <c r="AM336" s="429">
        <f t="shared" si="510"/>
        <v>0</v>
      </c>
      <c r="AN336" s="428"/>
      <c r="AO336" s="429">
        <f t="shared" si="511"/>
        <v>0</v>
      </c>
      <c r="AP336" s="428"/>
      <c r="AQ336" s="429">
        <f t="shared" si="512"/>
        <v>0</v>
      </c>
      <c r="AR336" s="431">
        <f t="shared" si="522"/>
        <v>0</v>
      </c>
      <c r="AS336" s="432">
        <f t="shared" si="523"/>
        <v>0</v>
      </c>
      <c r="BF336" s="17"/>
    </row>
    <row r="337" spans="1:58" ht="12" hidden="1" outlineLevel="1" x14ac:dyDescent="0.2">
      <c r="A337" s="449">
        <f t="shared" si="500"/>
        <v>21</v>
      </c>
      <c r="B337" s="449">
        <f t="shared" si="513"/>
        <v>5</v>
      </c>
      <c r="C337" s="369">
        <f>'Отримання майна (3)'!C337</f>
        <v>0</v>
      </c>
      <c r="D337" s="369">
        <f>'Отримання майна (3)'!D337</f>
        <v>0</v>
      </c>
      <c r="E337" s="369">
        <f>'Отримання майна (3)'!E337</f>
        <v>0</v>
      </c>
      <c r="F337" s="200">
        <f>'Отримання майна (3)'!F337</f>
        <v>0</v>
      </c>
      <c r="G337" s="369">
        <f>'Отримання майна (3)'!G337</f>
        <v>0</v>
      </c>
      <c r="H337" s="460">
        <f>'Отримання майна (3)'!H337</f>
        <v>0</v>
      </c>
      <c r="I337" s="426">
        <f t="shared" si="514"/>
        <v>0</v>
      </c>
      <c r="J337" s="427">
        <f t="shared" si="515"/>
        <v>0</v>
      </c>
      <c r="K337" s="428"/>
      <c r="L337" s="429">
        <f t="shared" si="501"/>
        <v>0</v>
      </c>
      <c r="M337" s="428"/>
      <c r="N337" s="429">
        <f t="shared" si="502"/>
        <v>0</v>
      </c>
      <c r="O337" s="428"/>
      <c r="P337" s="429">
        <f t="shared" si="503"/>
        <v>0</v>
      </c>
      <c r="Q337" s="431">
        <f t="shared" si="516"/>
        <v>0</v>
      </c>
      <c r="R337" s="432">
        <f t="shared" si="517"/>
        <v>0</v>
      </c>
      <c r="S337" s="433"/>
      <c r="T337" s="428"/>
      <c r="U337" s="429">
        <f t="shared" si="504"/>
        <v>0</v>
      </c>
      <c r="V337" s="428"/>
      <c r="W337" s="429">
        <f t="shared" si="505"/>
        <v>0</v>
      </c>
      <c r="X337" s="428"/>
      <c r="Y337" s="429">
        <f t="shared" si="506"/>
        <v>0</v>
      </c>
      <c r="Z337" s="431">
        <f t="shared" si="518"/>
        <v>0</v>
      </c>
      <c r="AA337" s="432">
        <f t="shared" si="519"/>
        <v>0</v>
      </c>
      <c r="AB337" s="433"/>
      <c r="AC337" s="428"/>
      <c r="AD337" s="429">
        <f t="shared" si="507"/>
        <v>0</v>
      </c>
      <c r="AE337" s="428"/>
      <c r="AF337" s="429">
        <f t="shared" si="508"/>
        <v>0</v>
      </c>
      <c r="AG337" s="428"/>
      <c r="AH337" s="429">
        <f t="shared" si="509"/>
        <v>0</v>
      </c>
      <c r="AI337" s="431">
        <f t="shared" si="520"/>
        <v>0</v>
      </c>
      <c r="AJ337" s="432">
        <f t="shared" si="521"/>
        <v>0</v>
      </c>
      <c r="AK337" s="433"/>
      <c r="AL337" s="428"/>
      <c r="AM337" s="429">
        <f t="shared" si="510"/>
        <v>0</v>
      </c>
      <c r="AN337" s="428"/>
      <c r="AO337" s="429">
        <f t="shared" si="511"/>
        <v>0</v>
      </c>
      <c r="AP337" s="428"/>
      <c r="AQ337" s="429">
        <f t="shared" si="512"/>
        <v>0</v>
      </c>
      <c r="AR337" s="431">
        <f t="shared" si="522"/>
        <v>0</v>
      </c>
      <c r="AS337" s="432">
        <f t="shared" si="523"/>
        <v>0</v>
      </c>
      <c r="BF337" s="17"/>
    </row>
    <row r="338" spans="1:58" ht="12" hidden="1" outlineLevel="1" x14ac:dyDescent="0.2">
      <c r="A338" s="449">
        <f t="shared" si="500"/>
        <v>22</v>
      </c>
      <c r="B338" s="449">
        <f t="shared" si="513"/>
        <v>6</v>
      </c>
      <c r="C338" s="369">
        <f>'Отримання майна (3)'!C338</f>
        <v>0</v>
      </c>
      <c r="D338" s="369">
        <f>'Отримання майна (3)'!D338</f>
        <v>0</v>
      </c>
      <c r="E338" s="369">
        <f>'Отримання майна (3)'!E338</f>
        <v>0</v>
      </c>
      <c r="F338" s="200">
        <f>'Отримання майна (3)'!F338</f>
        <v>0</v>
      </c>
      <c r="G338" s="369">
        <f>'Отримання майна (3)'!G338</f>
        <v>0</v>
      </c>
      <c r="H338" s="460">
        <f>'Отримання майна (3)'!H338</f>
        <v>0</v>
      </c>
      <c r="I338" s="426">
        <f t="shared" si="514"/>
        <v>0</v>
      </c>
      <c r="J338" s="427">
        <f t="shared" si="515"/>
        <v>0</v>
      </c>
      <c r="K338" s="428"/>
      <c r="L338" s="429">
        <f t="shared" si="501"/>
        <v>0</v>
      </c>
      <c r="M338" s="428"/>
      <c r="N338" s="429">
        <f t="shared" si="502"/>
        <v>0</v>
      </c>
      <c r="O338" s="428"/>
      <c r="P338" s="429">
        <f t="shared" si="503"/>
        <v>0</v>
      </c>
      <c r="Q338" s="431">
        <f t="shared" si="516"/>
        <v>0</v>
      </c>
      <c r="R338" s="432">
        <f t="shared" si="517"/>
        <v>0</v>
      </c>
      <c r="S338" s="433"/>
      <c r="T338" s="428"/>
      <c r="U338" s="429">
        <f t="shared" si="504"/>
        <v>0</v>
      </c>
      <c r="V338" s="428"/>
      <c r="W338" s="429">
        <f t="shared" si="505"/>
        <v>0</v>
      </c>
      <c r="X338" s="428"/>
      <c r="Y338" s="429">
        <f t="shared" si="506"/>
        <v>0</v>
      </c>
      <c r="Z338" s="431">
        <f t="shared" si="518"/>
        <v>0</v>
      </c>
      <c r="AA338" s="432">
        <f t="shared" si="519"/>
        <v>0</v>
      </c>
      <c r="AB338" s="433"/>
      <c r="AC338" s="428"/>
      <c r="AD338" s="429">
        <f t="shared" si="507"/>
        <v>0</v>
      </c>
      <c r="AE338" s="428"/>
      <c r="AF338" s="429">
        <f t="shared" si="508"/>
        <v>0</v>
      </c>
      <c r="AG338" s="428"/>
      <c r="AH338" s="429">
        <f t="shared" si="509"/>
        <v>0</v>
      </c>
      <c r="AI338" s="431">
        <f t="shared" si="520"/>
        <v>0</v>
      </c>
      <c r="AJ338" s="432">
        <f t="shared" si="521"/>
        <v>0</v>
      </c>
      <c r="AK338" s="433"/>
      <c r="AL338" s="428"/>
      <c r="AM338" s="429">
        <f t="shared" si="510"/>
        <v>0</v>
      </c>
      <c r="AN338" s="428"/>
      <c r="AO338" s="429">
        <f t="shared" si="511"/>
        <v>0</v>
      </c>
      <c r="AP338" s="428"/>
      <c r="AQ338" s="429">
        <f t="shared" si="512"/>
        <v>0</v>
      </c>
      <c r="AR338" s="431">
        <f t="shared" si="522"/>
        <v>0</v>
      </c>
      <c r="AS338" s="432">
        <f t="shared" si="523"/>
        <v>0</v>
      </c>
      <c r="BF338" s="17"/>
    </row>
    <row r="339" spans="1:58" ht="12" hidden="1" outlineLevel="1" x14ac:dyDescent="0.2">
      <c r="A339" s="449">
        <f t="shared" si="500"/>
        <v>23</v>
      </c>
      <c r="B339" s="449">
        <f t="shared" si="513"/>
        <v>7</v>
      </c>
      <c r="C339" s="369">
        <f>'Отримання майна (3)'!C339</f>
        <v>0</v>
      </c>
      <c r="D339" s="369">
        <f>'Отримання майна (3)'!D339</f>
        <v>0</v>
      </c>
      <c r="E339" s="369">
        <f>'Отримання майна (3)'!E339</f>
        <v>0</v>
      </c>
      <c r="F339" s="200">
        <f>'Отримання майна (3)'!F339</f>
        <v>0</v>
      </c>
      <c r="G339" s="369">
        <f>'Отримання майна (3)'!G339</f>
        <v>0</v>
      </c>
      <c r="H339" s="460">
        <f>'Отримання майна (3)'!H339</f>
        <v>0</v>
      </c>
      <c r="I339" s="426">
        <f t="shared" si="514"/>
        <v>0</v>
      </c>
      <c r="J339" s="427">
        <f t="shared" si="515"/>
        <v>0</v>
      </c>
      <c r="K339" s="428"/>
      <c r="L339" s="429">
        <f t="shared" si="501"/>
        <v>0</v>
      </c>
      <c r="M339" s="428"/>
      <c r="N339" s="429">
        <f t="shared" si="502"/>
        <v>0</v>
      </c>
      <c r="O339" s="428"/>
      <c r="P339" s="429">
        <f t="shared" si="503"/>
        <v>0</v>
      </c>
      <c r="Q339" s="431">
        <f t="shared" si="516"/>
        <v>0</v>
      </c>
      <c r="R339" s="432">
        <f t="shared" si="517"/>
        <v>0</v>
      </c>
      <c r="S339" s="433"/>
      <c r="T339" s="428"/>
      <c r="U339" s="429">
        <f t="shared" si="504"/>
        <v>0</v>
      </c>
      <c r="V339" s="428"/>
      <c r="W339" s="429">
        <f t="shared" si="505"/>
        <v>0</v>
      </c>
      <c r="X339" s="428"/>
      <c r="Y339" s="429">
        <f t="shared" si="506"/>
        <v>0</v>
      </c>
      <c r="Z339" s="431">
        <f t="shared" si="518"/>
        <v>0</v>
      </c>
      <c r="AA339" s="432">
        <f t="shared" si="519"/>
        <v>0</v>
      </c>
      <c r="AB339" s="433"/>
      <c r="AC339" s="428"/>
      <c r="AD339" s="429">
        <f t="shared" si="507"/>
        <v>0</v>
      </c>
      <c r="AE339" s="428"/>
      <c r="AF339" s="429">
        <f t="shared" si="508"/>
        <v>0</v>
      </c>
      <c r="AG339" s="428"/>
      <c r="AH339" s="429">
        <f t="shared" si="509"/>
        <v>0</v>
      </c>
      <c r="AI339" s="431">
        <f t="shared" si="520"/>
        <v>0</v>
      </c>
      <c r="AJ339" s="432">
        <f t="shared" si="521"/>
        <v>0</v>
      </c>
      <c r="AK339" s="433"/>
      <c r="AL339" s="428"/>
      <c r="AM339" s="429">
        <f t="shared" si="510"/>
        <v>0</v>
      </c>
      <c r="AN339" s="428"/>
      <c r="AO339" s="429">
        <f t="shared" si="511"/>
        <v>0</v>
      </c>
      <c r="AP339" s="428"/>
      <c r="AQ339" s="429">
        <f t="shared" si="512"/>
        <v>0</v>
      </c>
      <c r="AR339" s="431">
        <f t="shared" si="522"/>
        <v>0</v>
      </c>
      <c r="AS339" s="432">
        <f t="shared" si="523"/>
        <v>0</v>
      </c>
      <c r="BF339" s="17"/>
    </row>
    <row r="340" spans="1:58" ht="12" hidden="1" outlineLevel="1" x14ac:dyDescent="0.2">
      <c r="A340" s="449">
        <f t="shared" si="500"/>
        <v>24</v>
      </c>
      <c r="B340" s="449">
        <f t="shared" ref="B340:B347" si="524">B339+1</f>
        <v>8</v>
      </c>
      <c r="C340" s="369">
        <f>'Отримання майна (3)'!C340</f>
        <v>0</v>
      </c>
      <c r="D340" s="369">
        <f>'Отримання майна (3)'!D340</f>
        <v>0</v>
      </c>
      <c r="E340" s="369">
        <f>'Отримання майна (3)'!E340</f>
        <v>0</v>
      </c>
      <c r="F340" s="200">
        <f>'Отримання майна (3)'!F340</f>
        <v>0</v>
      </c>
      <c r="G340" s="369">
        <f>'Отримання майна (3)'!G340</f>
        <v>0</v>
      </c>
      <c r="H340" s="460">
        <f>'Отримання майна (3)'!H340</f>
        <v>0</v>
      </c>
      <c r="I340" s="426">
        <f t="shared" si="514"/>
        <v>0</v>
      </c>
      <c r="J340" s="427">
        <f t="shared" si="515"/>
        <v>0</v>
      </c>
      <c r="K340" s="428"/>
      <c r="L340" s="429">
        <f t="shared" si="501"/>
        <v>0</v>
      </c>
      <c r="M340" s="428"/>
      <c r="N340" s="429">
        <f t="shared" si="502"/>
        <v>0</v>
      </c>
      <c r="O340" s="428"/>
      <c r="P340" s="429">
        <f t="shared" si="503"/>
        <v>0</v>
      </c>
      <c r="Q340" s="431">
        <f t="shared" si="516"/>
        <v>0</v>
      </c>
      <c r="R340" s="432">
        <f t="shared" si="517"/>
        <v>0</v>
      </c>
      <c r="S340" s="433"/>
      <c r="T340" s="428"/>
      <c r="U340" s="429">
        <f t="shared" si="504"/>
        <v>0</v>
      </c>
      <c r="V340" s="428"/>
      <c r="W340" s="429">
        <f t="shared" si="505"/>
        <v>0</v>
      </c>
      <c r="X340" s="428"/>
      <c r="Y340" s="429">
        <f t="shared" si="506"/>
        <v>0</v>
      </c>
      <c r="Z340" s="431">
        <f t="shared" si="518"/>
        <v>0</v>
      </c>
      <c r="AA340" s="432">
        <f t="shared" si="519"/>
        <v>0</v>
      </c>
      <c r="AB340" s="433"/>
      <c r="AC340" s="428"/>
      <c r="AD340" s="429">
        <f t="shared" si="507"/>
        <v>0</v>
      </c>
      <c r="AE340" s="428"/>
      <c r="AF340" s="429">
        <f t="shared" si="508"/>
        <v>0</v>
      </c>
      <c r="AG340" s="428"/>
      <c r="AH340" s="429">
        <f t="shared" si="509"/>
        <v>0</v>
      </c>
      <c r="AI340" s="431">
        <f t="shared" si="520"/>
        <v>0</v>
      </c>
      <c r="AJ340" s="432">
        <f t="shared" si="521"/>
        <v>0</v>
      </c>
      <c r="AK340" s="433"/>
      <c r="AL340" s="428"/>
      <c r="AM340" s="429">
        <f t="shared" si="510"/>
        <v>0</v>
      </c>
      <c r="AN340" s="428"/>
      <c r="AO340" s="429">
        <f t="shared" si="511"/>
        <v>0</v>
      </c>
      <c r="AP340" s="428"/>
      <c r="AQ340" s="429">
        <f t="shared" si="512"/>
        <v>0</v>
      </c>
      <c r="AR340" s="431">
        <f t="shared" si="522"/>
        <v>0</v>
      </c>
      <c r="AS340" s="432">
        <f t="shared" si="523"/>
        <v>0</v>
      </c>
      <c r="BF340" s="17"/>
    </row>
    <row r="341" spans="1:58" ht="12" hidden="1" outlineLevel="1" x14ac:dyDescent="0.2">
      <c r="A341" s="449">
        <f t="shared" si="500"/>
        <v>25</v>
      </c>
      <c r="B341" s="449">
        <f t="shared" si="524"/>
        <v>9</v>
      </c>
      <c r="C341" s="369">
        <f>'Отримання майна (3)'!C341</f>
        <v>0</v>
      </c>
      <c r="D341" s="369">
        <f>'Отримання майна (3)'!D341</f>
        <v>0</v>
      </c>
      <c r="E341" s="369">
        <f>'Отримання майна (3)'!E341</f>
        <v>0</v>
      </c>
      <c r="F341" s="200">
        <f>'Отримання майна (3)'!F341</f>
        <v>0</v>
      </c>
      <c r="G341" s="369">
        <f>'Отримання майна (3)'!G341</f>
        <v>0</v>
      </c>
      <c r="H341" s="460">
        <f>'Отримання майна (3)'!H341</f>
        <v>0</v>
      </c>
      <c r="I341" s="426">
        <f t="shared" si="514"/>
        <v>0</v>
      </c>
      <c r="J341" s="427">
        <f t="shared" si="515"/>
        <v>0</v>
      </c>
      <c r="K341" s="428"/>
      <c r="L341" s="429">
        <f t="shared" si="501"/>
        <v>0</v>
      </c>
      <c r="M341" s="428"/>
      <c r="N341" s="429">
        <f t="shared" si="502"/>
        <v>0</v>
      </c>
      <c r="O341" s="428"/>
      <c r="P341" s="429">
        <f t="shared" si="503"/>
        <v>0</v>
      </c>
      <c r="Q341" s="431">
        <f t="shared" si="516"/>
        <v>0</v>
      </c>
      <c r="R341" s="432">
        <f t="shared" si="517"/>
        <v>0</v>
      </c>
      <c r="S341" s="433"/>
      <c r="T341" s="428"/>
      <c r="U341" s="429">
        <f t="shared" si="504"/>
        <v>0</v>
      </c>
      <c r="V341" s="428"/>
      <c r="W341" s="429">
        <f t="shared" si="505"/>
        <v>0</v>
      </c>
      <c r="X341" s="428"/>
      <c r="Y341" s="429">
        <f t="shared" si="506"/>
        <v>0</v>
      </c>
      <c r="Z341" s="431">
        <f t="shared" si="518"/>
        <v>0</v>
      </c>
      <c r="AA341" s="432">
        <f t="shared" si="519"/>
        <v>0</v>
      </c>
      <c r="AB341" s="433"/>
      <c r="AC341" s="428"/>
      <c r="AD341" s="429">
        <f t="shared" si="507"/>
        <v>0</v>
      </c>
      <c r="AE341" s="428"/>
      <c r="AF341" s="429">
        <f t="shared" si="508"/>
        <v>0</v>
      </c>
      <c r="AG341" s="428"/>
      <c r="AH341" s="429">
        <f t="shared" si="509"/>
        <v>0</v>
      </c>
      <c r="AI341" s="431">
        <f t="shared" si="520"/>
        <v>0</v>
      </c>
      <c r="AJ341" s="432">
        <f t="shared" si="521"/>
        <v>0</v>
      </c>
      <c r="AK341" s="433"/>
      <c r="AL341" s="428"/>
      <c r="AM341" s="429">
        <f t="shared" si="510"/>
        <v>0</v>
      </c>
      <c r="AN341" s="428"/>
      <c r="AO341" s="429">
        <f t="shared" si="511"/>
        <v>0</v>
      </c>
      <c r="AP341" s="428"/>
      <c r="AQ341" s="429">
        <f t="shared" si="512"/>
        <v>0</v>
      </c>
      <c r="AR341" s="431">
        <f t="shared" si="522"/>
        <v>0</v>
      </c>
      <c r="AS341" s="432">
        <f t="shared" si="523"/>
        <v>0</v>
      </c>
      <c r="BF341" s="17"/>
    </row>
    <row r="342" spans="1:58" ht="12" hidden="1" outlineLevel="1" x14ac:dyDescent="0.2">
      <c r="A342" s="449">
        <f t="shared" si="500"/>
        <v>26</v>
      </c>
      <c r="B342" s="449">
        <f t="shared" si="524"/>
        <v>10</v>
      </c>
      <c r="C342" s="369">
        <f>'Отримання майна (3)'!C342</f>
        <v>0</v>
      </c>
      <c r="D342" s="369">
        <f>'Отримання майна (3)'!D342</f>
        <v>0</v>
      </c>
      <c r="E342" s="369">
        <f>'Отримання майна (3)'!E342</f>
        <v>0</v>
      </c>
      <c r="F342" s="200">
        <f>'Отримання майна (3)'!F342</f>
        <v>0</v>
      </c>
      <c r="G342" s="369">
        <f>'Отримання майна (3)'!G342</f>
        <v>0</v>
      </c>
      <c r="H342" s="460">
        <f>'Отримання майна (3)'!H342</f>
        <v>0</v>
      </c>
      <c r="I342" s="426">
        <f t="shared" si="514"/>
        <v>0</v>
      </c>
      <c r="J342" s="427">
        <f t="shared" si="515"/>
        <v>0</v>
      </c>
      <c r="K342" s="428"/>
      <c r="L342" s="429">
        <f t="shared" si="501"/>
        <v>0</v>
      </c>
      <c r="M342" s="428"/>
      <c r="N342" s="429">
        <f t="shared" si="502"/>
        <v>0</v>
      </c>
      <c r="O342" s="428"/>
      <c r="P342" s="429">
        <f t="shared" si="503"/>
        <v>0</v>
      </c>
      <c r="Q342" s="431">
        <f t="shared" si="516"/>
        <v>0</v>
      </c>
      <c r="R342" s="432">
        <f t="shared" si="517"/>
        <v>0</v>
      </c>
      <c r="S342" s="433"/>
      <c r="T342" s="428"/>
      <c r="U342" s="429">
        <f t="shared" si="504"/>
        <v>0</v>
      </c>
      <c r="V342" s="428"/>
      <c r="W342" s="429">
        <f t="shared" si="505"/>
        <v>0</v>
      </c>
      <c r="X342" s="428"/>
      <c r="Y342" s="429">
        <f t="shared" si="506"/>
        <v>0</v>
      </c>
      <c r="Z342" s="431">
        <f t="shared" si="518"/>
        <v>0</v>
      </c>
      <c r="AA342" s="432">
        <f t="shared" si="519"/>
        <v>0</v>
      </c>
      <c r="AB342" s="433"/>
      <c r="AC342" s="428"/>
      <c r="AD342" s="429">
        <f t="shared" si="507"/>
        <v>0</v>
      </c>
      <c r="AE342" s="428"/>
      <c r="AF342" s="429">
        <f t="shared" si="508"/>
        <v>0</v>
      </c>
      <c r="AG342" s="428"/>
      <c r="AH342" s="429">
        <f t="shared" si="509"/>
        <v>0</v>
      </c>
      <c r="AI342" s="431">
        <f t="shared" si="520"/>
        <v>0</v>
      </c>
      <c r="AJ342" s="432">
        <f t="shared" si="521"/>
        <v>0</v>
      </c>
      <c r="AK342" s="433"/>
      <c r="AL342" s="428"/>
      <c r="AM342" s="429">
        <f t="shared" si="510"/>
        <v>0</v>
      </c>
      <c r="AN342" s="428"/>
      <c r="AO342" s="429">
        <f t="shared" si="511"/>
        <v>0</v>
      </c>
      <c r="AP342" s="428"/>
      <c r="AQ342" s="429">
        <f t="shared" si="512"/>
        <v>0</v>
      </c>
      <c r="AR342" s="431">
        <f t="shared" si="522"/>
        <v>0</v>
      </c>
      <c r="AS342" s="432">
        <f t="shared" si="523"/>
        <v>0</v>
      </c>
      <c r="BF342" s="17"/>
    </row>
    <row r="343" spans="1:58" ht="12" hidden="1" outlineLevel="1" x14ac:dyDescent="0.2">
      <c r="A343" s="449">
        <f t="shared" si="500"/>
        <v>27</v>
      </c>
      <c r="B343" s="449">
        <f t="shared" si="524"/>
        <v>11</v>
      </c>
      <c r="C343" s="369">
        <f>'Отримання майна (3)'!C343</f>
        <v>0</v>
      </c>
      <c r="D343" s="369">
        <f>'Отримання майна (3)'!D343</f>
        <v>0</v>
      </c>
      <c r="E343" s="369">
        <f>'Отримання майна (3)'!E343</f>
        <v>0</v>
      </c>
      <c r="F343" s="200">
        <f>'Отримання майна (3)'!F343</f>
        <v>0</v>
      </c>
      <c r="G343" s="369">
        <f>'Отримання майна (3)'!G343</f>
        <v>0</v>
      </c>
      <c r="H343" s="460">
        <f>'Отримання майна (3)'!H343</f>
        <v>0</v>
      </c>
      <c r="I343" s="426">
        <f t="shared" si="514"/>
        <v>0</v>
      </c>
      <c r="J343" s="427">
        <f t="shared" si="515"/>
        <v>0</v>
      </c>
      <c r="K343" s="428"/>
      <c r="L343" s="429">
        <f t="shared" si="501"/>
        <v>0</v>
      </c>
      <c r="M343" s="428"/>
      <c r="N343" s="429">
        <f t="shared" si="502"/>
        <v>0</v>
      </c>
      <c r="O343" s="428"/>
      <c r="P343" s="429">
        <f t="shared" si="503"/>
        <v>0</v>
      </c>
      <c r="Q343" s="431">
        <f t="shared" si="516"/>
        <v>0</v>
      </c>
      <c r="R343" s="432">
        <f t="shared" si="517"/>
        <v>0</v>
      </c>
      <c r="S343" s="433"/>
      <c r="T343" s="428"/>
      <c r="U343" s="429">
        <f t="shared" si="504"/>
        <v>0</v>
      </c>
      <c r="V343" s="428"/>
      <c r="W343" s="429">
        <f t="shared" si="505"/>
        <v>0</v>
      </c>
      <c r="X343" s="428"/>
      <c r="Y343" s="429">
        <f t="shared" si="506"/>
        <v>0</v>
      </c>
      <c r="Z343" s="431">
        <f t="shared" si="518"/>
        <v>0</v>
      </c>
      <c r="AA343" s="432">
        <f t="shared" si="519"/>
        <v>0</v>
      </c>
      <c r="AB343" s="433"/>
      <c r="AC343" s="428"/>
      <c r="AD343" s="429">
        <f t="shared" si="507"/>
        <v>0</v>
      </c>
      <c r="AE343" s="428"/>
      <c r="AF343" s="429">
        <f t="shared" si="508"/>
        <v>0</v>
      </c>
      <c r="AG343" s="428"/>
      <c r="AH343" s="429">
        <f t="shared" si="509"/>
        <v>0</v>
      </c>
      <c r="AI343" s="431">
        <f t="shared" si="520"/>
        <v>0</v>
      </c>
      <c r="AJ343" s="432">
        <f t="shared" si="521"/>
        <v>0</v>
      </c>
      <c r="AK343" s="433"/>
      <c r="AL343" s="428"/>
      <c r="AM343" s="429">
        <f t="shared" si="510"/>
        <v>0</v>
      </c>
      <c r="AN343" s="428"/>
      <c r="AO343" s="429">
        <f t="shared" si="511"/>
        <v>0</v>
      </c>
      <c r="AP343" s="428"/>
      <c r="AQ343" s="429">
        <f t="shared" si="512"/>
        <v>0</v>
      </c>
      <c r="AR343" s="431">
        <f t="shared" si="522"/>
        <v>0</v>
      </c>
      <c r="AS343" s="432">
        <f t="shared" si="523"/>
        <v>0</v>
      </c>
      <c r="BF343" s="17"/>
    </row>
    <row r="344" spans="1:58" ht="12" hidden="1" outlineLevel="1" x14ac:dyDescent="0.2">
      <c r="A344" s="449">
        <f t="shared" si="500"/>
        <v>28</v>
      </c>
      <c r="B344" s="449">
        <f t="shared" si="524"/>
        <v>12</v>
      </c>
      <c r="C344" s="369">
        <f>'Отримання майна (3)'!C344</f>
        <v>0</v>
      </c>
      <c r="D344" s="369">
        <f>'Отримання майна (3)'!D344</f>
        <v>0</v>
      </c>
      <c r="E344" s="369">
        <f>'Отримання майна (3)'!E344</f>
        <v>0</v>
      </c>
      <c r="F344" s="200">
        <f>'Отримання майна (3)'!F344</f>
        <v>0</v>
      </c>
      <c r="G344" s="369">
        <f>'Отримання майна (3)'!G344</f>
        <v>0</v>
      </c>
      <c r="H344" s="460">
        <f>'Отримання майна (3)'!H344</f>
        <v>0</v>
      </c>
      <c r="I344" s="426">
        <f t="shared" si="514"/>
        <v>0</v>
      </c>
      <c r="J344" s="427">
        <f t="shared" si="515"/>
        <v>0</v>
      </c>
      <c r="K344" s="428"/>
      <c r="L344" s="429">
        <f t="shared" si="501"/>
        <v>0</v>
      </c>
      <c r="M344" s="428"/>
      <c r="N344" s="429">
        <f t="shared" si="502"/>
        <v>0</v>
      </c>
      <c r="O344" s="428"/>
      <c r="P344" s="429">
        <f t="shared" si="503"/>
        <v>0</v>
      </c>
      <c r="Q344" s="431">
        <f t="shared" si="516"/>
        <v>0</v>
      </c>
      <c r="R344" s="432">
        <f t="shared" si="517"/>
        <v>0</v>
      </c>
      <c r="S344" s="433"/>
      <c r="T344" s="428"/>
      <c r="U344" s="429">
        <f t="shared" si="504"/>
        <v>0</v>
      </c>
      <c r="V344" s="428"/>
      <c r="W344" s="429">
        <f t="shared" si="505"/>
        <v>0</v>
      </c>
      <c r="X344" s="428"/>
      <c r="Y344" s="429">
        <f t="shared" si="506"/>
        <v>0</v>
      </c>
      <c r="Z344" s="431">
        <f t="shared" si="518"/>
        <v>0</v>
      </c>
      <c r="AA344" s="432">
        <f t="shared" si="519"/>
        <v>0</v>
      </c>
      <c r="AB344" s="433"/>
      <c r="AC344" s="428"/>
      <c r="AD344" s="429">
        <f t="shared" si="507"/>
        <v>0</v>
      </c>
      <c r="AE344" s="428"/>
      <c r="AF344" s="429">
        <f t="shared" si="508"/>
        <v>0</v>
      </c>
      <c r="AG344" s="428"/>
      <c r="AH344" s="429">
        <f t="shared" si="509"/>
        <v>0</v>
      </c>
      <c r="AI344" s="431">
        <f t="shared" si="520"/>
        <v>0</v>
      </c>
      <c r="AJ344" s="432">
        <f t="shared" si="521"/>
        <v>0</v>
      </c>
      <c r="AK344" s="433"/>
      <c r="AL344" s="428"/>
      <c r="AM344" s="429">
        <f t="shared" si="510"/>
        <v>0</v>
      </c>
      <c r="AN344" s="428"/>
      <c r="AO344" s="429">
        <f t="shared" si="511"/>
        <v>0</v>
      </c>
      <c r="AP344" s="428"/>
      <c r="AQ344" s="429">
        <f t="shared" si="512"/>
        <v>0</v>
      </c>
      <c r="AR344" s="431">
        <f t="shared" si="522"/>
        <v>0</v>
      </c>
      <c r="AS344" s="432">
        <f t="shared" si="523"/>
        <v>0</v>
      </c>
      <c r="BF344" s="17"/>
    </row>
    <row r="345" spans="1:58" ht="12" hidden="1" outlineLevel="1" x14ac:dyDescent="0.2">
      <c r="A345" s="449">
        <f t="shared" si="500"/>
        <v>29</v>
      </c>
      <c r="B345" s="449">
        <f t="shared" si="524"/>
        <v>13</v>
      </c>
      <c r="C345" s="369">
        <f>'Отримання майна (3)'!C345</f>
        <v>0</v>
      </c>
      <c r="D345" s="369">
        <f>'Отримання майна (3)'!D345</f>
        <v>0</v>
      </c>
      <c r="E345" s="369">
        <f>'Отримання майна (3)'!E345</f>
        <v>0</v>
      </c>
      <c r="F345" s="200">
        <f>'Отримання майна (3)'!F345</f>
        <v>0</v>
      </c>
      <c r="G345" s="369">
        <f>'Отримання майна (3)'!G345</f>
        <v>0</v>
      </c>
      <c r="H345" s="460">
        <f>'Отримання майна (3)'!H345</f>
        <v>0</v>
      </c>
      <c r="I345" s="426">
        <f t="shared" si="514"/>
        <v>0</v>
      </c>
      <c r="J345" s="427">
        <f t="shared" si="515"/>
        <v>0</v>
      </c>
      <c r="K345" s="428"/>
      <c r="L345" s="429">
        <f t="shared" si="501"/>
        <v>0</v>
      </c>
      <c r="M345" s="428"/>
      <c r="N345" s="429">
        <f t="shared" si="502"/>
        <v>0</v>
      </c>
      <c r="O345" s="428"/>
      <c r="P345" s="429">
        <f t="shared" si="503"/>
        <v>0</v>
      </c>
      <c r="Q345" s="431">
        <f t="shared" si="516"/>
        <v>0</v>
      </c>
      <c r="R345" s="432">
        <f t="shared" si="517"/>
        <v>0</v>
      </c>
      <c r="S345" s="433"/>
      <c r="T345" s="428"/>
      <c r="U345" s="429">
        <f t="shared" si="504"/>
        <v>0</v>
      </c>
      <c r="V345" s="428"/>
      <c r="W345" s="429">
        <f t="shared" si="505"/>
        <v>0</v>
      </c>
      <c r="X345" s="428"/>
      <c r="Y345" s="429">
        <f t="shared" si="506"/>
        <v>0</v>
      </c>
      <c r="Z345" s="431">
        <f t="shared" si="518"/>
        <v>0</v>
      </c>
      <c r="AA345" s="432">
        <f t="shared" si="519"/>
        <v>0</v>
      </c>
      <c r="AB345" s="433"/>
      <c r="AC345" s="428"/>
      <c r="AD345" s="429">
        <f t="shared" si="507"/>
        <v>0</v>
      </c>
      <c r="AE345" s="428"/>
      <c r="AF345" s="429">
        <f t="shared" si="508"/>
        <v>0</v>
      </c>
      <c r="AG345" s="428"/>
      <c r="AH345" s="429">
        <f t="shared" si="509"/>
        <v>0</v>
      </c>
      <c r="AI345" s="431">
        <f t="shared" si="520"/>
        <v>0</v>
      </c>
      <c r="AJ345" s="432">
        <f t="shared" si="521"/>
        <v>0</v>
      </c>
      <c r="AK345" s="433"/>
      <c r="AL345" s="428"/>
      <c r="AM345" s="429">
        <f t="shared" si="510"/>
        <v>0</v>
      </c>
      <c r="AN345" s="428"/>
      <c r="AO345" s="429">
        <f t="shared" si="511"/>
        <v>0</v>
      </c>
      <c r="AP345" s="428"/>
      <c r="AQ345" s="429">
        <f t="shared" si="512"/>
        <v>0</v>
      </c>
      <c r="AR345" s="431">
        <f t="shared" si="522"/>
        <v>0</v>
      </c>
      <c r="AS345" s="432">
        <f t="shared" si="523"/>
        <v>0</v>
      </c>
      <c r="BF345" s="17"/>
    </row>
    <row r="346" spans="1:58" ht="12" hidden="1" outlineLevel="1" x14ac:dyDescent="0.2">
      <c r="A346" s="449">
        <f t="shared" si="500"/>
        <v>30</v>
      </c>
      <c r="B346" s="449">
        <f t="shared" si="524"/>
        <v>14</v>
      </c>
      <c r="C346" s="369">
        <f>'Отримання майна (3)'!C346</f>
        <v>0</v>
      </c>
      <c r="D346" s="369">
        <f>'Отримання майна (3)'!D346</f>
        <v>0</v>
      </c>
      <c r="E346" s="369">
        <f>'Отримання майна (3)'!E346</f>
        <v>0</v>
      </c>
      <c r="F346" s="200">
        <f>'Отримання майна (3)'!F346</f>
        <v>0</v>
      </c>
      <c r="G346" s="369">
        <f>'Отримання майна (3)'!G346</f>
        <v>0</v>
      </c>
      <c r="H346" s="460">
        <f>'Отримання майна (3)'!H346</f>
        <v>0</v>
      </c>
      <c r="I346" s="426">
        <f t="shared" si="514"/>
        <v>0</v>
      </c>
      <c r="J346" s="427">
        <f t="shared" si="515"/>
        <v>0</v>
      </c>
      <c r="K346" s="428"/>
      <c r="L346" s="429">
        <f t="shared" si="501"/>
        <v>0</v>
      </c>
      <c r="M346" s="428"/>
      <c r="N346" s="429">
        <f t="shared" si="502"/>
        <v>0</v>
      </c>
      <c r="O346" s="428"/>
      <c r="P346" s="429">
        <f t="shared" si="503"/>
        <v>0</v>
      </c>
      <c r="Q346" s="431">
        <f t="shared" si="516"/>
        <v>0</v>
      </c>
      <c r="R346" s="432">
        <f t="shared" si="517"/>
        <v>0</v>
      </c>
      <c r="S346" s="433"/>
      <c r="T346" s="428"/>
      <c r="U346" s="429">
        <f t="shared" si="504"/>
        <v>0</v>
      </c>
      <c r="V346" s="428"/>
      <c r="W346" s="429">
        <f t="shared" si="505"/>
        <v>0</v>
      </c>
      <c r="X346" s="428"/>
      <c r="Y346" s="429">
        <f t="shared" si="506"/>
        <v>0</v>
      </c>
      <c r="Z346" s="431">
        <f t="shared" si="518"/>
        <v>0</v>
      </c>
      <c r="AA346" s="432">
        <f t="shared" si="519"/>
        <v>0</v>
      </c>
      <c r="AB346" s="433"/>
      <c r="AC346" s="428"/>
      <c r="AD346" s="429">
        <f t="shared" si="507"/>
        <v>0</v>
      </c>
      <c r="AE346" s="428"/>
      <c r="AF346" s="429">
        <f t="shared" si="508"/>
        <v>0</v>
      </c>
      <c r="AG346" s="428"/>
      <c r="AH346" s="429">
        <f t="shared" si="509"/>
        <v>0</v>
      </c>
      <c r="AI346" s="431">
        <f t="shared" si="520"/>
        <v>0</v>
      </c>
      <c r="AJ346" s="432">
        <f t="shared" si="521"/>
        <v>0</v>
      </c>
      <c r="AK346" s="433"/>
      <c r="AL346" s="428"/>
      <c r="AM346" s="429">
        <f t="shared" si="510"/>
        <v>0</v>
      </c>
      <c r="AN346" s="428"/>
      <c r="AO346" s="429">
        <f t="shared" si="511"/>
        <v>0</v>
      </c>
      <c r="AP346" s="428"/>
      <c r="AQ346" s="429">
        <f t="shared" si="512"/>
        <v>0</v>
      </c>
      <c r="AR346" s="431">
        <f t="shared" si="522"/>
        <v>0</v>
      </c>
      <c r="AS346" s="432">
        <f t="shared" si="523"/>
        <v>0</v>
      </c>
      <c r="BF346" s="17"/>
    </row>
    <row r="347" spans="1:58" ht="12" hidden="1" outlineLevel="1" x14ac:dyDescent="0.2">
      <c r="A347" s="449">
        <f t="shared" si="500"/>
        <v>31</v>
      </c>
      <c r="B347" s="449">
        <f t="shared" si="524"/>
        <v>15</v>
      </c>
      <c r="C347" s="369">
        <f>'Отримання майна (3)'!C347</f>
        <v>0</v>
      </c>
      <c r="D347" s="369">
        <f>'Отримання майна (3)'!D347</f>
        <v>0</v>
      </c>
      <c r="E347" s="369">
        <f>'Отримання майна (3)'!E347</f>
        <v>0</v>
      </c>
      <c r="F347" s="200">
        <f>'Отримання майна (3)'!F347</f>
        <v>0</v>
      </c>
      <c r="G347" s="369">
        <f>'Отримання майна (3)'!G347</f>
        <v>0</v>
      </c>
      <c r="H347" s="460">
        <f>'Отримання майна (3)'!H347</f>
        <v>0</v>
      </c>
      <c r="I347" s="426">
        <f t="shared" si="514"/>
        <v>0</v>
      </c>
      <c r="J347" s="427">
        <f t="shared" si="515"/>
        <v>0</v>
      </c>
      <c r="K347" s="428"/>
      <c r="L347" s="429">
        <f t="shared" si="501"/>
        <v>0</v>
      </c>
      <c r="M347" s="428"/>
      <c r="N347" s="429">
        <f t="shared" si="502"/>
        <v>0</v>
      </c>
      <c r="O347" s="428"/>
      <c r="P347" s="429">
        <f t="shared" si="503"/>
        <v>0</v>
      </c>
      <c r="Q347" s="431">
        <f t="shared" si="516"/>
        <v>0</v>
      </c>
      <c r="R347" s="432">
        <f t="shared" si="517"/>
        <v>0</v>
      </c>
      <c r="S347" s="433"/>
      <c r="T347" s="428"/>
      <c r="U347" s="429">
        <f t="shared" si="504"/>
        <v>0</v>
      </c>
      <c r="V347" s="428"/>
      <c r="W347" s="429">
        <f t="shared" si="505"/>
        <v>0</v>
      </c>
      <c r="X347" s="428"/>
      <c r="Y347" s="429">
        <f t="shared" si="506"/>
        <v>0</v>
      </c>
      <c r="Z347" s="431">
        <f t="shared" si="518"/>
        <v>0</v>
      </c>
      <c r="AA347" s="432">
        <f t="shared" si="519"/>
        <v>0</v>
      </c>
      <c r="AB347" s="433"/>
      <c r="AC347" s="428"/>
      <c r="AD347" s="429">
        <f t="shared" si="507"/>
        <v>0</v>
      </c>
      <c r="AE347" s="428"/>
      <c r="AF347" s="429">
        <f t="shared" si="508"/>
        <v>0</v>
      </c>
      <c r="AG347" s="428"/>
      <c r="AH347" s="429">
        <f t="shared" si="509"/>
        <v>0</v>
      </c>
      <c r="AI347" s="431">
        <f t="shared" si="520"/>
        <v>0</v>
      </c>
      <c r="AJ347" s="432">
        <f t="shared" si="521"/>
        <v>0</v>
      </c>
      <c r="AK347" s="433"/>
      <c r="AL347" s="428"/>
      <c r="AM347" s="429">
        <f t="shared" si="510"/>
        <v>0</v>
      </c>
      <c r="AN347" s="428"/>
      <c r="AO347" s="429">
        <f t="shared" si="511"/>
        <v>0</v>
      </c>
      <c r="AP347" s="428"/>
      <c r="AQ347" s="429">
        <f t="shared" si="512"/>
        <v>0</v>
      </c>
      <c r="AR347" s="431">
        <f t="shared" si="522"/>
        <v>0</v>
      </c>
      <c r="AS347" s="432">
        <f t="shared" si="523"/>
        <v>0</v>
      </c>
      <c r="BF347" s="17"/>
    </row>
    <row r="348" spans="1:58" s="17" customFormat="1" ht="12.75" collapsed="1" x14ac:dyDescent="0.2">
      <c r="A348" s="436" t="s">
        <v>117</v>
      </c>
      <c r="B348" s="437" t="s">
        <v>117</v>
      </c>
      <c r="C348" s="438" t="s">
        <v>118</v>
      </c>
      <c r="D348" s="439"/>
      <c r="E348" s="448"/>
      <c r="F348" s="448"/>
      <c r="G348" s="440"/>
      <c r="H348" s="451" t="e">
        <f>#REF!/#REF!</f>
        <v>#REF!</v>
      </c>
      <c r="I348" s="441">
        <f t="shared" ref="I348:R348" si="525">SUM(I333:I347)</f>
        <v>0</v>
      </c>
      <c r="J348" s="442">
        <f t="shared" si="525"/>
        <v>0</v>
      </c>
      <c r="K348" s="441">
        <f t="shared" si="525"/>
        <v>0</v>
      </c>
      <c r="L348" s="442">
        <f t="shared" si="525"/>
        <v>0</v>
      </c>
      <c r="M348" s="441">
        <f t="shared" si="525"/>
        <v>0</v>
      </c>
      <c r="N348" s="442">
        <f t="shared" si="525"/>
        <v>0</v>
      </c>
      <c r="O348" s="441">
        <f t="shared" si="525"/>
        <v>0</v>
      </c>
      <c r="P348" s="442">
        <f t="shared" si="525"/>
        <v>0</v>
      </c>
      <c r="Q348" s="441">
        <f t="shared" si="525"/>
        <v>0</v>
      </c>
      <c r="R348" s="442">
        <f t="shared" si="525"/>
        <v>0</v>
      </c>
      <c r="S348" s="443"/>
      <c r="T348" s="441">
        <f t="shared" ref="T348:AA348" si="526">SUM(T333:T347)</f>
        <v>0</v>
      </c>
      <c r="U348" s="442">
        <f t="shared" si="526"/>
        <v>0</v>
      </c>
      <c r="V348" s="441">
        <f t="shared" si="526"/>
        <v>0</v>
      </c>
      <c r="W348" s="442">
        <f t="shared" si="526"/>
        <v>0</v>
      </c>
      <c r="X348" s="441">
        <f t="shared" si="526"/>
        <v>0</v>
      </c>
      <c r="Y348" s="442">
        <f t="shared" si="526"/>
        <v>0</v>
      </c>
      <c r="Z348" s="441">
        <f t="shared" si="526"/>
        <v>0</v>
      </c>
      <c r="AA348" s="442">
        <f t="shared" si="526"/>
        <v>0</v>
      </c>
      <c r="AB348" s="443"/>
      <c r="AC348" s="441">
        <f t="shared" ref="AC348:AJ348" si="527">SUM(AC333:AC347)</f>
        <v>0</v>
      </c>
      <c r="AD348" s="442">
        <f t="shared" si="527"/>
        <v>0</v>
      </c>
      <c r="AE348" s="441">
        <f t="shared" si="527"/>
        <v>0</v>
      </c>
      <c r="AF348" s="442">
        <f t="shared" si="527"/>
        <v>0</v>
      </c>
      <c r="AG348" s="441">
        <f t="shared" si="527"/>
        <v>0</v>
      </c>
      <c r="AH348" s="442">
        <f t="shared" si="527"/>
        <v>0</v>
      </c>
      <c r="AI348" s="441">
        <f t="shared" si="527"/>
        <v>0</v>
      </c>
      <c r="AJ348" s="442">
        <f t="shared" si="527"/>
        <v>0</v>
      </c>
      <c r="AK348" s="443"/>
      <c r="AL348" s="441">
        <f t="shared" ref="AL348:AS348" si="528">SUM(AL333:AL347)</f>
        <v>0</v>
      </c>
      <c r="AM348" s="442">
        <f t="shared" si="528"/>
        <v>0</v>
      </c>
      <c r="AN348" s="441">
        <f t="shared" si="528"/>
        <v>0</v>
      </c>
      <c r="AO348" s="442">
        <f t="shared" si="528"/>
        <v>0</v>
      </c>
      <c r="AP348" s="441">
        <f t="shared" si="528"/>
        <v>0</v>
      </c>
      <c r="AQ348" s="442">
        <f t="shared" si="528"/>
        <v>0</v>
      </c>
      <c r="AR348" s="441">
        <f t="shared" si="528"/>
        <v>0</v>
      </c>
      <c r="AS348" s="442">
        <f t="shared" si="528"/>
        <v>0</v>
      </c>
      <c r="BC348" s="7"/>
      <c r="BF348" s="7"/>
    </row>
    <row r="349" spans="1:58" s="394" customFormat="1" ht="13.5" customHeight="1" x14ac:dyDescent="0.2">
      <c r="A349" s="419">
        <v>0</v>
      </c>
      <c r="B349" s="419">
        <v>0</v>
      </c>
      <c r="C349" s="419">
        <v>0</v>
      </c>
      <c r="D349" s="419">
        <v>0</v>
      </c>
      <c r="E349" s="419">
        <v>0</v>
      </c>
      <c r="F349" s="419"/>
      <c r="G349" s="419">
        <v>0</v>
      </c>
      <c r="H349" s="419">
        <v>0</v>
      </c>
      <c r="I349" s="419">
        <v>0</v>
      </c>
      <c r="J349" s="419">
        <v>0</v>
      </c>
      <c r="K349" s="419">
        <v>0</v>
      </c>
      <c r="L349" s="419">
        <v>0</v>
      </c>
      <c r="M349" s="419">
        <v>0</v>
      </c>
      <c r="N349" s="419">
        <v>0</v>
      </c>
      <c r="O349" s="419">
        <v>0</v>
      </c>
      <c r="P349" s="419">
        <v>0</v>
      </c>
      <c r="Q349" s="419">
        <v>0</v>
      </c>
      <c r="R349" s="419">
        <v>0</v>
      </c>
      <c r="S349" s="419">
        <v>0</v>
      </c>
      <c r="T349" s="419">
        <v>0</v>
      </c>
      <c r="U349" s="419">
        <v>0</v>
      </c>
      <c r="V349" s="419">
        <v>0</v>
      </c>
      <c r="W349" s="419">
        <v>0</v>
      </c>
      <c r="X349" s="419">
        <v>0</v>
      </c>
      <c r="Y349" s="419">
        <v>0</v>
      </c>
      <c r="Z349" s="419">
        <v>0</v>
      </c>
      <c r="AA349" s="419">
        <v>0</v>
      </c>
      <c r="AB349" s="419">
        <v>0</v>
      </c>
      <c r="AC349" s="419">
        <v>0</v>
      </c>
      <c r="AD349" s="419">
        <v>0</v>
      </c>
      <c r="AE349" s="419">
        <v>0</v>
      </c>
      <c r="AF349" s="419">
        <v>0</v>
      </c>
      <c r="AG349" s="419">
        <v>0</v>
      </c>
      <c r="AH349" s="419">
        <v>0</v>
      </c>
      <c r="AI349" s="419">
        <v>0</v>
      </c>
      <c r="AJ349" s="419">
        <v>0</v>
      </c>
      <c r="AK349" s="419">
        <v>0</v>
      </c>
      <c r="AL349" s="419">
        <v>0</v>
      </c>
      <c r="AM349" s="419">
        <v>0</v>
      </c>
      <c r="AN349" s="419">
        <v>0</v>
      </c>
      <c r="AO349" s="419">
        <v>0</v>
      </c>
      <c r="AP349" s="419">
        <v>0</v>
      </c>
      <c r="AQ349" s="419">
        <v>0</v>
      </c>
      <c r="AR349" s="419">
        <v>0</v>
      </c>
      <c r="AS349" s="419">
        <v>0</v>
      </c>
    </row>
    <row r="350" spans="1:58" s="17" customFormat="1" ht="12.75" x14ac:dyDescent="0.2">
      <c r="A350" s="447" t="s">
        <v>119</v>
      </c>
      <c r="B350" s="445" t="s">
        <v>119</v>
      </c>
      <c r="C350" s="452" t="s">
        <v>120</v>
      </c>
      <c r="D350" s="189"/>
      <c r="E350" s="198"/>
      <c r="F350" s="198"/>
      <c r="G350" s="190"/>
      <c r="H350" s="154"/>
      <c r="I350" s="155"/>
      <c r="J350" s="156"/>
      <c r="K350" s="155"/>
      <c r="L350" s="156"/>
      <c r="M350" s="155"/>
      <c r="N350" s="156"/>
      <c r="O350" s="155"/>
      <c r="P350" s="156"/>
      <c r="Q350" s="155"/>
      <c r="R350" s="156"/>
      <c r="S350" s="367"/>
      <c r="T350" s="155"/>
      <c r="U350" s="156"/>
      <c r="V350" s="155"/>
      <c r="W350" s="156"/>
      <c r="X350" s="155"/>
      <c r="Y350" s="156"/>
      <c r="Z350" s="155"/>
      <c r="AA350" s="156"/>
      <c r="AB350" s="367"/>
      <c r="AC350" s="155"/>
      <c r="AD350" s="156"/>
      <c r="AE350" s="155"/>
      <c r="AF350" s="156"/>
      <c r="AG350" s="155"/>
      <c r="AH350" s="156"/>
      <c r="AI350" s="155"/>
      <c r="AJ350" s="156"/>
      <c r="AK350" s="367"/>
      <c r="AL350" s="155"/>
      <c r="AM350" s="156"/>
      <c r="AN350" s="155"/>
      <c r="AO350" s="156"/>
      <c r="AP350" s="155"/>
      <c r="AQ350" s="156"/>
      <c r="AR350" s="155"/>
      <c r="AS350" s="156"/>
      <c r="BC350" s="7"/>
    </row>
    <row r="351" spans="1:58" ht="12" hidden="1" outlineLevel="1" x14ac:dyDescent="0.2">
      <c r="A351" s="449">
        <f>A333+1</f>
        <v>19</v>
      </c>
      <c r="B351" s="449">
        <v>1</v>
      </c>
      <c r="C351" s="369">
        <f>'Отримання майна (3)'!C351</f>
        <v>0</v>
      </c>
      <c r="D351" s="369">
        <f>'Отримання майна (3)'!D351</f>
        <v>0</v>
      </c>
      <c r="E351" s="369">
        <f>'Отримання майна (3)'!E351</f>
        <v>0</v>
      </c>
      <c r="F351" s="200">
        <f>'Отримання майна (3)'!F351</f>
        <v>0</v>
      </c>
      <c r="G351" s="369">
        <f>'Отримання майна (3)'!G351</f>
        <v>0</v>
      </c>
      <c r="H351" s="460">
        <f>'Отримання майна (3)'!H351</f>
        <v>0</v>
      </c>
      <c r="I351" s="426">
        <f>SUM(K351,M351,O351,T351,V351,X351,AC351,AE351,AG351,AL351,AN351,AP351)</f>
        <v>0</v>
      </c>
      <c r="J351" s="427">
        <f>SUM(L351,N351,P351,U351,W351,Y351,AD351,AF351,AH351,AM351,AO351,AQ351)</f>
        <v>0</v>
      </c>
      <c r="K351" s="428"/>
      <c r="L351" s="429">
        <f t="shared" ref="L351:L375" si="529">K351*$H351</f>
        <v>0</v>
      </c>
      <c r="M351" s="428"/>
      <c r="N351" s="429">
        <f t="shared" ref="N351:N375" si="530">M351*$H351</f>
        <v>0</v>
      </c>
      <c r="O351" s="428"/>
      <c r="P351" s="429">
        <f t="shared" ref="P351:P375" si="531">O351*$H351</f>
        <v>0</v>
      </c>
      <c r="Q351" s="431">
        <f>K351+M351+O351</f>
        <v>0</v>
      </c>
      <c r="R351" s="432">
        <f>L351+N351+P351</f>
        <v>0</v>
      </c>
      <c r="S351" s="433"/>
      <c r="T351" s="428"/>
      <c r="U351" s="429">
        <f t="shared" ref="U351:U375" si="532">T351*$H351</f>
        <v>0</v>
      </c>
      <c r="V351" s="428"/>
      <c r="W351" s="429">
        <f t="shared" ref="W351:W375" si="533">V351*$H351</f>
        <v>0</v>
      </c>
      <c r="X351" s="428"/>
      <c r="Y351" s="429">
        <f t="shared" ref="Y351:Y375" si="534">X351*$H351</f>
        <v>0</v>
      </c>
      <c r="Z351" s="431">
        <f>T351+V351+X351</f>
        <v>0</v>
      </c>
      <c r="AA351" s="432">
        <f>U351+W351+Y351</f>
        <v>0</v>
      </c>
      <c r="AB351" s="433"/>
      <c r="AC351" s="428"/>
      <c r="AD351" s="429">
        <f t="shared" ref="AD351:AD375" si="535">AC351*$H351</f>
        <v>0</v>
      </c>
      <c r="AE351" s="428"/>
      <c r="AF351" s="429">
        <f t="shared" ref="AF351:AF375" si="536">AE351*$H351</f>
        <v>0</v>
      </c>
      <c r="AG351" s="428"/>
      <c r="AH351" s="429">
        <f t="shared" ref="AH351:AH375" si="537">AG351*$H351</f>
        <v>0</v>
      </c>
      <c r="AI351" s="431">
        <f>AC351+AE351+AG351</f>
        <v>0</v>
      </c>
      <c r="AJ351" s="432">
        <f>AD351+AF351+AH351</f>
        <v>0</v>
      </c>
      <c r="AK351" s="433"/>
      <c r="AL351" s="428"/>
      <c r="AM351" s="429">
        <f t="shared" ref="AM351:AM375" si="538">AL351*$H351</f>
        <v>0</v>
      </c>
      <c r="AN351" s="428"/>
      <c r="AO351" s="429">
        <f t="shared" ref="AO351:AO375" si="539">AN351*$H351</f>
        <v>0</v>
      </c>
      <c r="AP351" s="428"/>
      <c r="AQ351" s="429">
        <f t="shared" ref="AQ351:AQ375" si="540">AP351*$H351</f>
        <v>0</v>
      </c>
      <c r="AR351" s="431">
        <f>AL351+AN351+AP351</f>
        <v>0</v>
      </c>
      <c r="AS351" s="432">
        <f>AM351+AO351+AQ351</f>
        <v>0</v>
      </c>
      <c r="BF351" s="17"/>
    </row>
    <row r="352" spans="1:58" ht="12" hidden="1" outlineLevel="1" x14ac:dyDescent="0.2">
      <c r="A352" s="449">
        <f>A334+1</f>
        <v>19</v>
      </c>
      <c r="B352" s="449">
        <f>B351+1</f>
        <v>2</v>
      </c>
      <c r="C352" s="369">
        <f>'Отримання майна (3)'!C352</f>
        <v>0</v>
      </c>
      <c r="D352" s="369">
        <f>'Отримання майна (3)'!D352</f>
        <v>0</v>
      </c>
      <c r="E352" s="369">
        <f>'Отримання майна (3)'!E352</f>
        <v>0</v>
      </c>
      <c r="F352" s="200">
        <f>'Отримання майна (3)'!F352</f>
        <v>0</v>
      </c>
      <c r="G352" s="369">
        <f>'Отримання майна (3)'!G352</f>
        <v>0</v>
      </c>
      <c r="H352" s="460">
        <f>'Отримання майна (3)'!H352</f>
        <v>0</v>
      </c>
      <c r="I352" s="426">
        <f t="shared" ref="I352:I375" si="541">SUM(K352,M352,O352,T352,V352,X352,AC352,AE352,AG352,AL352,AN352,AP352)</f>
        <v>0</v>
      </c>
      <c r="J352" s="427">
        <f t="shared" ref="J352:J375" si="542">SUM(L352,N352,P352,U352,W352,Y352,AD352,AF352,AH352,AM352,AO352,AQ352)</f>
        <v>0</v>
      </c>
      <c r="K352" s="428"/>
      <c r="L352" s="429">
        <f t="shared" si="529"/>
        <v>0</v>
      </c>
      <c r="M352" s="428"/>
      <c r="N352" s="429">
        <f t="shared" si="530"/>
        <v>0</v>
      </c>
      <c r="O352" s="428"/>
      <c r="P352" s="429">
        <f t="shared" si="531"/>
        <v>0</v>
      </c>
      <c r="Q352" s="431">
        <f t="shared" ref="Q352:Q375" si="543">K352+M352+O352</f>
        <v>0</v>
      </c>
      <c r="R352" s="432">
        <f t="shared" ref="R352:R375" si="544">L352+N352+P352</f>
        <v>0</v>
      </c>
      <c r="S352" s="433"/>
      <c r="T352" s="428"/>
      <c r="U352" s="429">
        <f t="shared" si="532"/>
        <v>0</v>
      </c>
      <c r="V352" s="428"/>
      <c r="W352" s="429">
        <f t="shared" si="533"/>
        <v>0</v>
      </c>
      <c r="X352" s="428"/>
      <c r="Y352" s="429">
        <f t="shared" si="534"/>
        <v>0</v>
      </c>
      <c r="Z352" s="431">
        <f t="shared" ref="Z352:Z375" si="545">T352+V352+X352</f>
        <v>0</v>
      </c>
      <c r="AA352" s="432">
        <f t="shared" ref="AA352:AA375" si="546">U352+W352+Y352</f>
        <v>0</v>
      </c>
      <c r="AB352" s="433"/>
      <c r="AC352" s="428"/>
      <c r="AD352" s="429">
        <f t="shared" si="535"/>
        <v>0</v>
      </c>
      <c r="AE352" s="428"/>
      <c r="AF352" s="429">
        <f t="shared" si="536"/>
        <v>0</v>
      </c>
      <c r="AG352" s="428"/>
      <c r="AH352" s="429">
        <f t="shared" si="537"/>
        <v>0</v>
      </c>
      <c r="AI352" s="431">
        <f t="shared" ref="AI352:AI375" si="547">AC352+AE352+AG352</f>
        <v>0</v>
      </c>
      <c r="AJ352" s="432">
        <f t="shared" ref="AJ352:AJ375" si="548">AD352+AF352+AH352</f>
        <v>0</v>
      </c>
      <c r="AK352" s="433"/>
      <c r="AL352" s="428"/>
      <c r="AM352" s="429">
        <f t="shared" si="538"/>
        <v>0</v>
      </c>
      <c r="AN352" s="428"/>
      <c r="AO352" s="429">
        <f t="shared" si="539"/>
        <v>0</v>
      </c>
      <c r="AP352" s="428"/>
      <c r="AQ352" s="429">
        <f t="shared" si="540"/>
        <v>0</v>
      </c>
      <c r="AR352" s="431">
        <f t="shared" ref="AR352:AR375" si="549">AL352+AN352+AP352</f>
        <v>0</v>
      </c>
      <c r="AS352" s="432">
        <f t="shared" ref="AS352:AS375" si="550">AM352+AO352+AQ352</f>
        <v>0</v>
      </c>
      <c r="BF352" s="17"/>
    </row>
    <row r="353" spans="1:58" ht="12" hidden="1" outlineLevel="1" x14ac:dyDescent="0.2">
      <c r="A353" s="449">
        <v>19</v>
      </c>
      <c r="B353" s="449">
        <f t="shared" ref="B353:B375" si="551">B352+1</f>
        <v>3</v>
      </c>
      <c r="C353" s="369">
        <f>'Отримання майна (3)'!C353</f>
        <v>0</v>
      </c>
      <c r="D353" s="369">
        <f>'Отримання майна (3)'!D353</f>
        <v>0</v>
      </c>
      <c r="E353" s="369">
        <f>'Отримання майна (3)'!E353</f>
        <v>0</v>
      </c>
      <c r="F353" s="200">
        <f>'Отримання майна (3)'!F353</f>
        <v>0</v>
      </c>
      <c r="G353" s="369">
        <f>'Отримання майна (3)'!G353</f>
        <v>0</v>
      </c>
      <c r="H353" s="460">
        <f>'Отримання майна (3)'!H353</f>
        <v>0</v>
      </c>
      <c r="I353" s="426">
        <f t="shared" si="541"/>
        <v>0</v>
      </c>
      <c r="J353" s="427">
        <f t="shared" si="542"/>
        <v>0</v>
      </c>
      <c r="K353" s="428"/>
      <c r="L353" s="429">
        <f t="shared" si="529"/>
        <v>0</v>
      </c>
      <c r="M353" s="428"/>
      <c r="N353" s="429">
        <f t="shared" si="530"/>
        <v>0</v>
      </c>
      <c r="O353" s="428"/>
      <c r="P353" s="429">
        <f t="shared" si="531"/>
        <v>0</v>
      </c>
      <c r="Q353" s="431">
        <f t="shared" si="543"/>
        <v>0</v>
      </c>
      <c r="R353" s="432">
        <f t="shared" si="544"/>
        <v>0</v>
      </c>
      <c r="S353" s="433"/>
      <c r="T353" s="428"/>
      <c r="U353" s="429">
        <f t="shared" si="532"/>
        <v>0</v>
      </c>
      <c r="V353" s="428"/>
      <c r="W353" s="429">
        <f t="shared" si="533"/>
        <v>0</v>
      </c>
      <c r="X353" s="428"/>
      <c r="Y353" s="429">
        <f t="shared" si="534"/>
        <v>0</v>
      </c>
      <c r="Z353" s="431">
        <f t="shared" si="545"/>
        <v>0</v>
      </c>
      <c r="AA353" s="432">
        <f t="shared" si="546"/>
        <v>0</v>
      </c>
      <c r="AB353" s="433"/>
      <c r="AC353" s="428"/>
      <c r="AD353" s="429">
        <f t="shared" si="535"/>
        <v>0</v>
      </c>
      <c r="AE353" s="428"/>
      <c r="AF353" s="429">
        <f t="shared" si="536"/>
        <v>0</v>
      </c>
      <c r="AG353" s="428"/>
      <c r="AH353" s="429">
        <f t="shared" si="537"/>
        <v>0</v>
      </c>
      <c r="AI353" s="431">
        <f t="shared" si="547"/>
        <v>0</v>
      </c>
      <c r="AJ353" s="432">
        <f t="shared" si="548"/>
        <v>0</v>
      </c>
      <c r="AK353" s="433"/>
      <c r="AL353" s="428"/>
      <c r="AM353" s="429">
        <f t="shared" si="538"/>
        <v>0</v>
      </c>
      <c r="AN353" s="428"/>
      <c r="AO353" s="429">
        <f t="shared" si="539"/>
        <v>0</v>
      </c>
      <c r="AP353" s="428"/>
      <c r="AQ353" s="429">
        <f t="shared" si="540"/>
        <v>0</v>
      </c>
      <c r="AR353" s="431">
        <f t="shared" si="549"/>
        <v>0</v>
      </c>
      <c r="AS353" s="432">
        <f t="shared" si="550"/>
        <v>0</v>
      </c>
      <c r="BF353" s="17"/>
    </row>
    <row r="354" spans="1:58" ht="12" hidden="1" outlineLevel="1" x14ac:dyDescent="0.2">
      <c r="A354" s="449">
        <v>19</v>
      </c>
      <c r="B354" s="449">
        <f t="shared" si="551"/>
        <v>4</v>
      </c>
      <c r="C354" s="369">
        <f>'Отримання майна (3)'!C354</f>
        <v>0</v>
      </c>
      <c r="D354" s="369">
        <f>'Отримання майна (3)'!D354</f>
        <v>0</v>
      </c>
      <c r="E354" s="369">
        <f>'Отримання майна (3)'!E354</f>
        <v>0</v>
      </c>
      <c r="F354" s="200">
        <f>'Отримання майна (3)'!F354</f>
        <v>0</v>
      </c>
      <c r="G354" s="369">
        <f>'Отримання майна (3)'!G354</f>
        <v>0</v>
      </c>
      <c r="H354" s="460">
        <f>'Отримання майна (3)'!H354</f>
        <v>0</v>
      </c>
      <c r="I354" s="426">
        <f t="shared" si="541"/>
        <v>0</v>
      </c>
      <c r="J354" s="427">
        <f t="shared" si="542"/>
        <v>0</v>
      </c>
      <c r="K354" s="428"/>
      <c r="L354" s="429">
        <f t="shared" si="529"/>
        <v>0</v>
      </c>
      <c r="M354" s="428"/>
      <c r="N354" s="429">
        <f t="shared" si="530"/>
        <v>0</v>
      </c>
      <c r="O354" s="428"/>
      <c r="P354" s="429">
        <f t="shared" si="531"/>
        <v>0</v>
      </c>
      <c r="Q354" s="431">
        <f t="shared" si="543"/>
        <v>0</v>
      </c>
      <c r="R354" s="432">
        <f t="shared" si="544"/>
        <v>0</v>
      </c>
      <c r="S354" s="433"/>
      <c r="T354" s="428"/>
      <c r="U354" s="429">
        <f t="shared" si="532"/>
        <v>0</v>
      </c>
      <c r="V354" s="428"/>
      <c r="W354" s="429">
        <f t="shared" si="533"/>
        <v>0</v>
      </c>
      <c r="X354" s="428"/>
      <c r="Y354" s="429">
        <f t="shared" si="534"/>
        <v>0</v>
      </c>
      <c r="Z354" s="431">
        <f t="shared" si="545"/>
        <v>0</v>
      </c>
      <c r="AA354" s="432">
        <f t="shared" si="546"/>
        <v>0</v>
      </c>
      <c r="AB354" s="433"/>
      <c r="AC354" s="428"/>
      <c r="AD354" s="429">
        <f t="shared" si="535"/>
        <v>0</v>
      </c>
      <c r="AE354" s="428"/>
      <c r="AF354" s="429">
        <f t="shared" si="536"/>
        <v>0</v>
      </c>
      <c r="AG354" s="428"/>
      <c r="AH354" s="429">
        <f t="shared" si="537"/>
        <v>0</v>
      </c>
      <c r="AI354" s="431">
        <f t="shared" si="547"/>
        <v>0</v>
      </c>
      <c r="AJ354" s="432">
        <f t="shared" si="548"/>
        <v>0</v>
      </c>
      <c r="AK354" s="433"/>
      <c r="AL354" s="428"/>
      <c r="AM354" s="429">
        <f t="shared" si="538"/>
        <v>0</v>
      </c>
      <c r="AN354" s="428"/>
      <c r="AO354" s="429">
        <f t="shared" si="539"/>
        <v>0</v>
      </c>
      <c r="AP354" s="428"/>
      <c r="AQ354" s="429">
        <f t="shared" si="540"/>
        <v>0</v>
      </c>
      <c r="AR354" s="431">
        <f t="shared" si="549"/>
        <v>0</v>
      </c>
      <c r="AS354" s="432">
        <f t="shared" si="550"/>
        <v>0</v>
      </c>
      <c r="BF354" s="17"/>
    </row>
    <row r="355" spans="1:58" ht="12" hidden="1" outlineLevel="1" x14ac:dyDescent="0.2">
      <c r="A355" s="449">
        <v>19</v>
      </c>
      <c r="B355" s="449">
        <f t="shared" si="551"/>
        <v>5</v>
      </c>
      <c r="C355" s="369">
        <f>'Отримання майна (3)'!C355</f>
        <v>0</v>
      </c>
      <c r="D355" s="369">
        <f>'Отримання майна (3)'!D355</f>
        <v>0</v>
      </c>
      <c r="E355" s="369">
        <f>'Отримання майна (3)'!E355</f>
        <v>0</v>
      </c>
      <c r="F355" s="200">
        <f>'Отримання майна (3)'!F355</f>
        <v>0</v>
      </c>
      <c r="G355" s="369">
        <f>'Отримання майна (3)'!G355</f>
        <v>0</v>
      </c>
      <c r="H355" s="460">
        <f>'Отримання майна (3)'!H355</f>
        <v>0</v>
      </c>
      <c r="I355" s="426">
        <f t="shared" si="541"/>
        <v>0</v>
      </c>
      <c r="J355" s="427">
        <f t="shared" si="542"/>
        <v>0</v>
      </c>
      <c r="K355" s="428"/>
      <c r="L355" s="429">
        <f t="shared" si="529"/>
        <v>0</v>
      </c>
      <c r="M355" s="428"/>
      <c r="N355" s="429">
        <f t="shared" si="530"/>
        <v>0</v>
      </c>
      <c r="O355" s="428"/>
      <c r="P355" s="429">
        <f t="shared" si="531"/>
        <v>0</v>
      </c>
      <c r="Q355" s="431">
        <f t="shared" si="543"/>
        <v>0</v>
      </c>
      <c r="R355" s="432">
        <f t="shared" si="544"/>
        <v>0</v>
      </c>
      <c r="S355" s="433"/>
      <c r="T355" s="428"/>
      <c r="U355" s="429">
        <f t="shared" si="532"/>
        <v>0</v>
      </c>
      <c r="V355" s="428"/>
      <c r="W355" s="429">
        <f t="shared" si="533"/>
        <v>0</v>
      </c>
      <c r="X355" s="428"/>
      <c r="Y355" s="429">
        <f t="shared" si="534"/>
        <v>0</v>
      </c>
      <c r="Z355" s="431">
        <f t="shared" si="545"/>
        <v>0</v>
      </c>
      <c r="AA355" s="432">
        <f t="shared" si="546"/>
        <v>0</v>
      </c>
      <c r="AB355" s="433"/>
      <c r="AC355" s="428"/>
      <c r="AD355" s="429">
        <f t="shared" si="535"/>
        <v>0</v>
      </c>
      <c r="AE355" s="428"/>
      <c r="AF355" s="429">
        <f t="shared" si="536"/>
        <v>0</v>
      </c>
      <c r="AG355" s="428"/>
      <c r="AH355" s="429">
        <f t="shared" si="537"/>
        <v>0</v>
      </c>
      <c r="AI355" s="431">
        <f t="shared" si="547"/>
        <v>0</v>
      </c>
      <c r="AJ355" s="432">
        <f t="shared" si="548"/>
        <v>0</v>
      </c>
      <c r="AK355" s="433"/>
      <c r="AL355" s="428"/>
      <c r="AM355" s="429">
        <f t="shared" si="538"/>
        <v>0</v>
      </c>
      <c r="AN355" s="428"/>
      <c r="AO355" s="429">
        <f t="shared" si="539"/>
        <v>0</v>
      </c>
      <c r="AP355" s="428"/>
      <c r="AQ355" s="429">
        <f t="shared" si="540"/>
        <v>0</v>
      </c>
      <c r="AR355" s="431">
        <f t="shared" si="549"/>
        <v>0</v>
      </c>
      <c r="AS355" s="432">
        <f t="shared" si="550"/>
        <v>0</v>
      </c>
      <c r="BF355" s="17"/>
    </row>
    <row r="356" spans="1:58" ht="12" hidden="1" outlineLevel="1" x14ac:dyDescent="0.2">
      <c r="A356" s="449">
        <v>19</v>
      </c>
      <c r="B356" s="449">
        <f t="shared" si="551"/>
        <v>6</v>
      </c>
      <c r="C356" s="369">
        <f>'Отримання майна (3)'!C356</f>
        <v>0</v>
      </c>
      <c r="D356" s="369">
        <f>'Отримання майна (3)'!D356</f>
        <v>0</v>
      </c>
      <c r="E356" s="369">
        <f>'Отримання майна (3)'!E356</f>
        <v>0</v>
      </c>
      <c r="F356" s="200">
        <f>'Отримання майна (3)'!F356</f>
        <v>0</v>
      </c>
      <c r="G356" s="369">
        <f>'Отримання майна (3)'!G356</f>
        <v>0</v>
      </c>
      <c r="H356" s="460">
        <f>'Отримання майна (3)'!H356</f>
        <v>0</v>
      </c>
      <c r="I356" s="426">
        <f t="shared" si="541"/>
        <v>0</v>
      </c>
      <c r="J356" s="427">
        <f t="shared" si="542"/>
        <v>0</v>
      </c>
      <c r="K356" s="428"/>
      <c r="L356" s="429">
        <f t="shared" si="529"/>
        <v>0</v>
      </c>
      <c r="M356" s="428"/>
      <c r="N356" s="429">
        <f t="shared" si="530"/>
        <v>0</v>
      </c>
      <c r="O356" s="428"/>
      <c r="P356" s="429">
        <f t="shared" si="531"/>
        <v>0</v>
      </c>
      <c r="Q356" s="431">
        <f t="shared" si="543"/>
        <v>0</v>
      </c>
      <c r="R356" s="432">
        <f t="shared" si="544"/>
        <v>0</v>
      </c>
      <c r="S356" s="433"/>
      <c r="T356" s="428"/>
      <c r="U356" s="429">
        <f t="shared" si="532"/>
        <v>0</v>
      </c>
      <c r="V356" s="428"/>
      <c r="W356" s="429">
        <f t="shared" si="533"/>
        <v>0</v>
      </c>
      <c r="X356" s="428"/>
      <c r="Y356" s="429">
        <f t="shared" si="534"/>
        <v>0</v>
      </c>
      <c r="Z356" s="431">
        <f t="shared" si="545"/>
        <v>0</v>
      </c>
      <c r="AA356" s="432">
        <f t="shared" si="546"/>
        <v>0</v>
      </c>
      <c r="AB356" s="433"/>
      <c r="AC356" s="428"/>
      <c r="AD356" s="429">
        <f t="shared" si="535"/>
        <v>0</v>
      </c>
      <c r="AE356" s="428"/>
      <c r="AF356" s="429">
        <f t="shared" si="536"/>
        <v>0</v>
      </c>
      <c r="AG356" s="428"/>
      <c r="AH356" s="429">
        <f t="shared" si="537"/>
        <v>0</v>
      </c>
      <c r="AI356" s="431">
        <f t="shared" si="547"/>
        <v>0</v>
      </c>
      <c r="AJ356" s="432">
        <f t="shared" si="548"/>
        <v>0</v>
      </c>
      <c r="AK356" s="433"/>
      <c r="AL356" s="428"/>
      <c r="AM356" s="429">
        <f t="shared" si="538"/>
        <v>0</v>
      </c>
      <c r="AN356" s="428"/>
      <c r="AO356" s="429">
        <f t="shared" si="539"/>
        <v>0</v>
      </c>
      <c r="AP356" s="428"/>
      <c r="AQ356" s="429">
        <f t="shared" si="540"/>
        <v>0</v>
      </c>
      <c r="AR356" s="431">
        <f t="shared" si="549"/>
        <v>0</v>
      </c>
      <c r="AS356" s="432">
        <f t="shared" si="550"/>
        <v>0</v>
      </c>
      <c r="BF356" s="17"/>
    </row>
    <row r="357" spans="1:58" ht="12" hidden="1" outlineLevel="1" x14ac:dyDescent="0.2">
      <c r="A357" s="449">
        <v>19</v>
      </c>
      <c r="B357" s="449">
        <f t="shared" si="551"/>
        <v>7</v>
      </c>
      <c r="C357" s="369">
        <f>'Отримання майна (3)'!C357</f>
        <v>0</v>
      </c>
      <c r="D357" s="369">
        <f>'Отримання майна (3)'!D357</f>
        <v>0</v>
      </c>
      <c r="E357" s="369">
        <f>'Отримання майна (3)'!E357</f>
        <v>0</v>
      </c>
      <c r="F357" s="200">
        <f>'Отримання майна (3)'!F357</f>
        <v>0</v>
      </c>
      <c r="G357" s="369">
        <f>'Отримання майна (3)'!G357</f>
        <v>0</v>
      </c>
      <c r="H357" s="460">
        <f>'Отримання майна (3)'!H357</f>
        <v>0</v>
      </c>
      <c r="I357" s="426">
        <f t="shared" si="541"/>
        <v>0</v>
      </c>
      <c r="J357" s="427">
        <f t="shared" si="542"/>
        <v>0</v>
      </c>
      <c r="K357" s="428"/>
      <c r="L357" s="429">
        <f t="shared" si="529"/>
        <v>0</v>
      </c>
      <c r="M357" s="428"/>
      <c r="N357" s="429">
        <f t="shared" si="530"/>
        <v>0</v>
      </c>
      <c r="O357" s="428"/>
      <c r="P357" s="429">
        <f t="shared" si="531"/>
        <v>0</v>
      </c>
      <c r="Q357" s="431">
        <f t="shared" si="543"/>
        <v>0</v>
      </c>
      <c r="R357" s="432">
        <f t="shared" si="544"/>
        <v>0</v>
      </c>
      <c r="S357" s="433"/>
      <c r="T357" s="428"/>
      <c r="U357" s="429">
        <f t="shared" si="532"/>
        <v>0</v>
      </c>
      <c r="V357" s="428"/>
      <c r="W357" s="429">
        <f t="shared" si="533"/>
        <v>0</v>
      </c>
      <c r="X357" s="428"/>
      <c r="Y357" s="429">
        <f t="shared" si="534"/>
        <v>0</v>
      </c>
      <c r="Z357" s="431">
        <f t="shared" si="545"/>
        <v>0</v>
      </c>
      <c r="AA357" s="432">
        <f t="shared" si="546"/>
        <v>0</v>
      </c>
      <c r="AB357" s="433"/>
      <c r="AC357" s="428"/>
      <c r="AD357" s="429">
        <f t="shared" si="535"/>
        <v>0</v>
      </c>
      <c r="AE357" s="428"/>
      <c r="AF357" s="429">
        <f t="shared" si="536"/>
        <v>0</v>
      </c>
      <c r="AG357" s="428"/>
      <c r="AH357" s="429">
        <f t="shared" si="537"/>
        <v>0</v>
      </c>
      <c r="AI357" s="431">
        <f t="shared" si="547"/>
        <v>0</v>
      </c>
      <c r="AJ357" s="432">
        <f t="shared" si="548"/>
        <v>0</v>
      </c>
      <c r="AK357" s="433"/>
      <c r="AL357" s="428"/>
      <c r="AM357" s="429">
        <f t="shared" si="538"/>
        <v>0</v>
      </c>
      <c r="AN357" s="428"/>
      <c r="AO357" s="429">
        <f t="shared" si="539"/>
        <v>0</v>
      </c>
      <c r="AP357" s="428"/>
      <c r="AQ357" s="429">
        <f t="shared" si="540"/>
        <v>0</v>
      </c>
      <c r="AR357" s="431">
        <f t="shared" si="549"/>
        <v>0</v>
      </c>
      <c r="AS357" s="432">
        <f t="shared" si="550"/>
        <v>0</v>
      </c>
      <c r="BF357" s="17"/>
    </row>
    <row r="358" spans="1:58" ht="12" hidden="1" outlineLevel="1" x14ac:dyDescent="0.2">
      <c r="A358" s="449">
        <v>19</v>
      </c>
      <c r="B358" s="449">
        <f t="shared" si="551"/>
        <v>8</v>
      </c>
      <c r="C358" s="369">
        <f>'Отримання майна (3)'!C358</f>
        <v>0</v>
      </c>
      <c r="D358" s="369">
        <f>'Отримання майна (3)'!D358</f>
        <v>0</v>
      </c>
      <c r="E358" s="369">
        <f>'Отримання майна (3)'!E358</f>
        <v>0</v>
      </c>
      <c r="F358" s="200">
        <f>'Отримання майна (3)'!F358</f>
        <v>0</v>
      </c>
      <c r="G358" s="369">
        <f>'Отримання майна (3)'!G358</f>
        <v>0</v>
      </c>
      <c r="H358" s="460">
        <f>'Отримання майна (3)'!H358</f>
        <v>0</v>
      </c>
      <c r="I358" s="426">
        <f t="shared" si="541"/>
        <v>0</v>
      </c>
      <c r="J358" s="427">
        <f t="shared" si="542"/>
        <v>0</v>
      </c>
      <c r="K358" s="428"/>
      <c r="L358" s="429">
        <f t="shared" si="529"/>
        <v>0</v>
      </c>
      <c r="M358" s="428"/>
      <c r="N358" s="429">
        <f t="shared" si="530"/>
        <v>0</v>
      </c>
      <c r="O358" s="428"/>
      <c r="P358" s="429">
        <f t="shared" si="531"/>
        <v>0</v>
      </c>
      <c r="Q358" s="431">
        <f t="shared" si="543"/>
        <v>0</v>
      </c>
      <c r="R358" s="432">
        <f t="shared" si="544"/>
        <v>0</v>
      </c>
      <c r="S358" s="433"/>
      <c r="T358" s="428"/>
      <c r="U358" s="429">
        <f t="shared" si="532"/>
        <v>0</v>
      </c>
      <c r="V358" s="428"/>
      <c r="W358" s="429">
        <f t="shared" si="533"/>
        <v>0</v>
      </c>
      <c r="X358" s="428"/>
      <c r="Y358" s="429">
        <f t="shared" si="534"/>
        <v>0</v>
      </c>
      <c r="Z358" s="431">
        <f t="shared" si="545"/>
        <v>0</v>
      </c>
      <c r="AA358" s="432">
        <f t="shared" si="546"/>
        <v>0</v>
      </c>
      <c r="AB358" s="433"/>
      <c r="AC358" s="428"/>
      <c r="AD358" s="429">
        <f t="shared" si="535"/>
        <v>0</v>
      </c>
      <c r="AE358" s="428"/>
      <c r="AF358" s="429">
        <f t="shared" si="536"/>
        <v>0</v>
      </c>
      <c r="AG358" s="428"/>
      <c r="AH358" s="429">
        <f t="shared" si="537"/>
        <v>0</v>
      </c>
      <c r="AI358" s="431">
        <f t="shared" si="547"/>
        <v>0</v>
      </c>
      <c r="AJ358" s="432">
        <f t="shared" si="548"/>
        <v>0</v>
      </c>
      <c r="AK358" s="433"/>
      <c r="AL358" s="428"/>
      <c r="AM358" s="429">
        <f t="shared" si="538"/>
        <v>0</v>
      </c>
      <c r="AN358" s="428"/>
      <c r="AO358" s="429">
        <f t="shared" si="539"/>
        <v>0</v>
      </c>
      <c r="AP358" s="428"/>
      <c r="AQ358" s="429">
        <f t="shared" si="540"/>
        <v>0</v>
      </c>
      <c r="AR358" s="431">
        <f t="shared" si="549"/>
        <v>0</v>
      </c>
      <c r="AS358" s="432">
        <f t="shared" si="550"/>
        <v>0</v>
      </c>
      <c r="BF358" s="17"/>
    </row>
    <row r="359" spans="1:58" ht="12" hidden="1" outlineLevel="1" x14ac:dyDescent="0.2">
      <c r="A359" s="449">
        <v>19</v>
      </c>
      <c r="B359" s="449">
        <f t="shared" si="551"/>
        <v>9</v>
      </c>
      <c r="C359" s="369">
        <f>'Отримання майна (3)'!C359</f>
        <v>0</v>
      </c>
      <c r="D359" s="369">
        <f>'Отримання майна (3)'!D359</f>
        <v>0</v>
      </c>
      <c r="E359" s="369">
        <f>'Отримання майна (3)'!E359</f>
        <v>0</v>
      </c>
      <c r="F359" s="200">
        <f>'Отримання майна (3)'!F359</f>
        <v>0</v>
      </c>
      <c r="G359" s="369">
        <f>'Отримання майна (3)'!G359</f>
        <v>0</v>
      </c>
      <c r="H359" s="460">
        <f>'Отримання майна (3)'!H359</f>
        <v>0</v>
      </c>
      <c r="I359" s="426">
        <f t="shared" si="541"/>
        <v>0</v>
      </c>
      <c r="J359" s="427">
        <f t="shared" si="542"/>
        <v>0</v>
      </c>
      <c r="K359" s="428"/>
      <c r="L359" s="429">
        <f t="shared" si="529"/>
        <v>0</v>
      </c>
      <c r="M359" s="428"/>
      <c r="N359" s="429">
        <f t="shared" si="530"/>
        <v>0</v>
      </c>
      <c r="O359" s="428"/>
      <c r="P359" s="429">
        <f t="shared" si="531"/>
        <v>0</v>
      </c>
      <c r="Q359" s="431">
        <f t="shared" si="543"/>
        <v>0</v>
      </c>
      <c r="R359" s="432">
        <f t="shared" si="544"/>
        <v>0</v>
      </c>
      <c r="S359" s="433"/>
      <c r="T359" s="428"/>
      <c r="U359" s="429">
        <f t="shared" si="532"/>
        <v>0</v>
      </c>
      <c r="V359" s="428"/>
      <c r="W359" s="429">
        <f t="shared" si="533"/>
        <v>0</v>
      </c>
      <c r="X359" s="428"/>
      <c r="Y359" s="429">
        <f t="shared" si="534"/>
        <v>0</v>
      </c>
      <c r="Z359" s="431">
        <f t="shared" si="545"/>
        <v>0</v>
      </c>
      <c r="AA359" s="432">
        <f t="shared" si="546"/>
        <v>0</v>
      </c>
      <c r="AB359" s="433"/>
      <c r="AC359" s="428"/>
      <c r="AD359" s="429">
        <f t="shared" si="535"/>
        <v>0</v>
      </c>
      <c r="AE359" s="428"/>
      <c r="AF359" s="429">
        <f t="shared" si="536"/>
        <v>0</v>
      </c>
      <c r="AG359" s="428"/>
      <c r="AH359" s="429">
        <f t="shared" si="537"/>
        <v>0</v>
      </c>
      <c r="AI359" s="431">
        <f t="shared" si="547"/>
        <v>0</v>
      </c>
      <c r="AJ359" s="432">
        <f t="shared" si="548"/>
        <v>0</v>
      </c>
      <c r="AK359" s="433"/>
      <c r="AL359" s="428"/>
      <c r="AM359" s="429">
        <f t="shared" si="538"/>
        <v>0</v>
      </c>
      <c r="AN359" s="428"/>
      <c r="AO359" s="429">
        <f t="shared" si="539"/>
        <v>0</v>
      </c>
      <c r="AP359" s="428"/>
      <c r="AQ359" s="429">
        <f t="shared" si="540"/>
        <v>0</v>
      </c>
      <c r="AR359" s="431">
        <f t="shared" si="549"/>
        <v>0</v>
      </c>
      <c r="AS359" s="432">
        <f t="shared" si="550"/>
        <v>0</v>
      </c>
      <c r="BF359" s="17"/>
    </row>
    <row r="360" spans="1:58" ht="12" hidden="1" outlineLevel="1" x14ac:dyDescent="0.2">
      <c r="A360" s="449">
        <v>19</v>
      </c>
      <c r="B360" s="449">
        <f t="shared" si="551"/>
        <v>10</v>
      </c>
      <c r="C360" s="369">
        <f>'Отримання майна (3)'!C360</f>
        <v>0</v>
      </c>
      <c r="D360" s="369">
        <f>'Отримання майна (3)'!D360</f>
        <v>0</v>
      </c>
      <c r="E360" s="369">
        <f>'Отримання майна (3)'!E360</f>
        <v>0</v>
      </c>
      <c r="F360" s="200">
        <f>'Отримання майна (3)'!F360</f>
        <v>0</v>
      </c>
      <c r="G360" s="369">
        <f>'Отримання майна (3)'!G360</f>
        <v>0</v>
      </c>
      <c r="H360" s="460">
        <f>'Отримання майна (3)'!H360</f>
        <v>0</v>
      </c>
      <c r="I360" s="426">
        <f t="shared" si="541"/>
        <v>0</v>
      </c>
      <c r="J360" s="427">
        <f t="shared" si="542"/>
        <v>0</v>
      </c>
      <c r="K360" s="428"/>
      <c r="L360" s="429">
        <f t="shared" si="529"/>
        <v>0</v>
      </c>
      <c r="M360" s="428"/>
      <c r="N360" s="429">
        <f t="shared" si="530"/>
        <v>0</v>
      </c>
      <c r="O360" s="428"/>
      <c r="P360" s="429">
        <f t="shared" si="531"/>
        <v>0</v>
      </c>
      <c r="Q360" s="431">
        <f t="shared" si="543"/>
        <v>0</v>
      </c>
      <c r="R360" s="432">
        <f t="shared" si="544"/>
        <v>0</v>
      </c>
      <c r="S360" s="433"/>
      <c r="T360" s="428"/>
      <c r="U360" s="429">
        <f t="shared" si="532"/>
        <v>0</v>
      </c>
      <c r="V360" s="428"/>
      <c r="W360" s="429">
        <f t="shared" si="533"/>
        <v>0</v>
      </c>
      <c r="X360" s="428"/>
      <c r="Y360" s="429">
        <f t="shared" si="534"/>
        <v>0</v>
      </c>
      <c r="Z360" s="431">
        <f t="shared" si="545"/>
        <v>0</v>
      </c>
      <c r="AA360" s="432">
        <f t="shared" si="546"/>
        <v>0</v>
      </c>
      <c r="AB360" s="433"/>
      <c r="AC360" s="428"/>
      <c r="AD360" s="429">
        <f t="shared" si="535"/>
        <v>0</v>
      </c>
      <c r="AE360" s="428"/>
      <c r="AF360" s="429">
        <f t="shared" si="536"/>
        <v>0</v>
      </c>
      <c r="AG360" s="428"/>
      <c r="AH360" s="429">
        <f t="shared" si="537"/>
        <v>0</v>
      </c>
      <c r="AI360" s="431">
        <f t="shared" si="547"/>
        <v>0</v>
      </c>
      <c r="AJ360" s="432">
        <f t="shared" si="548"/>
        <v>0</v>
      </c>
      <c r="AK360" s="433"/>
      <c r="AL360" s="428"/>
      <c r="AM360" s="429">
        <f t="shared" si="538"/>
        <v>0</v>
      </c>
      <c r="AN360" s="428"/>
      <c r="AO360" s="429">
        <f t="shared" si="539"/>
        <v>0</v>
      </c>
      <c r="AP360" s="428"/>
      <c r="AQ360" s="429">
        <f t="shared" si="540"/>
        <v>0</v>
      </c>
      <c r="AR360" s="431">
        <f t="shared" si="549"/>
        <v>0</v>
      </c>
      <c r="AS360" s="432">
        <f t="shared" si="550"/>
        <v>0</v>
      </c>
      <c r="BF360" s="17"/>
    </row>
    <row r="361" spans="1:58" ht="12" hidden="1" outlineLevel="1" x14ac:dyDescent="0.2">
      <c r="A361" s="449">
        <v>19</v>
      </c>
      <c r="B361" s="449">
        <f t="shared" si="551"/>
        <v>11</v>
      </c>
      <c r="C361" s="369">
        <f>'Отримання майна (3)'!C361</f>
        <v>0</v>
      </c>
      <c r="D361" s="369">
        <f>'Отримання майна (3)'!D361</f>
        <v>0</v>
      </c>
      <c r="E361" s="369">
        <f>'Отримання майна (3)'!E361</f>
        <v>0</v>
      </c>
      <c r="F361" s="200">
        <f>'Отримання майна (3)'!F361</f>
        <v>0</v>
      </c>
      <c r="G361" s="369">
        <f>'Отримання майна (3)'!G361</f>
        <v>0</v>
      </c>
      <c r="H361" s="460">
        <f>'Отримання майна (3)'!H361</f>
        <v>0</v>
      </c>
      <c r="I361" s="426">
        <f t="shared" si="541"/>
        <v>0</v>
      </c>
      <c r="J361" s="427">
        <f t="shared" si="542"/>
        <v>0</v>
      </c>
      <c r="K361" s="428"/>
      <c r="L361" s="429">
        <f t="shared" si="529"/>
        <v>0</v>
      </c>
      <c r="M361" s="428"/>
      <c r="N361" s="429">
        <f t="shared" si="530"/>
        <v>0</v>
      </c>
      <c r="O361" s="428"/>
      <c r="P361" s="429">
        <f t="shared" si="531"/>
        <v>0</v>
      </c>
      <c r="Q361" s="431">
        <f t="shared" si="543"/>
        <v>0</v>
      </c>
      <c r="R361" s="432">
        <f t="shared" si="544"/>
        <v>0</v>
      </c>
      <c r="S361" s="433"/>
      <c r="T361" s="428"/>
      <c r="U361" s="429">
        <f t="shared" si="532"/>
        <v>0</v>
      </c>
      <c r="V361" s="428"/>
      <c r="W361" s="429">
        <f t="shared" si="533"/>
        <v>0</v>
      </c>
      <c r="X361" s="428"/>
      <c r="Y361" s="429">
        <f t="shared" si="534"/>
        <v>0</v>
      </c>
      <c r="Z361" s="431">
        <f t="shared" si="545"/>
        <v>0</v>
      </c>
      <c r="AA361" s="432">
        <f t="shared" si="546"/>
        <v>0</v>
      </c>
      <c r="AB361" s="433"/>
      <c r="AC361" s="428"/>
      <c r="AD361" s="429">
        <f t="shared" si="535"/>
        <v>0</v>
      </c>
      <c r="AE361" s="428"/>
      <c r="AF361" s="429">
        <f t="shared" si="536"/>
        <v>0</v>
      </c>
      <c r="AG361" s="428"/>
      <c r="AH361" s="429">
        <f t="shared" si="537"/>
        <v>0</v>
      </c>
      <c r="AI361" s="431">
        <f t="shared" si="547"/>
        <v>0</v>
      </c>
      <c r="AJ361" s="432">
        <f t="shared" si="548"/>
        <v>0</v>
      </c>
      <c r="AK361" s="433"/>
      <c r="AL361" s="428"/>
      <c r="AM361" s="429">
        <f t="shared" si="538"/>
        <v>0</v>
      </c>
      <c r="AN361" s="428"/>
      <c r="AO361" s="429">
        <f t="shared" si="539"/>
        <v>0</v>
      </c>
      <c r="AP361" s="428"/>
      <c r="AQ361" s="429">
        <f t="shared" si="540"/>
        <v>0</v>
      </c>
      <c r="AR361" s="431">
        <f t="shared" si="549"/>
        <v>0</v>
      </c>
      <c r="AS361" s="432">
        <f t="shared" si="550"/>
        <v>0</v>
      </c>
      <c r="BF361" s="17"/>
    </row>
    <row r="362" spans="1:58" ht="12" hidden="1" outlineLevel="1" x14ac:dyDescent="0.2">
      <c r="A362" s="449">
        <v>19</v>
      </c>
      <c r="B362" s="449">
        <f t="shared" si="551"/>
        <v>12</v>
      </c>
      <c r="C362" s="369">
        <f>'Отримання майна (3)'!C362</f>
        <v>0</v>
      </c>
      <c r="D362" s="369">
        <f>'Отримання майна (3)'!D362</f>
        <v>0</v>
      </c>
      <c r="E362" s="369">
        <f>'Отримання майна (3)'!E362</f>
        <v>0</v>
      </c>
      <c r="F362" s="200">
        <f>'Отримання майна (3)'!F362</f>
        <v>0</v>
      </c>
      <c r="G362" s="369">
        <f>'Отримання майна (3)'!G362</f>
        <v>0</v>
      </c>
      <c r="H362" s="460">
        <f>'Отримання майна (3)'!H362</f>
        <v>0</v>
      </c>
      <c r="I362" s="426">
        <f t="shared" si="541"/>
        <v>0</v>
      </c>
      <c r="J362" s="427">
        <f t="shared" si="542"/>
        <v>0</v>
      </c>
      <c r="K362" s="428"/>
      <c r="L362" s="429">
        <f t="shared" si="529"/>
        <v>0</v>
      </c>
      <c r="M362" s="428"/>
      <c r="N362" s="429">
        <f t="shared" si="530"/>
        <v>0</v>
      </c>
      <c r="O362" s="428"/>
      <c r="P362" s="429">
        <f t="shared" si="531"/>
        <v>0</v>
      </c>
      <c r="Q362" s="431">
        <f t="shared" si="543"/>
        <v>0</v>
      </c>
      <c r="R362" s="432">
        <f t="shared" si="544"/>
        <v>0</v>
      </c>
      <c r="S362" s="433"/>
      <c r="T362" s="428"/>
      <c r="U362" s="429">
        <f t="shared" si="532"/>
        <v>0</v>
      </c>
      <c r="V362" s="428"/>
      <c r="W362" s="429">
        <f t="shared" si="533"/>
        <v>0</v>
      </c>
      <c r="X362" s="428"/>
      <c r="Y362" s="429">
        <f t="shared" si="534"/>
        <v>0</v>
      </c>
      <c r="Z362" s="431">
        <f t="shared" si="545"/>
        <v>0</v>
      </c>
      <c r="AA362" s="432">
        <f t="shared" si="546"/>
        <v>0</v>
      </c>
      <c r="AB362" s="433"/>
      <c r="AC362" s="428"/>
      <c r="AD362" s="429">
        <f t="shared" si="535"/>
        <v>0</v>
      </c>
      <c r="AE362" s="428"/>
      <c r="AF362" s="429">
        <f t="shared" si="536"/>
        <v>0</v>
      </c>
      <c r="AG362" s="428"/>
      <c r="AH362" s="429">
        <f t="shared" si="537"/>
        <v>0</v>
      </c>
      <c r="AI362" s="431">
        <f t="shared" si="547"/>
        <v>0</v>
      </c>
      <c r="AJ362" s="432">
        <f t="shared" si="548"/>
        <v>0</v>
      </c>
      <c r="AK362" s="433"/>
      <c r="AL362" s="428"/>
      <c r="AM362" s="429">
        <f t="shared" si="538"/>
        <v>0</v>
      </c>
      <c r="AN362" s="428"/>
      <c r="AO362" s="429">
        <f t="shared" si="539"/>
        <v>0</v>
      </c>
      <c r="AP362" s="428"/>
      <c r="AQ362" s="429">
        <f t="shared" si="540"/>
        <v>0</v>
      </c>
      <c r="AR362" s="431">
        <f t="shared" si="549"/>
        <v>0</v>
      </c>
      <c r="AS362" s="432">
        <f t="shared" si="550"/>
        <v>0</v>
      </c>
      <c r="BF362" s="17"/>
    </row>
    <row r="363" spans="1:58" ht="12" hidden="1" outlineLevel="1" x14ac:dyDescent="0.2">
      <c r="A363" s="449">
        <v>19</v>
      </c>
      <c r="B363" s="449">
        <f t="shared" si="551"/>
        <v>13</v>
      </c>
      <c r="C363" s="369">
        <f>'Отримання майна (3)'!C363</f>
        <v>0</v>
      </c>
      <c r="D363" s="369">
        <f>'Отримання майна (3)'!D363</f>
        <v>0</v>
      </c>
      <c r="E363" s="369">
        <f>'Отримання майна (3)'!E363</f>
        <v>0</v>
      </c>
      <c r="F363" s="200">
        <f>'Отримання майна (3)'!F363</f>
        <v>0</v>
      </c>
      <c r="G363" s="369">
        <f>'Отримання майна (3)'!G363</f>
        <v>0</v>
      </c>
      <c r="H363" s="460">
        <f>'Отримання майна (3)'!H363</f>
        <v>0</v>
      </c>
      <c r="I363" s="426">
        <f t="shared" si="541"/>
        <v>0</v>
      </c>
      <c r="J363" s="427">
        <f t="shared" si="542"/>
        <v>0</v>
      </c>
      <c r="K363" s="428"/>
      <c r="L363" s="429">
        <f t="shared" si="529"/>
        <v>0</v>
      </c>
      <c r="M363" s="428"/>
      <c r="N363" s="429">
        <f t="shared" si="530"/>
        <v>0</v>
      </c>
      <c r="O363" s="428"/>
      <c r="P363" s="429">
        <f t="shared" si="531"/>
        <v>0</v>
      </c>
      <c r="Q363" s="431">
        <f t="shared" si="543"/>
        <v>0</v>
      </c>
      <c r="R363" s="432">
        <f t="shared" si="544"/>
        <v>0</v>
      </c>
      <c r="S363" s="433"/>
      <c r="T363" s="428"/>
      <c r="U363" s="429">
        <f t="shared" si="532"/>
        <v>0</v>
      </c>
      <c r="V363" s="428"/>
      <c r="W363" s="429">
        <f t="shared" si="533"/>
        <v>0</v>
      </c>
      <c r="X363" s="428"/>
      <c r="Y363" s="429">
        <f t="shared" si="534"/>
        <v>0</v>
      </c>
      <c r="Z363" s="431">
        <f t="shared" si="545"/>
        <v>0</v>
      </c>
      <c r="AA363" s="432">
        <f t="shared" si="546"/>
        <v>0</v>
      </c>
      <c r="AB363" s="433"/>
      <c r="AC363" s="428"/>
      <c r="AD363" s="429">
        <f t="shared" si="535"/>
        <v>0</v>
      </c>
      <c r="AE363" s="428"/>
      <c r="AF363" s="429">
        <f t="shared" si="536"/>
        <v>0</v>
      </c>
      <c r="AG363" s="428"/>
      <c r="AH363" s="429">
        <f t="shared" si="537"/>
        <v>0</v>
      </c>
      <c r="AI363" s="431">
        <f t="shared" si="547"/>
        <v>0</v>
      </c>
      <c r="AJ363" s="432">
        <f t="shared" si="548"/>
        <v>0</v>
      </c>
      <c r="AK363" s="433"/>
      <c r="AL363" s="428"/>
      <c r="AM363" s="429">
        <f t="shared" si="538"/>
        <v>0</v>
      </c>
      <c r="AN363" s="428"/>
      <c r="AO363" s="429">
        <f t="shared" si="539"/>
        <v>0</v>
      </c>
      <c r="AP363" s="428"/>
      <c r="AQ363" s="429">
        <f t="shared" si="540"/>
        <v>0</v>
      </c>
      <c r="AR363" s="431">
        <f t="shared" si="549"/>
        <v>0</v>
      </c>
      <c r="AS363" s="432">
        <f t="shared" si="550"/>
        <v>0</v>
      </c>
      <c r="BF363" s="17"/>
    </row>
    <row r="364" spans="1:58" ht="12" hidden="1" outlineLevel="1" x14ac:dyDescent="0.2">
      <c r="A364" s="449">
        <v>19</v>
      </c>
      <c r="B364" s="449">
        <f t="shared" si="551"/>
        <v>14</v>
      </c>
      <c r="C364" s="369">
        <f>'Отримання майна (3)'!C364</f>
        <v>0</v>
      </c>
      <c r="D364" s="369">
        <f>'Отримання майна (3)'!D364</f>
        <v>0</v>
      </c>
      <c r="E364" s="369">
        <f>'Отримання майна (3)'!E364</f>
        <v>0</v>
      </c>
      <c r="F364" s="200">
        <f>'Отримання майна (3)'!F364</f>
        <v>0</v>
      </c>
      <c r="G364" s="369">
        <f>'Отримання майна (3)'!G364</f>
        <v>0</v>
      </c>
      <c r="H364" s="460">
        <f>'Отримання майна (3)'!H364</f>
        <v>0</v>
      </c>
      <c r="I364" s="426">
        <f t="shared" si="541"/>
        <v>0</v>
      </c>
      <c r="J364" s="427">
        <f t="shared" si="542"/>
        <v>0</v>
      </c>
      <c r="K364" s="428"/>
      <c r="L364" s="429">
        <f t="shared" si="529"/>
        <v>0</v>
      </c>
      <c r="M364" s="428"/>
      <c r="N364" s="429">
        <f t="shared" si="530"/>
        <v>0</v>
      </c>
      <c r="O364" s="428"/>
      <c r="P364" s="429">
        <f t="shared" si="531"/>
        <v>0</v>
      </c>
      <c r="Q364" s="431">
        <f t="shared" si="543"/>
        <v>0</v>
      </c>
      <c r="R364" s="432">
        <f t="shared" si="544"/>
        <v>0</v>
      </c>
      <c r="S364" s="433"/>
      <c r="T364" s="428"/>
      <c r="U364" s="429">
        <f t="shared" si="532"/>
        <v>0</v>
      </c>
      <c r="V364" s="428"/>
      <c r="W364" s="429">
        <f t="shared" si="533"/>
        <v>0</v>
      </c>
      <c r="X364" s="428"/>
      <c r="Y364" s="429">
        <f t="shared" si="534"/>
        <v>0</v>
      </c>
      <c r="Z364" s="431">
        <f t="shared" si="545"/>
        <v>0</v>
      </c>
      <c r="AA364" s="432">
        <f t="shared" si="546"/>
        <v>0</v>
      </c>
      <c r="AB364" s="433"/>
      <c r="AC364" s="428"/>
      <c r="AD364" s="429">
        <f t="shared" si="535"/>
        <v>0</v>
      </c>
      <c r="AE364" s="428"/>
      <c r="AF364" s="429">
        <f t="shared" si="536"/>
        <v>0</v>
      </c>
      <c r="AG364" s="428"/>
      <c r="AH364" s="429">
        <f t="shared" si="537"/>
        <v>0</v>
      </c>
      <c r="AI364" s="431">
        <f t="shared" si="547"/>
        <v>0</v>
      </c>
      <c r="AJ364" s="432">
        <f t="shared" si="548"/>
        <v>0</v>
      </c>
      <c r="AK364" s="433"/>
      <c r="AL364" s="428"/>
      <c r="AM364" s="429">
        <f t="shared" si="538"/>
        <v>0</v>
      </c>
      <c r="AN364" s="428"/>
      <c r="AO364" s="429">
        <f t="shared" si="539"/>
        <v>0</v>
      </c>
      <c r="AP364" s="428"/>
      <c r="AQ364" s="429">
        <f t="shared" si="540"/>
        <v>0</v>
      </c>
      <c r="AR364" s="431">
        <f t="shared" si="549"/>
        <v>0</v>
      </c>
      <c r="AS364" s="432">
        <f t="shared" si="550"/>
        <v>0</v>
      </c>
      <c r="BF364" s="17"/>
    </row>
    <row r="365" spans="1:58" ht="12" hidden="1" outlineLevel="1" x14ac:dyDescent="0.2">
      <c r="A365" s="449">
        <v>19</v>
      </c>
      <c r="B365" s="449">
        <f t="shared" si="551"/>
        <v>15</v>
      </c>
      <c r="C365" s="369">
        <f>'Отримання майна (3)'!C365</f>
        <v>0</v>
      </c>
      <c r="D365" s="369">
        <f>'Отримання майна (3)'!D365</f>
        <v>0</v>
      </c>
      <c r="E365" s="369">
        <f>'Отримання майна (3)'!E365</f>
        <v>0</v>
      </c>
      <c r="F365" s="200">
        <f>'Отримання майна (3)'!F365</f>
        <v>0</v>
      </c>
      <c r="G365" s="369">
        <f>'Отримання майна (3)'!G365</f>
        <v>0</v>
      </c>
      <c r="H365" s="460">
        <f>'Отримання майна (3)'!H365</f>
        <v>0</v>
      </c>
      <c r="I365" s="426">
        <f t="shared" si="541"/>
        <v>0</v>
      </c>
      <c r="J365" s="427">
        <f t="shared" si="542"/>
        <v>0</v>
      </c>
      <c r="K365" s="428"/>
      <c r="L365" s="429">
        <f t="shared" si="529"/>
        <v>0</v>
      </c>
      <c r="M365" s="428"/>
      <c r="N365" s="429">
        <f t="shared" si="530"/>
        <v>0</v>
      </c>
      <c r="O365" s="428"/>
      <c r="P365" s="429">
        <f t="shared" si="531"/>
        <v>0</v>
      </c>
      <c r="Q365" s="431">
        <f t="shared" si="543"/>
        <v>0</v>
      </c>
      <c r="R365" s="432">
        <f t="shared" si="544"/>
        <v>0</v>
      </c>
      <c r="S365" s="433"/>
      <c r="T365" s="428"/>
      <c r="U365" s="429">
        <f t="shared" si="532"/>
        <v>0</v>
      </c>
      <c r="V365" s="428"/>
      <c r="W365" s="429">
        <f t="shared" si="533"/>
        <v>0</v>
      </c>
      <c r="X365" s="428"/>
      <c r="Y365" s="429">
        <f t="shared" si="534"/>
        <v>0</v>
      </c>
      <c r="Z365" s="431">
        <f t="shared" si="545"/>
        <v>0</v>
      </c>
      <c r="AA365" s="432">
        <f t="shared" si="546"/>
        <v>0</v>
      </c>
      <c r="AB365" s="433"/>
      <c r="AC365" s="428"/>
      <c r="AD365" s="429">
        <f t="shared" si="535"/>
        <v>0</v>
      </c>
      <c r="AE365" s="428"/>
      <c r="AF365" s="429">
        <f t="shared" si="536"/>
        <v>0</v>
      </c>
      <c r="AG365" s="428"/>
      <c r="AH365" s="429">
        <f t="shared" si="537"/>
        <v>0</v>
      </c>
      <c r="AI365" s="431">
        <f t="shared" si="547"/>
        <v>0</v>
      </c>
      <c r="AJ365" s="432">
        <f t="shared" si="548"/>
        <v>0</v>
      </c>
      <c r="AK365" s="433"/>
      <c r="AL365" s="428"/>
      <c r="AM365" s="429">
        <f t="shared" si="538"/>
        <v>0</v>
      </c>
      <c r="AN365" s="428"/>
      <c r="AO365" s="429">
        <f t="shared" si="539"/>
        <v>0</v>
      </c>
      <c r="AP365" s="428"/>
      <c r="AQ365" s="429">
        <f t="shared" si="540"/>
        <v>0</v>
      </c>
      <c r="AR365" s="431">
        <f t="shared" si="549"/>
        <v>0</v>
      </c>
      <c r="AS365" s="432">
        <f t="shared" si="550"/>
        <v>0</v>
      </c>
      <c r="BF365" s="17"/>
    </row>
    <row r="366" spans="1:58" ht="12" hidden="1" outlineLevel="1" x14ac:dyDescent="0.2">
      <c r="A366" s="449">
        <v>19</v>
      </c>
      <c r="B366" s="449">
        <f t="shared" si="551"/>
        <v>16</v>
      </c>
      <c r="C366" s="369">
        <f>'Отримання майна (3)'!C366</f>
        <v>0</v>
      </c>
      <c r="D366" s="369">
        <f>'Отримання майна (3)'!D366</f>
        <v>0</v>
      </c>
      <c r="E366" s="369">
        <f>'Отримання майна (3)'!E366</f>
        <v>0</v>
      </c>
      <c r="F366" s="200">
        <f>'Отримання майна (3)'!F366</f>
        <v>0</v>
      </c>
      <c r="G366" s="369">
        <f>'Отримання майна (3)'!G366</f>
        <v>0</v>
      </c>
      <c r="H366" s="460">
        <f>'Отримання майна (3)'!H366</f>
        <v>0</v>
      </c>
      <c r="I366" s="426">
        <f t="shared" si="541"/>
        <v>0</v>
      </c>
      <c r="J366" s="427">
        <f t="shared" si="542"/>
        <v>0</v>
      </c>
      <c r="K366" s="428"/>
      <c r="L366" s="429">
        <f t="shared" si="529"/>
        <v>0</v>
      </c>
      <c r="M366" s="428"/>
      <c r="N366" s="429">
        <f t="shared" si="530"/>
        <v>0</v>
      </c>
      <c r="O366" s="428"/>
      <c r="P366" s="429">
        <f t="shared" si="531"/>
        <v>0</v>
      </c>
      <c r="Q366" s="431">
        <f t="shared" si="543"/>
        <v>0</v>
      </c>
      <c r="R366" s="432">
        <f t="shared" si="544"/>
        <v>0</v>
      </c>
      <c r="S366" s="433"/>
      <c r="T366" s="428"/>
      <c r="U366" s="429">
        <f t="shared" si="532"/>
        <v>0</v>
      </c>
      <c r="V366" s="428"/>
      <c r="W366" s="429">
        <f t="shared" si="533"/>
        <v>0</v>
      </c>
      <c r="X366" s="428"/>
      <c r="Y366" s="429">
        <f t="shared" si="534"/>
        <v>0</v>
      </c>
      <c r="Z366" s="431">
        <f t="shared" si="545"/>
        <v>0</v>
      </c>
      <c r="AA366" s="432">
        <f t="shared" si="546"/>
        <v>0</v>
      </c>
      <c r="AB366" s="433"/>
      <c r="AC366" s="428"/>
      <c r="AD366" s="429">
        <f t="shared" si="535"/>
        <v>0</v>
      </c>
      <c r="AE366" s="428"/>
      <c r="AF366" s="429">
        <f t="shared" si="536"/>
        <v>0</v>
      </c>
      <c r="AG366" s="428"/>
      <c r="AH366" s="429">
        <f t="shared" si="537"/>
        <v>0</v>
      </c>
      <c r="AI366" s="431">
        <f t="shared" si="547"/>
        <v>0</v>
      </c>
      <c r="AJ366" s="432">
        <f t="shared" si="548"/>
        <v>0</v>
      </c>
      <c r="AK366" s="433"/>
      <c r="AL366" s="428"/>
      <c r="AM366" s="429">
        <f t="shared" si="538"/>
        <v>0</v>
      </c>
      <c r="AN366" s="428"/>
      <c r="AO366" s="429">
        <f t="shared" si="539"/>
        <v>0</v>
      </c>
      <c r="AP366" s="428"/>
      <c r="AQ366" s="429">
        <f t="shared" si="540"/>
        <v>0</v>
      </c>
      <c r="AR366" s="431">
        <f t="shared" si="549"/>
        <v>0</v>
      </c>
      <c r="AS366" s="432">
        <f t="shared" si="550"/>
        <v>0</v>
      </c>
      <c r="BF366" s="17"/>
    </row>
    <row r="367" spans="1:58" ht="12" hidden="1" outlineLevel="1" x14ac:dyDescent="0.2">
      <c r="A367" s="449">
        <v>19</v>
      </c>
      <c r="B367" s="449">
        <f t="shared" si="551"/>
        <v>17</v>
      </c>
      <c r="C367" s="369">
        <f>'Отримання майна (3)'!C367</f>
        <v>0</v>
      </c>
      <c r="D367" s="369">
        <f>'Отримання майна (3)'!D367</f>
        <v>0</v>
      </c>
      <c r="E367" s="369">
        <f>'Отримання майна (3)'!E367</f>
        <v>0</v>
      </c>
      <c r="F367" s="200">
        <f>'Отримання майна (3)'!F367</f>
        <v>0</v>
      </c>
      <c r="G367" s="369">
        <f>'Отримання майна (3)'!G367</f>
        <v>0</v>
      </c>
      <c r="H367" s="460">
        <f>'Отримання майна (3)'!H367</f>
        <v>0</v>
      </c>
      <c r="I367" s="426">
        <f t="shared" si="541"/>
        <v>0</v>
      </c>
      <c r="J367" s="427">
        <f t="shared" si="542"/>
        <v>0</v>
      </c>
      <c r="K367" s="428"/>
      <c r="L367" s="429">
        <f t="shared" si="529"/>
        <v>0</v>
      </c>
      <c r="M367" s="428"/>
      <c r="N367" s="429">
        <f t="shared" si="530"/>
        <v>0</v>
      </c>
      <c r="O367" s="428"/>
      <c r="P367" s="429">
        <f t="shared" si="531"/>
        <v>0</v>
      </c>
      <c r="Q367" s="431">
        <f t="shared" si="543"/>
        <v>0</v>
      </c>
      <c r="R367" s="432">
        <f t="shared" si="544"/>
        <v>0</v>
      </c>
      <c r="S367" s="433"/>
      <c r="T367" s="428"/>
      <c r="U367" s="429">
        <f t="shared" si="532"/>
        <v>0</v>
      </c>
      <c r="V367" s="428"/>
      <c r="W367" s="429">
        <f t="shared" si="533"/>
        <v>0</v>
      </c>
      <c r="X367" s="428"/>
      <c r="Y367" s="429">
        <f t="shared" si="534"/>
        <v>0</v>
      </c>
      <c r="Z367" s="431">
        <f t="shared" si="545"/>
        <v>0</v>
      </c>
      <c r="AA367" s="432">
        <f t="shared" si="546"/>
        <v>0</v>
      </c>
      <c r="AB367" s="433"/>
      <c r="AC367" s="428"/>
      <c r="AD367" s="429">
        <f t="shared" si="535"/>
        <v>0</v>
      </c>
      <c r="AE367" s="428"/>
      <c r="AF367" s="429">
        <f t="shared" si="536"/>
        <v>0</v>
      </c>
      <c r="AG367" s="428"/>
      <c r="AH367" s="429">
        <f t="shared" si="537"/>
        <v>0</v>
      </c>
      <c r="AI367" s="431">
        <f t="shared" si="547"/>
        <v>0</v>
      </c>
      <c r="AJ367" s="432">
        <f t="shared" si="548"/>
        <v>0</v>
      </c>
      <c r="AK367" s="433"/>
      <c r="AL367" s="428"/>
      <c r="AM367" s="429">
        <f t="shared" si="538"/>
        <v>0</v>
      </c>
      <c r="AN367" s="428"/>
      <c r="AO367" s="429">
        <f t="shared" si="539"/>
        <v>0</v>
      </c>
      <c r="AP367" s="428"/>
      <c r="AQ367" s="429">
        <f t="shared" si="540"/>
        <v>0</v>
      </c>
      <c r="AR367" s="431">
        <f t="shared" si="549"/>
        <v>0</v>
      </c>
      <c r="AS367" s="432">
        <f t="shared" si="550"/>
        <v>0</v>
      </c>
      <c r="BF367" s="17"/>
    </row>
    <row r="368" spans="1:58" ht="12" hidden="1" outlineLevel="1" x14ac:dyDescent="0.2">
      <c r="A368" s="449">
        <v>19</v>
      </c>
      <c r="B368" s="449">
        <f t="shared" si="551"/>
        <v>18</v>
      </c>
      <c r="C368" s="369">
        <f>'Отримання майна (3)'!C368</f>
        <v>0</v>
      </c>
      <c r="D368" s="369">
        <f>'Отримання майна (3)'!D368</f>
        <v>0</v>
      </c>
      <c r="E368" s="369">
        <f>'Отримання майна (3)'!E368</f>
        <v>0</v>
      </c>
      <c r="F368" s="200">
        <f>'Отримання майна (3)'!F368</f>
        <v>0</v>
      </c>
      <c r="G368" s="369">
        <f>'Отримання майна (3)'!G368</f>
        <v>0</v>
      </c>
      <c r="H368" s="460">
        <f>'Отримання майна (3)'!H368</f>
        <v>0</v>
      </c>
      <c r="I368" s="426">
        <f t="shared" si="541"/>
        <v>0</v>
      </c>
      <c r="J368" s="427">
        <f t="shared" si="542"/>
        <v>0</v>
      </c>
      <c r="K368" s="428"/>
      <c r="L368" s="429">
        <f t="shared" si="529"/>
        <v>0</v>
      </c>
      <c r="M368" s="428"/>
      <c r="N368" s="429">
        <f t="shared" si="530"/>
        <v>0</v>
      </c>
      <c r="O368" s="428"/>
      <c r="P368" s="429">
        <f t="shared" si="531"/>
        <v>0</v>
      </c>
      <c r="Q368" s="431">
        <f t="shared" si="543"/>
        <v>0</v>
      </c>
      <c r="R368" s="432">
        <f t="shared" si="544"/>
        <v>0</v>
      </c>
      <c r="S368" s="433"/>
      <c r="T368" s="428"/>
      <c r="U368" s="429">
        <f t="shared" si="532"/>
        <v>0</v>
      </c>
      <c r="V368" s="428"/>
      <c r="W368" s="429">
        <f t="shared" si="533"/>
        <v>0</v>
      </c>
      <c r="X368" s="428"/>
      <c r="Y368" s="429">
        <f t="shared" si="534"/>
        <v>0</v>
      </c>
      <c r="Z368" s="431">
        <f t="shared" si="545"/>
        <v>0</v>
      </c>
      <c r="AA368" s="432">
        <f t="shared" si="546"/>
        <v>0</v>
      </c>
      <c r="AB368" s="433"/>
      <c r="AC368" s="428"/>
      <c r="AD368" s="429">
        <f t="shared" si="535"/>
        <v>0</v>
      </c>
      <c r="AE368" s="428"/>
      <c r="AF368" s="429">
        <f t="shared" si="536"/>
        <v>0</v>
      </c>
      <c r="AG368" s="428"/>
      <c r="AH368" s="429">
        <f t="shared" si="537"/>
        <v>0</v>
      </c>
      <c r="AI368" s="431">
        <f t="shared" si="547"/>
        <v>0</v>
      </c>
      <c r="AJ368" s="432">
        <f t="shared" si="548"/>
        <v>0</v>
      </c>
      <c r="AK368" s="433"/>
      <c r="AL368" s="428"/>
      <c r="AM368" s="429">
        <f t="shared" si="538"/>
        <v>0</v>
      </c>
      <c r="AN368" s="428"/>
      <c r="AO368" s="429">
        <f t="shared" si="539"/>
        <v>0</v>
      </c>
      <c r="AP368" s="428"/>
      <c r="AQ368" s="429">
        <f t="shared" si="540"/>
        <v>0</v>
      </c>
      <c r="AR368" s="431">
        <f t="shared" si="549"/>
        <v>0</v>
      </c>
      <c r="AS368" s="432">
        <f t="shared" si="550"/>
        <v>0</v>
      </c>
      <c r="BF368" s="17"/>
    </row>
    <row r="369" spans="1:58" ht="12" hidden="1" outlineLevel="1" x14ac:dyDescent="0.2">
      <c r="A369" s="449">
        <v>19</v>
      </c>
      <c r="B369" s="449">
        <f t="shared" si="551"/>
        <v>19</v>
      </c>
      <c r="C369" s="369">
        <f>'Отримання майна (3)'!C369</f>
        <v>0</v>
      </c>
      <c r="D369" s="369">
        <f>'Отримання майна (3)'!D369</f>
        <v>0</v>
      </c>
      <c r="E369" s="369">
        <f>'Отримання майна (3)'!E369</f>
        <v>0</v>
      </c>
      <c r="F369" s="200">
        <f>'Отримання майна (3)'!F369</f>
        <v>0</v>
      </c>
      <c r="G369" s="369">
        <f>'Отримання майна (3)'!G369</f>
        <v>0</v>
      </c>
      <c r="H369" s="460">
        <f>'Отримання майна (3)'!H369</f>
        <v>0</v>
      </c>
      <c r="I369" s="426">
        <f t="shared" si="541"/>
        <v>0</v>
      </c>
      <c r="J369" s="427">
        <f t="shared" si="542"/>
        <v>0</v>
      </c>
      <c r="K369" s="428"/>
      <c r="L369" s="429">
        <f t="shared" si="529"/>
        <v>0</v>
      </c>
      <c r="M369" s="428"/>
      <c r="N369" s="429">
        <f t="shared" si="530"/>
        <v>0</v>
      </c>
      <c r="O369" s="428"/>
      <c r="P369" s="429">
        <f t="shared" si="531"/>
        <v>0</v>
      </c>
      <c r="Q369" s="431">
        <f t="shared" si="543"/>
        <v>0</v>
      </c>
      <c r="R369" s="432">
        <f t="shared" si="544"/>
        <v>0</v>
      </c>
      <c r="S369" s="433"/>
      <c r="T369" s="428"/>
      <c r="U369" s="429">
        <f t="shared" si="532"/>
        <v>0</v>
      </c>
      <c r="V369" s="428"/>
      <c r="W369" s="429">
        <f t="shared" si="533"/>
        <v>0</v>
      </c>
      <c r="X369" s="428"/>
      <c r="Y369" s="429">
        <f t="shared" si="534"/>
        <v>0</v>
      </c>
      <c r="Z369" s="431">
        <f t="shared" si="545"/>
        <v>0</v>
      </c>
      <c r="AA369" s="432">
        <f t="shared" si="546"/>
        <v>0</v>
      </c>
      <c r="AB369" s="433"/>
      <c r="AC369" s="428"/>
      <c r="AD369" s="429">
        <f t="shared" si="535"/>
        <v>0</v>
      </c>
      <c r="AE369" s="428"/>
      <c r="AF369" s="429">
        <f t="shared" si="536"/>
        <v>0</v>
      </c>
      <c r="AG369" s="428"/>
      <c r="AH369" s="429">
        <f t="shared" si="537"/>
        <v>0</v>
      </c>
      <c r="AI369" s="431">
        <f t="shared" si="547"/>
        <v>0</v>
      </c>
      <c r="AJ369" s="432">
        <f t="shared" si="548"/>
        <v>0</v>
      </c>
      <c r="AK369" s="433"/>
      <c r="AL369" s="428"/>
      <c r="AM369" s="429">
        <f t="shared" si="538"/>
        <v>0</v>
      </c>
      <c r="AN369" s="428"/>
      <c r="AO369" s="429">
        <f t="shared" si="539"/>
        <v>0</v>
      </c>
      <c r="AP369" s="428"/>
      <c r="AQ369" s="429">
        <f t="shared" si="540"/>
        <v>0</v>
      </c>
      <c r="AR369" s="431">
        <f t="shared" si="549"/>
        <v>0</v>
      </c>
      <c r="AS369" s="432">
        <f t="shared" si="550"/>
        <v>0</v>
      </c>
      <c r="BF369" s="17"/>
    </row>
    <row r="370" spans="1:58" ht="12" hidden="1" outlineLevel="1" x14ac:dyDescent="0.2">
      <c r="A370" s="449">
        <v>19</v>
      </c>
      <c r="B370" s="449">
        <f t="shared" si="551"/>
        <v>20</v>
      </c>
      <c r="C370" s="369">
        <f>'Отримання майна (3)'!C370</f>
        <v>0</v>
      </c>
      <c r="D370" s="369">
        <f>'Отримання майна (3)'!D370</f>
        <v>0</v>
      </c>
      <c r="E370" s="369">
        <f>'Отримання майна (3)'!E370</f>
        <v>0</v>
      </c>
      <c r="F370" s="200">
        <f>'Отримання майна (3)'!F370</f>
        <v>0</v>
      </c>
      <c r="G370" s="369">
        <f>'Отримання майна (3)'!G370</f>
        <v>0</v>
      </c>
      <c r="H370" s="460">
        <f>'Отримання майна (3)'!H370</f>
        <v>0</v>
      </c>
      <c r="I370" s="426">
        <f t="shared" si="541"/>
        <v>0</v>
      </c>
      <c r="J370" s="427">
        <f t="shared" si="542"/>
        <v>0</v>
      </c>
      <c r="K370" s="428"/>
      <c r="L370" s="429">
        <f t="shared" si="529"/>
        <v>0</v>
      </c>
      <c r="M370" s="428"/>
      <c r="N370" s="429">
        <f t="shared" si="530"/>
        <v>0</v>
      </c>
      <c r="O370" s="428"/>
      <c r="P370" s="429">
        <f t="shared" si="531"/>
        <v>0</v>
      </c>
      <c r="Q370" s="431">
        <f t="shared" si="543"/>
        <v>0</v>
      </c>
      <c r="R370" s="432">
        <f t="shared" si="544"/>
        <v>0</v>
      </c>
      <c r="S370" s="433"/>
      <c r="T370" s="428"/>
      <c r="U370" s="429">
        <f t="shared" si="532"/>
        <v>0</v>
      </c>
      <c r="V370" s="428"/>
      <c r="W370" s="429">
        <f t="shared" si="533"/>
        <v>0</v>
      </c>
      <c r="X370" s="428"/>
      <c r="Y370" s="429">
        <f t="shared" si="534"/>
        <v>0</v>
      </c>
      <c r="Z370" s="431">
        <f t="shared" si="545"/>
        <v>0</v>
      </c>
      <c r="AA370" s="432">
        <f t="shared" si="546"/>
        <v>0</v>
      </c>
      <c r="AB370" s="433"/>
      <c r="AC370" s="428"/>
      <c r="AD370" s="429">
        <f t="shared" si="535"/>
        <v>0</v>
      </c>
      <c r="AE370" s="428"/>
      <c r="AF370" s="429">
        <f t="shared" si="536"/>
        <v>0</v>
      </c>
      <c r="AG370" s="428"/>
      <c r="AH370" s="429">
        <f t="shared" si="537"/>
        <v>0</v>
      </c>
      <c r="AI370" s="431">
        <f t="shared" si="547"/>
        <v>0</v>
      </c>
      <c r="AJ370" s="432">
        <f t="shared" si="548"/>
        <v>0</v>
      </c>
      <c r="AK370" s="433"/>
      <c r="AL370" s="428"/>
      <c r="AM370" s="429">
        <f t="shared" si="538"/>
        <v>0</v>
      </c>
      <c r="AN370" s="428"/>
      <c r="AO370" s="429">
        <f t="shared" si="539"/>
        <v>0</v>
      </c>
      <c r="AP370" s="428"/>
      <c r="AQ370" s="429">
        <f t="shared" si="540"/>
        <v>0</v>
      </c>
      <c r="AR370" s="431">
        <f t="shared" si="549"/>
        <v>0</v>
      </c>
      <c r="AS370" s="432">
        <f t="shared" si="550"/>
        <v>0</v>
      </c>
      <c r="BF370" s="17"/>
    </row>
    <row r="371" spans="1:58" ht="12" hidden="1" outlineLevel="1" x14ac:dyDescent="0.2">
      <c r="A371" s="449">
        <v>19</v>
      </c>
      <c r="B371" s="449">
        <f t="shared" si="551"/>
        <v>21</v>
      </c>
      <c r="C371" s="369">
        <f>'Отримання майна (3)'!C371</f>
        <v>0</v>
      </c>
      <c r="D371" s="369">
        <f>'Отримання майна (3)'!D371</f>
        <v>0</v>
      </c>
      <c r="E371" s="369">
        <f>'Отримання майна (3)'!E371</f>
        <v>0</v>
      </c>
      <c r="F371" s="200">
        <f>'Отримання майна (3)'!F371</f>
        <v>0</v>
      </c>
      <c r="G371" s="369">
        <f>'Отримання майна (3)'!G371</f>
        <v>0</v>
      </c>
      <c r="H371" s="460">
        <f>'Отримання майна (3)'!H371</f>
        <v>0</v>
      </c>
      <c r="I371" s="426">
        <f t="shared" si="541"/>
        <v>0</v>
      </c>
      <c r="J371" s="427">
        <f t="shared" si="542"/>
        <v>0</v>
      </c>
      <c r="K371" s="428"/>
      <c r="L371" s="429">
        <f t="shared" si="529"/>
        <v>0</v>
      </c>
      <c r="M371" s="428"/>
      <c r="N371" s="429">
        <f t="shared" si="530"/>
        <v>0</v>
      </c>
      <c r="O371" s="428"/>
      <c r="P371" s="429">
        <f t="shared" si="531"/>
        <v>0</v>
      </c>
      <c r="Q371" s="431">
        <f t="shared" si="543"/>
        <v>0</v>
      </c>
      <c r="R371" s="432">
        <f t="shared" si="544"/>
        <v>0</v>
      </c>
      <c r="S371" s="433"/>
      <c r="T371" s="428"/>
      <c r="U371" s="429">
        <f t="shared" si="532"/>
        <v>0</v>
      </c>
      <c r="V371" s="428"/>
      <c r="W371" s="429">
        <f t="shared" si="533"/>
        <v>0</v>
      </c>
      <c r="X371" s="428"/>
      <c r="Y371" s="429">
        <f t="shared" si="534"/>
        <v>0</v>
      </c>
      <c r="Z371" s="431">
        <f t="shared" si="545"/>
        <v>0</v>
      </c>
      <c r="AA371" s="432">
        <f t="shared" si="546"/>
        <v>0</v>
      </c>
      <c r="AB371" s="433"/>
      <c r="AC371" s="428"/>
      <c r="AD371" s="429">
        <f t="shared" si="535"/>
        <v>0</v>
      </c>
      <c r="AE371" s="428"/>
      <c r="AF371" s="429">
        <f t="shared" si="536"/>
        <v>0</v>
      </c>
      <c r="AG371" s="428"/>
      <c r="AH371" s="429">
        <f t="shared" si="537"/>
        <v>0</v>
      </c>
      <c r="AI371" s="431">
        <f t="shared" si="547"/>
        <v>0</v>
      </c>
      <c r="AJ371" s="432">
        <f t="shared" si="548"/>
        <v>0</v>
      </c>
      <c r="AK371" s="433"/>
      <c r="AL371" s="428"/>
      <c r="AM371" s="429">
        <f t="shared" si="538"/>
        <v>0</v>
      </c>
      <c r="AN371" s="428"/>
      <c r="AO371" s="429">
        <f t="shared" si="539"/>
        <v>0</v>
      </c>
      <c r="AP371" s="428"/>
      <c r="AQ371" s="429">
        <f t="shared" si="540"/>
        <v>0</v>
      </c>
      <c r="AR371" s="431">
        <f t="shared" si="549"/>
        <v>0</v>
      </c>
      <c r="AS371" s="432">
        <f t="shared" si="550"/>
        <v>0</v>
      </c>
      <c r="BF371" s="17"/>
    </row>
    <row r="372" spans="1:58" ht="12" hidden="1" outlineLevel="1" x14ac:dyDescent="0.2">
      <c r="A372" s="449">
        <v>19</v>
      </c>
      <c r="B372" s="449">
        <f t="shared" si="551"/>
        <v>22</v>
      </c>
      <c r="C372" s="369">
        <f>'Отримання майна (3)'!C372</f>
        <v>0</v>
      </c>
      <c r="D372" s="369">
        <f>'Отримання майна (3)'!D372</f>
        <v>0</v>
      </c>
      <c r="E372" s="369">
        <f>'Отримання майна (3)'!E372</f>
        <v>0</v>
      </c>
      <c r="F372" s="200">
        <f>'Отримання майна (3)'!F372</f>
        <v>0</v>
      </c>
      <c r="G372" s="369">
        <f>'Отримання майна (3)'!G372</f>
        <v>0</v>
      </c>
      <c r="H372" s="460">
        <f>'Отримання майна (3)'!H372</f>
        <v>0</v>
      </c>
      <c r="I372" s="426">
        <f t="shared" si="541"/>
        <v>0</v>
      </c>
      <c r="J372" s="427">
        <f t="shared" si="542"/>
        <v>0</v>
      </c>
      <c r="K372" s="428"/>
      <c r="L372" s="429">
        <f t="shared" si="529"/>
        <v>0</v>
      </c>
      <c r="M372" s="428"/>
      <c r="N372" s="429">
        <f t="shared" si="530"/>
        <v>0</v>
      </c>
      <c r="O372" s="428"/>
      <c r="P372" s="429">
        <f t="shared" si="531"/>
        <v>0</v>
      </c>
      <c r="Q372" s="431">
        <f t="shared" si="543"/>
        <v>0</v>
      </c>
      <c r="R372" s="432">
        <f t="shared" si="544"/>
        <v>0</v>
      </c>
      <c r="S372" s="433"/>
      <c r="T372" s="428"/>
      <c r="U372" s="429">
        <f t="shared" si="532"/>
        <v>0</v>
      </c>
      <c r="V372" s="428"/>
      <c r="W372" s="429">
        <f t="shared" si="533"/>
        <v>0</v>
      </c>
      <c r="X372" s="428"/>
      <c r="Y372" s="429">
        <f t="shared" si="534"/>
        <v>0</v>
      </c>
      <c r="Z372" s="431">
        <f t="shared" si="545"/>
        <v>0</v>
      </c>
      <c r="AA372" s="432">
        <f t="shared" si="546"/>
        <v>0</v>
      </c>
      <c r="AB372" s="433"/>
      <c r="AC372" s="428"/>
      <c r="AD372" s="429">
        <f t="shared" si="535"/>
        <v>0</v>
      </c>
      <c r="AE372" s="428"/>
      <c r="AF372" s="429">
        <f t="shared" si="536"/>
        <v>0</v>
      </c>
      <c r="AG372" s="428"/>
      <c r="AH372" s="429">
        <f t="shared" si="537"/>
        <v>0</v>
      </c>
      <c r="AI372" s="431">
        <f t="shared" si="547"/>
        <v>0</v>
      </c>
      <c r="AJ372" s="432">
        <f t="shared" si="548"/>
        <v>0</v>
      </c>
      <c r="AK372" s="433"/>
      <c r="AL372" s="428"/>
      <c r="AM372" s="429">
        <f t="shared" si="538"/>
        <v>0</v>
      </c>
      <c r="AN372" s="428"/>
      <c r="AO372" s="429">
        <f t="shared" si="539"/>
        <v>0</v>
      </c>
      <c r="AP372" s="428"/>
      <c r="AQ372" s="429">
        <f t="shared" si="540"/>
        <v>0</v>
      </c>
      <c r="AR372" s="431">
        <f t="shared" si="549"/>
        <v>0</v>
      </c>
      <c r="AS372" s="432">
        <f t="shared" si="550"/>
        <v>0</v>
      </c>
      <c r="BF372" s="17"/>
    </row>
    <row r="373" spans="1:58" ht="12" hidden="1" outlineLevel="1" x14ac:dyDescent="0.2">
      <c r="A373" s="449">
        <v>19</v>
      </c>
      <c r="B373" s="449">
        <f t="shared" si="551"/>
        <v>23</v>
      </c>
      <c r="C373" s="369">
        <f>'Отримання майна (3)'!C373</f>
        <v>0</v>
      </c>
      <c r="D373" s="369">
        <f>'Отримання майна (3)'!D373</f>
        <v>0</v>
      </c>
      <c r="E373" s="369">
        <f>'Отримання майна (3)'!E373</f>
        <v>0</v>
      </c>
      <c r="F373" s="200">
        <f>'Отримання майна (3)'!F373</f>
        <v>0</v>
      </c>
      <c r="G373" s="369">
        <f>'Отримання майна (3)'!G373</f>
        <v>0</v>
      </c>
      <c r="H373" s="460">
        <f>'Отримання майна (3)'!H373</f>
        <v>0</v>
      </c>
      <c r="I373" s="426">
        <f t="shared" si="541"/>
        <v>0</v>
      </c>
      <c r="J373" s="427">
        <f t="shared" si="542"/>
        <v>0</v>
      </c>
      <c r="K373" s="428"/>
      <c r="L373" s="429">
        <f t="shared" si="529"/>
        <v>0</v>
      </c>
      <c r="M373" s="428"/>
      <c r="N373" s="429">
        <f t="shared" si="530"/>
        <v>0</v>
      </c>
      <c r="O373" s="428"/>
      <c r="P373" s="429">
        <f t="shared" si="531"/>
        <v>0</v>
      </c>
      <c r="Q373" s="431">
        <f t="shared" si="543"/>
        <v>0</v>
      </c>
      <c r="R373" s="432">
        <f t="shared" si="544"/>
        <v>0</v>
      </c>
      <c r="S373" s="433"/>
      <c r="T373" s="428"/>
      <c r="U373" s="429">
        <f t="shared" si="532"/>
        <v>0</v>
      </c>
      <c r="V373" s="428"/>
      <c r="W373" s="429">
        <f t="shared" si="533"/>
        <v>0</v>
      </c>
      <c r="X373" s="428"/>
      <c r="Y373" s="429">
        <f t="shared" si="534"/>
        <v>0</v>
      </c>
      <c r="Z373" s="431">
        <f t="shared" si="545"/>
        <v>0</v>
      </c>
      <c r="AA373" s="432">
        <f t="shared" si="546"/>
        <v>0</v>
      </c>
      <c r="AB373" s="433"/>
      <c r="AC373" s="428"/>
      <c r="AD373" s="429">
        <f t="shared" si="535"/>
        <v>0</v>
      </c>
      <c r="AE373" s="428"/>
      <c r="AF373" s="429">
        <f t="shared" si="536"/>
        <v>0</v>
      </c>
      <c r="AG373" s="428"/>
      <c r="AH373" s="429">
        <f t="shared" si="537"/>
        <v>0</v>
      </c>
      <c r="AI373" s="431">
        <f t="shared" si="547"/>
        <v>0</v>
      </c>
      <c r="AJ373" s="432">
        <f t="shared" si="548"/>
        <v>0</v>
      </c>
      <c r="AK373" s="433"/>
      <c r="AL373" s="428"/>
      <c r="AM373" s="429">
        <f t="shared" si="538"/>
        <v>0</v>
      </c>
      <c r="AN373" s="428"/>
      <c r="AO373" s="429">
        <f t="shared" si="539"/>
        <v>0</v>
      </c>
      <c r="AP373" s="428"/>
      <c r="AQ373" s="429">
        <f t="shared" si="540"/>
        <v>0</v>
      </c>
      <c r="AR373" s="431">
        <f t="shared" si="549"/>
        <v>0</v>
      </c>
      <c r="AS373" s="432">
        <f t="shared" si="550"/>
        <v>0</v>
      </c>
      <c r="BF373" s="17"/>
    </row>
    <row r="374" spans="1:58" ht="12" hidden="1" outlineLevel="1" x14ac:dyDescent="0.2">
      <c r="A374" s="449">
        <v>19</v>
      </c>
      <c r="B374" s="449">
        <f t="shared" si="551"/>
        <v>24</v>
      </c>
      <c r="C374" s="369">
        <f>'Отримання майна (3)'!C374</f>
        <v>0</v>
      </c>
      <c r="D374" s="369">
        <f>'Отримання майна (3)'!D374</f>
        <v>0</v>
      </c>
      <c r="E374" s="369">
        <f>'Отримання майна (3)'!E374</f>
        <v>0</v>
      </c>
      <c r="F374" s="200">
        <f>'Отримання майна (3)'!F374</f>
        <v>0</v>
      </c>
      <c r="G374" s="369">
        <f>'Отримання майна (3)'!G374</f>
        <v>0</v>
      </c>
      <c r="H374" s="460">
        <f>'Отримання майна (3)'!H374</f>
        <v>0</v>
      </c>
      <c r="I374" s="426">
        <f t="shared" si="541"/>
        <v>0</v>
      </c>
      <c r="J374" s="427">
        <f t="shared" si="542"/>
        <v>0</v>
      </c>
      <c r="K374" s="428"/>
      <c r="L374" s="429">
        <f t="shared" si="529"/>
        <v>0</v>
      </c>
      <c r="M374" s="428"/>
      <c r="N374" s="429">
        <f t="shared" si="530"/>
        <v>0</v>
      </c>
      <c r="O374" s="428"/>
      <c r="P374" s="429">
        <f t="shared" si="531"/>
        <v>0</v>
      </c>
      <c r="Q374" s="431">
        <f t="shared" si="543"/>
        <v>0</v>
      </c>
      <c r="R374" s="432">
        <f t="shared" si="544"/>
        <v>0</v>
      </c>
      <c r="S374" s="433"/>
      <c r="T374" s="428"/>
      <c r="U374" s="429">
        <f t="shared" si="532"/>
        <v>0</v>
      </c>
      <c r="V374" s="428"/>
      <c r="W374" s="429">
        <f t="shared" si="533"/>
        <v>0</v>
      </c>
      <c r="X374" s="428"/>
      <c r="Y374" s="429">
        <f t="shared" si="534"/>
        <v>0</v>
      </c>
      <c r="Z374" s="431">
        <f t="shared" si="545"/>
        <v>0</v>
      </c>
      <c r="AA374" s="432">
        <f t="shared" si="546"/>
        <v>0</v>
      </c>
      <c r="AB374" s="433"/>
      <c r="AC374" s="428"/>
      <c r="AD374" s="429">
        <f t="shared" si="535"/>
        <v>0</v>
      </c>
      <c r="AE374" s="428"/>
      <c r="AF374" s="429">
        <f t="shared" si="536"/>
        <v>0</v>
      </c>
      <c r="AG374" s="428"/>
      <c r="AH374" s="429">
        <f t="shared" si="537"/>
        <v>0</v>
      </c>
      <c r="AI374" s="431">
        <f t="shared" si="547"/>
        <v>0</v>
      </c>
      <c r="AJ374" s="432">
        <f t="shared" si="548"/>
        <v>0</v>
      </c>
      <c r="AK374" s="433"/>
      <c r="AL374" s="428"/>
      <c r="AM374" s="429">
        <f t="shared" si="538"/>
        <v>0</v>
      </c>
      <c r="AN374" s="428"/>
      <c r="AO374" s="429">
        <f t="shared" si="539"/>
        <v>0</v>
      </c>
      <c r="AP374" s="428"/>
      <c r="AQ374" s="429">
        <f t="shared" si="540"/>
        <v>0</v>
      </c>
      <c r="AR374" s="431">
        <f t="shared" si="549"/>
        <v>0</v>
      </c>
      <c r="AS374" s="432">
        <f t="shared" si="550"/>
        <v>0</v>
      </c>
    </row>
    <row r="375" spans="1:58" ht="12" hidden="1" outlineLevel="1" x14ac:dyDescent="0.2">
      <c r="A375" s="449">
        <v>19</v>
      </c>
      <c r="B375" s="449">
        <f t="shared" si="551"/>
        <v>25</v>
      </c>
      <c r="C375" s="369">
        <f>'Отримання майна (3)'!C375</f>
        <v>0</v>
      </c>
      <c r="D375" s="369">
        <f>'Отримання майна (3)'!D375</f>
        <v>0</v>
      </c>
      <c r="E375" s="369">
        <f>'Отримання майна (3)'!E375</f>
        <v>0</v>
      </c>
      <c r="F375" s="200">
        <f>'Отримання майна (3)'!F375</f>
        <v>0</v>
      </c>
      <c r="G375" s="369">
        <f>'Отримання майна (3)'!G375</f>
        <v>0</v>
      </c>
      <c r="H375" s="460">
        <f>'Отримання майна (3)'!H375</f>
        <v>0</v>
      </c>
      <c r="I375" s="426">
        <f t="shared" si="541"/>
        <v>0</v>
      </c>
      <c r="J375" s="427">
        <f t="shared" si="542"/>
        <v>0</v>
      </c>
      <c r="K375" s="428"/>
      <c r="L375" s="429">
        <f t="shared" si="529"/>
        <v>0</v>
      </c>
      <c r="M375" s="428"/>
      <c r="N375" s="429">
        <f t="shared" si="530"/>
        <v>0</v>
      </c>
      <c r="O375" s="428"/>
      <c r="P375" s="429">
        <f t="shared" si="531"/>
        <v>0</v>
      </c>
      <c r="Q375" s="431">
        <f t="shared" si="543"/>
        <v>0</v>
      </c>
      <c r="R375" s="432">
        <f t="shared" si="544"/>
        <v>0</v>
      </c>
      <c r="S375" s="433"/>
      <c r="T375" s="428"/>
      <c r="U375" s="429">
        <f t="shared" si="532"/>
        <v>0</v>
      </c>
      <c r="V375" s="428"/>
      <c r="W375" s="429">
        <f t="shared" si="533"/>
        <v>0</v>
      </c>
      <c r="X375" s="428"/>
      <c r="Y375" s="429">
        <f t="shared" si="534"/>
        <v>0</v>
      </c>
      <c r="Z375" s="431">
        <f t="shared" si="545"/>
        <v>0</v>
      </c>
      <c r="AA375" s="432">
        <f t="shared" si="546"/>
        <v>0</v>
      </c>
      <c r="AB375" s="433"/>
      <c r="AC375" s="428"/>
      <c r="AD375" s="429">
        <f t="shared" si="535"/>
        <v>0</v>
      </c>
      <c r="AE375" s="428"/>
      <c r="AF375" s="429">
        <f t="shared" si="536"/>
        <v>0</v>
      </c>
      <c r="AG375" s="428"/>
      <c r="AH375" s="429">
        <f t="shared" si="537"/>
        <v>0</v>
      </c>
      <c r="AI375" s="431">
        <f t="shared" si="547"/>
        <v>0</v>
      </c>
      <c r="AJ375" s="432">
        <f t="shared" si="548"/>
        <v>0</v>
      </c>
      <c r="AK375" s="433"/>
      <c r="AL375" s="428"/>
      <c r="AM375" s="429">
        <f t="shared" si="538"/>
        <v>0</v>
      </c>
      <c r="AN375" s="428"/>
      <c r="AO375" s="429">
        <f t="shared" si="539"/>
        <v>0</v>
      </c>
      <c r="AP375" s="428"/>
      <c r="AQ375" s="429">
        <f t="shared" si="540"/>
        <v>0</v>
      </c>
      <c r="AR375" s="431">
        <f t="shared" si="549"/>
        <v>0</v>
      </c>
      <c r="AS375" s="432">
        <f t="shared" si="550"/>
        <v>0</v>
      </c>
    </row>
    <row r="376" spans="1:58" s="17" customFormat="1" ht="15" hidden="1" customHeight="1" x14ac:dyDescent="0.2">
      <c r="A376" s="436" t="s">
        <v>119</v>
      </c>
      <c r="B376" s="437" t="s">
        <v>121</v>
      </c>
      <c r="C376" s="438" t="s">
        <v>122</v>
      </c>
      <c r="D376" s="439"/>
      <c r="E376" s="448"/>
      <c r="F376" s="448"/>
      <c r="G376" s="440"/>
      <c r="H376" s="451" t="e">
        <f>#REF!/#REF!</f>
        <v>#REF!</v>
      </c>
      <c r="I376" s="441">
        <f t="shared" ref="I376:R376" si="552">SUM(I351:I375)</f>
        <v>0</v>
      </c>
      <c r="J376" s="442">
        <f t="shared" si="552"/>
        <v>0</v>
      </c>
      <c r="K376" s="441">
        <f t="shared" si="552"/>
        <v>0</v>
      </c>
      <c r="L376" s="442">
        <f t="shared" si="552"/>
        <v>0</v>
      </c>
      <c r="M376" s="441">
        <f t="shared" si="552"/>
        <v>0</v>
      </c>
      <c r="N376" s="442">
        <f t="shared" si="552"/>
        <v>0</v>
      </c>
      <c r="O376" s="441">
        <f t="shared" si="552"/>
        <v>0</v>
      </c>
      <c r="P376" s="442">
        <f t="shared" si="552"/>
        <v>0</v>
      </c>
      <c r="Q376" s="441">
        <f t="shared" si="552"/>
        <v>0</v>
      </c>
      <c r="R376" s="442">
        <f t="shared" si="552"/>
        <v>0</v>
      </c>
      <c r="S376" s="443"/>
      <c r="T376" s="441">
        <f t="shared" ref="T376:AA376" si="553">SUM(T351:T375)</f>
        <v>0</v>
      </c>
      <c r="U376" s="442">
        <f t="shared" si="553"/>
        <v>0</v>
      </c>
      <c r="V376" s="441">
        <f t="shared" si="553"/>
        <v>0</v>
      </c>
      <c r="W376" s="442">
        <f t="shared" si="553"/>
        <v>0</v>
      </c>
      <c r="X376" s="441">
        <f t="shared" si="553"/>
        <v>0</v>
      </c>
      <c r="Y376" s="442">
        <f t="shared" si="553"/>
        <v>0</v>
      </c>
      <c r="Z376" s="441">
        <f t="shared" si="553"/>
        <v>0</v>
      </c>
      <c r="AA376" s="442">
        <f t="shared" si="553"/>
        <v>0</v>
      </c>
      <c r="AB376" s="443"/>
      <c r="AC376" s="441">
        <f t="shared" ref="AC376:AJ376" si="554">SUM(AC351:AC375)</f>
        <v>0</v>
      </c>
      <c r="AD376" s="442">
        <f t="shared" si="554"/>
        <v>0</v>
      </c>
      <c r="AE376" s="441">
        <f t="shared" si="554"/>
        <v>0</v>
      </c>
      <c r="AF376" s="442">
        <f t="shared" si="554"/>
        <v>0</v>
      </c>
      <c r="AG376" s="441">
        <f t="shared" si="554"/>
        <v>0</v>
      </c>
      <c r="AH376" s="442">
        <f t="shared" si="554"/>
        <v>0</v>
      </c>
      <c r="AI376" s="441">
        <f t="shared" si="554"/>
        <v>0</v>
      </c>
      <c r="AJ376" s="442">
        <f t="shared" si="554"/>
        <v>0</v>
      </c>
      <c r="AK376" s="443"/>
      <c r="AL376" s="441">
        <f t="shared" ref="AL376:AS376" si="555">SUM(AL351:AL375)</f>
        <v>0</v>
      </c>
      <c r="AM376" s="442">
        <f t="shared" si="555"/>
        <v>0</v>
      </c>
      <c r="AN376" s="441">
        <f t="shared" si="555"/>
        <v>0</v>
      </c>
      <c r="AO376" s="442">
        <f t="shared" si="555"/>
        <v>0</v>
      </c>
      <c r="AP376" s="441">
        <f t="shared" si="555"/>
        <v>0</v>
      </c>
      <c r="AQ376" s="442">
        <f t="shared" si="555"/>
        <v>0</v>
      </c>
      <c r="AR376" s="441">
        <f t="shared" si="555"/>
        <v>0</v>
      </c>
      <c r="AS376" s="442">
        <f t="shared" si="555"/>
        <v>0</v>
      </c>
      <c r="BC376" s="7"/>
      <c r="BF376" s="7"/>
    </row>
    <row r="377" spans="1:58" s="394" customFormat="1" ht="9" hidden="1" customHeight="1" x14ac:dyDescent="0.2">
      <c r="A377" s="419">
        <v>0</v>
      </c>
      <c r="B377" s="419">
        <v>0</v>
      </c>
      <c r="C377" s="419">
        <v>0</v>
      </c>
      <c r="D377" s="419">
        <v>0</v>
      </c>
      <c r="E377" s="419">
        <v>0</v>
      </c>
      <c r="F377" s="419"/>
      <c r="G377" s="419">
        <v>0</v>
      </c>
      <c r="H377" s="419">
        <v>0</v>
      </c>
      <c r="I377" s="419">
        <v>0</v>
      </c>
      <c r="J377" s="419">
        <v>0</v>
      </c>
      <c r="K377" s="419">
        <v>0</v>
      </c>
      <c r="L377" s="419">
        <v>0</v>
      </c>
      <c r="M377" s="419">
        <v>0</v>
      </c>
      <c r="N377" s="419">
        <v>0</v>
      </c>
      <c r="O377" s="419">
        <v>0</v>
      </c>
      <c r="P377" s="419">
        <v>0</v>
      </c>
      <c r="Q377" s="419">
        <v>0</v>
      </c>
      <c r="R377" s="419">
        <v>0</v>
      </c>
      <c r="S377" s="419"/>
      <c r="T377" s="419">
        <v>0</v>
      </c>
      <c r="U377" s="419">
        <v>0</v>
      </c>
      <c r="V377" s="419">
        <v>0</v>
      </c>
      <c r="W377" s="419">
        <v>0</v>
      </c>
      <c r="X377" s="419">
        <v>0</v>
      </c>
      <c r="Y377" s="419">
        <v>0</v>
      </c>
      <c r="Z377" s="419">
        <v>0</v>
      </c>
      <c r="AA377" s="419">
        <v>0</v>
      </c>
      <c r="AB377" s="419"/>
      <c r="AC377" s="419">
        <v>0</v>
      </c>
      <c r="AD377" s="419">
        <v>0</v>
      </c>
      <c r="AE377" s="419">
        <v>0</v>
      </c>
      <c r="AF377" s="419">
        <v>0</v>
      </c>
      <c r="AG377" s="419">
        <v>0</v>
      </c>
      <c r="AH377" s="419">
        <v>0</v>
      </c>
      <c r="AI377" s="419">
        <v>0</v>
      </c>
      <c r="AJ377" s="419">
        <v>0</v>
      </c>
      <c r="AK377" s="419"/>
      <c r="AL377" s="419">
        <v>0</v>
      </c>
      <c r="AM377" s="419">
        <v>0</v>
      </c>
      <c r="AN377" s="419">
        <v>0</v>
      </c>
      <c r="AO377" s="419">
        <v>0</v>
      </c>
      <c r="AP377" s="419">
        <v>0</v>
      </c>
      <c r="AQ377" s="419">
        <v>0</v>
      </c>
      <c r="AR377" s="419">
        <v>0</v>
      </c>
      <c r="AS377" s="419">
        <v>0</v>
      </c>
    </row>
    <row r="378" spans="1:58" s="17" customFormat="1" ht="21.75" customHeight="1" x14ac:dyDescent="0.2">
      <c r="A378" s="436" t="s">
        <v>123</v>
      </c>
      <c r="B378" s="436" t="s">
        <v>123</v>
      </c>
      <c r="C378" s="438" t="s">
        <v>123</v>
      </c>
      <c r="D378" s="453"/>
      <c r="E378" s="454"/>
      <c r="F378" s="454"/>
      <c r="G378" s="455"/>
      <c r="H378" s="451"/>
      <c r="I378" s="207">
        <f t="shared" ref="I378:AS378" si="556">I27+I45+I63+I81+I99+I117+I135+I168+I186+I204+I222+I240+I258+I276+I294+I312+I330+I348+I376</f>
        <v>0</v>
      </c>
      <c r="J378" s="208">
        <f t="shared" si="556"/>
        <v>0</v>
      </c>
      <c r="K378" s="207">
        <f t="shared" si="556"/>
        <v>0</v>
      </c>
      <c r="L378" s="208">
        <f t="shared" si="556"/>
        <v>0</v>
      </c>
      <c r="M378" s="207">
        <f t="shared" si="556"/>
        <v>0</v>
      </c>
      <c r="N378" s="208">
        <f t="shared" si="556"/>
        <v>0</v>
      </c>
      <c r="O378" s="207">
        <f t="shared" si="556"/>
        <v>0</v>
      </c>
      <c r="P378" s="208">
        <f t="shared" si="556"/>
        <v>0</v>
      </c>
      <c r="Q378" s="207">
        <f t="shared" si="556"/>
        <v>0</v>
      </c>
      <c r="R378" s="208">
        <f t="shared" si="556"/>
        <v>0</v>
      </c>
      <c r="S378" s="456"/>
      <c r="T378" s="207">
        <f t="shared" si="556"/>
        <v>0</v>
      </c>
      <c r="U378" s="208">
        <f t="shared" si="556"/>
        <v>0</v>
      </c>
      <c r="V378" s="207">
        <f t="shared" si="556"/>
        <v>0</v>
      </c>
      <c r="W378" s="208">
        <f t="shared" si="556"/>
        <v>0</v>
      </c>
      <c r="X378" s="207">
        <f t="shared" si="556"/>
        <v>0</v>
      </c>
      <c r="Y378" s="208">
        <f t="shared" si="556"/>
        <v>0</v>
      </c>
      <c r="Z378" s="207">
        <f t="shared" si="556"/>
        <v>0</v>
      </c>
      <c r="AA378" s="208">
        <f t="shared" si="556"/>
        <v>0</v>
      </c>
      <c r="AB378" s="456"/>
      <c r="AC378" s="207">
        <f t="shared" si="556"/>
        <v>0</v>
      </c>
      <c r="AD378" s="208">
        <f t="shared" si="556"/>
        <v>0</v>
      </c>
      <c r="AE378" s="207">
        <f t="shared" si="556"/>
        <v>0</v>
      </c>
      <c r="AF378" s="208">
        <f t="shared" si="556"/>
        <v>0</v>
      </c>
      <c r="AG378" s="207">
        <f t="shared" si="556"/>
        <v>0</v>
      </c>
      <c r="AH378" s="208">
        <f t="shared" si="556"/>
        <v>0</v>
      </c>
      <c r="AI378" s="207">
        <f t="shared" si="556"/>
        <v>0</v>
      </c>
      <c r="AJ378" s="208">
        <f t="shared" si="556"/>
        <v>0</v>
      </c>
      <c r="AK378" s="456"/>
      <c r="AL378" s="207">
        <f t="shared" si="556"/>
        <v>0</v>
      </c>
      <c r="AM378" s="208">
        <f t="shared" si="556"/>
        <v>0</v>
      </c>
      <c r="AN378" s="207">
        <f t="shared" si="556"/>
        <v>0</v>
      </c>
      <c r="AO378" s="208">
        <f t="shared" si="556"/>
        <v>0</v>
      </c>
      <c r="AP378" s="207">
        <f t="shared" si="556"/>
        <v>0</v>
      </c>
      <c r="AQ378" s="208">
        <f t="shared" si="556"/>
        <v>0</v>
      </c>
      <c r="AR378" s="207">
        <f t="shared" si="556"/>
        <v>0</v>
      </c>
      <c r="AS378" s="208">
        <f t="shared" si="556"/>
        <v>0</v>
      </c>
      <c r="BC378" s="7"/>
    </row>
    <row r="379" spans="1:58" ht="12" x14ac:dyDescent="0.2">
      <c r="C379" s="27"/>
      <c r="D379" s="27"/>
      <c r="E379" s="27"/>
      <c r="F379" s="27"/>
      <c r="G379" s="27"/>
      <c r="H379" s="27"/>
    </row>
    <row r="380" spans="1:58" ht="12" x14ac:dyDescent="0.2">
      <c r="C380" s="26"/>
      <c r="D380" s="26"/>
      <c r="E380" s="26"/>
      <c r="F380" s="26"/>
      <c r="G380" s="26"/>
      <c r="H380" s="213"/>
    </row>
    <row r="381" spans="1:58" ht="12" x14ac:dyDescent="0.2">
      <c r="C381" s="27"/>
      <c r="D381" s="27"/>
      <c r="E381" s="27"/>
      <c r="F381" s="27"/>
      <c r="G381" s="27"/>
      <c r="H381" s="27"/>
    </row>
    <row r="382" spans="1:58" ht="12" x14ac:dyDescent="0.2">
      <c r="C382" s="27"/>
      <c r="D382" s="27"/>
      <c r="E382" s="27"/>
      <c r="F382" s="27"/>
      <c r="G382" s="27"/>
      <c r="H382" s="27"/>
    </row>
    <row r="383" spans="1:58" ht="12" x14ac:dyDescent="0.2">
      <c r="C383" s="26"/>
      <c r="D383" s="26"/>
      <c r="E383" s="26"/>
      <c r="F383" s="26"/>
      <c r="G383" s="26"/>
      <c r="H383" s="213"/>
    </row>
    <row r="384" spans="1:58" ht="12" x14ac:dyDescent="0.2">
      <c r="C384" s="26"/>
      <c r="D384" s="26"/>
      <c r="E384" s="26"/>
      <c r="F384" s="26"/>
      <c r="G384" s="26"/>
      <c r="H384" s="213"/>
    </row>
    <row r="385" spans="3:8" ht="12" x14ac:dyDescent="0.2">
      <c r="C385" s="27"/>
      <c r="D385" s="26"/>
      <c r="E385" s="26"/>
      <c r="F385" s="26"/>
      <c r="G385" s="26"/>
      <c r="H385" s="213"/>
    </row>
    <row r="386" spans="3:8" ht="12" x14ac:dyDescent="0.2">
      <c r="C386" s="27"/>
      <c r="D386" s="27"/>
      <c r="E386" s="27"/>
      <c r="F386" s="27"/>
      <c r="G386" s="27"/>
      <c r="H386" s="27"/>
    </row>
    <row r="387" spans="3:8" ht="12" x14ac:dyDescent="0.2">
      <c r="C387" s="35"/>
      <c r="D387" s="35"/>
      <c r="E387" s="35"/>
      <c r="F387" s="35"/>
      <c r="G387" s="35"/>
      <c r="H387" s="27"/>
    </row>
    <row r="388" spans="3:8" ht="12" x14ac:dyDescent="0.2">
      <c r="C388" s="26"/>
      <c r="D388" s="26"/>
      <c r="E388" s="26"/>
      <c r="F388" s="26"/>
      <c r="G388" s="26"/>
      <c r="H388" s="27"/>
    </row>
    <row r="389" spans="3:8" ht="12" x14ac:dyDescent="0.2">
      <c r="C389" s="792"/>
      <c r="D389" s="792"/>
      <c r="E389" s="792"/>
      <c r="F389" s="792"/>
      <c r="G389" s="792"/>
      <c r="H389" s="792"/>
    </row>
  </sheetData>
  <sheetProtection selectLockedCells="1" selectUnlockedCells="1"/>
  <autoFilter ref="A9:AQ9"/>
  <mergeCells count="34">
    <mergeCell ref="AR7:AS7"/>
    <mergeCell ref="C389:H389"/>
    <mergeCell ref="AE7:AF7"/>
    <mergeCell ref="AG7:AH7"/>
    <mergeCell ref="AI7:AJ7"/>
    <mergeCell ref="AL7:AM7"/>
    <mergeCell ref="AN7:AO7"/>
    <mergeCell ref="AP7:AQ7"/>
    <mergeCell ref="Q7:R7"/>
    <mergeCell ref="T7:U7"/>
    <mergeCell ref="X7:Y7"/>
    <mergeCell ref="Z7:AA7"/>
    <mergeCell ref="AC7:AD7"/>
    <mergeCell ref="H6:H8"/>
    <mergeCell ref="I6:J6"/>
    <mergeCell ref="K6:R6"/>
    <mergeCell ref="T6:AA6"/>
    <mergeCell ref="AC6:AJ6"/>
    <mergeCell ref="AL6:AS6"/>
    <mergeCell ref="I7:J7"/>
    <mergeCell ref="K7:L7"/>
    <mergeCell ref="M7:N7"/>
    <mergeCell ref="O7:P7"/>
    <mergeCell ref="C1:AQ1"/>
    <mergeCell ref="D2:H2"/>
    <mergeCell ref="D3:H3"/>
    <mergeCell ref="D4:H4"/>
    <mergeCell ref="V7:W7"/>
    <mergeCell ref="A6:B8"/>
    <mergeCell ref="C6:C8"/>
    <mergeCell ref="D6:D8"/>
    <mergeCell ref="E6:E8"/>
    <mergeCell ref="F6:F8"/>
    <mergeCell ref="G6:G8"/>
  </mergeCells>
  <pageMargins left="0.15763888888888888" right="0.19652777777777777" top="0.51180555555555551" bottom="0.22013888888888888" header="0.31527777777777777" footer="0.51180555555555551"/>
  <pageSetup paperSize="9" scale="31" firstPageNumber="0" fitToHeight="25" orientation="landscape" horizontalDpi="300" verticalDpi="300" r:id="rId1"/>
  <headerFooter alignWithMargins="0">
    <oddHeader>&amp;RДодаток № 4.3 до Грантової угоди № 00-GF-11 від 01 жовтня 2010 року</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3"/>
  <sheetViews>
    <sheetView view="pageBreakPreview" topLeftCell="B1" zoomScale="85" zoomScaleNormal="90" zoomScaleSheetLayoutView="85" workbookViewId="0">
      <pane xSplit="2" ySplit="9" topLeftCell="D49" activePane="bottomRight" state="frozen"/>
      <selection activeCell="B1" sqref="B1"/>
      <selection pane="topRight" activeCell="D1" sqref="D1"/>
      <selection pane="bottomLeft" activeCell="B49" sqref="B49"/>
      <selection pane="bottomRight" activeCell="D10" sqref="D10"/>
    </sheetView>
  </sheetViews>
  <sheetFormatPr defaultRowHeight="12.75" x14ac:dyDescent="0.2"/>
  <cols>
    <col min="1" max="1" width="2.140625" customWidth="1"/>
    <col min="2" max="2" width="30.28515625" customWidth="1"/>
    <col min="3" max="3" width="16" customWidth="1"/>
    <col min="4" max="4" width="16.7109375" customWidth="1"/>
    <col min="5" max="5" width="0" hidden="1" customWidth="1"/>
    <col min="6" max="7" width="16.7109375" customWidth="1"/>
    <col min="8" max="11" width="18.5703125" customWidth="1"/>
    <col min="12" max="12" width="22.42578125" customWidth="1"/>
    <col min="13" max="14" width="12.85546875" customWidth="1"/>
    <col min="15" max="15" width="16.28515625" customWidth="1"/>
    <col min="16" max="16" width="8" customWidth="1"/>
    <col min="17" max="17" width="10.28515625" customWidth="1"/>
    <col min="18" max="18" width="7.7109375" customWidth="1"/>
    <col min="19" max="19" width="7.140625" customWidth="1"/>
    <col min="21" max="21" width="8.28515625" customWidth="1"/>
    <col min="22" max="22" width="9.28515625" customWidth="1"/>
    <col min="23" max="23" width="10.28515625" customWidth="1"/>
    <col min="24" max="24" width="7.7109375" customWidth="1"/>
    <col min="25" max="25" width="6.85546875" customWidth="1"/>
    <col min="26" max="26" width="8.85546875" customWidth="1"/>
    <col min="27" max="27" width="7.7109375" customWidth="1"/>
    <col min="28" max="28" width="9.5703125" customWidth="1"/>
    <col min="29" max="29" width="10.28515625" customWidth="1"/>
    <col min="30" max="30" width="7.85546875" customWidth="1"/>
    <col min="31" max="31" width="6.140625" customWidth="1"/>
    <col min="32" max="32" width="8.7109375" customWidth="1"/>
    <col min="33" max="33" width="8" customWidth="1"/>
    <col min="34" max="34" width="10.140625" customWidth="1"/>
    <col min="35" max="35" width="9.85546875" customWidth="1"/>
    <col min="36" max="37" width="7.85546875" customWidth="1"/>
  </cols>
  <sheetData>
    <row r="1" spans="1:30" s="7" customFormat="1" ht="22.5" customHeight="1" x14ac:dyDescent="0.2">
      <c r="B1" s="797" t="s">
        <v>158</v>
      </c>
      <c r="C1" s="797"/>
      <c r="D1" s="797"/>
      <c r="E1" s="9"/>
      <c r="F1" s="9"/>
      <c r="G1" s="9"/>
      <c r="H1" s="9"/>
      <c r="I1" s="9"/>
      <c r="J1" s="9"/>
      <c r="K1" s="9"/>
      <c r="L1" s="9"/>
      <c r="M1" s="9"/>
      <c r="N1" s="9"/>
      <c r="O1" s="9"/>
      <c r="P1" s="9"/>
      <c r="Q1" s="8"/>
      <c r="R1" s="9"/>
      <c r="S1" s="9"/>
      <c r="T1" s="9"/>
      <c r="U1" s="9"/>
      <c r="V1" s="9"/>
      <c r="W1" s="9"/>
      <c r="X1" s="9"/>
      <c r="Y1" s="9"/>
      <c r="Z1" s="9"/>
      <c r="AA1" s="9"/>
      <c r="AB1" s="9"/>
      <c r="AC1" s="9"/>
      <c r="AD1" s="10"/>
    </row>
    <row r="2" spans="1:30" s="7" customFormat="1" ht="22.5" customHeight="1" x14ac:dyDescent="0.2">
      <c r="B2" s="461" t="str">
        <f>'Отримання майна (3)'!C2</f>
        <v>Назва організації-отримувача</v>
      </c>
      <c r="C2" s="798">
        <f>'Отримання майна (3)'!D2</f>
        <v>0</v>
      </c>
      <c r="D2" s="798"/>
      <c r="E2" s="798"/>
      <c r="F2" s="798"/>
      <c r="G2" s="798"/>
      <c r="H2" s="9"/>
      <c r="I2" s="9"/>
      <c r="J2" s="9"/>
      <c r="K2" s="9"/>
      <c r="L2" s="9"/>
      <c r="M2" s="9"/>
      <c r="N2" s="9"/>
      <c r="O2" s="9"/>
      <c r="P2" s="9"/>
      <c r="Q2" s="8"/>
      <c r="R2" s="9"/>
      <c r="S2" s="9"/>
      <c r="T2" s="9"/>
      <c r="U2" s="9"/>
      <c r="V2" s="9"/>
      <c r="W2" s="9"/>
      <c r="X2" s="9"/>
      <c r="Y2" s="9"/>
      <c r="Z2" s="9"/>
      <c r="AA2" s="9"/>
      <c r="AB2" s="9"/>
      <c r="AC2" s="9"/>
      <c r="AD2" s="10"/>
    </row>
    <row r="3" spans="1:30" s="7" customFormat="1" ht="22.5" customHeight="1" x14ac:dyDescent="0.2">
      <c r="B3" s="461" t="str">
        <f>'Отримання майна (3)'!C3</f>
        <v>Номер грантової угоди:</v>
      </c>
      <c r="C3" s="798">
        <f>'Отримання майна (3)'!D3</f>
        <v>0</v>
      </c>
      <c r="D3" s="798"/>
      <c r="E3" s="798"/>
      <c r="F3" s="798"/>
      <c r="G3" s="798"/>
      <c r="H3" s="9"/>
      <c r="I3" s="9"/>
      <c r="J3" s="9"/>
      <c r="K3" s="9"/>
      <c r="L3" s="9"/>
      <c r="M3" s="9"/>
      <c r="N3" s="9"/>
      <c r="O3" s="9"/>
      <c r="P3" s="9"/>
      <c r="Q3" s="8"/>
      <c r="R3" s="9"/>
      <c r="S3" s="9"/>
      <c r="T3" s="9"/>
      <c r="U3" s="9"/>
      <c r="V3" s="9"/>
      <c r="W3" s="9"/>
      <c r="X3" s="9"/>
      <c r="Y3" s="9"/>
      <c r="Z3" s="9"/>
      <c r="AA3" s="9"/>
      <c r="AB3" s="9"/>
      <c r="AC3" s="9"/>
      <c r="AD3" s="10"/>
    </row>
    <row r="4" spans="1:30" s="7" customFormat="1" ht="16.5" customHeight="1" x14ac:dyDescent="0.2">
      <c r="A4" s="12"/>
      <c r="B4" s="799" t="s">
        <v>159</v>
      </c>
      <c r="C4" s="799"/>
      <c r="D4" s="799"/>
      <c r="E4" s="12"/>
      <c r="F4" s="12"/>
      <c r="G4" s="12"/>
      <c r="H4" s="12"/>
      <c r="I4" s="12"/>
      <c r="J4" s="12"/>
      <c r="K4" s="12"/>
      <c r="L4" s="12"/>
      <c r="M4" s="9"/>
      <c r="N4" s="9"/>
      <c r="O4" s="9"/>
      <c r="P4" s="9"/>
      <c r="Q4" s="8"/>
      <c r="R4" s="9"/>
      <c r="S4" s="9"/>
      <c r="T4" s="9"/>
      <c r="U4" s="9"/>
      <c r="V4" s="9"/>
      <c r="W4" s="9"/>
      <c r="X4" s="9"/>
      <c r="Y4" s="9"/>
      <c r="Z4" s="9"/>
      <c r="AA4" s="9"/>
      <c r="AB4" s="9"/>
      <c r="AC4" s="9"/>
      <c r="AD4" s="10"/>
    </row>
    <row r="5" spans="1:30" s="7" customFormat="1" ht="15.75" customHeight="1" x14ac:dyDescent="0.2">
      <c r="A5" s="12"/>
      <c r="B5" s="462" t="s">
        <v>160</v>
      </c>
      <c r="C5" s="12"/>
      <c r="D5" s="12"/>
      <c r="E5" s="12"/>
      <c r="F5" s="12"/>
      <c r="G5" s="12"/>
      <c r="H5" s="12"/>
      <c r="I5" s="12"/>
      <c r="J5" s="12"/>
      <c r="K5" s="12"/>
      <c r="L5" s="12"/>
      <c r="M5" s="9"/>
      <c r="N5" s="9"/>
      <c r="O5" s="9"/>
      <c r="P5" s="9"/>
      <c r="Q5" s="8"/>
      <c r="R5" s="9"/>
      <c r="S5" s="9"/>
      <c r="T5" s="9"/>
      <c r="U5" s="9"/>
      <c r="V5" s="9"/>
      <c r="W5" s="9"/>
      <c r="X5" s="9"/>
      <c r="Y5" s="9"/>
      <c r="Z5" s="9"/>
      <c r="AA5" s="9"/>
      <c r="AB5" s="9"/>
      <c r="AC5" s="9"/>
      <c r="AD5" s="10"/>
    </row>
    <row r="6" spans="1:30" s="13" customFormat="1" ht="30" customHeight="1" x14ac:dyDescent="0.2">
      <c r="B6" s="795" t="str">
        <f>'Отримання майна (3)'!C6</f>
        <v>Найменування</v>
      </c>
      <c r="C6" s="795" t="str">
        <f>'Отримання майна (3)'!D6</f>
        <v>Параметри (виробник, марка, бренд тощо)</v>
      </c>
      <c r="D6" s="795" t="s">
        <v>1</v>
      </c>
      <c r="E6" s="800" t="s">
        <v>161</v>
      </c>
      <c r="F6" s="795" t="s">
        <v>9</v>
      </c>
      <c r="G6" s="795"/>
      <c r="H6" s="795"/>
      <c r="I6" s="795"/>
      <c r="J6" s="795"/>
      <c r="K6" s="795"/>
      <c r="L6" s="795"/>
      <c r="M6" s="794" t="s">
        <v>162</v>
      </c>
      <c r="N6" s="794"/>
      <c r="O6" s="794"/>
      <c r="S6" s="14"/>
    </row>
    <row r="7" spans="1:30" s="13" customFormat="1" ht="17.25" customHeight="1" x14ac:dyDescent="0.2">
      <c r="B7" s="795"/>
      <c r="C7" s="795"/>
      <c r="D7" s="795"/>
      <c r="E7" s="800"/>
      <c r="F7" s="795" t="s">
        <v>163</v>
      </c>
      <c r="G7" s="795"/>
      <c r="H7" s="796" t="s">
        <v>10</v>
      </c>
      <c r="I7" s="796"/>
      <c r="J7" s="758" t="s">
        <v>164</v>
      </c>
      <c r="K7" s="758"/>
      <c r="L7" s="758"/>
      <c r="M7" s="758" t="s">
        <v>165</v>
      </c>
      <c r="N7" s="758"/>
      <c r="O7" s="758"/>
      <c r="S7" s="14"/>
    </row>
    <row r="8" spans="1:30" s="15" customFormat="1" ht="25.5" customHeight="1" x14ac:dyDescent="0.2">
      <c r="B8" s="795"/>
      <c r="C8" s="795"/>
      <c r="D8" s="795"/>
      <c r="E8" s="800"/>
      <c r="F8" s="51" t="s">
        <v>166</v>
      </c>
      <c r="G8" s="463" t="s">
        <v>167</v>
      </c>
      <c r="H8" s="464" t="s">
        <v>166</v>
      </c>
      <c r="I8" s="465" t="s">
        <v>167</v>
      </c>
      <c r="J8" s="466" t="s">
        <v>11</v>
      </c>
      <c r="K8" s="467" t="s">
        <v>166</v>
      </c>
      <c r="L8" s="465" t="s">
        <v>167</v>
      </c>
      <c r="M8" s="464" t="s">
        <v>168</v>
      </c>
      <c r="N8" s="467" t="s">
        <v>166</v>
      </c>
      <c r="O8" s="468" t="s">
        <v>167</v>
      </c>
      <c r="S8" s="16"/>
    </row>
    <row r="9" spans="1:30" s="17" customFormat="1" ht="14.25" customHeight="1" x14ac:dyDescent="0.2">
      <c r="B9" s="469" t="s">
        <v>169</v>
      </c>
      <c r="C9" s="470"/>
      <c r="D9" s="470"/>
      <c r="E9" s="470"/>
      <c r="F9" s="469"/>
      <c r="G9" s="471"/>
      <c r="H9" s="470"/>
      <c r="I9" s="472"/>
      <c r="J9" s="469"/>
      <c r="K9" s="473"/>
      <c r="L9" s="472"/>
      <c r="M9" s="470"/>
      <c r="N9" s="470"/>
      <c r="O9" s="472"/>
      <c r="S9" s="18"/>
    </row>
    <row r="10" spans="1:30" s="17" customFormat="1" ht="11.25" x14ac:dyDescent="0.2">
      <c r="B10" s="474"/>
      <c r="C10" s="475"/>
      <c r="D10" s="474"/>
      <c r="E10" s="476"/>
      <c r="F10" s="475"/>
      <c r="G10" s="477"/>
      <c r="H10" s="478"/>
      <c r="I10" s="479"/>
      <c r="J10" s="480"/>
      <c r="K10" s="481"/>
      <c r="L10" s="482"/>
      <c r="M10" s="483"/>
      <c r="N10" s="484"/>
      <c r="O10" s="485"/>
      <c r="S10" s="18"/>
    </row>
    <row r="11" spans="1:30" s="17" customFormat="1" ht="17.25" customHeight="1" x14ac:dyDescent="0.2">
      <c r="B11" s="486"/>
      <c r="C11" s="487"/>
      <c r="D11" s="486"/>
      <c r="E11" s="488"/>
      <c r="F11" s="487"/>
      <c r="G11" s="489"/>
      <c r="H11" s="490"/>
      <c r="I11" s="491"/>
      <c r="J11" s="492"/>
      <c r="K11" s="493"/>
      <c r="L11" s="494"/>
      <c r="M11" s="495"/>
      <c r="N11" s="20"/>
      <c r="O11" s="496"/>
      <c r="S11" s="18"/>
    </row>
    <row r="12" spans="1:30" s="17" customFormat="1" ht="11.25" x14ac:dyDescent="0.2">
      <c r="B12" s="486"/>
      <c r="C12" s="487"/>
      <c r="D12" s="486"/>
      <c r="E12" s="488"/>
      <c r="F12" s="487"/>
      <c r="G12" s="489"/>
      <c r="H12" s="490"/>
      <c r="I12" s="491"/>
      <c r="J12" s="492"/>
      <c r="K12" s="493"/>
      <c r="L12" s="494"/>
      <c r="M12" s="497"/>
      <c r="N12" s="498"/>
      <c r="O12" s="496"/>
      <c r="S12" s="18"/>
    </row>
    <row r="13" spans="1:30" s="17" customFormat="1" ht="11.25" x14ac:dyDescent="0.2">
      <c r="B13" s="486"/>
      <c r="C13" s="487"/>
      <c r="D13" s="486"/>
      <c r="E13" s="488"/>
      <c r="F13" s="487"/>
      <c r="G13" s="489"/>
      <c r="H13" s="490"/>
      <c r="I13" s="491"/>
      <c r="J13" s="492"/>
      <c r="K13" s="493"/>
      <c r="L13" s="494"/>
      <c r="M13" s="497"/>
      <c r="N13" s="498"/>
      <c r="O13" s="496"/>
      <c r="S13" s="18"/>
    </row>
    <row r="14" spans="1:30" s="17" customFormat="1" ht="11.25" x14ac:dyDescent="0.2">
      <c r="B14" s="486"/>
      <c r="C14" s="487"/>
      <c r="D14" s="486"/>
      <c r="E14" s="488"/>
      <c r="F14" s="487"/>
      <c r="G14" s="489"/>
      <c r="H14" s="490"/>
      <c r="I14" s="491"/>
      <c r="J14" s="492"/>
      <c r="K14" s="493"/>
      <c r="L14" s="494"/>
      <c r="M14" s="497"/>
      <c r="N14" s="498"/>
      <c r="O14" s="496"/>
      <c r="S14" s="18"/>
    </row>
    <row r="15" spans="1:30" s="17" customFormat="1" ht="11.25" x14ac:dyDescent="0.2">
      <c r="B15" s="486"/>
      <c r="C15" s="487"/>
      <c r="D15" s="486"/>
      <c r="E15" s="488"/>
      <c r="F15" s="487"/>
      <c r="G15" s="489"/>
      <c r="H15" s="499"/>
      <c r="I15" s="500"/>
      <c r="J15" s="501"/>
      <c r="K15" s="502"/>
      <c r="L15" s="503"/>
      <c r="M15" s="497"/>
      <c r="N15" s="498"/>
      <c r="O15" s="496"/>
      <c r="S15" s="18"/>
    </row>
    <row r="16" spans="1:30" s="17" customFormat="1" ht="11.25" x14ac:dyDescent="0.2">
      <c r="B16" s="486"/>
      <c r="C16" s="487"/>
      <c r="D16" s="486"/>
      <c r="E16" s="488"/>
      <c r="F16" s="487"/>
      <c r="G16" s="489"/>
      <c r="H16" s="499"/>
      <c r="I16" s="500"/>
      <c r="J16" s="501"/>
      <c r="K16" s="502"/>
      <c r="L16" s="503"/>
      <c r="M16" s="497"/>
      <c r="N16" s="498"/>
      <c r="O16" s="496"/>
      <c r="S16" s="18"/>
    </row>
    <row r="17" spans="2:19" s="17" customFormat="1" ht="11.25" x14ac:dyDescent="0.2">
      <c r="B17" s="486"/>
      <c r="C17" s="487"/>
      <c r="D17" s="486"/>
      <c r="E17" s="488"/>
      <c r="F17" s="487"/>
      <c r="G17" s="489"/>
      <c r="H17" s="499"/>
      <c r="I17" s="500"/>
      <c r="J17" s="501"/>
      <c r="K17" s="502"/>
      <c r="L17" s="503"/>
      <c r="M17" s="497"/>
      <c r="N17" s="498"/>
      <c r="O17" s="496"/>
      <c r="S17" s="18"/>
    </row>
    <row r="18" spans="2:19" s="17" customFormat="1" ht="11.25" x14ac:dyDescent="0.2">
      <c r="B18" s="486"/>
      <c r="C18" s="487"/>
      <c r="D18" s="486"/>
      <c r="E18" s="488"/>
      <c r="F18" s="487"/>
      <c r="G18" s="489"/>
      <c r="H18" s="499"/>
      <c r="I18" s="500"/>
      <c r="J18" s="501"/>
      <c r="K18" s="502"/>
      <c r="L18" s="503"/>
      <c r="M18" s="497"/>
      <c r="N18" s="498"/>
      <c r="O18" s="496"/>
      <c r="S18" s="18"/>
    </row>
    <row r="19" spans="2:19" s="17" customFormat="1" ht="11.25" x14ac:dyDescent="0.2">
      <c r="B19" s="486"/>
      <c r="C19" s="487"/>
      <c r="D19" s="486"/>
      <c r="E19" s="488"/>
      <c r="F19" s="487"/>
      <c r="G19" s="489"/>
      <c r="H19" s="499"/>
      <c r="I19" s="500"/>
      <c r="J19" s="501"/>
      <c r="K19" s="502"/>
      <c r="L19" s="503"/>
      <c r="M19" s="497"/>
      <c r="N19" s="498"/>
      <c r="O19" s="496"/>
      <c r="S19" s="18"/>
    </row>
    <row r="20" spans="2:19" s="17" customFormat="1" ht="11.25" x14ac:dyDescent="0.2">
      <c r="B20" s="486"/>
      <c r="C20" s="487"/>
      <c r="D20" s="486"/>
      <c r="E20" s="488"/>
      <c r="F20" s="487"/>
      <c r="G20" s="489"/>
      <c r="H20" s="499"/>
      <c r="I20" s="500"/>
      <c r="J20" s="501"/>
      <c r="K20" s="502"/>
      <c r="L20" s="503"/>
      <c r="M20" s="497"/>
      <c r="N20" s="498"/>
      <c r="O20" s="496"/>
      <c r="S20" s="18"/>
    </row>
    <row r="21" spans="2:19" s="17" customFormat="1" ht="11.25" x14ac:dyDescent="0.2">
      <c r="B21" s="486"/>
      <c r="C21" s="487"/>
      <c r="D21" s="486"/>
      <c r="E21" s="488"/>
      <c r="F21" s="487"/>
      <c r="G21" s="489"/>
      <c r="H21" s="499"/>
      <c r="I21" s="500"/>
      <c r="J21" s="501"/>
      <c r="K21" s="502"/>
      <c r="L21" s="503"/>
      <c r="M21" s="497"/>
      <c r="N21" s="498"/>
      <c r="O21" s="496"/>
      <c r="S21" s="18"/>
    </row>
    <row r="22" spans="2:19" s="17" customFormat="1" ht="11.25" x14ac:dyDescent="0.2">
      <c r="B22" s="486"/>
      <c r="C22" s="487"/>
      <c r="D22" s="486"/>
      <c r="E22" s="488"/>
      <c r="F22" s="487"/>
      <c r="G22" s="489"/>
      <c r="H22" s="499"/>
      <c r="I22" s="500"/>
      <c r="J22" s="501"/>
      <c r="K22" s="502"/>
      <c r="L22" s="503"/>
      <c r="M22" s="497"/>
      <c r="N22" s="498"/>
      <c r="O22" s="496"/>
      <c r="S22" s="18"/>
    </row>
    <row r="23" spans="2:19" s="17" customFormat="1" ht="11.25" x14ac:dyDescent="0.2">
      <c r="B23" s="486"/>
      <c r="C23" s="487"/>
      <c r="D23" s="486"/>
      <c r="E23" s="488"/>
      <c r="F23" s="487"/>
      <c r="G23" s="489"/>
      <c r="H23" s="499"/>
      <c r="I23" s="500"/>
      <c r="J23" s="501"/>
      <c r="K23" s="502"/>
      <c r="L23" s="503"/>
      <c r="M23" s="497"/>
      <c r="N23" s="498"/>
      <c r="O23" s="496"/>
      <c r="S23" s="18"/>
    </row>
    <row r="24" spans="2:19" s="17" customFormat="1" ht="11.25" x14ac:dyDescent="0.2">
      <c r="B24" s="486"/>
      <c r="C24" s="487"/>
      <c r="D24" s="486"/>
      <c r="E24" s="488"/>
      <c r="F24" s="487"/>
      <c r="G24" s="489"/>
      <c r="H24" s="499"/>
      <c r="I24" s="500"/>
      <c r="J24" s="501"/>
      <c r="K24" s="502"/>
      <c r="L24" s="503"/>
      <c r="M24" s="497"/>
      <c r="N24" s="498"/>
      <c r="O24" s="496"/>
      <c r="S24" s="18"/>
    </row>
    <row r="25" spans="2:19" s="17" customFormat="1" ht="11.25" x14ac:dyDescent="0.2">
      <c r="B25" s="486"/>
      <c r="C25" s="487"/>
      <c r="D25" s="486"/>
      <c r="E25" s="488"/>
      <c r="F25" s="487"/>
      <c r="G25" s="489"/>
      <c r="H25" s="499"/>
      <c r="I25" s="500"/>
      <c r="J25" s="501"/>
      <c r="K25" s="502"/>
      <c r="L25" s="503"/>
      <c r="M25" s="497"/>
      <c r="N25" s="498"/>
      <c r="O25" s="496"/>
      <c r="S25" s="18"/>
    </row>
    <row r="26" spans="2:19" s="17" customFormat="1" ht="11.25" x14ac:dyDescent="0.2">
      <c r="B26" s="486"/>
      <c r="C26" s="487"/>
      <c r="D26" s="486"/>
      <c r="E26" s="488"/>
      <c r="F26" s="487"/>
      <c r="G26" s="489"/>
      <c r="H26" s="499"/>
      <c r="I26" s="500"/>
      <c r="J26" s="501"/>
      <c r="K26" s="502"/>
      <c r="L26" s="503"/>
      <c r="M26" s="497"/>
      <c r="N26" s="498"/>
      <c r="O26" s="496"/>
      <c r="S26" s="18"/>
    </row>
    <row r="27" spans="2:19" s="17" customFormat="1" ht="11.25" x14ac:dyDescent="0.2">
      <c r="B27" s="486"/>
      <c r="C27" s="487"/>
      <c r="D27" s="486"/>
      <c r="E27" s="488"/>
      <c r="F27" s="487"/>
      <c r="G27" s="489"/>
      <c r="H27" s="499"/>
      <c r="I27" s="500"/>
      <c r="J27" s="501"/>
      <c r="K27" s="502"/>
      <c r="L27" s="503"/>
      <c r="M27" s="497"/>
      <c r="N27" s="498"/>
      <c r="O27" s="496"/>
      <c r="S27" s="18"/>
    </row>
    <row r="28" spans="2:19" s="17" customFormat="1" ht="11.25" x14ac:dyDescent="0.2">
      <c r="B28" s="486"/>
      <c r="C28" s="487"/>
      <c r="D28" s="486"/>
      <c r="E28" s="488"/>
      <c r="F28" s="487"/>
      <c r="G28" s="489"/>
      <c r="H28" s="499"/>
      <c r="I28" s="500"/>
      <c r="J28" s="501"/>
      <c r="K28" s="502"/>
      <c r="L28" s="503"/>
      <c r="M28" s="497"/>
      <c r="N28" s="498"/>
      <c r="O28" s="496"/>
      <c r="S28" s="18"/>
    </row>
    <row r="29" spans="2:19" s="17" customFormat="1" ht="11.25" x14ac:dyDescent="0.2">
      <c r="B29" s="486"/>
      <c r="C29" s="487"/>
      <c r="D29" s="486"/>
      <c r="E29" s="488"/>
      <c r="F29" s="487"/>
      <c r="G29" s="489"/>
      <c r="H29" s="499"/>
      <c r="I29" s="500"/>
      <c r="J29" s="501"/>
      <c r="K29" s="502"/>
      <c r="L29" s="503"/>
      <c r="M29" s="497"/>
      <c r="N29" s="498"/>
      <c r="O29" s="496"/>
      <c r="S29" s="18"/>
    </row>
    <row r="30" spans="2:19" s="17" customFormat="1" ht="11.25" x14ac:dyDescent="0.2">
      <c r="B30" s="486"/>
      <c r="C30" s="487"/>
      <c r="D30" s="486"/>
      <c r="E30" s="488"/>
      <c r="F30" s="487"/>
      <c r="G30" s="489"/>
      <c r="H30" s="499"/>
      <c r="I30" s="500"/>
      <c r="J30" s="501"/>
      <c r="K30" s="502"/>
      <c r="L30" s="503"/>
      <c r="M30" s="497"/>
      <c r="N30" s="498"/>
      <c r="O30" s="496"/>
      <c r="S30" s="18"/>
    </row>
    <row r="31" spans="2:19" s="17" customFormat="1" ht="11.25" x14ac:dyDescent="0.2">
      <c r="B31" s="486"/>
      <c r="C31" s="487"/>
      <c r="D31" s="486"/>
      <c r="E31" s="488"/>
      <c r="F31" s="487"/>
      <c r="G31" s="489"/>
      <c r="H31" s="499"/>
      <c r="I31" s="500"/>
      <c r="J31" s="501"/>
      <c r="K31" s="502"/>
      <c r="L31" s="503"/>
      <c r="M31" s="497"/>
      <c r="N31" s="498"/>
      <c r="O31" s="496"/>
      <c r="S31" s="18"/>
    </row>
    <row r="32" spans="2:19" s="17" customFormat="1" ht="11.25" x14ac:dyDescent="0.2">
      <c r="B32" s="486"/>
      <c r="C32" s="487"/>
      <c r="D32" s="486"/>
      <c r="E32" s="488"/>
      <c r="F32" s="487"/>
      <c r="G32" s="489"/>
      <c r="H32" s="499"/>
      <c r="I32" s="500"/>
      <c r="J32" s="501"/>
      <c r="K32" s="502"/>
      <c r="L32" s="503"/>
      <c r="M32" s="497"/>
      <c r="N32" s="498"/>
      <c r="O32" s="496"/>
      <c r="S32" s="18"/>
    </row>
    <row r="33" spans="2:19" s="17" customFormat="1" ht="11.25" x14ac:dyDescent="0.2">
      <c r="B33" s="486"/>
      <c r="C33" s="487"/>
      <c r="D33" s="486"/>
      <c r="E33" s="488"/>
      <c r="F33" s="487"/>
      <c r="G33" s="489"/>
      <c r="H33" s="499"/>
      <c r="I33" s="500"/>
      <c r="J33" s="501"/>
      <c r="K33" s="502"/>
      <c r="L33" s="503"/>
      <c r="M33" s="497"/>
      <c r="N33" s="498"/>
      <c r="O33" s="496"/>
      <c r="S33" s="18"/>
    </row>
    <row r="34" spans="2:19" s="17" customFormat="1" ht="11.25" x14ac:dyDescent="0.2">
      <c r="B34" s="486"/>
      <c r="C34" s="487"/>
      <c r="D34" s="486"/>
      <c r="E34" s="488"/>
      <c r="F34" s="487"/>
      <c r="G34" s="489"/>
      <c r="H34" s="499"/>
      <c r="I34" s="500"/>
      <c r="J34" s="501"/>
      <c r="K34" s="502"/>
      <c r="L34" s="503"/>
      <c r="M34" s="497"/>
      <c r="N34" s="498"/>
      <c r="O34" s="496"/>
      <c r="S34" s="18"/>
    </row>
    <row r="35" spans="2:19" s="17" customFormat="1" ht="11.25" x14ac:dyDescent="0.2">
      <c r="B35" s="486"/>
      <c r="C35" s="487"/>
      <c r="D35" s="486"/>
      <c r="E35" s="488"/>
      <c r="F35" s="487"/>
      <c r="G35" s="489"/>
      <c r="H35" s="499"/>
      <c r="I35" s="500"/>
      <c r="J35" s="501"/>
      <c r="K35" s="502"/>
      <c r="L35" s="503"/>
      <c r="M35" s="497"/>
      <c r="N35" s="498"/>
      <c r="O35" s="496"/>
      <c r="S35" s="18"/>
    </row>
    <row r="36" spans="2:19" s="17" customFormat="1" ht="11.25" x14ac:dyDescent="0.2">
      <c r="B36" s="486"/>
      <c r="C36" s="487"/>
      <c r="D36" s="486"/>
      <c r="E36" s="488"/>
      <c r="F36" s="487"/>
      <c r="G36" s="489"/>
      <c r="H36" s="499"/>
      <c r="I36" s="500"/>
      <c r="J36" s="501"/>
      <c r="K36" s="502"/>
      <c r="L36" s="503"/>
      <c r="M36" s="497"/>
      <c r="N36" s="498"/>
      <c r="O36" s="496"/>
      <c r="S36" s="18"/>
    </row>
    <row r="37" spans="2:19" s="17" customFormat="1" ht="11.25" x14ac:dyDescent="0.2">
      <c r="B37" s="486"/>
      <c r="C37" s="487"/>
      <c r="D37" s="486"/>
      <c r="E37" s="488"/>
      <c r="F37" s="487"/>
      <c r="G37" s="489"/>
      <c r="H37" s="499"/>
      <c r="I37" s="500"/>
      <c r="J37" s="501"/>
      <c r="K37" s="502"/>
      <c r="L37" s="503"/>
      <c r="M37" s="497"/>
      <c r="N37" s="498"/>
      <c r="O37" s="496"/>
      <c r="S37" s="18"/>
    </row>
    <row r="38" spans="2:19" s="17" customFormat="1" ht="11.25" x14ac:dyDescent="0.2">
      <c r="B38" s="486"/>
      <c r="C38" s="487"/>
      <c r="D38" s="486"/>
      <c r="E38" s="488"/>
      <c r="F38" s="487"/>
      <c r="G38" s="489"/>
      <c r="H38" s="499"/>
      <c r="I38" s="500"/>
      <c r="J38" s="501"/>
      <c r="K38" s="502"/>
      <c r="L38" s="503"/>
      <c r="M38" s="497"/>
      <c r="N38" s="498"/>
      <c r="O38" s="496"/>
      <c r="S38" s="18"/>
    </row>
    <row r="39" spans="2:19" s="17" customFormat="1" ht="11.25" x14ac:dyDescent="0.2">
      <c r="B39" s="486"/>
      <c r="C39" s="487"/>
      <c r="D39" s="486"/>
      <c r="E39" s="488"/>
      <c r="F39" s="487"/>
      <c r="G39" s="489"/>
      <c r="H39" s="499"/>
      <c r="I39" s="500"/>
      <c r="J39" s="501"/>
      <c r="K39" s="502"/>
      <c r="L39" s="503"/>
      <c r="M39" s="497"/>
      <c r="N39" s="498"/>
      <c r="O39" s="496"/>
      <c r="S39" s="18"/>
    </row>
    <row r="40" spans="2:19" s="17" customFormat="1" ht="11.25" x14ac:dyDescent="0.2">
      <c r="B40" s="486"/>
      <c r="C40" s="487"/>
      <c r="D40" s="486"/>
      <c r="E40" s="488"/>
      <c r="F40" s="487"/>
      <c r="G40" s="489"/>
      <c r="H40" s="499"/>
      <c r="I40" s="500"/>
      <c r="J40" s="501"/>
      <c r="K40" s="502"/>
      <c r="L40" s="503"/>
      <c r="M40" s="497"/>
      <c r="N40" s="498"/>
      <c r="O40" s="496"/>
      <c r="S40" s="18"/>
    </row>
    <row r="41" spans="2:19" s="17" customFormat="1" ht="11.25" x14ac:dyDescent="0.2">
      <c r="B41" s="486"/>
      <c r="C41" s="487"/>
      <c r="D41" s="486"/>
      <c r="E41" s="488"/>
      <c r="F41" s="487"/>
      <c r="G41" s="489"/>
      <c r="H41" s="499"/>
      <c r="I41" s="500"/>
      <c r="J41" s="501"/>
      <c r="K41" s="502"/>
      <c r="L41" s="503"/>
      <c r="M41" s="497"/>
      <c r="N41" s="498"/>
      <c r="O41" s="496"/>
      <c r="S41" s="18"/>
    </row>
    <row r="42" spans="2:19" s="17" customFormat="1" ht="11.25" x14ac:dyDescent="0.2">
      <c r="B42" s="486"/>
      <c r="C42" s="487"/>
      <c r="D42" s="486"/>
      <c r="E42" s="488"/>
      <c r="F42" s="487"/>
      <c r="G42" s="489"/>
      <c r="H42" s="499"/>
      <c r="I42" s="500"/>
      <c r="J42" s="501"/>
      <c r="K42" s="502"/>
      <c r="L42" s="503"/>
      <c r="M42" s="497"/>
      <c r="N42" s="498"/>
      <c r="O42" s="496"/>
      <c r="S42" s="18"/>
    </row>
    <row r="43" spans="2:19" s="17" customFormat="1" ht="11.25" x14ac:dyDescent="0.2">
      <c r="B43" s="486"/>
      <c r="C43" s="487"/>
      <c r="D43" s="486"/>
      <c r="E43" s="488"/>
      <c r="F43" s="487"/>
      <c r="G43" s="489"/>
      <c r="H43" s="499"/>
      <c r="I43" s="500"/>
      <c r="J43" s="501"/>
      <c r="K43" s="502"/>
      <c r="L43" s="503"/>
      <c r="M43" s="497"/>
      <c r="N43" s="498"/>
      <c r="O43" s="496"/>
      <c r="S43" s="18"/>
    </row>
    <row r="44" spans="2:19" s="17" customFormat="1" ht="11.25" x14ac:dyDescent="0.2">
      <c r="B44" s="486"/>
      <c r="C44" s="487"/>
      <c r="D44" s="486"/>
      <c r="E44" s="488"/>
      <c r="F44" s="487"/>
      <c r="G44" s="489"/>
      <c r="H44" s="499"/>
      <c r="I44" s="500"/>
      <c r="J44" s="501"/>
      <c r="K44" s="502"/>
      <c r="L44" s="503"/>
      <c r="M44" s="497"/>
      <c r="N44" s="498"/>
      <c r="O44" s="496"/>
      <c r="S44" s="18"/>
    </row>
    <row r="45" spans="2:19" s="17" customFormat="1" ht="11.25" x14ac:dyDescent="0.2">
      <c r="B45" s="486"/>
      <c r="C45" s="487"/>
      <c r="D45" s="486"/>
      <c r="E45" s="488"/>
      <c r="F45" s="487"/>
      <c r="G45" s="489"/>
      <c r="H45" s="499"/>
      <c r="I45" s="500"/>
      <c r="J45" s="501"/>
      <c r="K45" s="502"/>
      <c r="L45" s="503"/>
      <c r="M45" s="497"/>
      <c r="N45" s="498"/>
      <c r="O45" s="496"/>
      <c r="S45" s="18"/>
    </row>
    <row r="46" spans="2:19" s="17" customFormat="1" ht="11.25" x14ac:dyDescent="0.2">
      <c r="B46" s="486"/>
      <c r="C46" s="487"/>
      <c r="D46" s="486"/>
      <c r="E46" s="488"/>
      <c r="F46" s="487"/>
      <c r="G46" s="489"/>
      <c r="H46" s="499"/>
      <c r="I46" s="500"/>
      <c r="J46" s="501"/>
      <c r="K46" s="502"/>
      <c r="L46" s="503"/>
      <c r="M46" s="497"/>
      <c r="N46" s="498"/>
      <c r="O46" s="496"/>
      <c r="S46" s="18"/>
    </row>
    <row r="47" spans="2:19" s="17" customFormat="1" ht="11.25" x14ac:dyDescent="0.2">
      <c r="B47" s="486"/>
      <c r="C47" s="487"/>
      <c r="D47" s="486"/>
      <c r="E47" s="488"/>
      <c r="F47" s="487"/>
      <c r="G47" s="489"/>
      <c r="H47" s="499"/>
      <c r="I47" s="500"/>
      <c r="J47" s="501"/>
      <c r="K47" s="502"/>
      <c r="L47" s="503"/>
      <c r="M47" s="497"/>
      <c r="N47" s="498"/>
      <c r="O47" s="496"/>
      <c r="S47" s="18"/>
    </row>
    <row r="48" spans="2:19" s="17" customFormat="1" ht="11.25" x14ac:dyDescent="0.2">
      <c r="B48" s="486"/>
      <c r="C48" s="487"/>
      <c r="D48" s="486"/>
      <c r="E48" s="488"/>
      <c r="F48" s="487"/>
      <c r="G48" s="489"/>
      <c r="H48" s="499"/>
      <c r="I48" s="500"/>
      <c r="J48" s="501"/>
      <c r="K48" s="502"/>
      <c r="L48" s="503"/>
      <c r="M48" s="497"/>
      <c r="N48" s="498"/>
      <c r="O48" s="496"/>
      <c r="S48" s="18"/>
    </row>
    <row r="49" spans="2:19" s="17" customFormat="1" ht="11.25" x14ac:dyDescent="0.2">
      <c r="B49" s="486"/>
      <c r="C49" s="487"/>
      <c r="D49" s="486"/>
      <c r="E49" s="488"/>
      <c r="F49" s="487"/>
      <c r="G49" s="489"/>
      <c r="H49" s="499"/>
      <c r="I49" s="500"/>
      <c r="J49" s="501"/>
      <c r="K49" s="502"/>
      <c r="L49" s="503"/>
      <c r="M49" s="497"/>
      <c r="N49" s="498"/>
      <c r="O49" s="496"/>
      <c r="S49" s="18"/>
    </row>
    <row r="50" spans="2:19" s="17" customFormat="1" ht="11.25" x14ac:dyDescent="0.2">
      <c r="B50" s="486"/>
      <c r="C50" s="487"/>
      <c r="D50" s="486"/>
      <c r="E50" s="488"/>
      <c r="F50" s="487"/>
      <c r="G50" s="489"/>
      <c r="H50" s="499"/>
      <c r="I50" s="500"/>
      <c r="J50" s="501"/>
      <c r="K50" s="502"/>
      <c r="L50" s="503"/>
      <c r="M50" s="497"/>
      <c r="N50" s="498"/>
      <c r="O50" s="496"/>
      <c r="S50" s="18"/>
    </row>
    <row r="51" spans="2:19" s="17" customFormat="1" ht="11.25" x14ac:dyDescent="0.2">
      <c r="B51" s="486"/>
      <c r="C51" s="487"/>
      <c r="D51" s="486"/>
      <c r="E51" s="488"/>
      <c r="F51" s="487"/>
      <c r="G51" s="489"/>
      <c r="H51" s="499"/>
      <c r="I51" s="500"/>
      <c r="J51" s="501"/>
      <c r="K51" s="502"/>
      <c r="L51" s="503"/>
      <c r="M51" s="497"/>
      <c r="N51" s="498"/>
      <c r="O51" s="496"/>
      <c r="S51" s="18"/>
    </row>
    <row r="52" spans="2:19" s="17" customFormat="1" ht="11.25" x14ac:dyDescent="0.2">
      <c r="B52" s="486"/>
      <c r="C52" s="487"/>
      <c r="D52" s="486"/>
      <c r="E52" s="488"/>
      <c r="F52" s="487"/>
      <c r="G52" s="489"/>
      <c r="H52" s="499"/>
      <c r="I52" s="500"/>
      <c r="J52" s="501"/>
      <c r="K52" s="502"/>
      <c r="L52" s="503"/>
      <c r="M52" s="497"/>
      <c r="N52" s="498"/>
      <c r="O52" s="496"/>
      <c r="S52" s="18"/>
    </row>
    <row r="53" spans="2:19" s="17" customFormat="1" ht="11.25" x14ac:dyDescent="0.2">
      <c r="B53" s="486"/>
      <c r="C53" s="487"/>
      <c r="D53" s="486"/>
      <c r="E53" s="488"/>
      <c r="F53" s="487"/>
      <c r="G53" s="489"/>
      <c r="H53" s="499"/>
      <c r="I53" s="500"/>
      <c r="J53" s="501"/>
      <c r="K53" s="502"/>
      <c r="L53" s="503"/>
      <c r="M53" s="497"/>
      <c r="N53" s="498"/>
      <c r="O53" s="496"/>
      <c r="S53" s="18"/>
    </row>
    <row r="54" spans="2:19" s="17" customFormat="1" ht="11.25" x14ac:dyDescent="0.2">
      <c r="B54" s="486"/>
      <c r="C54" s="487"/>
      <c r="D54" s="486"/>
      <c r="E54" s="488"/>
      <c r="F54" s="487"/>
      <c r="G54" s="489"/>
      <c r="H54" s="499"/>
      <c r="I54" s="500"/>
      <c r="J54" s="501"/>
      <c r="K54" s="502"/>
      <c r="L54" s="503"/>
      <c r="M54" s="497"/>
      <c r="N54" s="498"/>
      <c r="O54" s="496"/>
      <c r="S54" s="18"/>
    </row>
    <row r="55" spans="2:19" s="17" customFormat="1" ht="11.25" x14ac:dyDescent="0.2">
      <c r="B55" s="486"/>
      <c r="C55" s="487"/>
      <c r="D55" s="486"/>
      <c r="E55" s="488"/>
      <c r="F55" s="487"/>
      <c r="G55" s="489"/>
      <c r="H55" s="499"/>
      <c r="I55" s="500"/>
      <c r="J55" s="501"/>
      <c r="K55" s="502"/>
      <c r="L55" s="503"/>
      <c r="M55" s="497"/>
      <c r="N55" s="498"/>
      <c r="O55" s="496"/>
      <c r="S55" s="18"/>
    </row>
    <row r="56" spans="2:19" s="17" customFormat="1" ht="11.25" x14ac:dyDescent="0.2">
      <c r="B56" s="486"/>
      <c r="C56" s="487"/>
      <c r="D56" s="486"/>
      <c r="E56" s="488"/>
      <c r="F56" s="487"/>
      <c r="G56" s="489"/>
      <c r="H56" s="499"/>
      <c r="I56" s="500"/>
      <c r="J56" s="501"/>
      <c r="K56" s="502"/>
      <c r="L56" s="503"/>
      <c r="M56" s="497"/>
      <c r="N56" s="498"/>
      <c r="O56" s="496"/>
      <c r="S56" s="18"/>
    </row>
    <row r="57" spans="2:19" s="17" customFormat="1" ht="11.25" x14ac:dyDescent="0.2">
      <c r="B57" s="486"/>
      <c r="C57" s="487"/>
      <c r="D57" s="486"/>
      <c r="E57" s="488"/>
      <c r="F57" s="487"/>
      <c r="G57" s="489"/>
      <c r="H57" s="499"/>
      <c r="I57" s="500"/>
      <c r="J57" s="501"/>
      <c r="K57" s="502"/>
      <c r="L57" s="503"/>
      <c r="M57" s="497"/>
      <c r="N57" s="498"/>
      <c r="O57" s="496"/>
      <c r="S57" s="18"/>
    </row>
    <row r="58" spans="2:19" s="17" customFormat="1" ht="11.25" x14ac:dyDescent="0.2">
      <c r="B58" s="486"/>
      <c r="C58" s="487"/>
      <c r="D58" s="486"/>
      <c r="E58" s="488"/>
      <c r="F58" s="487"/>
      <c r="G58" s="489"/>
      <c r="H58" s="499"/>
      <c r="I58" s="500"/>
      <c r="J58" s="501"/>
      <c r="K58" s="502"/>
      <c r="L58" s="503"/>
      <c r="M58" s="497"/>
      <c r="N58" s="498"/>
      <c r="O58" s="496"/>
      <c r="S58" s="18"/>
    </row>
    <row r="59" spans="2:19" s="17" customFormat="1" ht="11.25" x14ac:dyDescent="0.2">
      <c r="B59" s="486"/>
      <c r="C59" s="487"/>
      <c r="D59" s="486"/>
      <c r="E59" s="488"/>
      <c r="F59" s="487"/>
      <c r="G59" s="489"/>
      <c r="H59" s="499"/>
      <c r="I59" s="500"/>
      <c r="J59" s="501"/>
      <c r="K59" s="502"/>
      <c r="L59" s="503"/>
      <c r="M59" s="497"/>
      <c r="N59" s="498"/>
      <c r="O59" s="496"/>
      <c r="S59" s="18"/>
    </row>
    <row r="60" spans="2:19" s="17" customFormat="1" ht="11.25" x14ac:dyDescent="0.2">
      <c r="B60" s="486"/>
      <c r="C60" s="487"/>
      <c r="D60" s="486"/>
      <c r="E60" s="488"/>
      <c r="F60" s="487"/>
      <c r="G60" s="489"/>
      <c r="H60" s="499"/>
      <c r="I60" s="500"/>
      <c r="J60" s="501"/>
      <c r="K60" s="502"/>
      <c r="L60" s="503"/>
      <c r="M60" s="497"/>
      <c r="N60" s="498"/>
      <c r="O60" s="496"/>
      <c r="S60" s="18"/>
    </row>
    <row r="61" spans="2:19" s="17" customFormat="1" ht="11.25" x14ac:dyDescent="0.2">
      <c r="B61" s="486"/>
      <c r="C61" s="487"/>
      <c r="D61" s="486"/>
      <c r="E61" s="488"/>
      <c r="F61" s="487"/>
      <c r="G61" s="489"/>
      <c r="H61" s="499"/>
      <c r="I61" s="500"/>
      <c r="J61" s="501"/>
      <c r="K61" s="502"/>
      <c r="L61" s="503"/>
      <c r="M61" s="497"/>
      <c r="N61" s="498"/>
      <c r="O61" s="496"/>
      <c r="S61" s="18"/>
    </row>
    <row r="62" spans="2:19" s="17" customFormat="1" ht="11.25" x14ac:dyDescent="0.2">
      <c r="B62" s="486"/>
      <c r="C62" s="487"/>
      <c r="D62" s="486"/>
      <c r="E62" s="488"/>
      <c r="F62" s="487"/>
      <c r="G62" s="489"/>
      <c r="H62" s="499"/>
      <c r="I62" s="500"/>
      <c r="J62" s="501"/>
      <c r="K62" s="502"/>
      <c r="L62" s="503"/>
      <c r="M62" s="497"/>
      <c r="N62" s="498"/>
      <c r="O62" s="496"/>
      <c r="S62" s="18"/>
    </row>
    <row r="63" spans="2:19" s="17" customFormat="1" ht="11.25" x14ac:dyDescent="0.2">
      <c r="B63" s="486"/>
      <c r="C63" s="487"/>
      <c r="D63" s="486"/>
      <c r="E63" s="488"/>
      <c r="F63" s="487"/>
      <c r="G63" s="489"/>
      <c r="H63" s="499"/>
      <c r="I63" s="500"/>
      <c r="J63" s="501"/>
      <c r="K63" s="502"/>
      <c r="L63" s="503"/>
      <c r="M63" s="497"/>
      <c r="N63" s="498"/>
      <c r="O63" s="496"/>
      <c r="S63" s="18"/>
    </row>
    <row r="64" spans="2:19" s="17" customFormat="1" ht="11.25" x14ac:dyDescent="0.2">
      <c r="B64" s="486"/>
      <c r="C64" s="487"/>
      <c r="D64" s="486"/>
      <c r="E64" s="488"/>
      <c r="F64" s="487"/>
      <c r="G64" s="489"/>
      <c r="H64" s="499"/>
      <c r="I64" s="500"/>
      <c r="J64" s="501"/>
      <c r="K64" s="502"/>
      <c r="L64" s="503"/>
      <c r="M64" s="497"/>
      <c r="N64" s="498"/>
      <c r="O64" s="496"/>
      <c r="S64" s="18"/>
    </row>
    <row r="65" spans="2:19" s="17" customFormat="1" ht="11.25" x14ac:dyDescent="0.2">
      <c r="B65" s="486"/>
      <c r="C65" s="487"/>
      <c r="D65" s="486"/>
      <c r="E65" s="488"/>
      <c r="F65" s="487"/>
      <c r="G65" s="489"/>
      <c r="H65" s="499"/>
      <c r="I65" s="500"/>
      <c r="J65" s="501"/>
      <c r="K65" s="502"/>
      <c r="L65" s="503"/>
      <c r="M65" s="497"/>
      <c r="N65" s="498"/>
      <c r="O65" s="496"/>
      <c r="S65" s="18"/>
    </row>
    <row r="66" spans="2:19" s="17" customFormat="1" ht="11.25" x14ac:dyDescent="0.2">
      <c r="B66" s="486"/>
      <c r="C66" s="487"/>
      <c r="D66" s="486"/>
      <c r="E66" s="488"/>
      <c r="F66" s="487"/>
      <c r="G66" s="489"/>
      <c r="H66" s="499"/>
      <c r="I66" s="500"/>
      <c r="J66" s="501"/>
      <c r="K66" s="502"/>
      <c r="L66" s="503"/>
      <c r="M66" s="497"/>
      <c r="N66" s="498"/>
      <c r="O66" s="496"/>
      <c r="S66" s="18"/>
    </row>
    <row r="67" spans="2:19" s="17" customFormat="1" ht="11.25" x14ac:dyDescent="0.2">
      <c r="B67" s="486"/>
      <c r="C67" s="487"/>
      <c r="D67" s="486"/>
      <c r="E67" s="488"/>
      <c r="F67" s="487"/>
      <c r="G67" s="489"/>
      <c r="H67" s="499"/>
      <c r="I67" s="500"/>
      <c r="J67" s="501"/>
      <c r="K67" s="502"/>
      <c r="L67" s="503"/>
      <c r="M67" s="497"/>
      <c r="N67" s="498"/>
      <c r="O67" s="496"/>
      <c r="S67" s="18"/>
    </row>
    <row r="68" spans="2:19" s="17" customFormat="1" ht="11.25" x14ac:dyDescent="0.2">
      <c r="B68" s="486"/>
      <c r="C68" s="487"/>
      <c r="D68" s="486"/>
      <c r="E68" s="488"/>
      <c r="F68" s="487"/>
      <c r="G68" s="489"/>
      <c r="H68" s="499"/>
      <c r="I68" s="500"/>
      <c r="J68" s="501"/>
      <c r="K68" s="502"/>
      <c r="L68" s="503"/>
      <c r="M68" s="497"/>
      <c r="N68" s="498"/>
      <c r="O68" s="496"/>
      <c r="S68" s="18"/>
    </row>
    <row r="69" spans="2:19" s="17" customFormat="1" ht="11.25" x14ac:dyDescent="0.2">
      <c r="B69" s="486"/>
      <c r="C69" s="487"/>
      <c r="D69" s="486"/>
      <c r="E69" s="488"/>
      <c r="F69" s="487"/>
      <c r="G69" s="489"/>
      <c r="H69" s="499"/>
      <c r="I69" s="500"/>
      <c r="J69" s="501"/>
      <c r="K69" s="502"/>
      <c r="L69" s="503"/>
      <c r="M69" s="497"/>
      <c r="N69" s="498"/>
      <c r="O69" s="496"/>
      <c r="S69" s="18"/>
    </row>
    <row r="70" spans="2:19" s="17" customFormat="1" ht="11.25" x14ac:dyDescent="0.2">
      <c r="B70" s="486"/>
      <c r="C70" s="487"/>
      <c r="D70" s="486"/>
      <c r="E70" s="488"/>
      <c r="F70" s="487"/>
      <c r="G70" s="489"/>
      <c r="H70" s="499"/>
      <c r="I70" s="500"/>
      <c r="J70" s="501"/>
      <c r="K70" s="502"/>
      <c r="L70" s="503"/>
      <c r="M70" s="497"/>
      <c r="N70" s="498"/>
      <c r="O70" s="496"/>
      <c r="S70" s="18"/>
    </row>
    <row r="71" spans="2:19" s="17" customFormat="1" ht="11.25" x14ac:dyDescent="0.2">
      <c r="B71" s="486"/>
      <c r="C71" s="487"/>
      <c r="D71" s="486"/>
      <c r="E71" s="488"/>
      <c r="F71" s="487"/>
      <c r="G71" s="489"/>
      <c r="H71" s="499"/>
      <c r="I71" s="500"/>
      <c r="J71" s="501"/>
      <c r="K71" s="502"/>
      <c r="L71" s="503"/>
      <c r="M71" s="497"/>
      <c r="N71" s="498"/>
      <c r="O71" s="496"/>
      <c r="S71" s="18"/>
    </row>
    <row r="72" spans="2:19" s="17" customFormat="1" ht="11.25" x14ac:dyDescent="0.2">
      <c r="B72" s="486"/>
      <c r="C72" s="487"/>
      <c r="D72" s="486"/>
      <c r="E72" s="488"/>
      <c r="F72" s="487"/>
      <c r="G72" s="489"/>
      <c r="H72" s="499"/>
      <c r="I72" s="500"/>
      <c r="J72" s="501"/>
      <c r="K72" s="502"/>
      <c r="L72" s="503"/>
      <c r="M72" s="497"/>
      <c r="N72" s="498"/>
      <c r="O72" s="496"/>
      <c r="S72" s="18"/>
    </row>
    <row r="73" spans="2:19" s="17" customFormat="1" ht="11.25" x14ac:dyDescent="0.2">
      <c r="B73" s="486"/>
      <c r="C73" s="487"/>
      <c r="D73" s="486"/>
      <c r="E73" s="488"/>
      <c r="F73" s="487"/>
      <c r="G73" s="489"/>
      <c r="H73" s="499"/>
      <c r="I73" s="500"/>
      <c r="J73" s="501"/>
      <c r="K73" s="502"/>
      <c r="L73" s="503"/>
      <c r="M73" s="497"/>
      <c r="N73" s="498"/>
      <c r="O73" s="496"/>
      <c r="S73" s="18"/>
    </row>
    <row r="74" spans="2:19" s="17" customFormat="1" ht="11.25" x14ac:dyDescent="0.2">
      <c r="B74" s="486"/>
      <c r="C74" s="487"/>
      <c r="D74" s="486"/>
      <c r="E74" s="488"/>
      <c r="F74" s="487"/>
      <c r="G74" s="489"/>
      <c r="H74" s="499"/>
      <c r="I74" s="500"/>
      <c r="J74" s="501"/>
      <c r="K74" s="502"/>
      <c r="L74" s="503"/>
      <c r="M74" s="497"/>
      <c r="N74" s="498"/>
      <c r="O74" s="496"/>
      <c r="S74" s="18"/>
    </row>
    <row r="75" spans="2:19" s="17" customFormat="1" ht="11.25" x14ac:dyDescent="0.2">
      <c r="B75" s="486"/>
      <c r="C75" s="487"/>
      <c r="D75" s="486"/>
      <c r="E75" s="488"/>
      <c r="F75" s="487"/>
      <c r="G75" s="489"/>
      <c r="H75" s="499"/>
      <c r="I75" s="500"/>
      <c r="J75" s="501"/>
      <c r="K75" s="502"/>
      <c r="L75" s="503"/>
      <c r="M75" s="497"/>
      <c r="N75" s="498"/>
      <c r="O75" s="19"/>
      <c r="S75" s="18"/>
    </row>
    <row r="76" spans="2:19" s="17" customFormat="1" ht="11.25" x14ac:dyDescent="0.2">
      <c r="B76" s="486"/>
      <c r="C76" s="487"/>
      <c r="D76" s="486"/>
      <c r="E76" s="488"/>
      <c r="F76" s="487"/>
      <c r="G76" s="489"/>
      <c r="H76" s="499"/>
      <c r="I76" s="500"/>
      <c r="J76" s="501"/>
      <c r="K76" s="502"/>
      <c r="L76" s="503"/>
      <c r="M76" s="497"/>
      <c r="N76" s="498"/>
      <c r="O76" s="19"/>
      <c r="S76" s="18"/>
    </row>
    <row r="77" spans="2:19" s="17" customFormat="1" ht="11.25" x14ac:dyDescent="0.2">
      <c r="B77" s="486"/>
      <c r="C77" s="487"/>
      <c r="D77" s="486"/>
      <c r="E77" s="488"/>
      <c r="F77" s="487"/>
      <c r="G77" s="489"/>
      <c r="H77" s="499"/>
      <c r="I77" s="500"/>
      <c r="J77" s="501"/>
      <c r="K77" s="502"/>
      <c r="L77" s="503"/>
      <c r="M77" s="497"/>
      <c r="N77" s="498"/>
      <c r="O77" s="19"/>
      <c r="S77" s="18"/>
    </row>
    <row r="78" spans="2:19" s="17" customFormat="1" ht="15.75" customHeight="1" x14ac:dyDescent="0.2">
      <c r="B78" s="486"/>
      <c r="C78" s="487"/>
      <c r="D78" s="486"/>
      <c r="E78" s="488"/>
      <c r="F78" s="487"/>
      <c r="G78" s="489"/>
      <c r="H78" s="504"/>
      <c r="I78" s="505"/>
      <c r="J78" s="506"/>
      <c r="K78" s="507"/>
      <c r="L78" s="508"/>
      <c r="M78" s="497"/>
      <c r="N78" s="498"/>
      <c r="O78" s="19"/>
      <c r="S78" s="18"/>
    </row>
    <row r="79" spans="2:19" s="17" customFormat="1" ht="11.25" x14ac:dyDescent="0.2">
      <c r="B79" s="486"/>
      <c r="C79" s="487"/>
      <c r="D79" s="486"/>
      <c r="E79" s="488"/>
      <c r="F79" s="487"/>
      <c r="G79" s="489"/>
      <c r="H79" s="504"/>
      <c r="I79" s="505"/>
      <c r="J79" s="506"/>
      <c r="K79" s="507"/>
      <c r="L79" s="508"/>
      <c r="M79" s="497"/>
      <c r="N79" s="498"/>
      <c r="O79" s="19"/>
      <c r="S79" s="18"/>
    </row>
    <row r="80" spans="2:19" s="17" customFormat="1" ht="11.25" x14ac:dyDescent="0.2">
      <c r="B80" s="486"/>
      <c r="C80" s="487"/>
      <c r="D80" s="486"/>
      <c r="E80" s="488"/>
      <c r="F80" s="487"/>
      <c r="G80" s="489"/>
      <c r="H80" s="504"/>
      <c r="I80" s="505"/>
      <c r="J80" s="506"/>
      <c r="K80" s="507"/>
      <c r="L80" s="508"/>
      <c r="M80" s="497"/>
      <c r="N80" s="498"/>
      <c r="O80" s="19"/>
      <c r="S80" s="18"/>
    </row>
    <row r="81" spans="2:37" s="17" customFormat="1" ht="11.25" x14ac:dyDescent="0.2">
      <c r="B81" s="486"/>
      <c r="C81" s="487"/>
      <c r="D81" s="486"/>
      <c r="E81" s="488"/>
      <c r="F81" s="487"/>
      <c r="G81" s="489"/>
      <c r="H81" s="504"/>
      <c r="I81" s="505"/>
      <c r="J81" s="506"/>
      <c r="K81" s="507"/>
      <c r="L81" s="508"/>
      <c r="M81" s="497"/>
      <c r="N81" s="498"/>
      <c r="O81" s="19"/>
      <c r="S81" s="18"/>
    </row>
    <row r="82" spans="2:37" s="17" customFormat="1" ht="11.25" x14ac:dyDescent="0.2">
      <c r="B82" s="486"/>
      <c r="C82" s="487"/>
      <c r="D82" s="486"/>
      <c r="E82" s="488"/>
      <c r="F82" s="487"/>
      <c r="G82" s="489"/>
      <c r="H82" s="499"/>
      <c r="I82" s="500"/>
      <c r="J82" s="501"/>
      <c r="K82" s="502"/>
      <c r="L82" s="503"/>
      <c r="M82" s="497"/>
      <c r="N82" s="498"/>
      <c r="O82" s="19"/>
      <c r="S82" s="18"/>
    </row>
    <row r="83" spans="2:37" s="17" customFormat="1" ht="11.25" x14ac:dyDescent="0.2">
      <c r="B83" s="486"/>
      <c r="C83" s="487"/>
      <c r="D83" s="486"/>
      <c r="E83" s="488"/>
      <c r="F83" s="487"/>
      <c r="G83" s="489"/>
      <c r="H83" s="499"/>
      <c r="I83" s="500"/>
      <c r="J83" s="501"/>
      <c r="K83" s="502"/>
      <c r="L83" s="503"/>
      <c r="M83" s="497"/>
      <c r="N83" s="498"/>
      <c r="O83" s="19"/>
      <c r="S83" s="18"/>
    </row>
    <row r="84" spans="2:37" s="17" customFormat="1" ht="11.25" x14ac:dyDescent="0.2">
      <c r="B84" s="486"/>
      <c r="C84" s="487"/>
      <c r="D84" s="486"/>
      <c r="E84" s="488"/>
      <c r="F84" s="487"/>
      <c r="G84" s="489"/>
      <c r="H84" s="499"/>
      <c r="I84" s="500"/>
      <c r="J84" s="501"/>
      <c r="K84" s="502"/>
      <c r="L84" s="503"/>
      <c r="M84" s="497"/>
      <c r="N84" s="498"/>
      <c r="O84" s="19"/>
      <c r="S84" s="18"/>
    </row>
    <row r="85" spans="2:37" s="7" customFormat="1" ht="11.25" customHeight="1" x14ac:dyDescent="0.2">
      <c r="B85" s="486"/>
      <c r="C85" s="487"/>
      <c r="D85" s="486"/>
      <c r="E85" s="488"/>
      <c r="F85" s="487"/>
      <c r="G85" s="489"/>
      <c r="H85" s="499"/>
      <c r="I85" s="500"/>
      <c r="J85" s="501"/>
      <c r="K85" s="502"/>
      <c r="L85" s="503"/>
      <c r="M85" s="497"/>
      <c r="N85" s="498"/>
      <c r="O85" s="19"/>
      <c r="P85" s="39"/>
      <c r="Q85" s="39"/>
      <c r="R85" s="39"/>
      <c r="S85" s="509"/>
      <c r="T85" s="39"/>
      <c r="U85" s="39"/>
      <c r="V85" s="39"/>
      <c r="W85" s="39"/>
      <c r="X85" s="39"/>
      <c r="Y85" s="39"/>
      <c r="Z85" s="39"/>
      <c r="AA85" s="39"/>
      <c r="AB85" s="39"/>
      <c r="AC85" s="39"/>
      <c r="AD85" s="39"/>
      <c r="AE85" s="39"/>
      <c r="AF85" s="39"/>
      <c r="AG85" s="39"/>
      <c r="AH85" s="39"/>
      <c r="AI85" s="39"/>
      <c r="AJ85" s="39"/>
      <c r="AK85" s="39"/>
    </row>
    <row r="86" spans="2:37" s="7" customFormat="1" ht="14.25" customHeight="1" x14ac:dyDescent="0.2">
      <c r="B86" s="486"/>
      <c r="C86" s="487"/>
      <c r="D86" s="486"/>
      <c r="E86" s="488"/>
      <c r="F86" s="487"/>
      <c r="G86" s="489"/>
      <c r="H86" s="499"/>
      <c r="I86" s="500"/>
      <c r="J86" s="501"/>
      <c r="K86" s="502"/>
      <c r="L86" s="503"/>
      <c r="M86" s="497"/>
      <c r="N86" s="498"/>
      <c r="O86" s="19"/>
      <c r="P86" s="39"/>
      <c r="Q86" s="39"/>
      <c r="R86" s="39"/>
      <c r="S86" s="509"/>
      <c r="T86" s="39"/>
      <c r="U86" s="39"/>
      <c r="V86" s="39"/>
      <c r="W86" s="39"/>
      <c r="X86" s="39"/>
      <c r="Y86" s="39"/>
      <c r="Z86" s="39"/>
      <c r="AA86" s="39"/>
      <c r="AB86" s="39"/>
      <c r="AC86" s="39"/>
      <c r="AD86" s="39"/>
      <c r="AE86" s="39"/>
      <c r="AF86" s="39"/>
      <c r="AG86" s="39"/>
      <c r="AH86" s="39"/>
      <c r="AI86" s="39"/>
      <c r="AJ86" s="39"/>
      <c r="AK86" s="39"/>
    </row>
    <row r="87" spans="2:37" s="7" customFormat="1" ht="11.25" x14ac:dyDescent="0.2">
      <c r="B87" s="486"/>
      <c r="C87" s="487"/>
      <c r="D87" s="486"/>
      <c r="E87" s="488"/>
      <c r="F87" s="487"/>
      <c r="G87" s="489"/>
      <c r="H87" s="499"/>
      <c r="I87" s="500"/>
      <c r="J87" s="501"/>
      <c r="K87" s="502"/>
      <c r="L87" s="503"/>
      <c r="M87" s="497"/>
      <c r="N87" s="498"/>
      <c r="O87" s="19"/>
      <c r="P87" s="39"/>
      <c r="Q87" s="39"/>
      <c r="R87" s="39"/>
      <c r="S87" s="509"/>
      <c r="T87" s="39"/>
      <c r="U87" s="39"/>
      <c r="V87" s="39"/>
      <c r="W87" s="39"/>
      <c r="X87" s="39"/>
      <c r="Y87" s="39"/>
      <c r="Z87" s="39"/>
      <c r="AA87" s="39"/>
      <c r="AB87" s="39"/>
      <c r="AC87" s="39"/>
      <c r="AD87" s="39"/>
      <c r="AE87" s="39"/>
      <c r="AF87" s="39"/>
      <c r="AG87" s="39"/>
      <c r="AH87" s="39"/>
      <c r="AI87" s="39"/>
      <c r="AJ87" s="39"/>
      <c r="AK87" s="39"/>
    </row>
    <row r="88" spans="2:37" s="7" customFormat="1" ht="27" customHeight="1" x14ac:dyDescent="0.2">
      <c r="B88" s="486"/>
      <c r="C88" s="487"/>
      <c r="D88" s="486"/>
      <c r="E88" s="488"/>
      <c r="F88" s="487"/>
      <c r="G88" s="489"/>
      <c r="H88" s="499"/>
      <c r="I88" s="500"/>
      <c r="J88" s="501"/>
      <c r="K88" s="502"/>
      <c r="L88" s="503"/>
      <c r="M88" s="497"/>
      <c r="N88" s="498"/>
      <c r="O88" s="19"/>
      <c r="P88" s="39"/>
      <c r="Q88" s="39"/>
      <c r="R88" s="39"/>
      <c r="S88" s="509"/>
      <c r="T88" s="39"/>
      <c r="U88" s="39"/>
      <c r="V88" s="39"/>
      <c r="W88" s="39"/>
      <c r="X88" s="39"/>
      <c r="Y88" s="39"/>
      <c r="Z88" s="39"/>
      <c r="AA88" s="39"/>
      <c r="AB88" s="39"/>
      <c r="AC88" s="39"/>
      <c r="AD88" s="39"/>
      <c r="AE88" s="39"/>
      <c r="AF88" s="39"/>
      <c r="AG88" s="39"/>
      <c r="AH88" s="39"/>
      <c r="AI88" s="39"/>
      <c r="AJ88" s="39"/>
      <c r="AK88" s="39"/>
    </row>
    <row r="89" spans="2:37" s="7" customFormat="1" ht="14.25" customHeight="1" x14ac:dyDescent="0.2">
      <c r="B89" s="486"/>
      <c r="C89" s="487"/>
      <c r="D89" s="486"/>
      <c r="E89" s="488"/>
      <c r="F89" s="487"/>
      <c r="G89" s="489"/>
      <c r="H89" s="499"/>
      <c r="I89" s="500"/>
      <c r="J89" s="501"/>
      <c r="K89" s="502"/>
      <c r="L89" s="503"/>
      <c r="M89" s="497"/>
      <c r="N89" s="498"/>
      <c r="O89" s="19"/>
      <c r="P89" s="39"/>
      <c r="Q89" s="39"/>
      <c r="R89" s="39"/>
      <c r="S89" s="509"/>
      <c r="T89" s="39"/>
      <c r="U89" s="39"/>
      <c r="V89" s="39"/>
      <c r="W89" s="39"/>
      <c r="X89" s="39"/>
      <c r="Y89" s="39"/>
      <c r="Z89" s="39"/>
      <c r="AA89" s="39"/>
      <c r="AB89" s="39"/>
      <c r="AC89" s="39"/>
      <c r="AD89" s="39"/>
      <c r="AE89" s="39"/>
      <c r="AF89" s="39"/>
      <c r="AG89" s="39"/>
      <c r="AH89" s="39"/>
      <c r="AI89" s="39"/>
      <c r="AJ89" s="39"/>
      <c r="AK89" s="39"/>
    </row>
    <row r="90" spans="2:37" s="7" customFormat="1" ht="14.25" customHeight="1" x14ac:dyDescent="0.2">
      <c r="B90" s="486"/>
      <c r="C90" s="487"/>
      <c r="D90" s="486"/>
      <c r="E90" s="488"/>
      <c r="F90" s="487"/>
      <c r="G90" s="489"/>
      <c r="H90" s="499"/>
      <c r="I90" s="500"/>
      <c r="J90" s="501"/>
      <c r="K90" s="502"/>
      <c r="L90" s="503"/>
      <c r="M90" s="497"/>
      <c r="N90" s="498"/>
      <c r="O90" s="19"/>
      <c r="P90" s="39"/>
      <c r="Q90" s="39"/>
      <c r="R90" s="39"/>
      <c r="S90" s="509"/>
      <c r="T90" s="39"/>
      <c r="U90" s="39"/>
      <c r="V90" s="39"/>
      <c r="W90" s="39"/>
      <c r="X90" s="39"/>
      <c r="Y90" s="39"/>
      <c r="Z90" s="39"/>
      <c r="AA90" s="39"/>
      <c r="AB90" s="39"/>
      <c r="AC90" s="39"/>
      <c r="AD90" s="39"/>
      <c r="AE90" s="39"/>
      <c r="AF90" s="39"/>
      <c r="AG90" s="39"/>
      <c r="AH90" s="39"/>
      <c r="AI90" s="39"/>
      <c r="AJ90" s="39"/>
      <c r="AK90" s="39"/>
    </row>
    <row r="91" spans="2:37" s="7" customFormat="1" ht="14.25" customHeight="1" x14ac:dyDescent="0.2">
      <c r="B91" s="486"/>
      <c r="C91" s="487"/>
      <c r="D91" s="486"/>
      <c r="E91" s="488"/>
      <c r="F91" s="487"/>
      <c r="G91" s="489"/>
      <c r="H91" s="499"/>
      <c r="I91" s="500"/>
      <c r="J91" s="501"/>
      <c r="K91" s="502"/>
      <c r="L91" s="503"/>
      <c r="M91" s="497"/>
      <c r="N91" s="498"/>
      <c r="O91" s="19"/>
      <c r="P91" s="39"/>
      <c r="Q91" s="39"/>
      <c r="R91" s="39"/>
      <c r="S91" s="509"/>
      <c r="T91" s="39"/>
      <c r="U91" s="39"/>
      <c r="V91" s="39"/>
      <c r="W91" s="39"/>
      <c r="X91" s="39"/>
      <c r="Y91" s="39"/>
      <c r="Z91" s="39"/>
      <c r="AA91" s="39"/>
      <c r="AB91" s="39"/>
      <c r="AC91" s="39"/>
      <c r="AD91" s="39"/>
      <c r="AE91" s="39"/>
      <c r="AF91" s="39"/>
      <c r="AG91" s="39"/>
      <c r="AH91" s="39"/>
      <c r="AI91" s="39"/>
      <c r="AJ91" s="39"/>
      <c r="AK91" s="39"/>
    </row>
    <row r="92" spans="2:37" s="7" customFormat="1" ht="14.25" customHeight="1" x14ac:dyDescent="0.2">
      <c r="B92" s="486"/>
      <c r="C92" s="487"/>
      <c r="D92" s="486"/>
      <c r="E92" s="488"/>
      <c r="F92" s="487"/>
      <c r="G92" s="489"/>
      <c r="H92" s="499"/>
      <c r="I92" s="500"/>
      <c r="J92" s="501"/>
      <c r="K92" s="502"/>
      <c r="L92" s="503"/>
      <c r="M92" s="497"/>
      <c r="N92" s="498"/>
      <c r="O92" s="19"/>
      <c r="P92" s="39"/>
      <c r="Q92" s="39"/>
      <c r="R92" s="39"/>
      <c r="S92" s="509"/>
      <c r="T92" s="39"/>
      <c r="U92" s="39"/>
      <c r="V92" s="39"/>
      <c r="W92" s="39"/>
      <c r="X92" s="39"/>
      <c r="Y92" s="39"/>
      <c r="Z92" s="39"/>
      <c r="AA92" s="39"/>
      <c r="AB92" s="39"/>
      <c r="AC92" s="39"/>
      <c r="AD92" s="39"/>
      <c r="AE92" s="39"/>
      <c r="AF92" s="39"/>
      <c r="AG92" s="39"/>
      <c r="AH92" s="39"/>
      <c r="AI92" s="39"/>
      <c r="AJ92" s="39"/>
      <c r="AK92" s="39"/>
    </row>
    <row r="93" spans="2:37" s="7" customFormat="1" ht="11.25" x14ac:dyDescent="0.2">
      <c r="B93" s="486"/>
      <c r="C93" s="487"/>
      <c r="D93" s="486"/>
      <c r="E93" s="488"/>
      <c r="F93" s="487"/>
      <c r="G93" s="489"/>
      <c r="H93" s="499"/>
      <c r="I93" s="500"/>
      <c r="J93" s="501"/>
      <c r="K93" s="502"/>
      <c r="L93" s="503"/>
      <c r="M93" s="497"/>
      <c r="N93" s="498"/>
      <c r="O93" s="19"/>
      <c r="P93" s="39"/>
      <c r="Q93" s="39"/>
      <c r="R93" s="39"/>
      <c r="S93" s="509"/>
      <c r="T93" s="39"/>
      <c r="U93" s="39"/>
      <c r="V93" s="39"/>
      <c r="W93" s="39"/>
      <c r="X93" s="39"/>
      <c r="Y93" s="39"/>
      <c r="Z93" s="39"/>
      <c r="AA93" s="39"/>
      <c r="AB93" s="39"/>
      <c r="AC93" s="39"/>
      <c r="AD93" s="39"/>
      <c r="AE93" s="39"/>
      <c r="AF93" s="39"/>
      <c r="AG93" s="39"/>
      <c r="AH93" s="39"/>
      <c r="AI93" s="39"/>
      <c r="AJ93" s="39"/>
      <c r="AK93" s="39"/>
    </row>
    <row r="94" spans="2:37" s="7" customFormat="1" ht="14.25" x14ac:dyDescent="0.2">
      <c r="B94" s="510"/>
      <c r="C94" s="511"/>
      <c r="D94" s="510"/>
      <c r="E94" s="512"/>
      <c r="F94" s="511"/>
      <c r="G94" s="513"/>
      <c r="H94" s="514"/>
      <c r="I94" s="515"/>
      <c r="J94" s="516"/>
      <c r="K94" s="517"/>
      <c r="L94" s="518"/>
      <c r="M94" s="519"/>
      <c r="N94" s="520"/>
      <c r="O94" s="521"/>
      <c r="P94" s="39"/>
      <c r="Q94" s="39"/>
      <c r="R94" s="39"/>
      <c r="S94" s="509"/>
      <c r="T94" s="39"/>
      <c r="U94" s="39"/>
      <c r="V94" s="39"/>
      <c r="W94" s="39"/>
      <c r="X94" s="39"/>
      <c r="Y94" s="39"/>
      <c r="Z94" s="39"/>
      <c r="AA94" s="39"/>
      <c r="AB94" s="39"/>
      <c r="AC94" s="39"/>
      <c r="AD94" s="39"/>
      <c r="AE94" s="39"/>
      <c r="AF94" s="39"/>
      <c r="AG94" s="39"/>
      <c r="AH94" s="39"/>
      <c r="AI94" s="39"/>
      <c r="AJ94" s="39"/>
      <c r="AK94" s="39"/>
    </row>
    <row r="95" spans="2:37" s="13" customFormat="1" ht="11.25" x14ac:dyDescent="0.2">
      <c r="B95" s="522"/>
      <c r="C95" s="523"/>
      <c r="D95" s="523"/>
      <c r="E95" s="523"/>
      <c r="F95" s="523"/>
      <c r="G95" s="522"/>
      <c r="H95" s="524"/>
      <c r="I95" s="525"/>
      <c r="J95" s="523"/>
      <c r="K95" s="526"/>
      <c r="L95" s="525"/>
      <c r="M95" s="524"/>
      <c r="N95" s="527"/>
      <c r="O95" s="528"/>
      <c r="P95" s="45"/>
      <c r="Q95" s="45"/>
      <c r="R95" s="45"/>
      <c r="S95" s="529"/>
      <c r="T95" s="45"/>
      <c r="U95" s="530"/>
      <c r="V95" s="530"/>
      <c r="W95" s="530"/>
      <c r="X95" s="530"/>
      <c r="Y95" s="530"/>
      <c r="Z95" s="530"/>
      <c r="AA95" s="530"/>
      <c r="AB95" s="530"/>
      <c r="AC95" s="530"/>
      <c r="AD95" s="530"/>
      <c r="AE95" s="530"/>
      <c r="AF95" s="45"/>
      <c r="AG95" s="45"/>
      <c r="AH95" s="45"/>
      <c r="AI95" s="45"/>
      <c r="AJ95" s="45"/>
      <c r="AK95" s="45"/>
    </row>
    <row r="96" spans="2:37" x14ac:dyDescent="0.2">
      <c r="M96" s="28"/>
      <c r="N96" s="28"/>
      <c r="O96" s="28"/>
      <c r="P96" s="28"/>
      <c r="Q96" s="28"/>
      <c r="R96" s="28"/>
      <c r="S96" s="28"/>
      <c r="T96" s="28"/>
      <c r="U96" s="28"/>
      <c r="V96" s="28"/>
      <c r="W96" s="28"/>
      <c r="X96" s="28"/>
      <c r="Y96" s="28"/>
      <c r="Z96" s="28"/>
      <c r="AA96" s="28"/>
      <c r="AB96" s="28"/>
      <c r="AC96" s="28"/>
      <c r="AD96" s="28"/>
      <c r="AE96" s="28"/>
      <c r="AF96" s="28"/>
      <c r="AG96" s="28"/>
      <c r="AH96" s="28"/>
      <c r="AI96" s="28"/>
    </row>
    <row r="97" spans="13:35" x14ac:dyDescent="0.2">
      <c r="M97" s="28"/>
      <c r="N97" s="28"/>
      <c r="O97" s="28"/>
      <c r="P97" s="28"/>
      <c r="Q97" s="28"/>
      <c r="R97" s="28"/>
      <c r="S97" s="28"/>
      <c r="T97" s="28"/>
      <c r="U97" s="28"/>
      <c r="V97" s="28"/>
      <c r="W97" s="28"/>
      <c r="X97" s="28"/>
      <c r="Y97" s="28"/>
      <c r="Z97" s="28"/>
      <c r="AA97" s="28"/>
      <c r="AB97" s="28"/>
      <c r="AC97" s="28"/>
      <c r="AD97" s="28"/>
      <c r="AE97" s="28"/>
      <c r="AF97" s="28"/>
      <c r="AG97" s="28"/>
      <c r="AH97" s="28"/>
      <c r="AI97" s="28"/>
    </row>
    <row r="100" spans="13:35" ht="11.25" customHeight="1" x14ac:dyDescent="0.2"/>
    <row r="101" spans="13:35" ht="23.25" customHeight="1" x14ac:dyDescent="0.2"/>
    <row r="102" spans="13:35" ht="23.25" customHeight="1" x14ac:dyDescent="0.2"/>
    <row r="103" spans="13:35" ht="23.25" customHeight="1" x14ac:dyDescent="0.2"/>
  </sheetData>
  <sheetProtection selectLockedCells="1" selectUnlockedCells="1"/>
  <autoFilter ref="B9:O9"/>
  <mergeCells count="14">
    <mergeCell ref="C6:C8"/>
    <mergeCell ref="D6:D8"/>
    <mergeCell ref="E6:E8"/>
    <mergeCell ref="F6:L6"/>
    <mergeCell ref="M6:O6"/>
    <mergeCell ref="F7:G7"/>
    <mergeCell ref="H7:I7"/>
    <mergeCell ref="J7:L7"/>
    <mergeCell ref="M7:O7"/>
    <mergeCell ref="B1:D1"/>
    <mergeCell ref="C2:G2"/>
    <mergeCell ref="C3:G3"/>
    <mergeCell ref="B4:D4"/>
    <mergeCell ref="B6:B8"/>
  </mergeCells>
  <pageMargins left="0.1701388888888889" right="0.17986111111111111" top="0.74791666666666667" bottom="0.74791666666666667" header="0.51180555555555551" footer="0.51180555555555551"/>
  <pageSetup paperSize="9" scale="62" firstPageNumber="0" fitToHeight="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3"/>
  <sheetViews>
    <sheetView view="pageBreakPreview" zoomScale="85" zoomScaleSheetLayoutView="85" workbookViewId="0">
      <selection activeCell="I23" sqref="I23"/>
    </sheetView>
  </sheetViews>
  <sheetFormatPr defaultRowHeight="12.75" x14ac:dyDescent="0.2"/>
  <cols>
    <col min="1" max="1" width="2.140625" customWidth="1"/>
    <col min="2" max="2" width="30.28515625" customWidth="1"/>
    <col min="3" max="3" width="16" customWidth="1"/>
    <col min="4" max="4" width="16.7109375" customWidth="1"/>
    <col min="5" max="5" width="0" hidden="1" customWidth="1"/>
    <col min="6" max="7" width="16.7109375" customWidth="1"/>
    <col min="8" max="11" width="18.5703125" customWidth="1"/>
    <col min="12" max="12" width="22.42578125" customWidth="1"/>
    <col min="13" max="14" width="12.85546875" customWidth="1"/>
    <col min="15" max="15" width="16.28515625" customWidth="1"/>
    <col min="16" max="16" width="8" customWidth="1"/>
    <col min="17" max="17" width="10.28515625" customWidth="1"/>
    <col min="18" max="18" width="7.7109375" customWidth="1"/>
    <col min="19" max="19" width="7.140625" customWidth="1"/>
    <col min="21" max="21" width="8.28515625" customWidth="1"/>
    <col min="22" max="22" width="9.28515625" customWidth="1"/>
    <col min="23" max="23" width="10.28515625" customWidth="1"/>
    <col min="24" max="24" width="7.7109375" customWidth="1"/>
    <col min="25" max="25" width="6.85546875" customWidth="1"/>
    <col min="26" max="26" width="8.85546875" customWidth="1"/>
    <col min="27" max="27" width="7.7109375" customWidth="1"/>
    <col min="28" max="28" width="9.5703125" customWidth="1"/>
    <col min="29" max="29" width="10.28515625" customWidth="1"/>
    <col min="30" max="30" width="7.85546875" customWidth="1"/>
    <col min="31" max="31" width="6.140625" customWidth="1"/>
    <col min="32" max="32" width="8.7109375" customWidth="1"/>
    <col min="33" max="33" width="8" customWidth="1"/>
    <col min="34" max="34" width="10.140625" customWidth="1"/>
    <col min="35" max="35" width="9.85546875" customWidth="1"/>
    <col min="36" max="37" width="7.85546875" customWidth="1"/>
  </cols>
  <sheetData>
    <row r="1" spans="1:30" s="7" customFormat="1" ht="22.5" customHeight="1" x14ac:dyDescent="0.2">
      <c r="B1" s="797" t="s">
        <v>158</v>
      </c>
      <c r="C1" s="797"/>
      <c r="D1" s="797"/>
      <c r="E1" s="9"/>
      <c r="F1" s="9"/>
      <c r="G1" s="9"/>
      <c r="H1" s="9"/>
      <c r="I1" s="9"/>
      <c r="J1" s="9"/>
      <c r="K1" s="9"/>
      <c r="L1" s="9"/>
      <c r="M1" s="9"/>
      <c r="N1" s="9"/>
      <c r="O1" s="9"/>
      <c r="P1" s="9"/>
      <c r="Q1" s="8"/>
      <c r="R1" s="9"/>
      <c r="S1" s="9"/>
      <c r="T1" s="9"/>
      <c r="U1" s="9"/>
      <c r="V1" s="9"/>
      <c r="W1" s="9"/>
      <c r="X1" s="9"/>
      <c r="Y1" s="9"/>
      <c r="Z1" s="9"/>
      <c r="AA1" s="9"/>
      <c r="AB1" s="9"/>
      <c r="AC1" s="9"/>
      <c r="AD1" s="10"/>
    </row>
    <row r="2" spans="1:30" s="7" customFormat="1" ht="22.5" customHeight="1" x14ac:dyDescent="0.2">
      <c r="B2" s="461" t="str">
        <f>'Отримання майна (3)'!C2</f>
        <v>Назва організації-отримувача</v>
      </c>
      <c r="C2" s="798">
        <f>'Отримання майна (3)'!D2</f>
        <v>0</v>
      </c>
      <c r="D2" s="798"/>
      <c r="E2" s="798"/>
      <c r="F2" s="798"/>
      <c r="G2" s="798"/>
      <c r="H2" s="9"/>
      <c r="I2" s="9"/>
      <c r="J2" s="9"/>
      <c r="K2" s="9"/>
      <c r="L2" s="9"/>
      <c r="M2" s="9"/>
      <c r="N2" s="9"/>
      <c r="O2" s="9"/>
      <c r="P2" s="9"/>
      <c r="Q2" s="8"/>
      <c r="R2" s="9"/>
      <c r="S2" s="9"/>
      <c r="T2" s="9"/>
      <c r="U2" s="9"/>
      <c r="V2" s="9"/>
      <c r="W2" s="9"/>
      <c r="X2" s="9"/>
      <c r="Y2" s="9"/>
      <c r="Z2" s="9"/>
      <c r="AA2" s="9"/>
      <c r="AB2" s="9"/>
      <c r="AC2" s="9"/>
      <c r="AD2" s="10"/>
    </row>
    <row r="3" spans="1:30" s="7" customFormat="1" ht="22.5" customHeight="1" x14ac:dyDescent="0.2">
      <c r="B3" s="461" t="str">
        <f>'Отримання майна (3)'!C3</f>
        <v>Номер грантової угоди:</v>
      </c>
      <c r="C3" s="798">
        <f>'Отримання майна (3)'!D3</f>
        <v>0</v>
      </c>
      <c r="D3" s="798"/>
      <c r="E3" s="798"/>
      <c r="F3" s="798"/>
      <c r="G3" s="798"/>
      <c r="H3" s="9"/>
      <c r="I3" s="9"/>
      <c r="J3" s="9"/>
      <c r="K3" s="9"/>
      <c r="L3" s="9"/>
      <c r="M3" s="9"/>
      <c r="N3" s="9"/>
      <c r="O3" s="9"/>
      <c r="P3" s="9"/>
      <c r="Q3" s="8"/>
      <c r="R3" s="9"/>
      <c r="S3" s="9"/>
      <c r="T3" s="9"/>
      <c r="U3" s="9"/>
      <c r="V3" s="9"/>
      <c r="W3" s="9"/>
      <c r="X3" s="9"/>
      <c r="Y3" s="9"/>
      <c r="Z3" s="9"/>
      <c r="AA3" s="9"/>
      <c r="AB3" s="9"/>
      <c r="AC3" s="9"/>
      <c r="AD3" s="10"/>
    </row>
    <row r="4" spans="1:30" s="7" customFormat="1" ht="16.5" customHeight="1" x14ac:dyDescent="0.2">
      <c r="A4" s="12"/>
      <c r="B4" s="799" t="s">
        <v>170</v>
      </c>
      <c r="C4" s="799"/>
      <c r="D4" s="799"/>
      <c r="E4" s="12"/>
      <c r="F4" s="12"/>
      <c r="G4" s="12"/>
      <c r="H4" s="12"/>
      <c r="I4" s="12"/>
      <c r="J4" s="12"/>
      <c r="K4" s="12"/>
      <c r="L4" s="12"/>
      <c r="M4" s="9"/>
      <c r="N4" s="9"/>
      <c r="O4" s="9"/>
      <c r="P4" s="9"/>
      <c r="Q4" s="8"/>
      <c r="R4" s="9"/>
      <c r="S4" s="9"/>
      <c r="T4" s="9"/>
      <c r="U4" s="9"/>
      <c r="V4" s="9"/>
      <c r="W4" s="9"/>
      <c r="X4" s="9"/>
      <c r="Y4" s="9"/>
      <c r="Z4" s="9"/>
      <c r="AA4" s="9"/>
      <c r="AB4" s="9"/>
      <c r="AC4" s="9"/>
      <c r="AD4" s="10"/>
    </row>
    <row r="5" spans="1:30" s="7" customFormat="1" ht="15.75" customHeight="1" x14ac:dyDescent="0.2">
      <c r="A5" s="12"/>
      <c r="B5" s="462" t="s">
        <v>160</v>
      </c>
      <c r="C5" s="12"/>
      <c r="D5" s="12"/>
      <c r="E5" s="12"/>
      <c r="F5" s="12"/>
      <c r="G5" s="12"/>
      <c r="H5" s="12"/>
      <c r="I5" s="12"/>
      <c r="J5" s="12"/>
      <c r="K5" s="12"/>
      <c r="L5" s="12"/>
      <c r="M5" s="9"/>
      <c r="N5" s="9"/>
      <c r="O5" s="9"/>
      <c r="P5" s="9"/>
      <c r="Q5" s="8"/>
      <c r="R5" s="9"/>
      <c r="S5" s="9"/>
      <c r="T5" s="9"/>
      <c r="U5" s="9"/>
      <c r="V5" s="9"/>
      <c r="W5" s="9"/>
      <c r="X5" s="9"/>
      <c r="Y5" s="9"/>
      <c r="Z5" s="9"/>
      <c r="AA5" s="9"/>
      <c r="AB5" s="9"/>
      <c r="AC5" s="9"/>
      <c r="AD5" s="10"/>
    </row>
    <row r="6" spans="1:30" s="13" customFormat="1" ht="33.75" customHeight="1" x14ac:dyDescent="0.2">
      <c r="B6" s="795" t="str">
        <f>'Отримання майна (3)'!C6</f>
        <v>Найменування</v>
      </c>
      <c r="C6" s="795" t="str">
        <f>'Отримання майна (3)'!D6</f>
        <v>Параметри (виробник, марка, бренд тощо)</v>
      </c>
      <c r="D6" s="795" t="s">
        <v>1</v>
      </c>
      <c r="E6" s="800" t="s">
        <v>161</v>
      </c>
      <c r="F6" s="795" t="s">
        <v>9</v>
      </c>
      <c r="G6" s="795"/>
      <c r="H6" s="795"/>
      <c r="I6" s="795"/>
      <c r="J6" s="795"/>
      <c r="K6" s="795"/>
      <c r="L6" s="795"/>
      <c r="M6" s="794" t="s">
        <v>162</v>
      </c>
      <c r="N6" s="794"/>
      <c r="O6" s="794"/>
      <c r="S6" s="14"/>
    </row>
    <row r="7" spans="1:30" s="13" customFormat="1" ht="33.75" customHeight="1" x14ac:dyDescent="0.2">
      <c r="B7" s="795"/>
      <c r="C7" s="795"/>
      <c r="D7" s="795"/>
      <c r="E7" s="800"/>
      <c r="F7" s="795" t="s">
        <v>163</v>
      </c>
      <c r="G7" s="795"/>
      <c r="H7" s="796" t="s">
        <v>10</v>
      </c>
      <c r="I7" s="796"/>
      <c r="J7" s="758" t="s">
        <v>164</v>
      </c>
      <c r="K7" s="758"/>
      <c r="L7" s="758"/>
      <c r="M7" s="758" t="s">
        <v>165</v>
      </c>
      <c r="N7" s="758"/>
      <c r="O7" s="758"/>
      <c r="S7" s="14"/>
    </row>
    <row r="8" spans="1:30" s="15" customFormat="1" ht="37.5" customHeight="1" x14ac:dyDescent="0.2">
      <c r="B8" s="795"/>
      <c r="C8" s="795"/>
      <c r="D8" s="795"/>
      <c r="E8" s="800"/>
      <c r="F8" s="51" t="s">
        <v>166</v>
      </c>
      <c r="G8" s="463" t="s">
        <v>167</v>
      </c>
      <c r="H8" s="464" t="s">
        <v>166</v>
      </c>
      <c r="I8" s="465" t="s">
        <v>167</v>
      </c>
      <c r="J8" s="466" t="s">
        <v>11</v>
      </c>
      <c r="K8" s="467" t="s">
        <v>166</v>
      </c>
      <c r="L8" s="465" t="s">
        <v>167</v>
      </c>
      <c r="M8" s="464" t="s">
        <v>168</v>
      </c>
      <c r="N8" s="467" t="s">
        <v>166</v>
      </c>
      <c r="O8" s="468" t="s">
        <v>167</v>
      </c>
      <c r="S8" s="16"/>
    </row>
    <row r="9" spans="1:30" s="17" customFormat="1" ht="14.25" customHeight="1" x14ac:dyDescent="0.2">
      <c r="B9" s="469" t="s">
        <v>169</v>
      </c>
      <c r="C9" s="470"/>
      <c r="D9" s="470"/>
      <c r="E9" s="470"/>
      <c r="F9" s="469"/>
      <c r="G9" s="471"/>
      <c r="H9" s="470"/>
      <c r="I9" s="472"/>
      <c r="J9" s="469"/>
      <c r="K9" s="473"/>
      <c r="L9" s="472"/>
      <c r="M9" s="470"/>
      <c r="N9" s="470"/>
      <c r="O9" s="472"/>
      <c r="S9" s="18"/>
    </row>
    <row r="10" spans="1:30" s="17" customFormat="1" ht="11.25" x14ac:dyDescent="0.2">
      <c r="B10" s="474"/>
      <c r="C10" s="475"/>
      <c r="D10" s="474"/>
      <c r="E10" s="476"/>
      <c r="F10" s="475"/>
      <c r="G10" s="477"/>
      <c r="H10" s="478"/>
      <c r="I10" s="479"/>
      <c r="J10" s="480"/>
      <c r="K10" s="481"/>
      <c r="L10" s="482"/>
      <c r="M10" s="483"/>
      <c r="N10" s="484"/>
      <c r="O10" s="485"/>
      <c r="S10" s="18"/>
    </row>
    <row r="11" spans="1:30" s="17" customFormat="1" ht="17.25" customHeight="1" x14ac:dyDescent="0.2">
      <c r="B11" s="486"/>
      <c r="C11" s="487"/>
      <c r="D11" s="486"/>
      <c r="E11" s="488"/>
      <c r="F11" s="487"/>
      <c r="G11" s="489"/>
      <c r="H11" s="490"/>
      <c r="I11" s="491"/>
      <c r="J11" s="492"/>
      <c r="K11" s="493"/>
      <c r="L11" s="494"/>
      <c r="M11" s="495"/>
      <c r="N11" s="20"/>
      <c r="O11" s="496"/>
      <c r="S11" s="18"/>
    </row>
    <row r="12" spans="1:30" s="17" customFormat="1" ht="11.25" x14ac:dyDescent="0.2">
      <c r="B12" s="486"/>
      <c r="C12" s="487"/>
      <c r="D12" s="486"/>
      <c r="E12" s="488"/>
      <c r="F12" s="487"/>
      <c r="G12" s="489"/>
      <c r="H12" s="490"/>
      <c r="I12" s="491"/>
      <c r="J12" s="492"/>
      <c r="K12" s="493"/>
      <c r="L12" s="494"/>
      <c r="M12" s="497"/>
      <c r="N12" s="498"/>
      <c r="O12" s="496"/>
      <c r="S12" s="18"/>
    </row>
    <row r="13" spans="1:30" s="17" customFormat="1" ht="11.25" x14ac:dyDescent="0.2">
      <c r="B13" s="486"/>
      <c r="C13" s="487"/>
      <c r="D13" s="486"/>
      <c r="E13" s="488"/>
      <c r="F13" s="487"/>
      <c r="G13" s="489"/>
      <c r="H13" s="490"/>
      <c r="I13" s="491"/>
      <c r="J13" s="492"/>
      <c r="K13" s="493"/>
      <c r="L13" s="494"/>
      <c r="M13" s="497"/>
      <c r="N13" s="498"/>
      <c r="O13" s="496"/>
      <c r="S13" s="18"/>
    </row>
    <row r="14" spans="1:30" s="17" customFormat="1" ht="11.25" x14ac:dyDescent="0.2">
      <c r="B14" s="486"/>
      <c r="C14" s="487"/>
      <c r="D14" s="486"/>
      <c r="E14" s="488"/>
      <c r="F14" s="487"/>
      <c r="G14" s="489"/>
      <c r="H14" s="490"/>
      <c r="I14" s="491"/>
      <c r="J14" s="492"/>
      <c r="K14" s="493"/>
      <c r="L14" s="494"/>
      <c r="M14" s="497"/>
      <c r="N14" s="498"/>
      <c r="O14" s="496"/>
      <c r="S14" s="18"/>
    </row>
    <row r="15" spans="1:30" s="17" customFormat="1" ht="11.25" x14ac:dyDescent="0.2">
      <c r="B15" s="486"/>
      <c r="C15" s="487"/>
      <c r="D15" s="486"/>
      <c r="E15" s="488"/>
      <c r="F15" s="487"/>
      <c r="G15" s="489"/>
      <c r="H15" s="499"/>
      <c r="I15" s="500"/>
      <c r="J15" s="501"/>
      <c r="K15" s="502"/>
      <c r="L15" s="503"/>
      <c r="M15" s="497"/>
      <c r="N15" s="498"/>
      <c r="O15" s="496"/>
      <c r="S15" s="18"/>
    </row>
    <row r="16" spans="1:30" s="17" customFormat="1" ht="11.25" x14ac:dyDescent="0.2">
      <c r="B16" s="486"/>
      <c r="C16" s="487"/>
      <c r="D16" s="486"/>
      <c r="E16" s="488"/>
      <c r="F16" s="487"/>
      <c r="G16" s="489"/>
      <c r="H16" s="499"/>
      <c r="I16" s="500"/>
      <c r="J16" s="501"/>
      <c r="K16" s="502"/>
      <c r="L16" s="503"/>
      <c r="M16" s="497"/>
      <c r="N16" s="498"/>
      <c r="O16" s="496"/>
      <c r="S16" s="18"/>
    </row>
    <row r="17" spans="2:19" s="17" customFormat="1" ht="11.25" x14ac:dyDescent="0.2">
      <c r="B17" s="486"/>
      <c r="C17" s="487"/>
      <c r="D17" s="486"/>
      <c r="E17" s="488"/>
      <c r="F17" s="487"/>
      <c r="G17" s="489"/>
      <c r="H17" s="499"/>
      <c r="I17" s="500"/>
      <c r="J17" s="501"/>
      <c r="K17" s="502"/>
      <c r="L17" s="503"/>
      <c r="M17" s="497"/>
      <c r="N17" s="498"/>
      <c r="O17" s="496"/>
      <c r="S17" s="18"/>
    </row>
    <row r="18" spans="2:19" s="17" customFormat="1" ht="11.25" x14ac:dyDescent="0.2">
      <c r="B18" s="486"/>
      <c r="C18" s="487"/>
      <c r="D18" s="486"/>
      <c r="E18" s="488"/>
      <c r="F18" s="487"/>
      <c r="G18" s="489"/>
      <c r="H18" s="499"/>
      <c r="I18" s="500"/>
      <c r="J18" s="501"/>
      <c r="K18" s="502"/>
      <c r="L18" s="503"/>
      <c r="M18" s="497"/>
      <c r="N18" s="498"/>
      <c r="O18" s="496"/>
      <c r="S18" s="18"/>
    </row>
    <row r="19" spans="2:19" s="17" customFormat="1" ht="11.25" x14ac:dyDescent="0.2">
      <c r="B19" s="486"/>
      <c r="C19" s="487"/>
      <c r="D19" s="486"/>
      <c r="E19" s="488"/>
      <c r="F19" s="487"/>
      <c r="G19" s="489"/>
      <c r="H19" s="499"/>
      <c r="I19" s="500"/>
      <c r="J19" s="501"/>
      <c r="K19" s="502"/>
      <c r="L19" s="503"/>
      <c r="M19" s="497"/>
      <c r="N19" s="498"/>
      <c r="O19" s="496"/>
      <c r="S19" s="18"/>
    </row>
    <row r="20" spans="2:19" s="17" customFormat="1" ht="11.25" x14ac:dyDescent="0.2">
      <c r="B20" s="486"/>
      <c r="C20" s="487"/>
      <c r="D20" s="486"/>
      <c r="E20" s="488"/>
      <c r="F20" s="487"/>
      <c r="G20" s="489"/>
      <c r="H20" s="499"/>
      <c r="I20" s="500"/>
      <c r="J20" s="501"/>
      <c r="K20" s="502"/>
      <c r="L20" s="503"/>
      <c r="M20" s="497"/>
      <c r="N20" s="498"/>
      <c r="O20" s="496"/>
      <c r="S20" s="18"/>
    </row>
    <row r="21" spans="2:19" s="17" customFormat="1" ht="11.25" x14ac:dyDescent="0.2">
      <c r="B21" s="486"/>
      <c r="C21" s="487"/>
      <c r="D21" s="486"/>
      <c r="E21" s="488"/>
      <c r="F21" s="487"/>
      <c r="G21" s="489"/>
      <c r="H21" s="499"/>
      <c r="I21" s="500"/>
      <c r="J21" s="501"/>
      <c r="K21" s="502"/>
      <c r="L21" s="503"/>
      <c r="M21" s="497"/>
      <c r="N21" s="498"/>
      <c r="O21" s="496"/>
      <c r="S21" s="18"/>
    </row>
    <row r="22" spans="2:19" s="17" customFormat="1" ht="11.25" x14ac:dyDescent="0.2">
      <c r="B22" s="486"/>
      <c r="C22" s="487"/>
      <c r="D22" s="486"/>
      <c r="E22" s="488"/>
      <c r="F22" s="487"/>
      <c r="G22" s="489"/>
      <c r="H22" s="499"/>
      <c r="I22" s="500"/>
      <c r="J22" s="501"/>
      <c r="K22" s="502"/>
      <c r="L22" s="503"/>
      <c r="M22" s="497"/>
      <c r="N22" s="498"/>
      <c r="O22" s="496"/>
      <c r="S22" s="18"/>
    </row>
    <row r="23" spans="2:19" s="17" customFormat="1" ht="11.25" x14ac:dyDescent="0.2">
      <c r="B23" s="486"/>
      <c r="C23" s="487"/>
      <c r="D23" s="486"/>
      <c r="E23" s="488"/>
      <c r="F23" s="487"/>
      <c r="G23" s="489"/>
      <c r="H23" s="499"/>
      <c r="I23" s="500"/>
      <c r="J23" s="501"/>
      <c r="K23" s="502"/>
      <c r="L23" s="503"/>
      <c r="M23" s="497"/>
      <c r="N23" s="498"/>
      <c r="O23" s="496"/>
      <c r="S23" s="18"/>
    </row>
    <row r="24" spans="2:19" s="17" customFormat="1" ht="11.25" x14ac:dyDescent="0.2">
      <c r="B24" s="486"/>
      <c r="C24" s="487"/>
      <c r="D24" s="486"/>
      <c r="E24" s="488"/>
      <c r="F24" s="487"/>
      <c r="G24" s="489"/>
      <c r="H24" s="499"/>
      <c r="I24" s="500"/>
      <c r="J24" s="501"/>
      <c r="K24" s="502"/>
      <c r="L24" s="503"/>
      <c r="M24" s="497"/>
      <c r="N24" s="498"/>
      <c r="O24" s="496"/>
      <c r="S24" s="18"/>
    </row>
    <row r="25" spans="2:19" s="17" customFormat="1" ht="11.25" x14ac:dyDescent="0.2">
      <c r="B25" s="486"/>
      <c r="C25" s="487"/>
      <c r="D25" s="486"/>
      <c r="E25" s="488"/>
      <c r="F25" s="487"/>
      <c r="G25" s="489"/>
      <c r="H25" s="499"/>
      <c r="I25" s="500"/>
      <c r="J25" s="501"/>
      <c r="K25" s="502"/>
      <c r="L25" s="503"/>
      <c r="M25" s="497"/>
      <c r="N25" s="498"/>
      <c r="O25" s="496"/>
      <c r="S25" s="18"/>
    </row>
    <row r="26" spans="2:19" s="17" customFormat="1" ht="11.25" x14ac:dyDescent="0.2">
      <c r="B26" s="486"/>
      <c r="C26" s="487"/>
      <c r="D26" s="486"/>
      <c r="E26" s="488"/>
      <c r="F26" s="487"/>
      <c r="G26" s="489"/>
      <c r="H26" s="499"/>
      <c r="I26" s="500"/>
      <c r="J26" s="501"/>
      <c r="K26" s="502"/>
      <c r="L26" s="503"/>
      <c r="M26" s="497"/>
      <c r="N26" s="498"/>
      <c r="O26" s="496"/>
      <c r="S26" s="18"/>
    </row>
    <row r="27" spans="2:19" s="17" customFormat="1" ht="11.25" x14ac:dyDescent="0.2">
      <c r="B27" s="486"/>
      <c r="C27" s="487"/>
      <c r="D27" s="486"/>
      <c r="E27" s="488"/>
      <c r="F27" s="487"/>
      <c r="G27" s="489"/>
      <c r="H27" s="499"/>
      <c r="I27" s="500"/>
      <c r="J27" s="501"/>
      <c r="K27" s="502"/>
      <c r="L27" s="503"/>
      <c r="M27" s="497"/>
      <c r="N27" s="498"/>
      <c r="O27" s="496"/>
      <c r="S27" s="18"/>
    </row>
    <row r="28" spans="2:19" s="17" customFormat="1" ht="11.25" x14ac:dyDescent="0.2">
      <c r="B28" s="486"/>
      <c r="C28" s="487"/>
      <c r="D28" s="486"/>
      <c r="E28" s="488"/>
      <c r="F28" s="487"/>
      <c r="G28" s="489"/>
      <c r="H28" s="499"/>
      <c r="I28" s="500"/>
      <c r="J28" s="501"/>
      <c r="K28" s="502"/>
      <c r="L28" s="503"/>
      <c r="M28" s="497"/>
      <c r="N28" s="498"/>
      <c r="O28" s="496"/>
      <c r="S28" s="18"/>
    </row>
    <row r="29" spans="2:19" s="17" customFormat="1" ht="11.25" x14ac:dyDescent="0.2">
      <c r="B29" s="486"/>
      <c r="C29" s="487"/>
      <c r="D29" s="486"/>
      <c r="E29" s="488"/>
      <c r="F29" s="487"/>
      <c r="G29" s="489"/>
      <c r="H29" s="499"/>
      <c r="I29" s="500"/>
      <c r="J29" s="501"/>
      <c r="K29" s="502"/>
      <c r="L29" s="503"/>
      <c r="M29" s="497"/>
      <c r="N29" s="498"/>
      <c r="O29" s="496"/>
      <c r="S29" s="18"/>
    </row>
    <row r="30" spans="2:19" s="17" customFormat="1" ht="11.25" x14ac:dyDescent="0.2">
      <c r="B30" s="486"/>
      <c r="C30" s="487"/>
      <c r="D30" s="486"/>
      <c r="E30" s="488"/>
      <c r="F30" s="487"/>
      <c r="G30" s="489"/>
      <c r="H30" s="499"/>
      <c r="I30" s="500"/>
      <c r="J30" s="501"/>
      <c r="K30" s="502"/>
      <c r="L30" s="503"/>
      <c r="M30" s="497"/>
      <c r="N30" s="498"/>
      <c r="O30" s="496"/>
      <c r="S30" s="18"/>
    </row>
    <row r="31" spans="2:19" s="17" customFormat="1" ht="11.25" x14ac:dyDescent="0.2">
      <c r="B31" s="486"/>
      <c r="C31" s="487"/>
      <c r="D31" s="486"/>
      <c r="E31" s="488"/>
      <c r="F31" s="487"/>
      <c r="G31" s="489"/>
      <c r="H31" s="499"/>
      <c r="I31" s="500"/>
      <c r="J31" s="501"/>
      <c r="K31" s="502"/>
      <c r="L31" s="503"/>
      <c r="M31" s="497"/>
      <c r="N31" s="498"/>
      <c r="O31" s="496"/>
      <c r="S31" s="18"/>
    </row>
    <row r="32" spans="2:19" s="17" customFormat="1" ht="11.25" x14ac:dyDescent="0.2">
      <c r="B32" s="486"/>
      <c r="C32" s="487"/>
      <c r="D32" s="486"/>
      <c r="E32" s="488"/>
      <c r="F32" s="487"/>
      <c r="G32" s="489"/>
      <c r="H32" s="499"/>
      <c r="I32" s="500"/>
      <c r="J32" s="501"/>
      <c r="K32" s="502"/>
      <c r="L32" s="503"/>
      <c r="M32" s="497"/>
      <c r="N32" s="498"/>
      <c r="O32" s="496"/>
      <c r="S32" s="18"/>
    </row>
    <row r="33" spans="2:19" s="17" customFormat="1" ht="11.25" x14ac:dyDescent="0.2">
      <c r="B33" s="486"/>
      <c r="C33" s="487"/>
      <c r="D33" s="486"/>
      <c r="E33" s="488"/>
      <c r="F33" s="487"/>
      <c r="G33" s="489"/>
      <c r="H33" s="499"/>
      <c r="I33" s="500"/>
      <c r="J33" s="501"/>
      <c r="K33" s="502"/>
      <c r="L33" s="503"/>
      <c r="M33" s="497"/>
      <c r="N33" s="498"/>
      <c r="O33" s="496"/>
      <c r="S33" s="18"/>
    </row>
    <row r="34" spans="2:19" s="17" customFormat="1" ht="11.25" x14ac:dyDescent="0.2">
      <c r="B34" s="486"/>
      <c r="C34" s="487"/>
      <c r="D34" s="486"/>
      <c r="E34" s="488"/>
      <c r="F34" s="487"/>
      <c r="G34" s="489"/>
      <c r="H34" s="499"/>
      <c r="I34" s="500"/>
      <c r="J34" s="501"/>
      <c r="K34" s="502"/>
      <c r="L34" s="503"/>
      <c r="M34" s="497"/>
      <c r="N34" s="498"/>
      <c r="O34" s="496"/>
      <c r="S34" s="18"/>
    </row>
    <row r="35" spans="2:19" s="17" customFormat="1" ht="11.25" x14ac:dyDescent="0.2">
      <c r="B35" s="486"/>
      <c r="C35" s="487"/>
      <c r="D35" s="486"/>
      <c r="E35" s="488"/>
      <c r="F35" s="487"/>
      <c r="G35" s="489"/>
      <c r="H35" s="499"/>
      <c r="I35" s="500"/>
      <c r="J35" s="501"/>
      <c r="K35" s="502"/>
      <c r="L35" s="503"/>
      <c r="M35" s="497"/>
      <c r="N35" s="498"/>
      <c r="O35" s="496"/>
      <c r="S35" s="18"/>
    </row>
    <row r="36" spans="2:19" s="17" customFormat="1" ht="11.25" x14ac:dyDescent="0.2">
      <c r="B36" s="486"/>
      <c r="C36" s="487"/>
      <c r="D36" s="486"/>
      <c r="E36" s="488"/>
      <c r="F36" s="487"/>
      <c r="G36" s="489"/>
      <c r="H36" s="499"/>
      <c r="I36" s="500"/>
      <c r="J36" s="501"/>
      <c r="K36" s="502"/>
      <c r="L36" s="503"/>
      <c r="M36" s="497"/>
      <c r="N36" s="498"/>
      <c r="O36" s="496"/>
      <c r="S36" s="18"/>
    </row>
    <row r="37" spans="2:19" s="17" customFormat="1" ht="11.25" x14ac:dyDescent="0.2">
      <c r="B37" s="486"/>
      <c r="C37" s="487"/>
      <c r="D37" s="486"/>
      <c r="E37" s="488"/>
      <c r="F37" s="487"/>
      <c r="G37" s="489"/>
      <c r="H37" s="499"/>
      <c r="I37" s="500"/>
      <c r="J37" s="501"/>
      <c r="K37" s="502"/>
      <c r="L37" s="503"/>
      <c r="M37" s="497"/>
      <c r="N37" s="498"/>
      <c r="O37" s="496"/>
      <c r="S37" s="18"/>
    </row>
    <row r="38" spans="2:19" s="17" customFormat="1" ht="11.25" x14ac:dyDescent="0.2">
      <c r="B38" s="486"/>
      <c r="C38" s="487"/>
      <c r="D38" s="486"/>
      <c r="E38" s="488"/>
      <c r="F38" s="487"/>
      <c r="G38" s="489"/>
      <c r="H38" s="499"/>
      <c r="I38" s="500"/>
      <c r="J38" s="501"/>
      <c r="K38" s="502"/>
      <c r="L38" s="503"/>
      <c r="M38" s="497"/>
      <c r="N38" s="498"/>
      <c r="O38" s="496"/>
      <c r="S38" s="18"/>
    </row>
    <row r="39" spans="2:19" s="17" customFormat="1" ht="11.25" x14ac:dyDescent="0.2">
      <c r="B39" s="486"/>
      <c r="C39" s="487"/>
      <c r="D39" s="486"/>
      <c r="E39" s="488"/>
      <c r="F39" s="487"/>
      <c r="G39" s="489"/>
      <c r="H39" s="499"/>
      <c r="I39" s="500"/>
      <c r="J39" s="501"/>
      <c r="K39" s="502"/>
      <c r="L39" s="503"/>
      <c r="M39" s="497"/>
      <c r="N39" s="498"/>
      <c r="O39" s="496"/>
      <c r="S39" s="18"/>
    </row>
    <row r="40" spans="2:19" s="17" customFormat="1" ht="11.25" x14ac:dyDescent="0.2">
      <c r="B40" s="486"/>
      <c r="C40" s="487"/>
      <c r="D40" s="486"/>
      <c r="E40" s="488"/>
      <c r="F40" s="487"/>
      <c r="G40" s="489"/>
      <c r="H40" s="499"/>
      <c r="I40" s="500"/>
      <c r="J40" s="501"/>
      <c r="K40" s="502"/>
      <c r="L40" s="503"/>
      <c r="M40" s="497"/>
      <c r="N40" s="498"/>
      <c r="O40" s="496"/>
      <c r="S40" s="18"/>
    </row>
    <row r="41" spans="2:19" s="17" customFormat="1" ht="11.25" x14ac:dyDescent="0.2">
      <c r="B41" s="486"/>
      <c r="C41" s="487"/>
      <c r="D41" s="486"/>
      <c r="E41" s="488"/>
      <c r="F41" s="487"/>
      <c r="G41" s="489"/>
      <c r="H41" s="499"/>
      <c r="I41" s="500"/>
      <c r="J41" s="501"/>
      <c r="K41" s="502"/>
      <c r="L41" s="503"/>
      <c r="M41" s="497"/>
      <c r="N41" s="498"/>
      <c r="O41" s="496"/>
      <c r="S41" s="18"/>
    </row>
    <row r="42" spans="2:19" s="17" customFormat="1" ht="11.25" x14ac:dyDescent="0.2">
      <c r="B42" s="486"/>
      <c r="C42" s="487"/>
      <c r="D42" s="486"/>
      <c r="E42" s="488"/>
      <c r="F42" s="487"/>
      <c r="G42" s="489"/>
      <c r="H42" s="499"/>
      <c r="I42" s="500"/>
      <c r="J42" s="501"/>
      <c r="K42" s="502"/>
      <c r="L42" s="503"/>
      <c r="M42" s="497"/>
      <c r="N42" s="498"/>
      <c r="O42" s="496"/>
      <c r="S42" s="18"/>
    </row>
    <row r="43" spans="2:19" s="17" customFormat="1" ht="11.25" x14ac:dyDescent="0.2">
      <c r="B43" s="486"/>
      <c r="C43" s="487"/>
      <c r="D43" s="486"/>
      <c r="E43" s="488"/>
      <c r="F43" s="487"/>
      <c r="G43" s="489"/>
      <c r="H43" s="499"/>
      <c r="I43" s="500"/>
      <c r="J43" s="501"/>
      <c r="K43" s="502"/>
      <c r="L43" s="503"/>
      <c r="M43" s="497"/>
      <c r="N43" s="498"/>
      <c r="O43" s="496"/>
      <c r="S43" s="18"/>
    </row>
    <row r="44" spans="2:19" s="17" customFormat="1" ht="11.25" x14ac:dyDescent="0.2">
      <c r="B44" s="486"/>
      <c r="C44" s="487"/>
      <c r="D44" s="486"/>
      <c r="E44" s="488"/>
      <c r="F44" s="487"/>
      <c r="G44" s="489"/>
      <c r="H44" s="499"/>
      <c r="I44" s="500"/>
      <c r="J44" s="501"/>
      <c r="K44" s="502"/>
      <c r="L44" s="503"/>
      <c r="M44" s="497"/>
      <c r="N44" s="498"/>
      <c r="O44" s="496"/>
      <c r="S44" s="18"/>
    </row>
    <row r="45" spans="2:19" s="17" customFormat="1" ht="11.25" x14ac:dyDescent="0.2">
      <c r="B45" s="486"/>
      <c r="C45" s="487"/>
      <c r="D45" s="486"/>
      <c r="E45" s="488"/>
      <c r="F45" s="487"/>
      <c r="G45" s="489"/>
      <c r="H45" s="499"/>
      <c r="I45" s="500"/>
      <c r="J45" s="501"/>
      <c r="K45" s="502"/>
      <c r="L45" s="503"/>
      <c r="M45" s="497"/>
      <c r="N45" s="498"/>
      <c r="O45" s="496"/>
      <c r="S45" s="18"/>
    </row>
    <row r="46" spans="2:19" s="17" customFormat="1" ht="11.25" x14ac:dyDescent="0.2">
      <c r="B46" s="486"/>
      <c r="C46" s="487"/>
      <c r="D46" s="486"/>
      <c r="E46" s="488"/>
      <c r="F46" s="487"/>
      <c r="G46" s="489"/>
      <c r="H46" s="499"/>
      <c r="I46" s="500"/>
      <c r="J46" s="501"/>
      <c r="K46" s="502"/>
      <c r="L46" s="503"/>
      <c r="M46" s="497"/>
      <c r="N46" s="498"/>
      <c r="O46" s="496"/>
      <c r="S46" s="18"/>
    </row>
    <row r="47" spans="2:19" s="17" customFormat="1" ht="11.25" x14ac:dyDescent="0.2">
      <c r="B47" s="486"/>
      <c r="C47" s="487"/>
      <c r="D47" s="486"/>
      <c r="E47" s="488"/>
      <c r="F47" s="487"/>
      <c r="G47" s="489"/>
      <c r="H47" s="499"/>
      <c r="I47" s="500"/>
      <c r="J47" s="501"/>
      <c r="K47" s="502"/>
      <c r="L47" s="503"/>
      <c r="M47" s="497"/>
      <c r="N47" s="498"/>
      <c r="O47" s="496"/>
      <c r="S47" s="18"/>
    </row>
    <row r="48" spans="2:19" s="17" customFormat="1" ht="11.25" x14ac:dyDescent="0.2">
      <c r="B48" s="486"/>
      <c r="C48" s="487"/>
      <c r="D48" s="486"/>
      <c r="E48" s="488"/>
      <c r="F48" s="487"/>
      <c r="G48" s="489"/>
      <c r="H48" s="499"/>
      <c r="I48" s="500"/>
      <c r="J48" s="501"/>
      <c r="K48" s="502"/>
      <c r="L48" s="503"/>
      <c r="M48" s="497"/>
      <c r="N48" s="498"/>
      <c r="O48" s="496"/>
      <c r="S48" s="18"/>
    </row>
    <row r="49" spans="2:19" s="17" customFormat="1" ht="11.25" x14ac:dyDescent="0.2">
      <c r="B49" s="486"/>
      <c r="C49" s="487"/>
      <c r="D49" s="486"/>
      <c r="E49" s="488"/>
      <c r="F49" s="487"/>
      <c r="G49" s="489"/>
      <c r="H49" s="499"/>
      <c r="I49" s="500"/>
      <c r="J49" s="501"/>
      <c r="K49" s="502"/>
      <c r="L49" s="503"/>
      <c r="M49" s="497"/>
      <c r="N49" s="498"/>
      <c r="O49" s="496"/>
      <c r="S49" s="18"/>
    </row>
    <row r="50" spans="2:19" s="17" customFormat="1" ht="11.25" x14ac:dyDescent="0.2">
      <c r="B50" s="486"/>
      <c r="C50" s="487"/>
      <c r="D50" s="486"/>
      <c r="E50" s="488"/>
      <c r="F50" s="487"/>
      <c r="G50" s="489"/>
      <c r="H50" s="499"/>
      <c r="I50" s="500"/>
      <c r="J50" s="501"/>
      <c r="K50" s="502"/>
      <c r="L50" s="503"/>
      <c r="M50" s="497"/>
      <c r="N50" s="498"/>
      <c r="O50" s="496"/>
      <c r="S50" s="18"/>
    </row>
    <row r="51" spans="2:19" s="17" customFormat="1" ht="11.25" x14ac:dyDescent="0.2">
      <c r="B51" s="486"/>
      <c r="C51" s="487"/>
      <c r="D51" s="486"/>
      <c r="E51" s="488"/>
      <c r="F51" s="487"/>
      <c r="G51" s="489"/>
      <c r="H51" s="499"/>
      <c r="I51" s="500"/>
      <c r="J51" s="501"/>
      <c r="K51" s="502"/>
      <c r="L51" s="503"/>
      <c r="M51" s="497"/>
      <c r="N51" s="498"/>
      <c r="O51" s="496"/>
      <c r="S51" s="18"/>
    </row>
    <row r="52" spans="2:19" s="17" customFormat="1" ht="11.25" x14ac:dyDescent="0.2">
      <c r="B52" s="486"/>
      <c r="C52" s="487"/>
      <c r="D52" s="486"/>
      <c r="E52" s="488"/>
      <c r="F52" s="487"/>
      <c r="G52" s="489"/>
      <c r="H52" s="499"/>
      <c r="I52" s="500"/>
      <c r="J52" s="501"/>
      <c r="K52" s="502"/>
      <c r="L52" s="503"/>
      <c r="M52" s="497"/>
      <c r="N52" s="498"/>
      <c r="O52" s="496"/>
      <c r="S52" s="18"/>
    </row>
    <row r="53" spans="2:19" s="17" customFormat="1" ht="11.25" x14ac:dyDescent="0.2">
      <c r="B53" s="486"/>
      <c r="C53" s="487"/>
      <c r="D53" s="486"/>
      <c r="E53" s="488"/>
      <c r="F53" s="487"/>
      <c r="G53" s="489"/>
      <c r="H53" s="499"/>
      <c r="I53" s="500"/>
      <c r="J53" s="501"/>
      <c r="K53" s="502"/>
      <c r="L53" s="503"/>
      <c r="M53" s="497"/>
      <c r="N53" s="498"/>
      <c r="O53" s="496"/>
      <c r="S53" s="18"/>
    </row>
    <row r="54" spans="2:19" s="17" customFormat="1" ht="11.25" x14ac:dyDescent="0.2">
      <c r="B54" s="486"/>
      <c r="C54" s="487"/>
      <c r="D54" s="486"/>
      <c r="E54" s="488"/>
      <c r="F54" s="487"/>
      <c r="G54" s="489"/>
      <c r="H54" s="499"/>
      <c r="I54" s="500"/>
      <c r="J54" s="501"/>
      <c r="K54" s="502"/>
      <c r="L54" s="503"/>
      <c r="M54" s="497"/>
      <c r="N54" s="498"/>
      <c r="O54" s="496"/>
      <c r="S54" s="18"/>
    </row>
    <row r="55" spans="2:19" s="17" customFormat="1" ht="11.25" x14ac:dyDescent="0.2">
      <c r="B55" s="486"/>
      <c r="C55" s="487"/>
      <c r="D55" s="486"/>
      <c r="E55" s="488"/>
      <c r="F55" s="487"/>
      <c r="G55" s="489"/>
      <c r="H55" s="499"/>
      <c r="I55" s="500"/>
      <c r="J55" s="501"/>
      <c r="K55" s="502"/>
      <c r="L55" s="503"/>
      <c r="M55" s="497"/>
      <c r="N55" s="498"/>
      <c r="O55" s="496"/>
      <c r="S55" s="18"/>
    </row>
    <row r="56" spans="2:19" s="17" customFormat="1" ht="11.25" x14ac:dyDescent="0.2">
      <c r="B56" s="486"/>
      <c r="C56" s="487"/>
      <c r="D56" s="486"/>
      <c r="E56" s="488"/>
      <c r="F56" s="487"/>
      <c r="G56" s="489"/>
      <c r="H56" s="499"/>
      <c r="I56" s="500"/>
      <c r="J56" s="501"/>
      <c r="K56" s="502"/>
      <c r="L56" s="503"/>
      <c r="M56" s="497"/>
      <c r="N56" s="498"/>
      <c r="O56" s="496"/>
      <c r="S56" s="18"/>
    </row>
    <row r="57" spans="2:19" s="17" customFormat="1" ht="11.25" x14ac:dyDescent="0.2">
      <c r="B57" s="486"/>
      <c r="C57" s="487"/>
      <c r="D57" s="486"/>
      <c r="E57" s="488"/>
      <c r="F57" s="487"/>
      <c r="G57" s="489"/>
      <c r="H57" s="499"/>
      <c r="I57" s="500"/>
      <c r="J57" s="501"/>
      <c r="K57" s="502"/>
      <c r="L57" s="503"/>
      <c r="M57" s="497"/>
      <c r="N57" s="498"/>
      <c r="O57" s="496"/>
      <c r="S57" s="18"/>
    </row>
    <row r="58" spans="2:19" s="17" customFormat="1" ht="11.25" x14ac:dyDescent="0.2">
      <c r="B58" s="486"/>
      <c r="C58" s="487"/>
      <c r="D58" s="486"/>
      <c r="E58" s="488"/>
      <c r="F58" s="487"/>
      <c r="G58" s="489"/>
      <c r="H58" s="499"/>
      <c r="I58" s="500"/>
      <c r="J58" s="501"/>
      <c r="K58" s="502"/>
      <c r="L58" s="503"/>
      <c r="M58" s="497"/>
      <c r="N58" s="498"/>
      <c r="O58" s="496"/>
      <c r="S58" s="18"/>
    </row>
    <row r="59" spans="2:19" s="17" customFormat="1" ht="11.25" x14ac:dyDescent="0.2">
      <c r="B59" s="486"/>
      <c r="C59" s="487"/>
      <c r="D59" s="486"/>
      <c r="E59" s="488"/>
      <c r="F59" s="487"/>
      <c r="G59" s="489"/>
      <c r="H59" s="499"/>
      <c r="I59" s="500"/>
      <c r="J59" s="501"/>
      <c r="K59" s="502"/>
      <c r="L59" s="503"/>
      <c r="M59" s="497"/>
      <c r="N59" s="498"/>
      <c r="O59" s="496"/>
      <c r="S59" s="18"/>
    </row>
    <row r="60" spans="2:19" s="17" customFormat="1" ht="11.25" x14ac:dyDescent="0.2">
      <c r="B60" s="486"/>
      <c r="C60" s="487"/>
      <c r="D60" s="486"/>
      <c r="E60" s="488"/>
      <c r="F60" s="487"/>
      <c r="G60" s="489"/>
      <c r="H60" s="499"/>
      <c r="I60" s="500"/>
      <c r="J60" s="501"/>
      <c r="K60" s="502"/>
      <c r="L60" s="503"/>
      <c r="M60" s="497"/>
      <c r="N60" s="498"/>
      <c r="O60" s="496"/>
      <c r="S60" s="18"/>
    </row>
    <row r="61" spans="2:19" s="17" customFormat="1" ht="11.25" x14ac:dyDescent="0.2">
      <c r="B61" s="486"/>
      <c r="C61" s="487"/>
      <c r="D61" s="486"/>
      <c r="E61" s="488"/>
      <c r="F61" s="487"/>
      <c r="G61" s="489"/>
      <c r="H61" s="499"/>
      <c r="I61" s="500"/>
      <c r="J61" s="501"/>
      <c r="K61" s="502"/>
      <c r="L61" s="503"/>
      <c r="M61" s="497"/>
      <c r="N61" s="498"/>
      <c r="O61" s="496"/>
      <c r="S61" s="18"/>
    </row>
    <row r="62" spans="2:19" s="17" customFormat="1" ht="11.25" x14ac:dyDescent="0.2">
      <c r="B62" s="486"/>
      <c r="C62" s="487"/>
      <c r="D62" s="486"/>
      <c r="E62" s="488"/>
      <c r="F62" s="487"/>
      <c r="G62" s="489"/>
      <c r="H62" s="499"/>
      <c r="I62" s="500"/>
      <c r="J62" s="501"/>
      <c r="K62" s="502"/>
      <c r="L62" s="503"/>
      <c r="M62" s="497"/>
      <c r="N62" s="498"/>
      <c r="O62" s="496"/>
      <c r="S62" s="18"/>
    </row>
    <row r="63" spans="2:19" s="17" customFormat="1" ht="11.25" x14ac:dyDescent="0.2">
      <c r="B63" s="486"/>
      <c r="C63" s="487"/>
      <c r="D63" s="486"/>
      <c r="E63" s="488"/>
      <c r="F63" s="487"/>
      <c r="G63" s="489"/>
      <c r="H63" s="499"/>
      <c r="I63" s="500"/>
      <c r="J63" s="501"/>
      <c r="K63" s="502"/>
      <c r="L63" s="503"/>
      <c r="M63" s="497"/>
      <c r="N63" s="498"/>
      <c r="O63" s="496"/>
      <c r="S63" s="18"/>
    </row>
    <row r="64" spans="2:19" s="17" customFormat="1" ht="11.25" x14ac:dyDescent="0.2">
      <c r="B64" s="486"/>
      <c r="C64" s="487"/>
      <c r="D64" s="486"/>
      <c r="E64" s="488"/>
      <c r="F64" s="487"/>
      <c r="G64" s="489"/>
      <c r="H64" s="499"/>
      <c r="I64" s="500"/>
      <c r="J64" s="501"/>
      <c r="K64" s="502"/>
      <c r="L64" s="503"/>
      <c r="M64" s="497"/>
      <c r="N64" s="498"/>
      <c r="O64" s="496"/>
      <c r="S64" s="18"/>
    </row>
    <row r="65" spans="2:19" s="17" customFormat="1" ht="11.25" x14ac:dyDescent="0.2">
      <c r="B65" s="486"/>
      <c r="C65" s="487"/>
      <c r="D65" s="486"/>
      <c r="E65" s="488"/>
      <c r="F65" s="487"/>
      <c r="G65" s="489"/>
      <c r="H65" s="499"/>
      <c r="I65" s="500"/>
      <c r="J65" s="501"/>
      <c r="K65" s="502"/>
      <c r="L65" s="503"/>
      <c r="M65" s="497"/>
      <c r="N65" s="498"/>
      <c r="O65" s="496"/>
      <c r="S65" s="18"/>
    </row>
    <row r="66" spans="2:19" s="17" customFormat="1" ht="11.25" x14ac:dyDescent="0.2">
      <c r="B66" s="486"/>
      <c r="C66" s="487"/>
      <c r="D66" s="486"/>
      <c r="E66" s="488"/>
      <c r="F66" s="487"/>
      <c r="G66" s="489"/>
      <c r="H66" s="499"/>
      <c r="I66" s="500"/>
      <c r="J66" s="501"/>
      <c r="K66" s="502"/>
      <c r="L66" s="503"/>
      <c r="M66" s="497"/>
      <c r="N66" s="498"/>
      <c r="O66" s="496"/>
      <c r="S66" s="18"/>
    </row>
    <row r="67" spans="2:19" s="17" customFormat="1" ht="11.25" x14ac:dyDescent="0.2">
      <c r="B67" s="486"/>
      <c r="C67" s="487"/>
      <c r="D67" s="486"/>
      <c r="E67" s="488"/>
      <c r="F67" s="487"/>
      <c r="G67" s="489"/>
      <c r="H67" s="499"/>
      <c r="I67" s="500"/>
      <c r="J67" s="501"/>
      <c r="K67" s="502"/>
      <c r="L67" s="503"/>
      <c r="M67" s="497"/>
      <c r="N67" s="498"/>
      <c r="O67" s="496"/>
      <c r="S67" s="18"/>
    </row>
    <row r="68" spans="2:19" s="17" customFormat="1" ht="11.25" x14ac:dyDescent="0.2">
      <c r="B68" s="486"/>
      <c r="C68" s="487"/>
      <c r="D68" s="486"/>
      <c r="E68" s="488"/>
      <c r="F68" s="487"/>
      <c r="G68" s="489"/>
      <c r="H68" s="499"/>
      <c r="I68" s="500"/>
      <c r="J68" s="501"/>
      <c r="K68" s="502"/>
      <c r="L68" s="503"/>
      <c r="M68" s="497"/>
      <c r="N68" s="498"/>
      <c r="O68" s="496"/>
      <c r="S68" s="18"/>
    </row>
    <row r="69" spans="2:19" s="17" customFormat="1" ht="11.25" x14ac:dyDescent="0.2">
      <c r="B69" s="486"/>
      <c r="C69" s="487"/>
      <c r="D69" s="486"/>
      <c r="E69" s="488"/>
      <c r="F69" s="487"/>
      <c r="G69" s="489"/>
      <c r="H69" s="499"/>
      <c r="I69" s="500"/>
      <c r="J69" s="501"/>
      <c r="K69" s="502"/>
      <c r="L69" s="503"/>
      <c r="M69" s="497"/>
      <c r="N69" s="498"/>
      <c r="O69" s="496"/>
      <c r="S69" s="18"/>
    </row>
    <row r="70" spans="2:19" s="17" customFormat="1" ht="11.25" x14ac:dyDescent="0.2">
      <c r="B70" s="486"/>
      <c r="C70" s="487"/>
      <c r="D70" s="486"/>
      <c r="E70" s="488"/>
      <c r="F70" s="487"/>
      <c r="G70" s="489"/>
      <c r="H70" s="499"/>
      <c r="I70" s="500"/>
      <c r="J70" s="501"/>
      <c r="K70" s="502"/>
      <c r="L70" s="503"/>
      <c r="M70" s="497"/>
      <c r="N70" s="498"/>
      <c r="O70" s="496"/>
      <c r="S70" s="18"/>
    </row>
    <row r="71" spans="2:19" s="17" customFormat="1" ht="11.25" x14ac:dyDescent="0.2">
      <c r="B71" s="486"/>
      <c r="C71" s="487"/>
      <c r="D71" s="486"/>
      <c r="E71" s="488"/>
      <c r="F71" s="487"/>
      <c r="G71" s="489"/>
      <c r="H71" s="499"/>
      <c r="I71" s="500"/>
      <c r="J71" s="501"/>
      <c r="K71" s="502"/>
      <c r="L71" s="503"/>
      <c r="M71" s="497"/>
      <c r="N71" s="498"/>
      <c r="O71" s="496"/>
      <c r="S71" s="18"/>
    </row>
    <row r="72" spans="2:19" s="17" customFormat="1" ht="11.25" x14ac:dyDescent="0.2">
      <c r="B72" s="486"/>
      <c r="C72" s="487"/>
      <c r="D72" s="486"/>
      <c r="E72" s="488"/>
      <c r="F72" s="487"/>
      <c r="G72" s="489"/>
      <c r="H72" s="499"/>
      <c r="I72" s="500"/>
      <c r="J72" s="501"/>
      <c r="K72" s="502"/>
      <c r="L72" s="503"/>
      <c r="M72" s="497"/>
      <c r="N72" s="498"/>
      <c r="O72" s="496"/>
      <c r="S72" s="18"/>
    </row>
    <row r="73" spans="2:19" s="17" customFormat="1" ht="11.25" x14ac:dyDescent="0.2">
      <c r="B73" s="486"/>
      <c r="C73" s="487"/>
      <c r="D73" s="486"/>
      <c r="E73" s="488"/>
      <c r="F73" s="487"/>
      <c r="G73" s="489"/>
      <c r="H73" s="499"/>
      <c r="I73" s="500"/>
      <c r="J73" s="501"/>
      <c r="K73" s="502"/>
      <c r="L73" s="503"/>
      <c r="M73" s="497"/>
      <c r="N73" s="498"/>
      <c r="O73" s="496"/>
      <c r="S73" s="18"/>
    </row>
    <row r="74" spans="2:19" s="17" customFormat="1" ht="11.25" x14ac:dyDescent="0.2">
      <c r="B74" s="486"/>
      <c r="C74" s="487"/>
      <c r="D74" s="486"/>
      <c r="E74" s="488"/>
      <c r="F74" s="487"/>
      <c r="G74" s="489"/>
      <c r="H74" s="499"/>
      <c r="I74" s="500"/>
      <c r="J74" s="501"/>
      <c r="K74" s="502"/>
      <c r="L74" s="503"/>
      <c r="M74" s="497"/>
      <c r="N74" s="498"/>
      <c r="O74" s="496"/>
      <c r="S74" s="18"/>
    </row>
    <row r="75" spans="2:19" s="17" customFormat="1" ht="11.25" x14ac:dyDescent="0.2">
      <c r="B75" s="486"/>
      <c r="C75" s="487"/>
      <c r="D75" s="486"/>
      <c r="E75" s="488"/>
      <c r="F75" s="487"/>
      <c r="G75" s="489"/>
      <c r="H75" s="499"/>
      <c r="I75" s="500"/>
      <c r="J75" s="501"/>
      <c r="K75" s="502"/>
      <c r="L75" s="503"/>
      <c r="M75" s="497"/>
      <c r="N75" s="498"/>
      <c r="O75" s="19"/>
      <c r="S75" s="18"/>
    </row>
    <row r="76" spans="2:19" s="17" customFormat="1" ht="11.25" x14ac:dyDescent="0.2">
      <c r="B76" s="486"/>
      <c r="C76" s="487"/>
      <c r="D76" s="486"/>
      <c r="E76" s="488"/>
      <c r="F76" s="487"/>
      <c r="G76" s="489"/>
      <c r="H76" s="499"/>
      <c r="I76" s="500"/>
      <c r="J76" s="501"/>
      <c r="K76" s="502"/>
      <c r="L76" s="503"/>
      <c r="M76" s="497"/>
      <c r="N76" s="498"/>
      <c r="O76" s="19"/>
      <c r="S76" s="18"/>
    </row>
    <row r="77" spans="2:19" s="17" customFormat="1" ht="11.25" x14ac:dyDescent="0.2">
      <c r="B77" s="486"/>
      <c r="C77" s="487"/>
      <c r="D77" s="486"/>
      <c r="E77" s="488"/>
      <c r="F77" s="487"/>
      <c r="G77" s="489"/>
      <c r="H77" s="499"/>
      <c r="I77" s="500"/>
      <c r="J77" s="501"/>
      <c r="K77" s="502"/>
      <c r="L77" s="503"/>
      <c r="M77" s="497"/>
      <c r="N77" s="498"/>
      <c r="O77" s="19"/>
      <c r="S77" s="18"/>
    </row>
    <row r="78" spans="2:19" s="17" customFormat="1" ht="15.75" customHeight="1" x14ac:dyDescent="0.2">
      <c r="B78" s="486"/>
      <c r="C78" s="487"/>
      <c r="D78" s="486"/>
      <c r="E78" s="488"/>
      <c r="F78" s="487"/>
      <c r="G78" s="489"/>
      <c r="H78" s="504"/>
      <c r="I78" s="505"/>
      <c r="J78" s="506"/>
      <c r="K78" s="507"/>
      <c r="L78" s="508"/>
      <c r="M78" s="497"/>
      <c r="N78" s="498"/>
      <c r="O78" s="19"/>
      <c r="S78" s="18"/>
    </row>
    <row r="79" spans="2:19" s="17" customFormat="1" ht="11.25" x14ac:dyDescent="0.2">
      <c r="B79" s="486"/>
      <c r="C79" s="487"/>
      <c r="D79" s="486"/>
      <c r="E79" s="488"/>
      <c r="F79" s="487"/>
      <c r="G79" s="489"/>
      <c r="H79" s="504"/>
      <c r="I79" s="505"/>
      <c r="J79" s="506"/>
      <c r="K79" s="507"/>
      <c r="L79" s="508"/>
      <c r="M79" s="497"/>
      <c r="N79" s="498"/>
      <c r="O79" s="19"/>
      <c r="S79" s="18"/>
    </row>
    <row r="80" spans="2:19" s="17" customFormat="1" ht="11.25" x14ac:dyDescent="0.2">
      <c r="B80" s="486"/>
      <c r="C80" s="487"/>
      <c r="D80" s="486"/>
      <c r="E80" s="488"/>
      <c r="F80" s="487"/>
      <c r="G80" s="489"/>
      <c r="H80" s="504"/>
      <c r="I80" s="505"/>
      <c r="J80" s="506"/>
      <c r="K80" s="507"/>
      <c r="L80" s="508"/>
      <c r="M80" s="497"/>
      <c r="N80" s="498"/>
      <c r="O80" s="19"/>
      <c r="S80" s="18"/>
    </row>
    <row r="81" spans="2:37" s="17" customFormat="1" ht="11.25" x14ac:dyDescent="0.2">
      <c r="B81" s="486"/>
      <c r="C81" s="487"/>
      <c r="D81" s="486"/>
      <c r="E81" s="488"/>
      <c r="F81" s="487"/>
      <c r="G81" s="489"/>
      <c r="H81" s="504"/>
      <c r="I81" s="505"/>
      <c r="J81" s="506"/>
      <c r="K81" s="507"/>
      <c r="L81" s="508"/>
      <c r="M81" s="497"/>
      <c r="N81" s="498"/>
      <c r="O81" s="19"/>
      <c r="S81" s="18"/>
    </row>
    <row r="82" spans="2:37" s="17" customFormat="1" ht="11.25" x14ac:dyDescent="0.2">
      <c r="B82" s="486"/>
      <c r="C82" s="487"/>
      <c r="D82" s="486"/>
      <c r="E82" s="488"/>
      <c r="F82" s="487"/>
      <c r="G82" s="489"/>
      <c r="H82" s="499"/>
      <c r="I82" s="500"/>
      <c r="J82" s="501"/>
      <c r="K82" s="502"/>
      <c r="L82" s="503"/>
      <c r="M82" s="497"/>
      <c r="N82" s="498"/>
      <c r="O82" s="19"/>
      <c r="S82" s="18"/>
    </row>
    <row r="83" spans="2:37" s="17" customFormat="1" ht="11.25" x14ac:dyDescent="0.2">
      <c r="B83" s="486"/>
      <c r="C83" s="487"/>
      <c r="D83" s="486"/>
      <c r="E83" s="488"/>
      <c r="F83" s="487"/>
      <c r="G83" s="489"/>
      <c r="H83" s="499"/>
      <c r="I83" s="500"/>
      <c r="J83" s="501"/>
      <c r="K83" s="502"/>
      <c r="L83" s="503"/>
      <c r="M83" s="497"/>
      <c r="N83" s="498"/>
      <c r="O83" s="19"/>
      <c r="S83" s="18"/>
    </row>
    <row r="84" spans="2:37" s="17" customFormat="1" ht="11.25" x14ac:dyDescent="0.2">
      <c r="B84" s="486"/>
      <c r="C84" s="487"/>
      <c r="D84" s="486"/>
      <c r="E84" s="488"/>
      <c r="F84" s="487"/>
      <c r="G84" s="489"/>
      <c r="H84" s="499"/>
      <c r="I84" s="500"/>
      <c r="J84" s="501"/>
      <c r="K84" s="502"/>
      <c r="L84" s="503"/>
      <c r="M84" s="497"/>
      <c r="N84" s="498"/>
      <c r="O84" s="19"/>
      <c r="S84" s="18"/>
    </row>
    <row r="85" spans="2:37" s="7" customFormat="1" ht="11.25" customHeight="1" x14ac:dyDescent="0.2">
      <c r="B85" s="486"/>
      <c r="C85" s="487"/>
      <c r="D85" s="486"/>
      <c r="E85" s="488"/>
      <c r="F85" s="487"/>
      <c r="G85" s="489"/>
      <c r="H85" s="499"/>
      <c r="I85" s="500"/>
      <c r="J85" s="501"/>
      <c r="K85" s="502"/>
      <c r="L85" s="503"/>
      <c r="M85" s="497"/>
      <c r="N85" s="498"/>
      <c r="O85" s="19"/>
      <c r="P85" s="39"/>
      <c r="Q85" s="39"/>
      <c r="R85" s="39"/>
      <c r="S85" s="509"/>
      <c r="T85" s="39"/>
      <c r="U85" s="39"/>
      <c r="V85" s="39"/>
      <c r="W85" s="39"/>
      <c r="X85" s="39"/>
      <c r="Y85" s="39"/>
      <c r="Z85" s="39"/>
      <c r="AA85" s="39"/>
      <c r="AB85" s="39"/>
      <c r="AC85" s="39"/>
      <c r="AD85" s="39"/>
      <c r="AE85" s="39"/>
      <c r="AF85" s="39"/>
      <c r="AG85" s="39"/>
      <c r="AH85" s="39"/>
      <c r="AI85" s="39"/>
      <c r="AJ85" s="39"/>
      <c r="AK85" s="39"/>
    </row>
    <row r="86" spans="2:37" s="7" customFormat="1" ht="14.25" customHeight="1" x14ac:dyDescent="0.2">
      <c r="B86" s="486"/>
      <c r="C86" s="487"/>
      <c r="D86" s="486"/>
      <c r="E86" s="488"/>
      <c r="F86" s="487"/>
      <c r="G86" s="489"/>
      <c r="H86" s="499"/>
      <c r="I86" s="500"/>
      <c r="J86" s="501"/>
      <c r="K86" s="502"/>
      <c r="L86" s="503"/>
      <c r="M86" s="497"/>
      <c r="N86" s="498"/>
      <c r="O86" s="19"/>
      <c r="P86" s="39"/>
      <c r="Q86" s="39"/>
      <c r="R86" s="39"/>
      <c r="S86" s="509"/>
      <c r="T86" s="39"/>
      <c r="U86" s="39"/>
      <c r="V86" s="39"/>
      <c r="W86" s="39"/>
      <c r="X86" s="39"/>
      <c r="Y86" s="39"/>
      <c r="Z86" s="39"/>
      <c r="AA86" s="39"/>
      <c r="AB86" s="39"/>
      <c r="AC86" s="39"/>
      <c r="AD86" s="39"/>
      <c r="AE86" s="39"/>
      <c r="AF86" s="39"/>
      <c r="AG86" s="39"/>
      <c r="AH86" s="39"/>
      <c r="AI86" s="39"/>
      <c r="AJ86" s="39"/>
      <c r="AK86" s="39"/>
    </row>
    <row r="87" spans="2:37" s="7" customFormat="1" ht="11.25" x14ac:dyDescent="0.2">
      <c r="B87" s="486"/>
      <c r="C87" s="487"/>
      <c r="D87" s="486"/>
      <c r="E87" s="488"/>
      <c r="F87" s="487"/>
      <c r="G87" s="489"/>
      <c r="H87" s="499"/>
      <c r="I87" s="500"/>
      <c r="J87" s="501"/>
      <c r="K87" s="502"/>
      <c r="L87" s="503"/>
      <c r="M87" s="497"/>
      <c r="N87" s="498"/>
      <c r="O87" s="19"/>
      <c r="P87" s="39"/>
      <c r="Q87" s="39"/>
      <c r="R87" s="39"/>
      <c r="S87" s="509"/>
      <c r="T87" s="39"/>
      <c r="U87" s="39"/>
      <c r="V87" s="39"/>
      <c r="W87" s="39"/>
      <c r="X87" s="39"/>
      <c r="Y87" s="39"/>
      <c r="Z87" s="39"/>
      <c r="AA87" s="39"/>
      <c r="AB87" s="39"/>
      <c r="AC87" s="39"/>
      <c r="AD87" s="39"/>
      <c r="AE87" s="39"/>
      <c r="AF87" s="39"/>
      <c r="AG87" s="39"/>
      <c r="AH87" s="39"/>
      <c r="AI87" s="39"/>
      <c r="AJ87" s="39"/>
      <c r="AK87" s="39"/>
    </row>
    <row r="88" spans="2:37" s="7" customFormat="1" ht="27" customHeight="1" x14ac:dyDescent="0.2">
      <c r="B88" s="486"/>
      <c r="C88" s="487"/>
      <c r="D88" s="486"/>
      <c r="E88" s="488"/>
      <c r="F88" s="487"/>
      <c r="G88" s="489"/>
      <c r="H88" s="499"/>
      <c r="I88" s="500"/>
      <c r="J88" s="501"/>
      <c r="K88" s="502"/>
      <c r="L88" s="503"/>
      <c r="M88" s="497"/>
      <c r="N88" s="498"/>
      <c r="O88" s="19"/>
      <c r="P88" s="39"/>
      <c r="Q88" s="39"/>
      <c r="R88" s="39"/>
      <c r="S88" s="509"/>
      <c r="T88" s="39"/>
      <c r="U88" s="39"/>
      <c r="V88" s="39"/>
      <c r="W88" s="39"/>
      <c r="X88" s="39"/>
      <c r="Y88" s="39"/>
      <c r="Z88" s="39"/>
      <c r="AA88" s="39"/>
      <c r="AB88" s="39"/>
      <c r="AC88" s="39"/>
      <c r="AD88" s="39"/>
      <c r="AE88" s="39"/>
      <c r="AF88" s="39"/>
      <c r="AG88" s="39"/>
      <c r="AH88" s="39"/>
      <c r="AI88" s="39"/>
      <c r="AJ88" s="39"/>
      <c r="AK88" s="39"/>
    </row>
    <row r="89" spans="2:37" s="7" customFormat="1" ht="14.25" customHeight="1" x14ac:dyDescent="0.2">
      <c r="B89" s="486"/>
      <c r="C89" s="487"/>
      <c r="D89" s="486"/>
      <c r="E89" s="488"/>
      <c r="F89" s="487"/>
      <c r="G89" s="489"/>
      <c r="H89" s="499"/>
      <c r="I89" s="500"/>
      <c r="J89" s="501"/>
      <c r="K89" s="502"/>
      <c r="L89" s="503"/>
      <c r="M89" s="497"/>
      <c r="N89" s="498"/>
      <c r="O89" s="19"/>
      <c r="P89" s="39"/>
      <c r="Q89" s="39"/>
      <c r="R89" s="39"/>
      <c r="S89" s="509"/>
      <c r="T89" s="39"/>
      <c r="U89" s="39"/>
      <c r="V89" s="39"/>
      <c r="W89" s="39"/>
      <c r="X89" s="39"/>
      <c r="Y89" s="39"/>
      <c r="Z89" s="39"/>
      <c r="AA89" s="39"/>
      <c r="AB89" s="39"/>
      <c r="AC89" s="39"/>
      <c r="AD89" s="39"/>
      <c r="AE89" s="39"/>
      <c r="AF89" s="39"/>
      <c r="AG89" s="39"/>
      <c r="AH89" s="39"/>
      <c r="AI89" s="39"/>
      <c r="AJ89" s="39"/>
      <c r="AK89" s="39"/>
    </row>
    <row r="90" spans="2:37" s="7" customFormat="1" ht="14.25" customHeight="1" x14ac:dyDescent="0.2">
      <c r="B90" s="486"/>
      <c r="C90" s="487"/>
      <c r="D90" s="486"/>
      <c r="E90" s="488"/>
      <c r="F90" s="487"/>
      <c r="G90" s="489"/>
      <c r="H90" s="499"/>
      <c r="I90" s="500"/>
      <c r="J90" s="501"/>
      <c r="K90" s="502"/>
      <c r="L90" s="503"/>
      <c r="M90" s="497"/>
      <c r="N90" s="498"/>
      <c r="O90" s="19"/>
      <c r="P90" s="39"/>
      <c r="Q90" s="39"/>
      <c r="R90" s="39"/>
      <c r="S90" s="509"/>
      <c r="T90" s="39"/>
      <c r="U90" s="39"/>
      <c r="V90" s="39"/>
      <c r="W90" s="39"/>
      <c r="X90" s="39"/>
      <c r="Y90" s="39"/>
      <c r="Z90" s="39"/>
      <c r="AA90" s="39"/>
      <c r="AB90" s="39"/>
      <c r="AC90" s="39"/>
      <c r="AD90" s="39"/>
      <c r="AE90" s="39"/>
      <c r="AF90" s="39"/>
      <c r="AG90" s="39"/>
      <c r="AH90" s="39"/>
      <c r="AI90" s="39"/>
      <c r="AJ90" s="39"/>
      <c r="AK90" s="39"/>
    </row>
    <row r="91" spans="2:37" s="7" customFormat="1" ht="14.25" customHeight="1" x14ac:dyDescent="0.2">
      <c r="B91" s="486"/>
      <c r="C91" s="487"/>
      <c r="D91" s="486"/>
      <c r="E91" s="488"/>
      <c r="F91" s="487"/>
      <c r="G91" s="489"/>
      <c r="H91" s="499"/>
      <c r="I91" s="500"/>
      <c r="J91" s="501"/>
      <c r="K91" s="502"/>
      <c r="L91" s="503"/>
      <c r="M91" s="497"/>
      <c r="N91" s="498"/>
      <c r="O91" s="19"/>
      <c r="P91" s="39"/>
      <c r="Q91" s="39"/>
      <c r="R91" s="39"/>
      <c r="S91" s="509"/>
      <c r="T91" s="39"/>
      <c r="U91" s="39"/>
      <c r="V91" s="39"/>
      <c r="W91" s="39"/>
      <c r="X91" s="39"/>
      <c r="Y91" s="39"/>
      <c r="Z91" s="39"/>
      <c r="AA91" s="39"/>
      <c r="AB91" s="39"/>
      <c r="AC91" s="39"/>
      <c r="AD91" s="39"/>
      <c r="AE91" s="39"/>
      <c r="AF91" s="39"/>
      <c r="AG91" s="39"/>
      <c r="AH91" s="39"/>
      <c r="AI91" s="39"/>
      <c r="AJ91" s="39"/>
      <c r="AK91" s="39"/>
    </row>
    <row r="92" spans="2:37" s="7" customFormat="1" ht="14.25" customHeight="1" x14ac:dyDescent="0.2">
      <c r="B92" s="486"/>
      <c r="C92" s="487"/>
      <c r="D92" s="486"/>
      <c r="E92" s="488"/>
      <c r="F92" s="487"/>
      <c r="G92" s="489"/>
      <c r="H92" s="499"/>
      <c r="I92" s="500"/>
      <c r="J92" s="501"/>
      <c r="K92" s="502"/>
      <c r="L92" s="503"/>
      <c r="M92" s="497"/>
      <c r="N92" s="498"/>
      <c r="O92" s="19"/>
      <c r="P92" s="39"/>
      <c r="Q92" s="39"/>
      <c r="R92" s="39"/>
      <c r="S92" s="509"/>
      <c r="T92" s="39"/>
      <c r="U92" s="39"/>
      <c r="V92" s="39"/>
      <c r="W92" s="39"/>
      <c r="X92" s="39"/>
      <c r="Y92" s="39"/>
      <c r="Z92" s="39"/>
      <c r="AA92" s="39"/>
      <c r="AB92" s="39"/>
      <c r="AC92" s="39"/>
      <c r="AD92" s="39"/>
      <c r="AE92" s="39"/>
      <c r="AF92" s="39"/>
      <c r="AG92" s="39"/>
      <c r="AH92" s="39"/>
      <c r="AI92" s="39"/>
      <c r="AJ92" s="39"/>
      <c r="AK92" s="39"/>
    </row>
    <row r="93" spans="2:37" s="7" customFormat="1" ht="11.25" x14ac:dyDescent="0.2">
      <c r="B93" s="486"/>
      <c r="C93" s="487"/>
      <c r="D93" s="486"/>
      <c r="E93" s="488"/>
      <c r="F93" s="487"/>
      <c r="G93" s="489"/>
      <c r="H93" s="499"/>
      <c r="I93" s="500"/>
      <c r="J93" s="501"/>
      <c r="K93" s="502"/>
      <c r="L93" s="503"/>
      <c r="M93" s="497"/>
      <c r="N93" s="498"/>
      <c r="O93" s="19"/>
      <c r="P93" s="39"/>
      <c r="Q93" s="39"/>
      <c r="R93" s="39"/>
      <c r="S93" s="509"/>
      <c r="T93" s="39"/>
      <c r="U93" s="39"/>
      <c r="V93" s="39"/>
      <c r="W93" s="39"/>
      <c r="X93" s="39"/>
      <c r="Y93" s="39"/>
      <c r="Z93" s="39"/>
      <c r="AA93" s="39"/>
      <c r="AB93" s="39"/>
      <c r="AC93" s="39"/>
      <c r="AD93" s="39"/>
      <c r="AE93" s="39"/>
      <c r="AF93" s="39"/>
      <c r="AG93" s="39"/>
      <c r="AH93" s="39"/>
      <c r="AI93" s="39"/>
      <c r="AJ93" s="39"/>
      <c r="AK93" s="39"/>
    </row>
    <row r="94" spans="2:37" s="7" customFormat="1" ht="14.25" x14ac:dyDescent="0.2">
      <c r="B94" s="510"/>
      <c r="C94" s="511"/>
      <c r="D94" s="510"/>
      <c r="E94" s="512"/>
      <c r="F94" s="511"/>
      <c r="G94" s="513"/>
      <c r="H94" s="514"/>
      <c r="I94" s="515"/>
      <c r="J94" s="516"/>
      <c r="K94" s="517"/>
      <c r="L94" s="518"/>
      <c r="M94" s="519"/>
      <c r="N94" s="520"/>
      <c r="O94" s="521"/>
      <c r="P94" s="39"/>
      <c r="Q94" s="39"/>
      <c r="R94" s="39"/>
      <c r="S94" s="509"/>
      <c r="T94" s="39"/>
      <c r="U94" s="39"/>
      <c r="V94" s="39"/>
      <c r="W94" s="39"/>
      <c r="X94" s="39"/>
      <c r="Y94" s="39"/>
      <c r="Z94" s="39"/>
      <c r="AA94" s="39"/>
      <c r="AB94" s="39"/>
      <c r="AC94" s="39"/>
      <c r="AD94" s="39"/>
      <c r="AE94" s="39"/>
      <c r="AF94" s="39"/>
      <c r="AG94" s="39"/>
      <c r="AH94" s="39"/>
      <c r="AI94" s="39"/>
      <c r="AJ94" s="39"/>
      <c r="AK94" s="39"/>
    </row>
    <row r="95" spans="2:37" s="13" customFormat="1" ht="11.25" x14ac:dyDescent="0.2">
      <c r="B95" s="522"/>
      <c r="C95" s="523"/>
      <c r="D95" s="523"/>
      <c r="E95" s="523"/>
      <c r="F95" s="523"/>
      <c r="G95" s="522"/>
      <c r="H95" s="524"/>
      <c r="I95" s="525"/>
      <c r="J95" s="523"/>
      <c r="K95" s="526"/>
      <c r="L95" s="525"/>
      <c r="M95" s="524"/>
      <c r="N95" s="527"/>
      <c r="O95" s="528"/>
      <c r="P95" s="45"/>
      <c r="Q95" s="45"/>
      <c r="R95" s="45"/>
      <c r="S95" s="529"/>
      <c r="T95" s="45"/>
      <c r="U95" s="530"/>
      <c r="V95" s="530"/>
      <c r="W95" s="530"/>
      <c r="X95" s="530"/>
      <c r="Y95" s="530"/>
      <c r="Z95" s="530"/>
      <c r="AA95" s="530"/>
      <c r="AB95" s="530"/>
      <c r="AC95" s="530"/>
      <c r="AD95" s="530"/>
      <c r="AE95" s="530"/>
      <c r="AF95" s="45"/>
      <c r="AG95" s="45"/>
      <c r="AH95" s="45"/>
      <c r="AI95" s="45"/>
      <c r="AJ95" s="45"/>
      <c r="AK95" s="45"/>
    </row>
    <row r="96" spans="2:37" x14ac:dyDescent="0.2">
      <c r="M96" s="28"/>
      <c r="N96" s="28"/>
      <c r="O96" s="28"/>
      <c r="P96" s="28"/>
      <c r="Q96" s="28"/>
      <c r="R96" s="28"/>
      <c r="S96" s="28"/>
      <c r="T96" s="28"/>
      <c r="U96" s="28"/>
      <c r="V96" s="28"/>
      <c r="W96" s="28"/>
      <c r="X96" s="28"/>
      <c r="Y96" s="28"/>
      <c r="Z96" s="28"/>
      <c r="AA96" s="28"/>
      <c r="AB96" s="28"/>
      <c r="AC96" s="28"/>
      <c r="AD96" s="28"/>
      <c r="AE96" s="28"/>
      <c r="AF96" s="28"/>
      <c r="AG96" s="28"/>
      <c r="AH96" s="28"/>
      <c r="AI96" s="28"/>
    </row>
    <row r="97" spans="13:35" x14ac:dyDescent="0.2">
      <c r="M97" s="28"/>
      <c r="N97" s="28"/>
      <c r="O97" s="28"/>
      <c r="P97" s="28"/>
      <c r="Q97" s="28"/>
      <c r="R97" s="28"/>
      <c r="S97" s="28"/>
      <c r="T97" s="28"/>
      <c r="U97" s="28"/>
      <c r="V97" s="28"/>
      <c r="W97" s="28"/>
      <c r="X97" s="28"/>
      <c r="Y97" s="28"/>
      <c r="Z97" s="28"/>
      <c r="AA97" s="28"/>
      <c r="AB97" s="28"/>
      <c r="AC97" s="28"/>
      <c r="AD97" s="28"/>
      <c r="AE97" s="28"/>
      <c r="AF97" s="28"/>
      <c r="AG97" s="28"/>
      <c r="AH97" s="28"/>
      <c r="AI97" s="28"/>
    </row>
    <row r="100" spans="13:35" ht="11.25" customHeight="1" x14ac:dyDescent="0.2"/>
    <row r="101" spans="13:35" ht="23.25" customHeight="1" x14ac:dyDescent="0.2"/>
    <row r="102" spans="13:35" ht="23.25" customHeight="1" x14ac:dyDescent="0.2"/>
    <row r="103" spans="13:35" ht="23.25" customHeight="1" x14ac:dyDescent="0.2"/>
  </sheetData>
  <sheetProtection selectLockedCells="1" selectUnlockedCells="1"/>
  <mergeCells count="14">
    <mergeCell ref="C6:C8"/>
    <mergeCell ref="D6:D8"/>
    <mergeCell ref="E6:E8"/>
    <mergeCell ref="F6:L6"/>
    <mergeCell ref="M6:O6"/>
    <mergeCell ref="F7:G7"/>
    <mergeCell ref="H7:I7"/>
    <mergeCell ref="J7:L7"/>
    <mergeCell ref="M7:O7"/>
    <mergeCell ref="B1:D1"/>
    <mergeCell ref="C2:G2"/>
    <mergeCell ref="C3:G3"/>
    <mergeCell ref="B4:D4"/>
    <mergeCell ref="B6:B8"/>
  </mergeCells>
  <pageMargins left="0.1701388888888889" right="0.17986111111111111" top="0.40972222222222221" bottom="0.74791666666666667" header="0.51180555555555551" footer="0.51180555555555551"/>
  <pageSetup paperSize="9" scale="62" firstPageNumber="0" fitToHeight="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16</vt:i4>
      </vt:variant>
    </vt:vector>
  </HeadingPairs>
  <TitlesOfParts>
    <vt:vector size="29" baseType="lpstr">
      <vt:lpstr>Титул (мед товари) (0)</vt:lpstr>
      <vt:lpstr>Дод.3.3 (виконання поставки)(1)</vt:lpstr>
      <vt:lpstr>Оборот майна (2)</vt:lpstr>
      <vt:lpstr>Отримання майна (3)</vt:lpstr>
      <vt:lpstr>Видаток за видами діяльнос(4,1)</vt:lpstr>
      <vt:lpstr>Видаток майна (4)</vt:lpstr>
      <vt:lpstr>Відбраковано майна (5) </vt:lpstr>
      <vt:lpstr>Перелік док.січ - берез 2010</vt:lpstr>
      <vt:lpstr>Перелік док.квіт - черв 2010</vt:lpstr>
      <vt:lpstr>Перелік док. лип - верес 2010</vt:lpstr>
      <vt:lpstr>Лист1</vt:lpstr>
      <vt:lpstr>Дод.3.3</vt:lpstr>
      <vt:lpstr>Оборот майна скорочено</vt:lpstr>
      <vt:lpstr>Excel_BuiltIn_Print_Area_2</vt:lpstr>
      <vt:lpstr>'Видаток за видами діяльнос(4,1)'!Заголовки_для_печати</vt:lpstr>
      <vt:lpstr>'Видаток майна (4)'!Заголовки_для_печати</vt:lpstr>
      <vt:lpstr>'Відбраковано майна (5) '!Заголовки_для_печати</vt:lpstr>
      <vt:lpstr>'Оборот майна (2)'!Заголовки_для_печати</vt:lpstr>
      <vt:lpstr>'Отримання майна (3)'!Заголовки_для_печати</vt:lpstr>
      <vt:lpstr>'Перелік док. лип - верес 2010'!Заголовки_для_печати</vt:lpstr>
      <vt:lpstr>'Перелік док.квіт - черв 2010'!Заголовки_для_печати</vt:lpstr>
      <vt:lpstr>'Перелік док.січ - берез 2010'!Заголовки_для_печати</vt:lpstr>
      <vt:lpstr>'Видаток за видами діяльнос(4,1)'!Область_печати</vt:lpstr>
      <vt:lpstr>'Видаток майна (4)'!Область_печати</vt:lpstr>
      <vt:lpstr>'Відбраковано майна (5) '!Область_печати</vt:lpstr>
      <vt:lpstr>'Дод.3.3 (виконання поставки)(1)'!Область_печати</vt:lpstr>
      <vt:lpstr>'Оборот майна (2)'!Область_печати</vt:lpstr>
      <vt:lpstr>'Отримання майна (3)'!Область_печати</vt:lpstr>
      <vt:lpstr>'Титул (мед товари) (0)'!Область_печати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Konochenko Olga</dc:creator>
  <cp:lastModifiedBy>Yo</cp:lastModifiedBy>
  <cp:lastPrinted>2015-04-08T15:06:45Z</cp:lastPrinted>
  <dcterms:created xsi:type="dcterms:W3CDTF">2015-04-08T13:51:42Z</dcterms:created>
  <dcterms:modified xsi:type="dcterms:W3CDTF">2019-04-11T14:39:19Z</dcterms:modified>
</cp:coreProperties>
</file>